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firstSheet="17" activeTab="22"/>
  </bookViews>
  <sheets>
    <sheet name="Sheet1" sheetId="1" state="hidden" r:id="rId1"/>
    <sheet name="2022年12月" sheetId="2" r:id="rId2"/>
    <sheet name="2023年合计" sheetId="3" r:id="rId3"/>
    <sheet name="2023年1月" sheetId="4" r:id="rId4"/>
    <sheet name="2023年2月" sheetId="5" r:id="rId5"/>
    <sheet name="2023年3月" sheetId="6" r:id="rId6"/>
    <sheet name="2023年4月" sheetId="7" r:id="rId7"/>
    <sheet name="2023年5月" sheetId="8" r:id="rId8"/>
    <sheet name="2023年6月" sheetId="9" r:id="rId9"/>
    <sheet name="2023年7月" sheetId="10" r:id="rId10"/>
    <sheet name="2023年8月" sheetId="11" r:id="rId11"/>
    <sheet name="2023年9月" sheetId="12" r:id="rId12"/>
    <sheet name="2023年10月" sheetId="13" r:id="rId13"/>
    <sheet name="2023年11月" sheetId="14" r:id="rId14"/>
    <sheet name="2023年12月" sheetId="15" r:id="rId15"/>
    <sheet name="2024年1月" sheetId="16" r:id="rId16"/>
    <sheet name="2024年2月" sheetId="17" r:id="rId17"/>
    <sheet name="2024年3月" sheetId="18" r:id="rId18"/>
    <sheet name="2024年4月" sheetId="19" r:id="rId19"/>
    <sheet name="2024年5月" sheetId="20" r:id="rId20"/>
    <sheet name="2024年6月" sheetId="21" r:id="rId21"/>
    <sheet name="2024年7月" sheetId="22" r:id="rId22"/>
    <sheet name="2024年8月" sheetId="23" r:id="rId23"/>
    <sheet name="2024年9月" sheetId="24" r:id="rId24"/>
    <sheet name="2024年10月" sheetId="25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tc={3666DF37-4E36-42E8-85EE-D0170EC6CDD8}</author>
    <author>tc={FEA8BE69-B0E8-450D-9878-FED3445E24AA}</author>
    <author>tc={A8623B64-ABC7-4B15-874B-185DABE563D1}</author>
  </authors>
  <commentList>
    <comment ref="B152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如果是2个case，就分别2行来写，不要合并在一行； Reply: @刘英珩 陈西和龚平的费用是分开计算的，两个人。但是签证中心给的凭证是俩人一起的。所以表里数据没错，我的备注“龚平一起送”是为了解释凭证里两个人是一起的，那我就把备注删了就好了 Reply: @何方玉 好的；没问题</t>
        </r>
      </text>
    </comment>
    <comment ref="B313" authorId="1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Reply: 已改，11个人，一个人留在原位置312号。其他10人放在最后面了（为了避免支持材料名字序号有更改，你不好看）</t>
        </r>
      </text>
    </comment>
    <comment ref="L371" authorId="2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加急有1300，有1500，区别是？ Reply: @刘英珩 一开始加急是1500，后面我们又去议价了，帮忙最终取得更低的价格1300</t>
        </r>
      </text>
    </comment>
  </commentList>
</comments>
</file>

<file path=xl/comments2.xml><?xml version="1.0" encoding="utf-8"?>
<comments xmlns="http://schemas.openxmlformats.org/spreadsheetml/2006/main">
  <authors>
    <author>tc={E1BCF054-DD3F-44B9-9B9D-6506627DEF5A}</author>
  </authors>
  <commentList>
    <comment ref="B179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@何方玉 这个拆开 Reply: @刘英珩 已拆分</t>
        </r>
      </text>
    </comment>
  </commentList>
</comments>
</file>

<file path=xl/sharedStrings.xml><?xml version="1.0" encoding="utf-8"?>
<sst xmlns="http://schemas.openxmlformats.org/spreadsheetml/2006/main" count="69978" uniqueCount="11117">
  <si>
    <t>序号</t>
  </si>
  <si>
    <t>姓名</t>
  </si>
  <si>
    <t>case编号</t>
  </si>
  <si>
    <t>出发地</t>
  </si>
  <si>
    <t>目的地</t>
  </si>
  <si>
    <t>领区</t>
  </si>
  <si>
    <t>签证国家</t>
  </si>
  <si>
    <t>签证类型</t>
  </si>
  <si>
    <t>签证状态</t>
  </si>
  <si>
    <t>政府费用+签证中心费用合计
（以信用卡刷卡人民币记录为准）</t>
  </si>
  <si>
    <t>供应商服务费
（签证）</t>
  </si>
  <si>
    <t>其他杂费
（康辉代付or字节报销杂费）</t>
  </si>
  <si>
    <t>其他杂费说明
（包含翻译/洗照片/打车/快递/加急费/护照借出费等）</t>
  </si>
  <si>
    <t>其他杂费含服务费
*1.06</t>
  </si>
  <si>
    <t>总金额（不含税 ）
（签证费用+签证服务费+其他杂费含服务费）</t>
  </si>
  <si>
    <t>总金额（含税）
（签证费用+[{签证服务费+其他杂费含服务费}含税6%]）</t>
  </si>
  <si>
    <t>合计可抵扣税额
（开专票的情况下，票面的税额）</t>
  </si>
  <si>
    <t>不含税金额
（总金额-可抵扣税额）</t>
  </si>
  <si>
    <t>费用描述</t>
  </si>
  <si>
    <t>币种</t>
  </si>
  <si>
    <r>
      <rPr>
        <sz val="9.75"/>
        <color rgb="FF000000"/>
        <rFont val="Calibri"/>
        <charset val="134"/>
      </rPr>
      <t xml:space="preserve">刘志强
</t>
    </r>
    <r>
      <rPr>
        <sz val="9.75"/>
        <color rgb="FFF54A45"/>
        <rFont val="Calibri"/>
        <charset val="134"/>
      </rPr>
      <t>（样例）</t>
    </r>
  </si>
  <si>
    <t>TV1N1592026526021443584</t>
  </si>
  <si>
    <t>中国</t>
  </si>
  <si>
    <t>新加坡</t>
  </si>
  <si>
    <t>北京</t>
  </si>
  <si>
    <t>商务</t>
  </si>
  <si>
    <t>已完成</t>
  </si>
  <si>
    <t>快递30+照片冲洗50+500护照借出费</t>
  </si>
  <si>
    <t>签证费</t>
  </si>
  <si>
    <t>CNY</t>
  </si>
  <si>
    <r>
      <rPr>
        <sz val="9.75"/>
        <color rgb="FF000000"/>
        <rFont val="Calibri"/>
        <charset val="134"/>
      </rPr>
      <t xml:space="preserve">金红兰
</t>
    </r>
    <r>
      <rPr>
        <sz val="9.75"/>
        <color rgb="FFF54A45"/>
        <rFont val="Calibri"/>
        <charset val="134"/>
      </rPr>
      <t>（样例）</t>
    </r>
  </si>
  <si>
    <t>TV1N1600755650622492672</t>
  </si>
  <si>
    <t>韩国</t>
  </si>
  <si>
    <t>旅游</t>
  </si>
  <si>
    <t>已出签</t>
  </si>
  <si>
    <t>快递费</t>
  </si>
  <si>
    <t>合计</t>
  </si>
  <si>
    <t>可抵扣税额
（开专票的情况下，票面的税额）</t>
  </si>
  <si>
    <t>不可抵扣金额
（总金额-可抵扣税额）</t>
  </si>
  <si>
    <t>刘志强</t>
  </si>
  <si>
    <t>周盛</t>
  </si>
  <si>
    <t>TV1N1587747846004555776</t>
  </si>
  <si>
    <t>胡玮</t>
  </si>
  <si>
    <t>TV1N1595357975756144640</t>
  </si>
  <si>
    <t>高利军</t>
  </si>
  <si>
    <t>TV1N1594703362166079488</t>
  </si>
  <si>
    <t>薄汉超</t>
  </si>
  <si>
    <t>TV1N1598262642794418176</t>
  </si>
  <si>
    <t>周橼媛</t>
  </si>
  <si>
    <t>TV1N1592061609596162048</t>
  </si>
  <si>
    <t>赵璇</t>
  </si>
  <si>
    <t>TV1N1590661812565712896</t>
  </si>
  <si>
    <t>綦文博</t>
  </si>
  <si>
    <t>TV1N1598157591220404224</t>
  </si>
  <si>
    <t>李林轩</t>
  </si>
  <si>
    <t>TV1N1598633985591521280</t>
  </si>
  <si>
    <t>陈思彤</t>
  </si>
  <si>
    <t>TV1N1600036749903118336</t>
  </si>
  <si>
    <t>英国</t>
  </si>
  <si>
    <t>已送签</t>
  </si>
  <si>
    <t>梁翔宇</t>
  </si>
  <si>
    <t>TV1N1599689547439800320</t>
  </si>
  <si>
    <t>黄祎幸</t>
  </si>
  <si>
    <t>TV1N1599974913048690688</t>
  </si>
  <si>
    <t>转移签</t>
  </si>
  <si>
    <t>文艺</t>
  </si>
  <si>
    <t>TV1N1600332507973988352</t>
  </si>
  <si>
    <t>深圳</t>
  </si>
  <si>
    <t>已预约</t>
  </si>
  <si>
    <t>钟乐</t>
  </si>
  <si>
    <t>TV1N1597581165643538432</t>
  </si>
  <si>
    <t>闫怡君</t>
  </si>
  <si>
    <t>TV1N1590326184795848704</t>
  </si>
  <si>
    <t>宣然</t>
  </si>
  <si>
    <t>TV1N1600702943198998528</t>
  </si>
  <si>
    <t>苏星宇</t>
  </si>
  <si>
    <t>TV1N1600075508866658304</t>
  </si>
  <si>
    <t>唐娟</t>
  </si>
  <si>
    <t>TV1N1600775092353904640</t>
  </si>
  <si>
    <t>@徐碧琪</t>
  </si>
  <si>
    <t>工号：7166763</t>
  </si>
  <si>
    <t>法国</t>
  </si>
  <si>
    <t>翻译</t>
  </si>
  <si>
    <t>翻译费</t>
  </si>
  <si>
    <t>梁程</t>
  </si>
  <si>
    <t>TV1N1602854466897235968</t>
  </si>
  <si>
    <t>张一然</t>
  </si>
  <si>
    <t>TV1N1595999705488670720</t>
  </si>
  <si>
    <t>陈羽</t>
  </si>
  <si>
    <t>TV1N1597582726876708864</t>
  </si>
  <si>
    <t>尚豪</t>
  </si>
  <si>
    <t>TV1N1602208030576738304</t>
  </si>
  <si>
    <t>王润泽</t>
  </si>
  <si>
    <t>TV1N1602151076512727040</t>
  </si>
  <si>
    <t>埃及</t>
  </si>
  <si>
    <t>包签</t>
  </si>
  <si>
    <t>受理中</t>
  </si>
  <si>
    <t>仝亮</t>
  </si>
  <si>
    <t>TV1N1602157321458208768</t>
  </si>
  <si>
    <t>刘馨</t>
  </si>
  <si>
    <t>TV1N1602150047918428160</t>
  </si>
  <si>
    <t>杨靖</t>
  </si>
  <si>
    <t>TV1N1602205609343422464</t>
  </si>
  <si>
    <t>蔡睿洁</t>
  </si>
  <si>
    <t>TV1N1601840209631948800</t>
  </si>
  <si>
    <t>曹张文</t>
  </si>
  <si>
    <t>TV1N1602497669699047424</t>
  </si>
  <si>
    <t>高之浩</t>
  </si>
  <si>
    <t>TV1N1588487200088002560</t>
  </si>
  <si>
    <t>常同宇</t>
  </si>
  <si>
    <t>TV1N1602149006435074048</t>
  </si>
  <si>
    <t>西班牙</t>
  </si>
  <si>
    <t>韩昆彤</t>
  </si>
  <si>
    <t>TV1N1597774736325738496</t>
  </si>
  <si>
    <t>金红兰</t>
  </si>
  <si>
    <t>赵一桥</t>
  </si>
  <si>
    <t>TV1N1597140644164829184</t>
  </si>
  <si>
    <t>李嗣振</t>
  </si>
  <si>
    <t>TV1N1605187147374968832</t>
  </si>
  <si>
    <t>落地签</t>
  </si>
  <si>
    <t>石贝多</t>
  </si>
  <si>
    <t>TV1N1604893553233629184</t>
  </si>
  <si>
    <t>王晓彤</t>
  </si>
  <si>
    <t>TV1N1604891863038099456</t>
  </si>
  <si>
    <t>TV1N1590329165163356160</t>
  </si>
  <si>
    <t>交通费</t>
  </si>
  <si>
    <t>TV1N1600074372445155328</t>
  </si>
  <si>
    <t>TV1N1605829689586315264</t>
  </si>
  <si>
    <t>邵建渭</t>
  </si>
  <si>
    <t>TV1N1599679219716833280</t>
  </si>
  <si>
    <t>上海</t>
  </si>
  <si>
    <t>邱文涛</t>
  </si>
  <si>
    <t>TV1N1605486053862514688</t>
  </si>
  <si>
    <t>祝赫</t>
  </si>
  <si>
    <t>TV1N1605776038717194240</t>
  </si>
  <si>
    <t>广州</t>
  </si>
  <si>
    <t>陈冠桥</t>
  </si>
  <si>
    <t>TV1N1606216908318781440</t>
  </si>
  <si>
    <t>月份</t>
  </si>
  <si>
    <t>单量</t>
  </si>
  <si>
    <t>结算金额</t>
  </si>
  <si>
    <t>宫铭</t>
  </si>
  <si>
    <t>TV1N1600780969635086336</t>
  </si>
  <si>
    <t>照片费</t>
  </si>
  <si>
    <t>高喻鑫</t>
  </si>
  <si>
    <t>TV1N1600397136318205952</t>
  </si>
  <si>
    <t>交通费16+快递30+签证中心服务费316</t>
  </si>
  <si>
    <t>TV1N1603380588881653760</t>
  </si>
  <si>
    <t>交通费14+签证中心服务费814</t>
  </si>
  <si>
    <t>王晓慧</t>
  </si>
  <si>
    <t>TV1N1604681030903308288</t>
  </si>
  <si>
    <t>熊凝露</t>
  </si>
  <si>
    <t>李智</t>
  </si>
  <si>
    <t>签证中心服务费814</t>
  </si>
  <si>
    <t>荷兰</t>
  </si>
  <si>
    <t>签证中心服务费888</t>
  </si>
  <si>
    <t>快递费+借护照</t>
  </si>
  <si>
    <t>韩岳峰</t>
  </si>
  <si>
    <t>TV1N1606488933440581632</t>
  </si>
  <si>
    <t>交通费13.17+签证中心服务费346</t>
  </si>
  <si>
    <t>孙静</t>
  </si>
  <si>
    <t>TV1N1604754806785626112</t>
  </si>
  <si>
    <t>苏格宣</t>
  </si>
  <si>
    <t>TV1N1601460082486030336</t>
  </si>
  <si>
    <t>王渊</t>
  </si>
  <si>
    <t>TV1N1605752553076764672</t>
  </si>
  <si>
    <t>李锐</t>
  </si>
  <si>
    <t>TV1N1601032921124028416</t>
  </si>
  <si>
    <t>交通费14+快递费30+签证中心服务费316</t>
  </si>
  <si>
    <t>张维</t>
  </si>
  <si>
    <t>TV1N1595378785866653696</t>
  </si>
  <si>
    <t>蔡舒妹</t>
  </si>
  <si>
    <t>TV1N1593223890799599616</t>
  </si>
  <si>
    <t>张金泽</t>
  </si>
  <si>
    <t>TV1N1605046549082943488</t>
  </si>
  <si>
    <t>任腾子</t>
  </si>
  <si>
    <t>TV1N1594600331856613376</t>
  </si>
  <si>
    <t>张磊</t>
  </si>
  <si>
    <t>TV1N1598512707651858432</t>
  </si>
  <si>
    <t>孙守彬</t>
  </si>
  <si>
    <t>TV1N1599659511504330752</t>
  </si>
  <si>
    <t>郭倩</t>
  </si>
  <si>
    <t>TV1N1597068201836433408</t>
  </si>
  <si>
    <t>丁云龙</t>
  </si>
  <si>
    <t>TV1N1607613237662248960</t>
  </si>
  <si>
    <t>谭宝英</t>
  </si>
  <si>
    <t>TV1N1605772639892287488</t>
  </si>
  <si>
    <t>曹嘉晖</t>
  </si>
  <si>
    <t>TV1N1599638769047830528</t>
  </si>
  <si>
    <t>桂清鑫</t>
  </si>
  <si>
    <t>TV1N1601398089364267008</t>
  </si>
  <si>
    <t>美国+EVUS</t>
  </si>
  <si>
    <t>郭菲菲</t>
  </si>
  <si>
    <t>TV1N1578621576477413376</t>
  </si>
  <si>
    <t>李佳佳</t>
  </si>
  <si>
    <t>TV1N1603604035645939712</t>
  </si>
  <si>
    <t>李明谦</t>
  </si>
  <si>
    <t>TV1N1603271158647431168</t>
  </si>
  <si>
    <t>美国</t>
  </si>
  <si>
    <t>李玉龙</t>
  </si>
  <si>
    <t>TV1N1602919826509762560</t>
  </si>
  <si>
    <t>刘辉</t>
  </si>
  <si>
    <t>TV1N1597971137701765120</t>
  </si>
  <si>
    <t>禄馨怡</t>
  </si>
  <si>
    <t>TV1N1602880198343888896</t>
  </si>
  <si>
    <t>任贵福</t>
  </si>
  <si>
    <t>TV1N1603665344722604032</t>
  </si>
  <si>
    <t>王欢</t>
  </si>
  <si>
    <t>TV1N1603309416995397632</t>
  </si>
  <si>
    <t>王悦姝</t>
  </si>
  <si>
    <t>TV1N1601173437291413504</t>
  </si>
  <si>
    <t>王智</t>
  </si>
  <si>
    <t>TV1N1596055356197699584</t>
  </si>
  <si>
    <t>吴心昊</t>
  </si>
  <si>
    <t>TV1N1600858737915764736</t>
  </si>
  <si>
    <t>许兴华</t>
  </si>
  <si>
    <t>TV1N1600809365240819712</t>
  </si>
  <si>
    <t>杨帆</t>
  </si>
  <si>
    <t>TV1N1604766161584443392</t>
  </si>
  <si>
    <t>TV1N1604726487444799488</t>
  </si>
  <si>
    <t>周高歌</t>
  </si>
  <si>
    <t>TV1N1582968526564032512</t>
  </si>
  <si>
    <t>何冠乔</t>
  </si>
  <si>
    <t>TV1N1602942045810180096</t>
  </si>
  <si>
    <t>龙达</t>
  </si>
  <si>
    <t>王荟镔</t>
  </si>
  <si>
    <t>TV1N1607968905405566976</t>
  </si>
  <si>
    <t>肖雯</t>
  </si>
  <si>
    <t>TV1N1607589867532939264</t>
  </si>
  <si>
    <t>张文杰</t>
  </si>
  <si>
    <t>TV1N1592514189258469376</t>
  </si>
  <si>
    <t>陈伟君</t>
  </si>
  <si>
    <t>TV1N1604688776403038208</t>
  </si>
  <si>
    <t>交通费17+签证中心服务费726</t>
  </si>
  <si>
    <t>汤大海</t>
  </si>
  <si>
    <t>TV1N1601087520828600320</t>
  </si>
  <si>
    <t>交通费32+签证中心服务费316</t>
  </si>
  <si>
    <t>张紫荆</t>
  </si>
  <si>
    <t>TV1N1607609023049383936</t>
  </si>
  <si>
    <t>交通费26.9+签证中心服务费346</t>
  </si>
  <si>
    <t>武文龙</t>
  </si>
  <si>
    <t>TV1N1607622620664229888</t>
  </si>
  <si>
    <t>交通费17+签证中心服务费316</t>
  </si>
  <si>
    <t>杭州</t>
  </si>
  <si>
    <t>借护照</t>
  </si>
  <si>
    <t>申剑宇</t>
  </si>
  <si>
    <t>TV1N1600076919813836800</t>
  </si>
  <si>
    <t>石彬（5日加急）</t>
  </si>
  <si>
    <t>TV1N1602205342933893120</t>
  </si>
  <si>
    <t>快递费92+加急2162</t>
  </si>
  <si>
    <t>邢大阳（面签前取消办理）</t>
  </si>
  <si>
    <t>TV1N1597462231716044800</t>
  </si>
  <si>
    <t>张晓坤（面签前取消办理）</t>
  </si>
  <si>
    <t>TV1N1607647490059886592</t>
  </si>
  <si>
    <t>石书豪（面签前取消办理）</t>
  </si>
  <si>
    <t>TV1N1608036832586629120</t>
  </si>
  <si>
    <t>曹丁梅（面签前取消办理）</t>
  </si>
  <si>
    <t>TV1N1607291675474022400</t>
  </si>
  <si>
    <t>姬慧然</t>
  </si>
  <si>
    <t>TV1N1552851600430903296</t>
  </si>
  <si>
    <t>交通费32+快递费15+签证中心服务费256</t>
  </si>
  <si>
    <t>田超然（面签前取消办理）</t>
  </si>
  <si>
    <t>TV1N1607991043122413568</t>
  </si>
  <si>
    <t>姜逸</t>
  </si>
  <si>
    <t>TV1N1615217520033914880</t>
  </si>
  <si>
    <t>交通费34+签证中心服务费726</t>
  </si>
  <si>
    <t>王安琪</t>
  </si>
  <si>
    <t>TV1N1621066096689512448</t>
  </si>
  <si>
    <t>签证中心服务费726</t>
  </si>
  <si>
    <t>朱虹文</t>
  </si>
  <si>
    <t>TV1N1610109285244915712</t>
  </si>
  <si>
    <t>陈科宏</t>
  </si>
  <si>
    <t>TV1N1610204119179792384</t>
  </si>
  <si>
    <t>蔡梦</t>
  </si>
  <si>
    <t>TV1N1582210176612012032</t>
  </si>
  <si>
    <t>孟真</t>
  </si>
  <si>
    <t>TV1N1610091800411996160</t>
  </si>
  <si>
    <t>赵靖</t>
  </si>
  <si>
    <t>TV1N1610478377818832896</t>
  </si>
  <si>
    <t>罗金平</t>
  </si>
  <si>
    <t>TV1N1595603507862700032</t>
  </si>
  <si>
    <t>周鹏</t>
  </si>
  <si>
    <t>TV1N1610507906125864960</t>
  </si>
  <si>
    <t>王秉慧</t>
  </si>
  <si>
    <t>TV1N1583408173773692928</t>
  </si>
  <si>
    <t>付莹</t>
  </si>
  <si>
    <t>TV1N1600691778699948032</t>
  </si>
  <si>
    <t>胡佳典</t>
  </si>
  <si>
    <t>TV1N1608296505034309632</t>
  </si>
  <si>
    <t>刘李媛</t>
  </si>
  <si>
    <t>TV1N1605399178564993024</t>
  </si>
  <si>
    <t>张倩</t>
  </si>
  <si>
    <t>TV1N1604804754730332160</t>
  </si>
  <si>
    <t>古学斌</t>
  </si>
  <si>
    <t>TV1N1607961238947659776</t>
  </si>
  <si>
    <t>张欣欣</t>
  </si>
  <si>
    <t>TV1N1605111095776645120</t>
  </si>
  <si>
    <t>许傲东</t>
  </si>
  <si>
    <t>TV1N1610156832550301696</t>
  </si>
  <si>
    <t>张翮</t>
  </si>
  <si>
    <t>TV1N1608446380019593216</t>
  </si>
  <si>
    <t>李振奋</t>
  </si>
  <si>
    <t>TV1N1610177377878740992</t>
  </si>
  <si>
    <t>陈梓琪</t>
  </si>
  <si>
    <t>TV1N1608410971805810688</t>
  </si>
  <si>
    <t>韩瑛玮</t>
  </si>
  <si>
    <t>TV1N1610207051312959488</t>
  </si>
  <si>
    <t>刘天石</t>
  </si>
  <si>
    <t>TV1N1606182648698499072</t>
  </si>
  <si>
    <t>张弘扬</t>
  </si>
  <si>
    <t>TV1N1599706894015672320</t>
  </si>
  <si>
    <t>李丹</t>
  </si>
  <si>
    <t>TV1N1585558915179728896</t>
  </si>
  <si>
    <t>胡阳芷</t>
  </si>
  <si>
    <t>TV1N1608378520245178368</t>
  </si>
  <si>
    <t>靖春涛</t>
  </si>
  <si>
    <t>TV1N1610181264849301504</t>
  </si>
  <si>
    <t>樊聪</t>
  </si>
  <si>
    <t>TV1N1602933153441091584</t>
  </si>
  <si>
    <t>王博仑</t>
  </si>
  <si>
    <t>TV1N1606224221930905600</t>
  </si>
  <si>
    <t>崔晓璐</t>
  </si>
  <si>
    <t>TV1N1603303791536226304</t>
  </si>
  <si>
    <t>伍冲斌</t>
  </si>
  <si>
    <t>TV1N1608302592504512512</t>
  </si>
  <si>
    <t>黄明磊</t>
  </si>
  <si>
    <t>TV1N1602650871249494016</t>
  </si>
  <si>
    <t>刘欢</t>
  </si>
  <si>
    <t>TV1N1598530089497825280</t>
  </si>
  <si>
    <t>贾苏哲</t>
  </si>
  <si>
    <t>TV1N1589921296173641728</t>
  </si>
  <si>
    <t>金英子</t>
  </si>
  <si>
    <t>TV1N1596392032895934464</t>
  </si>
  <si>
    <t>朴家睿</t>
  </si>
  <si>
    <t>TV1N1607618157144592384</t>
  </si>
  <si>
    <t>李森</t>
  </si>
  <si>
    <t>TV1N1605523656410288128</t>
  </si>
  <si>
    <t>何易非</t>
  </si>
  <si>
    <t>TV1N1597519857548169216</t>
  </si>
  <si>
    <t>姚柳合</t>
  </si>
  <si>
    <t>TV1N1601103319156908032</t>
  </si>
  <si>
    <t>李金星</t>
  </si>
  <si>
    <t>TV1N1582334971928481792</t>
  </si>
  <si>
    <t>高庭</t>
  </si>
  <si>
    <t xml:space="preserve">TV1N1607285657755037696 </t>
  </si>
  <si>
    <t>TV1N1606215440551469056</t>
  </si>
  <si>
    <t>爱尔兰</t>
  </si>
  <si>
    <t>交通费20+签证中心服务费460</t>
  </si>
  <si>
    <t>范璇</t>
  </si>
  <si>
    <t>TV1N1594943254087352320</t>
  </si>
  <si>
    <t>24小时加急449+贵宾号8163+交通20</t>
  </si>
  <si>
    <t>TV1N1600690813913575424</t>
  </si>
  <si>
    <t>戴乐-李青泽</t>
  </si>
  <si>
    <t>TV1N1597458525708718080</t>
  </si>
  <si>
    <t>TV1N1608424768150999040</t>
  </si>
  <si>
    <t>隋信杰</t>
  </si>
  <si>
    <t>TV1N1608707551029108736</t>
  </si>
  <si>
    <t>袁心梦</t>
  </si>
  <si>
    <t>TV1N1601106972475506688</t>
  </si>
  <si>
    <t>张艳娜</t>
  </si>
  <si>
    <t>TV1N1610438155718406144</t>
  </si>
  <si>
    <t>王小宇</t>
  </si>
  <si>
    <t>TV1N1610952150506475520</t>
  </si>
  <si>
    <t>夏立翀</t>
  </si>
  <si>
    <t>TV1N1610611810155114496</t>
  </si>
  <si>
    <t>陈柏炜</t>
  </si>
  <si>
    <t>TV1N1603235310921003008</t>
  </si>
  <si>
    <t>24小时加急</t>
  </si>
  <si>
    <t>叶婧茹</t>
  </si>
  <si>
    <t>TV1N1610843217028636672</t>
  </si>
  <si>
    <t>郝明非</t>
  </si>
  <si>
    <t>TV1N1610242022283071488</t>
  </si>
  <si>
    <t>康蕊</t>
  </si>
  <si>
    <t>TV1N1592120400790495232</t>
  </si>
  <si>
    <t>欧晓平</t>
  </si>
  <si>
    <t>TV1N1610893938096889856</t>
  </si>
  <si>
    <t>张冲</t>
  </si>
  <si>
    <t>TV1N1608295034666520576</t>
  </si>
  <si>
    <t>许皓靓</t>
  </si>
  <si>
    <t>TV1N1609587111924924416</t>
  </si>
  <si>
    <t>龚阳</t>
  </si>
  <si>
    <t>TV1N1608083606953152512</t>
  </si>
  <si>
    <t>王胤儒</t>
  </si>
  <si>
    <t>TV1N1589524337403150336</t>
  </si>
  <si>
    <t>林伟能</t>
  </si>
  <si>
    <t>TV1N1608656086566666240</t>
  </si>
  <si>
    <t>庄一凡</t>
  </si>
  <si>
    <t>TV1N1595008327912779776</t>
  </si>
  <si>
    <t>刘伟</t>
  </si>
  <si>
    <t>TV1N1607989284089995264</t>
  </si>
  <si>
    <t>李远山-付强</t>
  </si>
  <si>
    <t>TV1N1610183285337812992</t>
  </si>
  <si>
    <t>王青竹</t>
  </si>
  <si>
    <t>TV1N1610151978851348480</t>
  </si>
  <si>
    <t>冯梦罗</t>
  </si>
  <si>
    <t>TV1N1608017349453201408</t>
  </si>
  <si>
    <t>杨坤</t>
  </si>
  <si>
    <t>TV1N1610121263396995072</t>
  </si>
  <si>
    <t>杨陈健</t>
  </si>
  <si>
    <t>TV1N1587478238693560320</t>
  </si>
  <si>
    <t>刘昆鹏</t>
  </si>
  <si>
    <t>TV1N1610168958610374656</t>
  </si>
  <si>
    <t>周婧仪</t>
  </si>
  <si>
    <t>TV1N1604319520301506560</t>
  </si>
  <si>
    <t>李潇然</t>
  </si>
  <si>
    <t>TV1N1610501121176461312</t>
  </si>
  <si>
    <t>刘晚林</t>
  </si>
  <si>
    <t>TV1N1600697613446516736</t>
  </si>
  <si>
    <t>赵子健</t>
  </si>
  <si>
    <t>TV1N1610862295701282816</t>
  </si>
  <si>
    <t>许雅玲</t>
  </si>
  <si>
    <t>TV1N1602946931700334592</t>
  </si>
  <si>
    <t>杨智勇</t>
  </si>
  <si>
    <t>TV1N1610862375342624768</t>
  </si>
  <si>
    <t>张光刘</t>
  </si>
  <si>
    <t>TV1N1610504191163535360</t>
  </si>
  <si>
    <t>武言博</t>
  </si>
  <si>
    <t>TV1N1610481089054576640</t>
  </si>
  <si>
    <t>严泽钰</t>
  </si>
  <si>
    <t>TV1N1612050586890940416</t>
  </si>
  <si>
    <t>李时挺</t>
  </si>
  <si>
    <t>TV1N1610119461968531456</t>
  </si>
  <si>
    <t>矫欣蕊</t>
  </si>
  <si>
    <t>TV1N1612317542508314624</t>
  </si>
  <si>
    <t>许鹏</t>
  </si>
  <si>
    <t>TV1N1610118907640905728</t>
  </si>
  <si>
    <t>刘涛</t>
  </si>
  <si>
    <t>TV1N1610864497912147968</t>
  </si>
  <si>
    <t>杨凡</t>
  </si>
  <si>
    <t>TV1N1611285842634448896</t>
  </si>
  <si>
    <t>马格格</t>
  </si>
  <si>
    <t>TV1N1590676751938269184</t>
  </si>
  <si>
    <t>李元浩</t>
  </si>
  <si>
    <t>TV1N1600478884863451136</t>
  </si>
  <si>
    <t>曾小中</t>
  </si>
  <si>
    <t>TV1N1605869630576029696</t>
  </si>
  <si>
    <t>朱江澜</t>
  </si>
  <si>
    <t>TV1N1612367790568116224</t>
  </si>
  <si>
    <t>祝硕宏</t>
  </si>
  <si>
    <t>TV1N1607606132825731072</t>
  </si>
  <si>
    <t>黄艳玲</t>
  </si>
  <si>
    <t>TV1N1610121584391270400</t>
  </si>
  <si>
    <t>陈沁悦</t>
  </si>
  <si>
    <t>TV1N1607962077334429696</t>
  </si>
  <si>
    <t>姚丹</t>
  </si>
  <si>
    <t>TV1N1610165200014811136</t>
  </si>
  <si>
    <t>张彩</t>
  </si>
  <si>
    <t>TV1N1610629519383117824</t>
  </si>
  <si>
    <t>顾尉琳</t>
  </si>
  <si>
    <t>TV1N1611622040116596736</t>
  </si>
  <si>
    <t>朱丹</t>
  </si>
  <si>
    <t>TV1N1612759964996624384</t>
  </si>
  <si>
    <t>梁沁</t>
  </si>
  <si>
    <t>TV1N1608060368982265856</t>
  </si>
  <si>
    <t>刘念</t>
  </si>
  <si>
    <t>TV1N1611245152101740544</t>
  </si>
  <si>
    <t>孙诗瑶</t>
  </si>
  <si>
    <t>TV1N1612281393500897280</t>
  </si>
  <si>
    <t>TV1N1611278561532469248</t>
  </si>
  <si>
    <t>林钦培</t>
  </si>
  <si>
    <t>TV1N1613084569053523968</t>
  </si>
  <si>
    <t>许冉</t>
  </si>
  <si>
    <t>TV1N1613010751257513984</t>
  </si>
  <si>
    <t>徐欣悦</t>
  </si>
  <si>
    <t>TV1N1610904449437937664</t>
  </si>
  <si>
    <t>倪一嘉</t>
  </si>
  <si>
    <t>TV1N1612290928651304960</t>
  </si>
  <si>
    <t>宋芳</t>
  </si>
  <si>
    <t>TV1N1612446399882362880</t>
  </si>
  <si>
    <t>刘宁</t>
  </si>
  <si>
    <t>TV1N1612446812824166400</t>
  </si>
  <si>
    <t>马佳敏</t>
  </si>
  <si>
    <t>TV1N1599735560493871104</t>
  </si>
  <si>
    <t>韩楚虹</t>
  </si>
  <si>
    <t>TV1N1613804755897380864</t>
  </si>
  <si>
    <t>刘森</t>
  </si>
  <si>
    <t>TV1N1614841642762035200</t>
  </si>
  <si>
    <t>TV1N1592122316475928576</t>
  </si>
  <si>
    <t>崔海抒</t>
  </si>
  <si>
    <t>TV1N1612735895798542336</t>
  </si>
  <si>
    <t xml:space="preserve">张鹏跃 </t>
  </si>
  <si>
    <t>TV1N1603696261872730112</t>
  </si>
  <si>
    <t>张金铭</t>
  </si>
  <si>
    <t>TV1N1611265611564240896</t>
  </si>
  <si>
    <t>胡溪</t>
  </si>
  <si>
    <t>TV1N1610154140016898048</t>
  </si>
  <si>
    <t>张飞</t>
  </si>
  <si>
    <t>TV1N1611960733058654208</t>
  </si>
  <si>
    <t>郑春雨</t>
  </si>
  <si>
    <t>TV1N1611516948289908736</t>
  </si>
  <si>
    <t>衡珊</t>
  </si>
  <si>
    <t>TV1N1612257422671835136</t>
  </si>
  <si>
    <t>孙红全</t>
  </si>
  <si>
    <t>TV1N1605761750548004864</t>
  </si>
  <si>
    <t>孙亚雯</t>
  </si>
  <si>
    <t>TV1N1611258098492121088</t>
  </si>
  <si>
    <t>TV1N1610878622281220096</t>
  </si>
  <si>
    <t>TV1N1611285635943362560</t>
  </si>
  <si>
    <t>张禹可</t>
  </si>
  <si>
    <t>TV1N1612827435799601152</t>
  </si>
  <si>
    <t>王若尘</t>
  </si>
  <si>
    <t>TV1N1612775221638950912</t>
  </si>
  <si>
    <t>彭晓</t>
  </si>
  <si>
    <t>TV1N1613016833950552064</t>
  </si>
  <si>
    <t>鲁浩</t>
  </si>
  <si>
    <t>TV1N1613010888876896256</t>
  </si>
  <si>
    <t>张岩</t>
  </si>
  <si>
    <t>TV1N1612786799696334848</t>
  </si>
  <si>
    <t>赵卿荣</t>
  </si>
  <si>
    <t>TV1N1613374295891357696</t>
  </si>
  <si>
    <t>王京</t>
  </si>
  <si>
    <t>TV1N1607228655003590656</t>
  </si>
  <si>
    <t>孙梦</t>
  </si>
  <si>
    <t>TV1N1611990332542992384</t>
  </si>
  <si>
    <t>罗晓</t>
  </si>
  <si>
    <t xml:space="preserve"> TV1N1587649477366067200 </t>
  </si>
  <si>
    <t>借护照+贵宾号</t>
  </si>
  <si>
    <t>孙逸青</t>
  </si>
  <si>
    <t xml:space="preserve"> TV1N1608748469266423808</t>
  </si>
  <si>
    <t>柳小龙</t>
  </si>
  <si>
    <t xml:space="preserve"> TV1N1610915402770468864 </t>
  </si>
  <si>
    <t>王若非</t>
  </si>
  <si>
    <t xml:space="preserve"> TV1N1610250350954483712</t>
  </si>
  <si>
    <t>黄业欣</t>
  </si>
  <si>
    <t xml:space="preserve"> TV1N1597054315028455424</t>
  </si>
  <si>
    <t>蔡奕隆</t>
  </si>
  <si>
    <t xml:space="preserve"> TV1N1612410710415388672</t>
  </si>
  <si>
    <t>孙晓晨</t>
  </si>
  <si>
    <t>TV1N1610095954572333056</t>
  </si>
  <si>
    <t>加急号700+签证中心服务费115</t>
  </si>
  <si>
    <t>王月伟</t>
  </si>
  <si>
    <t>TV1N1610509792782544896</t>
  </si>
  <si>
    <t>交通费16.67+快递费6+签证中心服务费814</t>
  </si>
  <si>
    <t>TV1N1610914951694106624</t>
  </si>
  <si>
    <t>孙思乐</t>
  </si>
  <si>
    <t>TV1N1608735738169720832</t>
  </si>
  <si>
    <t>交通费32+签证中心服务费814</t>
  </si>
  <si>
    <t>TV1N1610508071544852480</t>
  </si>
  <si>
    <t>签证中心服务费814+快递费18</t>
  </si>
  <si>
    <t>TV1N1611230820454379520</t>
  </si>
  <si>
    <t>TV1N1610438555402014720</t>
  </si>
  <si>
    <t>王若菲</t>
  </si>
  <si>
    <t>TV1N1610250754974834688</t>
  </si>
  <si>
    <t>希广明</t>
  </si>
  <si>
    <t>TV1N1612377995729178624</t>
  </si>
  <si>
    <t>高旭</t>
  </si>
  <si>
    <t>TV1N1612335073826623488</t>
  </si>
  <si>
    <t>加急号700+签证中心服务费175</t>
  </si>
  <si>
    <t>许仙明</t>
  </si>
  <si>
    <t>TV1N1603241888466255872</t>
  </si>
  <si>
    <t>24小时加急+快递</t>
  </si>
  <si>
    <t>邱远</t>
  </si>
  <si>
    <t>TV1N1587640257300197376</t>
  </si>
  <si>
    <t>高泰尔</t>
  </si>
  <si>
    <t>TV1N1613383848733143040</t>
  </si>
  <si>
    <t>李明</t>
  </si>
  <si>
    <t>TV1N1607979231643586560</t>
  </si>
  <si>
    <t>四道-温翔</t>
  </si>
  <si>
    <t>TV1N1612711421799829504</t>
  </si>
  <si>
    <t>张军广</t>
  </si>
  <si>
    <t>TV1N1612390669787521024</t>
  </si>
  <si>
    <t>李莞琳</t>
  </si>
  <si>
    <t>TV1N1612433821005275136</t>
  </si>
  <si>
    <t>苏丹霞</t>
  </si>
  <si>
    <t>TV1N1610128896153665536</t>
  </si>
  <si>
    <t>张其池</t>
  </si>
  <si>
    <t>TV1N1613374298194026496</t>
  </si>
  <si>
    <t>陈星</t>
  </si>
  <si>
    <t>TV1N1610432764850794496</t>
  </si>
  <si>
    <t>陈西</t>
  </si>
  <si>
    <t>TV1N1613178942948622336</t>
  </si>
  <si>
    <t>王祥庆</t>
  </si>
  <si>
    <t>TV1N1615913387221102592</t>
  </si>
  <si>
    <t>王宏凯</t>
  </si>
  <si>
    <t>TV1N1607691137451139072</t>
  </si>
  <si>
    <t>钟轶霖</t>
  </si>
  <si>
    <t>TV1N1611299033468870656</t>
  </si>
  <si>
    <t>韩欣宇</t>
  </si>
  <si>
    <t>TV1N1613776246583828480</t>
  </si>
  <si>
    <t>富斯陆</t>
  </si>
  <si>
    <t>TV1N1613456176401797120</t>
  </si>
  <si>
    <t>李子文</t>
  </si>
  <si>
    <t>TV1N1613370419641413632</t>
  </si>
  <si>
    <t>董玉洁</t>
  </si>
  <si>
    <t>TV1N1610583234689097728</t>
  </si>
  <si>
    <t>魏君</t>
  </si>
  <si>
    <t>TV1N1610542757843570688</t>
  </si>
  <si>
    <t>巨燕文</t>
  </si>
  <si>
    <t>TV1N1605549556120047616</t>
  </si>
  <si>
    <t>宋晓纯</t>
  </si>
  <si>
    <t>TV1N1612771191978160128</t>
  </si>
  <si>
    <t>王嘉琪</t>
  </si>
  <si>
    <t>TV1N1612668970427027456</t>
  </si>
  <si>
    <t>靳萌萌</t>
  </si>
  <si>
    <t>TV1N1614822705114566656</t>
  </si>
  <si>
    <t>王怡</t>
  </si>
  <si>
    <t>TV1N1588171643883057152</t>
  </si>
  <si>
    <t>何文洁</t>
  </si>
  <si>
    <t>TV1N1607257316926812160</t>
  </si>
  <si>
    <t>邵保杰</t>
  </si>
  <si>
    <t>TV1N1613002108533567488</t>
  </si>
  <si>
    <t>康君慧</t>
  </si>
  <si>
    <t>TV1N1613094091532742656</t>
  </si>
  <si>
    <t>米雪霁</t>
  </si>
  <si>
    <t>TV1N1605835903082819584</t>
  </si>
  <si>
    <t>何庆边</t>
  </si>
  <si>
    <t>TV1N1603236889270915072</t>
  </si>
  <si>
    <t>张旭阳</t>
  </si>
  <si>
    <t xml:space="preserve"> TV1N1612287805836779520</t>
  </si>
  <si>
    <t>TV1N1610509348865798144</t>
  </si>
  <si>
    <t>王志远</t>
  </si>
  <si>
    <t>TV1N1603363334152650752</t>
  </si>
  <si>
    <t>祝超</t>
  </si>
  <si>
    <t>TV1N1611532014477316096</t>
  </si>
  <si>
    <t>何莉</t>
  </si>
  <si>
    <t>TV1N1602925711827320832</t>
  </si>
  <si>
    <t>TV1N1605485561174425600</t>
  </si>
  <si>
    <t>姜琢琳</t>
  </si>
  <si>
    <t>TV1N1613026887206412288</t>
  </si>
  <si>
    <t>李洋</t>
  </si>
  <si>
    <t>TV1N1604763219598741504</t>
  </si>
  <si>
    <t>牛丽鹏</t>
  </si>
  <si>
    <t>TV1N1613491492563283968</t>
  </si>
  <si>
    <t>王帅</t>
  </si>
  <si>
    <t>TV1N1614814834616352768</t>
  </si>
  <si>
    <t>HELEN-陈海伦</t>
  </si>
  <si>
    <t>TV1N1611299030599983104</t>
  </si>
  <si>
    <t>孙先强</t>
  </si>
  <si>
    <t>TV1N1613820256375541760</t>
  </si>
  <si>
    <t>万发东</t>
  </si>
  <si>
    <t>TV1N1613535301728657408</t>
  </si>
  <si>
    <t>贾传庆</t>
  </si>
  <si>
    <t>TV1N1601849379689250816</t>
  </si>
  <si>
    <t>何静</t>
  </si>
  <si>
    <t>TV1N1610955091061727232</t>
  </si>
  <si>
    <t>彭伟峰</t>
  </si>
  <si>
    <t>TV1N1612269372139118592</t>
  </si>
  <si>
    <t>丁晓军</t>
  </si>
  <si>
    <t>TV1N1613507146926362624</t>
  </si>
  <si>
    <t>王嘉琦</t>
  </si>
  <si>
    <t>TV1N1613528483984113664</t>
  </si>
  <si>
    <t>王宇欢</t>
  </si>
  <si>
    <t>TV1N1610568214437650432</t>
  </si>
  <si>
    <t>湛杨梦晓</t>
  </si>
  <si>
    <t>TV1N1613011461734936576</t>
  </si>
  <si>
    <t>徐骏超</t>
  </si>
  <si>
    <t>TV1N1614638986152034304</t>
  </si>
  <si>
    <t>王艾-AMY</t>
  </si>
  <si>
    <t>TV1N1613444311512752128</t>
  </si>
  <si>
    <t>武立超-之前缴费过</t>
  </si>
  <si>
    <t>TV1N1612460593029496832</t>
  </si>
  <si>
    <t>干迅</t>
  </si>
  <si>
    <t>TV1N1612749722720174080</t>
  </si>
  <si>
    <t>范亚光</t>
  </si>
  <si>
    <t>TV1N1613832014020395008</t>
  </si>
  <si>
    <t>雷则灵</t>
  </si>
  <si>
    <t>TV1N1611248398543380480</t>
  </si>
  <si>
    <t>曾静雅</t>
  </si>
  <si>
    <t>TV1N1589207969319415808</t>
  </si>
  <si>
    <t>张文倩</t>
  </si>
  <si>
    <t>TV1N1603168962601754624</t>
  </si>
  <si>
    <t>巩陆洋</t>
  </si>
  <si>
    <t>TV1N1613853453452754944</t>
  </si>
  <si>
    <t>王婕</t>
  </si>
  <si>
    <t>TV1N1613537937261686784</t>
  </si>
  <si>
    <t>叶阳</t>
  </si>
  <si>
    <t>TV1N1613795201033646080</t>
  </si>
  <si>
    <t>邱嘉其</t>
  </si>
  <si>
    <t>TV1N1613056812181340160</t>
  </si>
  <si>
    <t>张鹏飞</t>
  </si>
  <si>
    <t>TV1N1578586681705234432</t>
  </si>
  <si>
    <t>华巍</t>
  </si>
  <si>
    <t>TV1N1621341427472359424</t>
  </si>
  <si>
    <t>加拿大</t>
  </si>
  <si>
    <t xml:space="preserve">董岩 </t>
  </si>
  <si>
    <t>TV1N1605917607936045056</t>
  </si>
  <si>
    <t>吴迪</t>
  </si>
  <si>
    <t>TV1N1610526627175292928</t>
  </si>
  <si>
    <t>刘源新</t>
  </si>
  <si>
    <t>TV1N1610092860077830144</t>
  </si>
  <si>
    <t>张帅齐</t>
  </si>
  <si>
    <t>TV1N1612740432831655936</t>
  </si>
  <si>
    <t>庞瑶</t>
  </si>
  <si>
    <t>TV1N1613375778862919680</t>
  </si>
  <si>
    <t>奚玉莉</t>
  </si>
  <si>
    <t>TV1N1611560188334534656</t>
  </si>
  <si>
    <t>TV1N1595008780314595328</t>
  </si>
  <si>
    <t>孙泽</t>
  </si>
  <si>
    <t>TV1N1610479901533843456</t>
  </si>
  <si>
    <t>TV1N1613820804889944064</t>
  </si>
  <si>
    <t>朱海峰</t>
  </si>
  <si>
    <t>TV1N1615673848367960064</t>
  </si>
  <si>
    <t>郎双庆</t>
  </si>
  <si>
    <t>TV1N1615000641797091328</t>
  </si>
  <si>
    <t>5工加急2185+快递92</t>
  </si>
  <si>
    <t>林杨</t>
  </si>
  <si>
    <t>TV1N1610877998906937344</t>
  </si>
  <si>
    <t>蒋淳</t>
  </si>
  <si>
    <t>TV1N1613696777357619200</t>
  </si>
  <si>
    <t>李雁</t>
  </si>
  <si>
    <t>TV1N1616008223341215744</t>
  </si>
  <si>
    <t>吕云鹏</t>
  </si>
  <si>
    <t>TV1N1614575379737481216</t>
  </si>
  <si>
    <t>严路帆</t>
  </si>
  <si>
    <t>TV1N1613556468774547456</t>
  </si>
  <si>
    <t>宫正</t>
  </si>
  <si>
    <t>TV1N1594878871575494656</t>
  </si>
  <si>
    <t>耿子辰</t>
  </si>
  <si>
    <t>TV1N1613813363288518656</t>
  </si>
  <si>
    <t>孟庆霄</t>
  </si>
  <si>
    <t>TV1N1585216955348754432</t>
  </si>
  <si>
    <t>徐凯</t>
  </si>
  <si>
    <t>TV1N1613189788932313088</t>
  </si>
  <si>
    <t>王明军</t>
  </si>
  <si>
    <t>张娜娜</t>
  </si>
  <si>
    <t>TV1N1615230718078304256</t>
  </si>
  <si>
    <t>戴静莹</t>
  </si>
  <si>
    <t>TV1N1578962362289184768</t>
  </si>
  <si>
    <t>雷昕同</t>
  </si>
  <si>
    <t>TV1N1614470084424212480</t>
  </si>
  <si>
    <t>冯伟国</t>
  </si>
  <si>
    <t>TV1N1613800668573298688</t>
  </si>
  <si>
    <t>张永辉</t>
  </si>
  <si>
    <t>TV1N1616271516211400704</t>
  </si>
  <si>
    <t>Gabby-韩雨琪</t>
  </si>
  <si>
    <t>TV1N1602917040443502592</t>
  </si>
  <si>
    <t>周怡多</t>
  </si>
  <si>
    <t>TV1N1613377877030010880</t>
  </si>
  <si>
    <t>李文彬</t>
  </si>
  <si>
    <t>TV1N1616003178239361024</t>
  </si>
  <si>
    <t>李嘉亮</t>
  </si>
  <si>
    <t>TV1N1614901946686562304</t>
  </si>
  <si>
    <t>王璐</t>
  </si>
  <si>
    <t>TV1N1614923135496945664</t>
  </si>
  <si>
    <t>李政锦</t>
  </si>
  <si>
    <t>TV1N1613462963062665216</t>
  </si>
  <si>
    <t>麻伶毅</t>
  </si>
  <si>
    <t>TV1N1610863839859400704</t>
  </si>
  <si>
    <t>姜怡鸣</t>
  </si>
  <si>
    <t>TV1N1613374530482929664</t>
  </si>
  <si>
    <t>喻仲斌</t>
  </si>
  <si>
    <t>TV1N1614184624116310016</t>
  </si>
  <si>
    <t>凌敏</t>
  </si>
  <si>
    <t>TV1N1613795429522714624</t>
  </si>
  <si>
    <t>韩羽霄</t>
  </si>
  <si>
    <t>TV1N1614903789773078528</t>
  </si>
  <si>
    <t>邹煜</t>
  </si>
  <si>
    <t>TV1N1613014594011729920</t>
  </si>
  <si>
    <t>王美程</t>
  </si>
  <si>
    <t>TV1N1619222807308972032</t>
  </si>
  <si>
    <t>陈萌</t>
  </si>
  <si>
    <t>TV1N1612375904352755712</t>
  </si>
  <si>
    <t>曹诚</t>
  </si>
  <si>
    <t>TV1N1608396749214588928</t>
  </si>
  <si>
    <t>王衎</t>
  </si>
  <si>
    <t>TV1N1612326405760622592</t>
  </si>
  <si>
    <t>借护照+邮寄</t>
  </si>
  <si>
    <t>陈星豫</t>
  </si>
  <si>
    <t>TV1N1612659173874995200</t>
  </si>
  <si>
    <t>刘翔</t>
  </si>
  <si>
    <t>TV1N1614924053445611520</t>
  </si>
  <si>
    <t>王舵</t>
  </si>
  <si>
    <t>TV1N1610564042141216768</t>
  </si>
  <si>
    <t>张雯昕</t>
  </si>
  <si>
    <t>TV1N1613091225774583808</t>
  </si>
  <si>
    <t>廉圣英</t>
  </si>
  <si>
    <t>TV1N1614089580050976768</t>
  </si>
  <si>
    <t>黄舒洋</t>
  </si>
  <si>
    <t>TV1N1615221226620006400</t>
  </si>
  <si>
    <t>程波</t>
  </si>
  <si>
    <t>TV1N1615589421331742720</t>
  </si>
  <si>
    <t>陈思思</t>
  </si>
  <si>
    <t>TV1N1612576769080479744</t>
  </si>
  <si>
    <t>杨立东</t>
  </si>
  <si>
    <t>TV1N1613904775526924288</t>
  </si>
  <si>
    <t>辛鑫</t>
  </si>
  <si>
    <t>TV1N1614849299619344384</t>
  </si>
  <si>
    <t>谢庆奇</t>
  </si>
  <si>
    <t>TV1N1612803790050160640</t>
  </si>
  <si>
    <t>浦圆虹</t>
  </si>
  <si>
    <t>TV1N1613055189539368960</t>
  </si>
  <si>
    <t>交通费30+签证中心服务费814</t>
  </si>
  <si>
    <t>TV1N1612402056060534784</t>
  </si>
  <si>
    <t>谢文诗</t>
  </si>
  <si>
    <t>TV1N1613107205946920960</t>
  </si>
  <si>
    <t>交通费33+签证中心服务费814</t>
  </si>
  <si>
    <t>林晔（杨萌一起送）</t>
  </si>
  <si>
    <t>TV1N1613101258801418240</t>
  </si>
  <si>
    <t>15快递费+交通费33+签证中心服务费814</t>
  </si>
  <si>
    <t>康晨</t>
  </si>
  <si>
    <t>TV1N1613850122810552320</t>
  </si>
  <si>
    <t>加急号380+签证中心服务费175</t>
  </si>
  <si>
    <t>陈乐瑶</t>
  </si>
  <si>
    <t>TV1N1615568673103888384</t>
  </si>
  <si>
    <t>签证中心服务费346</t>
  </si>
  <si>
    <t>TV1N1613725881846972416</t>
  </si>
  <si>
    <t>交通费36+签证中心服务费346</t>
  </si>
  <si>
    <t>吴启锐</t>
  </si>
  <si>
    <t>交通费31+签证中心服务费346</t>
  </si>
  <si>
    <t>TV1N1592061854690328576</t>
  </si>
  <si>
    <t>交通费15+签证中心服务费316</t>
  </si>
  <si>
    <t>TV1N1612370974128680960</t>
  </si>
  <si>
    <t>签证中心服务费697</t>
  </si>
  <si>
    <t>李心心</t>
  </si>
  <si>
    <t>TV1N1604687068197212160</t>
  </si>
  <si>
    <t>交通费29+签证中心服务费316</t>
  </si>
  <si>
    <t>王艾</t>
  </si>
  <si>
    <t>TV1N1614858254332657664</t>
  </si>
  <si>
    <t>李淼</t>
  </si>
  <si>
    <t>TV1N1612690285229731840</t>
  </si>
  <si>
    <t>阴婕</t>
  </si>
  <si>
    <t>TV1N1614917333792854016</t>
  </si>
  <si>
    <t>朱丽佳</t>
  </si>
  <si>
    <t>TV1N1619184630049361920</t>
  </si>
  <si>
    <t>于玥</t>
  </si>
  <si>
    <t>TV1N1611243366754213888</t>
  </si>
  <si>
    <t>屈哲</t>
  </si>
  <si>
    <t>TV1N1615012047355629568</t>
  </si>
  <si>
    <t>水恒熠</t>
  </si>
  <si>
    <t>TV1N1619171565803114496</t>
  </si>
  <si>
    <t>张瑞杰</t>
  </si>
  <si>
    <t>TV1N1610197576770162688</t>
  </si>
  <si>
    <t>徐烨</t>
  </si>
  <si>
    <t>TV1N1613502112704589824</t>
  </si>
  <si>
    <t>张翔</t>
  </si>
  <si>
    <t>TV1N1615286091112038400</t>
  </si>
  <si>
    <t>张涛</t>
  </si>
  <si>
    <t>TV1N1613011175981252608</t>
  </si>
  <si>
    <t>周恺</t>
  </si>
  <si>
    <t>TV1N1615187791578927104</t>
  </si>
  <si>
    <t>交通费15+签证中心服务费377+快递83</t>
  </si>
  <si>
    <t>王少敏</t>
  </si>
  <si>
    <t>TV1N1615585652795768832</t>
  </si>
  <si>
    <t>邮寄</t>
  </si>
  <si>
    <t>潘星宇</t>
  </si>
  <si>
    <t>TV1N1615192950363181056</t>
  </si>
  <si>
    <t>邮寄+借护照</t>
  </si>
  <si>
    <t>朱瑞</t>
  </si>
  <si>
    <t>TV1N1614996948800499712</t>
  </si>
  <si>
    <t>邮寄+5工加急</t>
  </si>
  <si>
    <t>陶志</t>
  </si>
  <si>
    <t>TV1N1619148480349712384</t>
  </si>
  <si>
    <t>陈伊纯</t>
  </si>
  <si>
    <t>TV1N1615226170781696000</t>
  </si>
  <si>
    <t>赖阿莉</t>
  </si>
  <si>
    <t>TV1N1613379280771321856</t>
  </si>
  <si>
    <t xml:space="preserve">涂晴 </t>
  </si>
  <si>
    <t>TV1N1619706458790428672</t>
  </si>
  <si>
    <t>李珺</t>
  </si>
  <si>
    <t>TV1N1619574780201762816</t>
  </si>
  <si>
    <t>王雅珺</t>
  </si>
  <si>
    <t>TV1N1619169646502182912</t>
  </si>
  <si>
    <t>樊书宇</t>
  </si>
  <si>
    <t>TV1N1615171395750989824</t>
  </si>
  <si>
    <t>刘小坚</t>
  </si>
  <si>
    <t>TV1N1619865569729462272</t>
  </si>
  <si>
    <t>王晓杰</t>
  </si>
  <si>
    <t>TV1N1615558384979542016</t>
  </si>
  <si>
    <t>TV1N1614946448919220224</t>
  </si>
  <si>
    <t>盖婷</t>
  </si>
  <si>
    <t>TV1N1611274188001587200</t>
  </si>
  <si>
    <t>刘靖妍</t>
  </si>
  <si>
    <t>TV1N1618605156291383296</t>
  </si>
  <si>
    <t>黄雨涵</t>
  </si>
  <si>
    <t>TV1N1613030424447524864</t>
  </si>
  <si>
    <t>马博涵</t>
  </si>
  <si>
    <t>TV1N1614099260206690304</t>
  </si>
  <si>
    <t>陈骏</t>
  </si>
  <si>
    <t>TV1N1614917727365369856</t>
  </si>
  <si>
    <t>马蕴博</t>
  </si>
  <si>
    <t>TV1N1608648722094563328</t>
  </si>
  <si>
    <t>宋巧霖</t>
  </si>
  <si>
    <t>TV1N1614621476514238464</t>
  </si>
  <si>
    <t>尤田</t>
  </si>
  <si>
    <t>TV1N1612282982789812224</t>
  </si>
  <si>
    <t>TV1N1613897181131415552</t>
  </si>
  <si>
    <t>严施畅</t>
  </si>
  <si>
    <t>TV1N1613829589784178688</t>
  </si>
  <si>
    <t>TV1N1616280842577686528</t>
  </si>
  <si>
    <t>李慧蛟</t>
  </si>
  <si>
    <t>TV1N1619968817559781376</t>
  </si>
  <si>
    <t>陈超</t>
  </si>
  <si>
    <t>TV1N1619247441806954496</t>
  </si>
  <si>
    <t>王永建</t>
  </si>
  <si>
    <t>TV1N1615195792075390976</t>
  </si>
  <si>
    <t>金烨亮</t>
  </si>
  <si>
    <t>TV1N1615272107814162432</t>
  </si>
  <si>
    <t>加急</t>
  </si>
  <si>
    <t>刘晓卉</t>
  </si>
  <si>
    <t>TV1N1616429820157931520</t>
  </si>
  <si>
    <t>潘延朋</t>
  </si>
  <si>
    <t>TV1N1614905248476295168</t>
  </si>
  <si>
    <t>邵佳怡</t>
  </si>
  <si>
    <t>TV1N1614877692410834944</t>
  </si>
  <si>
    <t>梁筱</t>
  </si>
  <si>
    <t>TV1N1599048593259143168</t>
  </si>
  <si>
    <t>TV1N1616281837340712960</t>
  </si>
  <si>
    <t>成晓雨</t>
  </si>
  <si>
    <t>TV1N1614827567936172032</t>
  </si>
  <si>
    <t>石涛</t>
  </si>
  <si>
    <t>TV1N1619241598772379648</t>
  </si>
  <si>
    <t>王映理</t>
  </si>
  <si>
    <t>TV1N1619265746403799040</t>
  </si>
  <si>
    <t>邵熠</t>
  </si>
  <si>
    <t>TV1N1615243039886585856</t>
  </si>
  <si>
    <t>汪晓凡</t>
  </si>
  <si>
    <t>TV1N1619543060110921728</t>
  </si>
  <si>
    <t>赵文珲</t>
  </si>
  <si>
    <t>TV1N1619903718652444672</t>
  </si>
  <si>
    <t>陈海伦</t>
  </si>
  <si>
    <t>王燕雯</t>
  </si>
  <si>
    <t>TV1N1602517821131890688</t>
  </si>
  <si>
    <t>罗杰（徐思杰）</t>
  </si>
  <si>
    <t>TV1N1614136998113161216</t>
  </si>
  <si>
    <t>丛进东</t>
  </si>
  <si>
    <t>TV1N1619246776489639936</t>
  </si>
  <si>
    <t>张晨瑞</t>
  </si>
  <si>
    <t>TV1N1592876774784909312</t>
  </si>
  <si>
    <t>金佳晟</t>
  </si>
  <si>
    <t>TV1N1604764018928320512</t>
  </si>
  <si>
    <t>岳可心</t>
  </si>
  <si>
    <t>TV1N1620382544129970176</t>
  </si>
  <si>
    <t>郑晓</t>
  </si>
  <si>
    <t>TV1N1614825149039210496</t>
  </si>
  <si>
    <t>张超</t>
  </si>
  <si>
    <t>TV1N1620056085855252480</t>
  </si>
  <si>
    <t>熊欣</t>
  </si>
  <si>
    <t>TV1N1614864778815672320</t>
  </si>
  <si>
    <t>孙若旸</t>
  </si>
  <si>
    <t>TV1N1615950506698215424</t>
  </si>
  <si>
    <t>曹飞</t>
  </si>
  <si>
    <t>TV1N1615181151882178560</t>
  </si>
  <si>
    <t>李航</t>
  </si>
  <si>
    <t>TV1N1610904408878989312</t>
  </si>
  <si>
    <t>赵坤</t>
  </si>
  <si>
    <t>TV1N1619904138984624128</t>
  </si>
  <si>
    <t>裴建立</t>
  </si>
  <si>
    <t>TV1N1619625908499165184</t>
  </si>
  <si>
    <t>黄若</t>
  </si>
  <si>
    <t>TV1N1619998997737127936</t>
  </si>
  <si>
    <t>李佳璇</t>
  </si>
  <si>
    <t>TV1N1613814319799545856</t>
  </si>
  <si>
    <t>石文涛</t>
  </si>
  <si>
    <t>韩治民</t>
  </si>
  <si>
    <t>戴毓萱</t>
  </si>
  <si>
    <t>TV1N1611350268804796416</t>
  </si>
  <si>
    <t>田润亚</t>
  </si>
  <si>
    <t>TV1N1614840592374145024</t>
  </si>
  <si>
    <t>曹欣杰</t>
  </si>
  <si>
    <t>TV1N1612727887580327936</t>
  </si>
  <si>
    <t>孙明杰</t>
  </si>
  <si>
    <t>TV1N1619659328461713408</t>
  </si>
  <si>
    <t>赵萌</t>
  </si>
  <si>
    <t>TV1N1614457864181141504</t>
  </si>
  <si>
    <t>胡港辉</t>
  </si>
  <si>
    <t>TV1N1612662167328759808</t>
  </si>
  <si>
    <t>潘辰</t>
  </si>
  <si>
    <t>TV1N1620000390925582336</t>
  </si>
  <si>
    <t>丛铭</t>
  </si>
  <si>
    <t>TV1N1617349148071968768</t>
  </si>
  <si>
    <t>黄昊</t>
  </si>
  <si>
    <t>TV1N1619318793695961088</t>
  </si>
  <si>
    <t>郭思滢</t>
  </si>
  <si>
    <t>TV1N1606117518883291136</t>
  </si>
  <si>
    <t>赵桓</t>
  </si>
  <si>
    <t>TV1N1619585705000599552</t>
  </si>
  <si>
    <t>刘星</t>
  </si>
  <si>
    <t>TV1N1619182119661879296</t>
  </si>
  <si>
    <t>钱旭钢</t>
  </si>
  <si>
    <t>TV1N1610587460131631104</t>
  </si>
  <si>
    <t>范媛清</t>
  </si>
  <si>
    <t>TV1N1613537709326258176</t>
  </si>
  <si>
    <t>陈智Fabio</t>
  </si>
  <si>
    <t>TV1N1608766125428252672</t>
  </si>
  <si>
    <t>马远丽</t>
  </si>
  <si>
    <t>TV1N1614873402971443200</t>
  </si>
  <si>
    <t>TV1N1610478466251558912</t>
  </si>
  <si>
    <t>蔡旭烨</t>
  </si>
  <si>
    <t>TV1N1614872901483937792</t>
  </si>
  <si>
    <t>彭畅</t>
  </si>
  <si>
    <t>TV1N1615651066808664064</t>
  </si>
  <si>
    <t>郭利洁</t>
  </si>
  <si>
    <t>TV1N1620703280279289856</t>
  </si>
  <si>
    <t>刘显</t>
  </si>
  <si>
    <t>TV1N1619891229835436032</t>
  </si>
  <si>
    <t>孙诗蕾</t>
  </si>
  <si>
    <t>TV1N1621040570147143680</t>
  </si>
  <si>
    <t>袁泉</t>
  </si>
  <si>
    <t>TV1N1621019700410204160</t>
  </si>
  <si>
    <t xml:space="preserve">牛紫薇 </t>
  </si>
  <si>
    <t>TV1N1618795550807457792</t>
  </si>
  <si>
    <t>熬鹏飞</t>
  </si>
  <si>
    <t>TV1N1619162247678656512</t>
  </si>
  <si>
    <t xml:space="preserve">周啸 </t>
  </si>
  <si>
    <t>TV1N1619155905668780032</t>
  </si>
  <si>
    <t>TV1N1613189970453270528</t>
  </si>
  <si>
    <t>赵寅</t>
  </si>
  <si>
    <t>TV1N1620267060357300224</t>
  </si>
  <si>
    <t>邮寄+24小时加急</t>
  </si>
  <si>
    <t>刘瑞华</t>
  </si>
  <si>
    <t>TV1N1619587070582079488</t>
  </si>
  <si>
    <t>李志远-关盛裕</t>
  </si>
  <si>
    <t>TV1N1603282781760073728</t>
  </si>
  <si>
    <t>焦彦晨</t>
  </si>
  <si>
    <t>TV1N1610881599029108736</t>
  </si>
  <si>
    <t>沈樱</t>
  </si>
  <si>
    <t>TV1N1619959617299460096</t>
  </si>
  <si>
    <t>签证中心服务费377+快递83</t>
  </si>
  <si>
    <t>井汤博-转移</t>
  </si>
  <si>
    <t>TV1N1620697897900965888</t>
  </si>
  <si>
    <t xml:space="preserve">韩峰  </t>
  </si>
  <si>
    <t>TV1N1619892062333521920</t>
  </si>
  <si>
    <t>TV1N1613142593788895232</t>
  </si>
  <si>
    <t xml:space="preserve">赵海丽 </t>
  </si>
  <si>
    <t>TV1N1619523091201593344</t>
  </si>
  <si>
    <t>张崎</t>
  </si>
  <si>
    <t>TV1N1619676820638834688</t>
  </si>
  <si>
    <t>程若琳</t>
  </si>
  <si>
    <t>TV1N1615545295559237632</t>
  </si>
  <si>
    <t>裴莉娜</t>
  </si>
  <si>
    <t>TV1N1619716914729013248</t>
  </si>
  <si>
    <t>浦燕子</t>
  </si>
  <si>
    <t>TV1N1619887887797231616</t>
  </si>
  <si>
    <t>邓希</t>
  </si>
  <si>
    <t>TV1N1620020665893203968</t>
  </si>
  <si>
    <t>赵爽</t>
  </si>
  <si>
    <t>TV1N1619916516052713472</t>
  </si>
  <si>
    <t>徐沁雅</t>
  </si>
  <si>
    <t>TV1N1619162250694377472</t>
  </si>
  <si>
    <t>彭进琪</t>
  </si>
  <si>
    <t>TV1N1614817261180833792</t>
  </si>
  <si>
    <t>黄煜</t>
  </si>
  <si>
    <t>TV1N1619952678352015360</t>
  </si>
  <si>
    <t>郝琨</t>
  </si>
  <si>
    <t>TV1N1614911699634724864</t>
  </si>
  <si>
    <t>黄利</t>
  </si>
  <si>
    <t>TV1N1620055414246473728</t>
  </si>
  <si>
    <t>王琰</t>
  </si>
  <si>
    <t>TV1N1619989237964984320</t>
  </si>
  <si>
    <t>张雨思</t>
  </si>
  <si>
    <t>TV1N1615196128068521984</t>
  </si>
  <si>
    <t>郑怀海</t>
  </si>
  <si>
    <t>TV1N1619895927476838400</t>
  </si>
  <si>
    <t>孙玮齐</t>
  </si>
  <si>
    <t>TV1N1620624424671326208</t>
  </si>
  <si>
    <t>邓航兵</t>
  </si>
  <si>
    <t>TV1N1619206897781223424</t>
  </si>
  <si>
    <t>向锐</t>
  </si>
  <si>
    <t>TV1N1619909769695121408</t>
  </si>
  <si>
    <t>TV1N1606216700289794048</t>
  </si>
  <si>
    <t>TV1N1619545990641786880</t>
  </si>
  <si>
    <t>陶冲</t>
  </si>
  <si>
    <t>TV1N1615157879694233600</t>
  </si>
  <si>
    <t>交通费24+签证中心服务费377+快递83</t>
  </si>
  <si>
    <t>王欣然</t>
  </si>
  <si>
    <t>TV1N1619892572159475712</t>
  </si>
  <si>
    <t>董有超</t>
  </si>
  <si>
    <t>TV1N1620594044606066688</t>
  </si>
  <si>
    <t>李冬琳</t>
  </si>
  <si>
    <t>TV1N1620726673397481472</t>
  </si>
  <si>
    <t>廖一伦</t>
  </si>
  <si>
    <t>TV1N1619599916657324032</t>
  </si>
  <si>
    <t>刘文熙</t>
  </si>
  <si>
    <t>TV1N1620978292370391040</t>
  </si>
  <si>
    <t>黄凯翔</t>
  </si>
  <si>
    <t>TV1N1620774695313625088</t>
  </si>
  <si>
    <t>邝也青青</t>
  </si>
  <si>
    <t>TV1N1620655698429652992</t>
  </si>
  <si>
    <t>黄思媛</t>
  </si>
  <si>
    <t>沈小川</t>
  </si>
  <si>
    <t>朱峰</t>
  </si>
  <si>
    <t>TV1N1619731600409141248</t>
  </si>
  <si>
    <t>朱依凡</t>
  </si>
  <si>
    <t>TV1N1620000938823221248</t>
  </si>
  <si>
    <t>陈佳君</t>
  </si>
  <si>
    <t>TV1N1619935403569926144</t>
  </si>
  <si>
    <t>韩慧敏</t>
  </si>
  <si>
    <t>TV1N1614952401873928192</t>
  </si>
  <si>
    <t>汪洋</t>
  </si>
  <si>
    <t>TV1N1614851256476078080</t>
  </si>
  <si>
    <t>吴海龙</t>
  </si>
  <si>
    <t>TV1N1621098438758039552</t>
  </si>
  <si>
    <t>朱项宁</t>
  </si>
  <si>
    <t>TV1N1619251357420322816</t>
  </si>
  <si>
    <t>张阳</t>
  </si>
  <si>
    <t>TV1N1620339454488862720</t>
  </si>
  <si>
    <t>何天雄</t>
  </si>
  <si>
    <t>TV1N1614841927618367488</t>
  </si>
  <si>
    <t>黄娜</t>
  </si>
  <si>
    <t>TV1N1619579003803078656</t>
  </si>
  <si>
    <t>阮馨悦</t>
  </si>
  <si>
    <t>TV1N1620631984765980672</t>
  </si>
  <si>
    <t>李莉</t>
  </si>
  <si>
    <t>TV1N1620716237943988224</t>
  </si>
  <si>
    <t>孙建春</t>
  </si>
  <si>
    <t>TV1N1621437922980712448</t>
  </si>
  <si>
    <t>廖宝华</t>
  </si>
  <si>
    <t>TV1N1619923148639883264</t>
  </si>
  <si>
    <t>TV1N1615541365328523264</t>
  </si>
  <si>
    <t>杜俊博</t>
  </si>
  <si>
    <t>TV1N1615531763983691776</t>
  </si>
  <si>
    <t>沙壮</t>
  </si>
  <si>
    <t>TV1N1613733078928683008</t>
  </si>
  <si>
    <t>张灵芳</t>
  </si>
  <si>
    <t>TV1N1614262020961918976</t>
  </si>
  <si>
    <t>裴野菲</t>
  </si>
  <si>
    <t>TV1N1611396324250796032</t>
  </si>
  <si>
    <t>张淳</t>
  </si>
  <si>
    <t>TV1N1619885159977037824</t>
  </si>
  <si>
    <t>江鹏</t>
  </si>
  <si>
    <t>TV1N1619985563909922816</t>
  </si>
  <si>
    <t>金品</t>
  </si>
  <si>
    <t>TV1N1620356470813720576</t>
  </si>
  <si>
    <t>王悦</t>
  </si>
  <si>
    <t>TV1N1614868516963942400</t>
  </si>
  <si>
    <t>吕成</t>
  </si>
  <si>
    <t>TV1N1619979193479331840</t>
  </si>
  <si>
    <t>邹盛富</t>
  </si>
  <si>
    <t>TV1N1613089184255901696</t>
  </si>
  <si>
    <t>孔萌</t>
  </si>
  <si>
    <t>TV1N1619543730801049600</t>
  </si>
  <si>
    <t>李柏芝</t>
  </si>
  <si>
    <t>TV1N1621446281582624768</t>
  </si>
  <si>
    <t>徐鸣剑</t>
  </si>
  <si>
    <t>TV1N1620037905971695616</t>
  </si>
  <si>
    <t>TV1N1620406028361052160</t>
  </si>
  <si>
    <t>周雪花</t>
  </si>
  <si>
    <t>TV1N1613859485482811392</t>
  </si>
  <si>
    <t>丁金双</t>
  </si>
  <si>
    <t>TV1N1619186973218209792</t>
  </si>
  <si>
    <t>吕龙涛</t>
  </si>
  <si>
    <t>TV1N1620971653013700608</t>
  </si>
  <si>
    <t>黄宇婷</t>
  </si>
  <si>
    <t>TV1N1620977692211625984</t>
  </si>
  <si>
    <t>TV1N1620276367790493696</t>
  </si>
  <si>
    <t>TV1N1621373567643750400</t>
  </si>
  <si>
    <t>杨小勇</t>
  </si>
  <si>
    <t>TV1N1619625176660221952</t>
  </si>
  <si>
    <t>刘涵琪</t>
  </si>
  <si>
    <t>TV1N1620694541828599808</t>
  </si>
  <si>
    <t>金子煜</t>
  </si>
  <si>
    <t>TV1N1613076436344037376</t>
  </si>
  <si>
    <t>杜春昀</t>
  </si>
  <si>
    <t>TV1N1620369724051070976</t>
  </si>
  <si>
    <t>游静</t>
  </si>
  <si>
    <t>TV1N1620333994352259072</t>
  </si>
  <si>
    <t xml:space="preserve">张俊强 </t>
  </si>
  <si>
    <t>TV1N1619913791030153216</t>
  </si>
  <si>
    <t>杨健章</t>
  </si>
  <si>
    <t>TV1N1620379717055823872</t>
  </si>
  <si>
    <t xml:space="preserve">白娜 </t>
  </si>
  <si>
    <t>TV1N1620027857505656832</t>
  </si>
  <si>
    <t>TV1N1620680575740084224</t>
  </si>
  <si>
    <t>王雪琳</t>
  </si>
  <si>
    <t>TV1N1622479095954399232</t>
  </si>
  <si>
    <t>陈欣</t>
  </si>
  <si>
    <t>TV1N1621370568443744256</t>
  </si>
  <si>
    <t>张剑秋</t>
  </si>
  <si>
    <t>TV1N1622819708482793472</t>
  </si>
  <si>
    <t>陈梦婷</t>
  </si>
  <si>
    <t>TV1N1622865369554976768</t>
  </si>
  <si>
    <t>尹亮</t>
  </si>
  <si>
    <t>TV1N1621346956907249664</t>
  </si>
  <si>
    <t>洪怡璐</t>
  </si>
  <si>
    <t>TV1N1621045246976319488</t>
  </si>
  <si>
    <t>韩青</t>
  </si>
  <si>
    <t>TV1N1621013746440556544</t>
  </si>
  <si>
    <t>徐锋南</t>
  </si>
  <si>
    <t>TV1N1622546770596651008</t>
  </si>
  <si>
    <t>朱适娴</t>
  </si>
  <si>
    <t>TV1N1622836834140475392</t>
  </si>
  <si>
    <t>陈建伟</t>
  </si>
  <si>
    <t>TV1N1619644336110862336</t>
  </si>
  <si>
    <t>赵文婕</t>
  </si>
  <si>
    <t>TV1N1615180255651794944</t>
  </si>
  <si>
    <t>王超</t>
  </si>
  <si>
    <t>TV1N1623526864563658752</t>
  </si>
  <si>
    <t>贺成佳</t>
  </si>
  <si>
    <t>TV1N1621037954868531200</t>
  </si>
  <si>
    <t>宋承儒</t>
  </si>
  <si>
    <t>TV1N1620742316435984384</t>
  </si>
  <si>
    <t>张奕</t>
  </si>
  <si>
    <t>TV1N1620266657909624832</t>
  </si>
  <si>
    <t>王昊</t>
  </si>
  <si>
    <t>TV1N1557985900831154176</t>
  </si>
  <si>
    <t>TV1N1612700078879203328</t>
  </si>
  <si>
    <t>易绍霄</t>
  </si>
  <si>
    <t>TV1N1613826171019571200</t>
  </si>
  <si>
    <t>张意政</t>
  </si>
  <si>
    <t>TV1N1612280422519459840</t>
  </si>
  <si>
    <t>张胜利</t>
  </si>
  <si>
    <t>TV1N1615274734018920448</t>
  </si>
  <si>
    <t>王金辨</t>
  </si>
  <si>
    <t>TV1N1619900545309147136</t>
  </si>
  <si>
    <t>吴雨果</t>
  </si>
  <si>
    <t>TV1N1619654416822714368</t>
  </si>
  <si>
    <t>TV1N1621073789873504256</t>
  </si>
  <si>
    <t>贾建伟</t>
  </si>
  <si>
    <t>TV1N1614970869826195456</t>
  </si>
  <si>
    <t>张松</t>
  </si>
  <si>
    <t>TV1N1598161553411706880</t>
  </si>
  <si>
    <t>杨雨露</t>
  </si>
  <si>
    <t>TV1N1620368550149242880</t>
  </si>
  <si>
    <t>沈豪</t>
  </si>
  <si>
    <t>TV1N1620296324498554880</t>
  </si>
  <si>
    <t>杜勇</t>
  </si>
  <si>
    <t>TV1N1619632684334358528</t>
  </si>
  <si>
    <t>邓雷</t>
  </si>
  <si>
    <t>TV1N1621465742582829056</t>
  </si>
  <si>
    <t>王洁泉</t>
  </si>
  <si>
    <t>TV1N1613443144435208192</t>
  </si>
  <si>
    <t>薛俊皓</t>
  </si>
  <si>
    <t>TV1N1620047391918604288</t>
  </si>
  <si>
    <t>郝科</t>
  </si>
  <si>
    <t>TV1N1620687668589154304</t>
  </si>
  <si>
    <t>朱登超</t>
  </si>
  <si>
    <t>TV1N1622547515643351040</t>
  </si>
  <si>
    <t>潘靖</t>
  </si>
  <si>
    <t>TV1N1622794717741428736</t>
  </si>
  <si>
    <t>朱燕</t>
  </si>
  <si>
    <t>TV1N1616042418163658752</t>
  </si>
  <si>
    <t>邱文韬</t>
  </si>
  <si>
    <t>TV1N1614839048526434304</t>
  </si>
  <si>
    <t>程景亮</t>
  </si>
  <si>
    <t>TV1N1614966126852677632</t>
  </si>
  <si>
    <t>师晋辉</t>
  </si>
  <si>
    <t>TV1N1620722182610763776</t>
  </si>
  <si>
    <t>方丹烨</t>
  </si>
  <si>
    <t>李晶晶</t>
  </si>
  <si>
    <t>TV1N1621019102688444416</t>
  </si>
  <si>
    <t>边鹏</t>
  </si>
  <si>
    <t>TV1N1622413794218819584</t>
  </si>
  <si>
    <t>伊诺-陈竟晋-制作后取消</t>
  </si>
  <si>
    <t>TV1N1623223490588692480</t>
  </si>
  <si>
    <t>郑鹏程</t>
  </si>
  <si>
    <t>TV1N1620319018610843648</t>
  </si>
  <si>
    <t>沈阳</t>
  </si>
  <si>
    <t>TV1N1623322676273549312</t>
  </si>
  <si>
    <t>丁天星</t>
  </si>
  <si>
    <t>TV1N1622539905242300416</t>
  </si>
  <si>
    <t>王李雪</t>
  </si>
  <si>
    <t>TV1N1612649394456739840</t>
  </si>
  <si>
    <t>孔雅娴</t>
  </si>
  <si>
    <t>TV1N1622563153581572096</t>
  </si>
  <si>
    <t>郭电杰</t>
  </si>
  <si>
    <t>TV1N1620721683614416896</t>
  </si>
  <si>
    <t>黄传增</t>
  </si>
  <si>
    <t>TV1N1622569770800844800</t>
  </si>
  <si>
    <t>侯志文</t>
  </si>
  <si>
    <t>TV1N1620703419203010560</t>
  </si>
  <si>
    <t>詹昊洋</t>
  </si>
  <si>
    <t>TV1N1620688028665925632</t>
  </si>
  <si>
    <t>徐倩怡</t>
  </si>
  <si>
    <t>TV1N1620295542269296640</t>
  </si>
  <si>
    <t>TV1N1620971218441908224</t>
  </si>
  <si>
    <t>胡志远</t>
  </si>
  <si>
    <t>TV1N1620731629408133120</t>
  </si>
  <si>
    <t>赵恒</t>
  </si>
  <si>
    <t>TV1N1620979988546969600</t>
  </si>
  <si>
    <t>张宸星</t>
  </si>
  <si>
    <t>TV1N1602958599952216064</t>
  </si>
  <si>
    <t>李杨珂（杨子木）</t>
  </si>
  <si>
    <t>TV1N1620330504766828544</t>
  </si>
  <si>
    <t>庄元勤</t>
  </si>
  <si>
    <t>TV1N1621353671895592960</t>
  </si>
  <si>
    <t>张文豪</t>
  </si>
  <si>
    <t>TV1N1613868875241713664</t>
  </si>
  <si>
    <t>马宏亮</t>
  </si>
  <si>
    <t>TV1N1620304414350577664</t>
  </si>
  <si>
    <t>张旭</t>
  </si>
  <si>
    <t>TV1N1614868145566715904</t>
  </si>
  <si>
    <t>TV1N1611273542850494464</t>
  </si>
  <si>
    <t>蓝孝泉</t>
  </si>
  <si>
    <t>王浩</t>
  </si>
  <si>
    <t>TV1N1587643774421291008</t>
  </si>
  <si>
    <t>林静静</t>
  </si>
  <si>
    <t>TV1N1621025247092006912</t>
  </si>
  <si>
    <t>严秉昊</t>
  </si>
  <si>
    <t>TV1N1613831198605754368</t>
  </si>
  <si>
    <t>常巧珍</t>
  </si>
  <si>
    <t>TV1N1620299602691096576</t>
  </si>
  <si>
    <t>孙艺珊</t>
  </si>
  <si>
    <t>TV1N1620678055047266304</t>
  </si>
  <si>
    <t>邓德添</t>
  </si>
  <si>
    <t>TV1N1614089216161476608</t>
  </si>
  <si>
    <t>林汐石</t>
  </si>
  <si>
    <t>TV1N1616003348813320192</t>
  </si>
  <si>
    <t>王启帆</t>
  </si>
  <si>
    <t>TV1N1622828605440282624</t>
  </si>
  <si>
    <t>王一晖</t>
  </si>
  <si>
    <t>TV1N1588406189845102592</t>
  </si>
  <si>
    <t>李宇嘉</t>
  </si>
  <si>
    <t>TV1N1621038190542159872</t>
  </si>
  <si>
    <t>陈怡</t>
  </si>
  <si>
    <t>TV1N1619536670348869632</t>
  </si>
  <si>
    <t>TV1N1621353374611755008</t>
  </si>
  <si>
    <t>5工加急</t>
  </si>
  <si>
    <t>TV1N1623154348653273088</t>
  </si>
  <si>
    <t>李文彬（李斌）</t>
  </si>
  <si>
    <t>TV1N1616007904100040704</t>
  </si>
  <si>
    <t>于为</t>
  </si>
  <si>
    <t>TV1N1621056669106327552</t>
  </si>
  <si>
    <t>郭志纯</t>
  </si>
  <si>
    <t>TV1N1606213496059604992</t>
  </si>
  <si>
    <t>TV1N1620001272928874496</t>
  </si>
  <si>
    <t>张丽丽</t>
  </si>
  <si>
    <t>TV1N1620394614842019840</t>
  </si>
  <si>
    <t xml:space="preserve"> TV1N1593521916189605888</t>
  </si>
  <si>
    <t>何苗</t>
  </si>
  <si>
    <t>TV1N1619893546416689152</t>
  </si>
  <si>
    <t>何姗玲</t>
  </si>
  <si>
    <t>TV1N1619293988074606592</t>
  </si>
  <si>
    <t>胡晓</t>
  </si>
  <si>
    <t>TV1N1619216839028244480</t>
  </si>
  <si>
    <t>刘朱坤</t>
  </si>
  <si>
    <t>TV1N1597172811750273024</t>
  </si>
  <si>
    <t>TV1N1621358003051429888</t>
  </si>
  <si>
    <t>TV1N1612327724718260224</t>
  </si>
  <si>
    <t>30快递费+加急号380+签证中心服务费175</t>
  </si>
  <si>
    <t>戴拓</t>
  </si>
  <si>
    <t>TV1N1615635910368169984</t>
  </si>
  <si>
    <t>15快递费+加急号380+签证中心服务费175</t>
  </si>
  <si>
    <t>帅瑞恒</t>
  </si>
  <si>
    <t>TV1N1621461364933222400</t>
  </si>
  <si>
    <t>15快递费+闪送22+加急号380+签证中心服务费175</t>
  </si>
  <si>
    <t>柯奇铭</t>
  </si>
  <si>
    <t>TV1N1547127572847734784</t>
  </si>
  <si>
    <t>闪送17.5+加急号380+签证中心服务费205</t>
  </si>
  <si>
    <t>韩筱琪</t>
  </si>
  <si>
    <t>TV1N1619222934824189952</t>
  </si>
  <si>
    <t>15快递费+加急号380+签证中心服务费205</t>
  </si>
  <si>
    <t>赵文娜</t>
  </si>
  <si>
    <t>TV1N1613777090737782784</t>
  </si>
  <si>
    <t>18快递费+加急号380+签证中心服务费205</t>
  </si>
  <si>
    <t>赵梓含</t>
  </si>
  <si>
    <t>TV1N1616020438727208960</t>
  </si>
  <si>
    <t>徐若蓉</t>
  </si>
  <si>
    <t>TV1N1607588455033942016</t>
  </si>
  <si>
    <t>18快递费+加急号380+签证中心服务费175</t>
  </si>
  <si>
    <t>高天</t>
  </si>
  <si>
    <t>TV1N1613438783768150016</t>
  </si>
  <si>
    <t>容元元</t>
  </si>
  <si>
    <t>TV1N1620782561856552960</t>
  </si>
  <si>
    <t>交通费36+签证中心服务费377+快递83</t>
  </si>
  <si>
    <t>康琪</t>
  </si>
  <si>
    <t>TV1N1622494176524095488</t>
  </si>
  <si>
    <t>林影</t>
  </si>
  <si>
    <t>TV1N1619516249561858048</t>
  </si>
  <si>
    <t>北京5工加急+邮寄</t>
  </si>
  <si>
    <t>TV1N1619967881575747584</t>
  </si>
  <si>
    <t>TV1N1622463517915078656</t>
  </si>
  <si>
    <t>TV1N1616098621048717312</t>
  </si>
  <si>
    <t>杨萌</t>
  </si>
  <si>
    <t>TV1N1597135423405539328</t>
  </si>
  <si>
    <t>26交通费+签证中心服务费814</t>
  </si>
  <si>
    <t>龚平</t>
  </si>
  <si>
    <t>TV1N1616328501682188288</t>
  </si>
  <si>
    <t>18快递费+签证中心服务费814</t>
  </si>
  <si>
    <t>莫珺怡</t>
  </si>
  <si>
    <t>TV1N1630855434382913536</t>
  </si>
  <si>
    <t>20交通费+签证中心服务费814</t>
  </si>
  <si>
    <t>邢大阳</t>
  </si>
  <si>
    <t>快递费18+签证中心服务费696</t>
  </si>
  <si>
    <t>孙忻禹-上海加急号</t>
  </si>
  <si>
    <t>TV1N1620246277425778688</t>
  </si>
  <si>
    <t>上海西班牙加急号</t>
  </si>
  <si>
    <t>孙元国</t>
  </si>
  <si>
    <t>TV1N1623158069844160512</t>
  </si>
  <si>
    <t>杭州24小时</t>
  </si>
  <si>
    <t>邓太林</t>
  </si>
  <si>
    <t>TV1N1623241729708593152</t>
  </si>
  <si>
    <t>广州24加急+邮寄</t>
  </si>
  <si>
    <t>刘若一</t>
  </si>
  <si>
    <t>TV1N1625121225617494016</t>
  </si>
  <si>
    <t>广州5工+邮寄</t>
  </si>
  <si>
    <t>曹戈瑾</t>
  </si>
  <si>
    <t>TV1N1622516080006062080</t>
  </si>
  <si>
    <t>贵宾号</t>
  </si>
  <si>
    <t>孙琳</t>
  </si>
  <si>
    <t>TV1N1621137550810591232</t>
  </si>
  <si>
    <t>曹志玲</t>
  </si>
  <si>
    <t>TV1N1580003499749732352</t>
  </si>
  <si>
    <t>宋娟</t>
  </si>
  <si>
    <t>TV1N1621491656221802496</t>
  </si>
  <si>
    <t>余溢</t>
  </si>
  <si>
    <t>TV1N1623913305424842752</t>
  </si>
  <si>
    <t>上海24小时</t>
  </si>
  <si>
    <t>王小宇（二签）</t>
  </si>
  <si>
    <t>王帆</t>
  </si>
  <si>
    <t>TV1N1625057511929356288</t>
  </si>
  <si>
    <t>北京24小时</t>
  </si>
  <si>
    <t>李锦凌</t>
  </si>
  <si>
    <t>TV1N1625475181451489280</t>
  </si>
  <si>
    <t>北京5工</t>
  </si>
  <si>
    <t>韩丽萍</t>
  </si>
  <si>
    <t>TV1N1623312192677797888</t>
  </si>
  <si>
    <t>林杰</t>
  </si>
  <si>
    <t>TV1N1622797308143730688</t>
  </si>
  <si>
    <t>文涛</t>
  </si>
  <si>
    <t>TV1N1620717463213387776</t>
  </si>
  <si>
    <t>张恒</t>
  </si>
  <si>
    <t>TV1N1622917309496274944</t>
  </si>
  <si>
    <t>黄旭阳</t>
  </si>
  <si>
    <t>V1N1620722586228637696</t>
  </si>
  <si>
    <t>施琦</t>
  </si>
  <si>
    <t>TV1N1622504222201020416</t>
  </si>
  <si>
    <t>美国-EVUS</t>
  </si>
  <si>
    <t>王振</t>
  </si>
  <si>
    <t>TV1N1615198929628745728</t>
  </si>
  <si>
    <t xml:space="preserve"> TV1N1603303791536226304</t>
  </si>
  <si>
    <t>何思羽</t>
  </si>
  <si>
    <t>TV1N1622532887043440640</t>
  </si>
  <si>
    <t>姚岚</t>
  </si>
  <si>
    <t>TV1N1621465311882289152</t>
  </si>
  <si>
    <t>朱宁（李赛）</t>
  </si>
  <si>
    <t>TV1N1587720741715906560</t>
  </si>
  <si>
    <t>王晓婵</t>
  </si>
  <si>
    <t>TV1N1619979779079733248</t>
  </si>
  <si>
    <t>时阳</t>
  </si>
  <si>
    <t>TV1N1613794614858661888</t>
  </si>
  <si>
    <t>梅元刚</t>
  </si>
  <si>
    <t>TV1N1621063654660939776</t>
  </si>
  <si>
    <t>任院林（林彬）</t>
  </si>
  <si>
    <t>TV1N1621119750486446080</t>
  </si>
  <si>
    <t>王留帅</t>
  </si>
  <si>
    <t>TV1N1620376751779418112</t>
  </si>
  <si>
    <t>李波</t>
  </si>
  <si>
    <t>TV1N1622949782280273920</t>
  </si>
  <si>
    <t>何易</t>
  </si>
  <si>
    <t>TV1N1622826010982273024</t>
  </si>
  <si>
    <t>耿思佳</t>
  </si>
  <si>
    <t>TV1N1623204447299391488</t>
  </si>
  <si>
    <t>翁斌斌</t>
  </si>
  <si>
    <t>TV1N1624029671217741824</t>
  </si>
  <si>
    <t>万海文</t>
  </si>
  <si>
    <t>TV1N1622835950551605248</t>
  </si>
  <si>
    <t>王洋</t>
  </si>
  <si>
    <t>TV1N1621005788658847744</t>
  </si>
  <si>
    <t>徐磊</t>
  </si>
  <si>
    <t>TV1N1620342957403746304</t>
  </si>
  <si>
    <t>邱静</t>
  </si>
  <si>
    <t>TV1N1612759708510662656</t>
  </si>
  <si>
    <t>加急费</t>
  </si>
  <si>
    <t>彭磊</t>
  </si>
  <si>
    <t>TV1N1625025591417569280</t>
  </si>
  <si>
    <t>签证中心服务费696</t>
  </si>
  <si>
    <t>孙珊</t>
  </si>
  <si>
    <t>TV1N1594541598539468800</t>
  </si>
  <si>
    <t>齐静</t>
  </si>
  <si>
    <t>TV1N1624009510192455680</t>
  </si>
  <si>
    <t>加急号380+签证中心服务费176</t>
  </si>
  <si>
    <t>陈越</t>
  </si>
  <si>
    <t>TV1N1613119427041566720</t>
  </si>
  <si>
    <t>签证中心服务费716</t>
  </si>
  <si>
    <t>谢鑫</t>
  </si>
  <si>
    <t>TV1N1613151036604223488</t>
  </si>
  <si>
    <t>TV1N1622539720248254464</t>
  </si>
  <si>
    <t>签证中心服务费636</t>
  </si>
  <si>
    <t>冯博</t>
  </si>
  <si>
    <t>TV1N1619529485032042496</t>
  </si>
  <si>
    <t>颜梦华</t>
  </si>
  <si>
    <t>TV1N1626082069104881664</t>
  </si>
  <si>
    <t>郭文山</t>
  </si>
  <si>
    <t>TV1N1610576129424846848</t>
  </si>
  <si>
    <t>39交通费+签证中心服务费696</t>
  </si>
  <si>
    <t>李小莹</t>
  </si>
  <si>
    <t>TV1N1622508164335140864</t>
  </si>
  <si>
    <t>TV1N1619586806617755648</t>
  </si>
  <si>
    <t>15交通费+签证中心服务费636</t>
  </si>
  <si>
    <t>许景惠</t>
  </si>
  <si>
    <t>TV1N1620408319340224512</t>
  </si>
  <si>
    <t>曹丁梅</t>
  </si>
  <si>
    <t>TV1N1619531035427274752</t>
  </si>
  <si>
    <t>王金怡</t>
  </si>
  <si>
    <t>TV1N1613470247452917760</t>
  </si>
  <si>
    <t>交通费15+签证中心服务费814</t>
  </si>
  <si>
    <t>郑超</t>
  </si>
  <si>
    <t>TV1N1622844333035925504</t>
  </si>
  <si>
    <t>上海5工+邮寄</t>
  </si>
  <si>
    <t>王紫微</t>
  </si>
  <si>
    <t>TV1N1623667851076218880</t>
  </si>
  <si>
    <t>TV1N1622802928481644544</t>
  </si>
  <si>
    <t>TV1N1625557201124929536</t>
  </si>
  <si>
    <t xml:space="preserve">涂婧婧 </t>
  </si>
  <si>
    <t>TV1N1621406951468216320</t>
  </si>
  <si>
    <t>孙文硕</t>
  </si>
  <si>
    <t>TV1N1622796036933984256</t>
  </si>
  <si>
    <t>39交通费+签证中心服务费377+快递83</t>
  </si>
  <si>
    <t>周鹏-（一签EVUS+二签）</t>
  </si>
  <si>
    <t>TV1N1627599797838118912</t>
  </si>
  <si>
    <t>加急1500+快递费18</t>
  </si>
  <si>
    <t>TV1N1603644233339506688</t>
  </si>
  <si>
    <t>李佳烁</t>
  </si>
  <si>
    <t>TV1N1623576193244311552</t>
  </si>
  <si>
    <t>魏娟-加急自约</t>
  </si>
  <si>
    <t>TV1N1625387352751046656</t>
  </si>
  <si>
    <t>曾辰-客人已经付过费</t>
  </si>
  <si>
    <t>TV1N1623279797429616640</t>
  </si>
  <si>
    <t>朱琦</t>
  </si>
  <si>
    <t>TV1N1623200566595014656</t>
  </si>
  <si>
    <t>权虹歌</t>
  </si>
  <si>
    <t>TV1N1612816956591140864</t>
  </si>
  <si>
    <t>范宏伟</t>
  </si>
  <si>
    <t>TV1N1619644391555354624</t>
  </si>
  <si>
    <t>程雨虹</t>
  </si>
  <si>
    <t>TV1N1621378095856287744</t>
  </si>
  <si>
    <t>韩青（二签）</t>
  </si>
  <si>
    <t>TV1N1626073319149219840</t>
  </si>
  <si>
    <t>魏菡昱</t>
  </si>
  <si>
    <t>TV1N1625034358620536832</t>
  </si>
  <si>
    <t>17交通费+签证中心服务费377+快递83</t>
  </si>
  <si>
    <t>崔菀依</t>
  </si>
  <si>
    <t>TV1N1625397681572605952</t>
  </si>
  <si>
    <t>34交通费+签证中心服务费377+快递83</t>
  </si>
  <si>
    <t>俞悦</t>
  </si>
  <si>
    <t>TV1N1627597695942361088</t>
  </si>
  <si>
    <t>吴佳悦</t>
  </si>
  <si>
    <t>TV1N1626220642898616320</t>
  </si>
  <si>
    <t>北京24小时+邮寄</t>
  </si>
  <si>
    <t>吴苏阳</t>
  </si>
  <si>
    <t>TV1N1626182158976708608</t>
  </si>
  <si>
    <t>21交通费+签证中心服务费377+快递83</t>
  </si>
  <si>
    <t>黄雅靖</t>
  </si>
  <si>
    <t>TV1N1626477959997362176</t>
  </si>
  <si>
    <t>15交通费+签证中心服务费377+快递83</t>
  </si>
  <si>
    <t>赵驰冉</t>
  </si>
  <si>
    <t>TV1N1607285060855287808</t>
  </si>
  <si>
    <t>吴香含</t>
  </si>
  <si>
    <t>TV1N1623311600055988224</t>
  </si>
  <si>
    <t>巴西</t>
  </si>
  <si>
    <t>加急号380+签证中心服务费快递费158</t>
  </si>
  <si>
    <t>周端</t>
  </si>
  <si>
    <t>TV1N1625020055720783872</t>
  </si>
  <si>
    <t>33交通费+加急号380+签证中心服务费快递费158</t>
  </si>
  <si>
    <t>孙杰</t>
  </si>
  <si>
    <t>TV1N1623895330977984512</t>
  </si>
  <si>
    <t>蔡雨荷</t>
  </si>
  <si>
    <t>TV1N1613463799859736576</t>
  </si>
  <si>
    <t>郑世浩</t>
  </si>
  <si>
    <t>TV1N1625115250500083712</t>
  </si>
  <si>
    <t>钟鸣</t>
  </si>
  <si>
    <t>TV1N1623274032287580160</t>
  </si>
  <si>
    <t>TV1N1616283673778925568</t>
  </si>
  <si>
    <t>程昊</t>
  </si>
  <si>
    <t>TV1N1625488619678711808</t>
  </si>
  <si>
    <t>签证中心服务费703.5</t>
  </si>
  <si>
    <t>谭斌</t>
  </si>
  <si>
    <t>TV1N1625452775789940736</t>
  </si>
  <si>
    <t>TV1N1626094902689619968</t>
  </si>
  <si>
    <t>张玉锦</t>
  </si>
  <si>
    <t>TV1N1625469697998778368</t>
  </si>
  <si>
    <t>展桥梁</t>
  </si>
  <si>
    <t>TV1N1615619082015203328</t>
  </si>
  <si>
    <t>700加急号+签证中心服务费175</t>
  </si>
  <si>
    <t>张瑞生</t>
  </si>
  <si>
    <t>TV1N1625465078358958080</t>
  </si>
  <si>
    <t>黄晓晨</t>
  </si>
  <si>
    <t>TV1N1623253254255063040</t>
  </si>
  <si>
    <t>加急号380+签证中心服务费211</t>
  </si>
  <si>
    <t>TV1N1621393764991598592</t>
  </si>
  <si>
    <t>刘盾</t>
  </si>
  <si>
    <t>TV1N1623548029482844160</t>
  </si>
  <si>
    <t>加急号380+签证中心服务费177</t>
  </si>
  <si>
    <t>钱伯伦</t>
  </si>
  <si>
    <t>TV1N1625732910330093568</t>
  </si>
  <si>
    <t>苟文斌</t>
  </si>
  <si>
    <t>TV1N1630102978614943744</t>
  </si>
  <si>
    <t>TV1N1622803073470316544</t>
  </si>
  <si>
    <t>鲁云琳</t>
  </si>
  <si>
    <t>TV1N1616314955003056128</t>
  </si>
  <si>
    <t>许文乐</t>
  </si>
  <si>
    <t>TV1N1619905359971635200</t>
  </si>
  <si>
    <t>TV1N1621493735430684672</t>
  </si>
  <si>
    <t>陈柳依</t>
  </si>
  <si>
    <t>TV1N1623944310948646912</t>
  </si>
  <si>
    <t>许心怡（杨名宇5人一起送）</t>
  </si>
  <si>
    <t>TV1N1625756015412846592</t>
  </si>
  <si>
    <t>陈文园（杨名宇5人一起送）</t>
  </si>
  <si>
    <t>TV1N1581885407064801280</t>
  </si>
  <si>
    <t>祝赫（杨名宇5人一起送）</t>
  </si>
  <si>
    <t>TV1N1626502286453035008</t>
  </si>
  <si>
    <t>杨辉（杨名宇5人一起送）</t>
  </si>
  <si>
    <t>TV1N1626251791419207680</t>
  </si>
  <si>
    <t>杨名宇</t>
  </si>
  <si>
    <t>TV1N1621425323186606080</t>
  </si>
  <si>
    <t>林乾辰</t>
  </si>
  <si>
    <t>TV1N1625076640920956928</t>
  </si>
  <si>
    <t>张颖</t>
  </si>
  <si>
    <t>TV1N1605382038088499200</t>
  </si>
  <si>
    <t>刘梦丹</t>
  </si>
  <si>
    <t>TV1N1605382373926596608</t>
  </si>
  <si>
    <t>TV1N1619998876010061824</t>
  </si>
  <si>
    <t>方诗婉</t>
  </si>
  <si>
    <t>TV1N1603669925808685056</t>
  </si>
  <si>
    <t>李树清</t>
  </si>
  <si>
    <t>TV1N1620613943533568000</t>
  </si>
  <si>
    <t>潘嘉晨</t>
  </si>
  <si>
    <t>TV1N1621426024721645568</t>
  </si>
  <si>
    <t>王振宇</t>
  </si>
  <si>
    <t>TV1N1625378486197841920</t>
  </si>
  <si>
    <t>陈志翰</t>
  </si>
  <si>
    <t>GLEB TORUBAROV</t>
  </si>
  <si>
    <t>TV1N1598251204872925184</t>
  </si>
  <si>
    <t>林昕彤-制作后取消</t>
  </si>
  <si>
    <t>TV1N1625345074120519680</t>
  </si>
  <si>
    <t>林滨</t>
  </si>
  <si>
    <t>TV1N1588082127377805312</t>
  </si>
  <si>
    <t>陈宏</t>
  </si>
  <si>
    <t>TV1N1625016628819017728</t>
  </si>
  <si>
    <t>李村</t>
  </si>
  <si>
    <t>邱昱琛-制作后取消</t>
  </si>
  <si>
    <t>TV1N1625321673498710016</t>
  </si>
  <si>
    <t>冯婧</t>
  </si>
  <si>
    <t>李洺吉</t>
  </si>
  <si>
    <t>TV1N1624758227769769984</t>
  </si>
  <si>
    <t>李文博</t>
  </si>
  <si>
    <t>TV1N1625020271433916416</t>
  </si>
  <si>
    <t>辇思宇</t>
  </si>
  <si>
    <t>TV1N1602555089250955264</t>
  </si>
  <si>
    <t>任锴锴</t>
  </si>
  <si>
    <t>屠波</t>
  </si>
  <si>
    <t>TV1N1623513319687913472</t>
  </si>
  <si>
    <t>冯琳</t>
  </si>
  <si>
    <t>胡根</t>
  </si>
  <si>
    <t>王昱祺</t>
  </si>
  <si>
    <t>TV1N1626134493069033472</t>
  </si>
  <si>
    <t>李沐紫</t>
  </si>
  <si>
    <t>胡凯</t>
  </si>
  <si>
    <t>武冲斌</t>
  </si>
  <si>
    <t>官兵-加急自约</t>
  </si>
  <si>
    <t>刘智灵</t>
  </si>
  <si>
    <t>TV1N1625374000943230976</t>
  </si>
  <si>
    <t>陈正宇</t>
  </si>
  <si>
    <t>金英俊</t>
  </si>
  <si>
    <t>李赛</t>
  </si>
  <si>
    <t>TV1N1625115759269191680</t>
  </si>
  <si>
    <t>杨帅</t>
  </si>
  <si>
    <t>TV1N1626533841066041344</t>
  </si>
  <si>
    <t>陈聪</t>
  </si>
  <si>
    <t>TV1N1627176096575578112</t>
  </si>
  <si>
    <t>赵思婷</t>
  </si>
  <si>
    <t>TV1N1626100781153316864</t>
  </si>
  <si>
    <t>TV1N1615545857302364160</t>
  </si>
  <si>
    <t>樊欲文</t>
  </si>
  <si>
    <t>张雷</t>
  </si>
  <si>
    <t>TV1N1592418333255520256</t>
  </si>
  <si>
    <t>沈扬-制作后取消</t>
  </si>
  <si>
    <t>TV1N1623598923909943296</t>
  </si>
  <si>
    <t>赵伟-加急自约</t>
  </si>
  <si>
    <t>TV1N1626108758513971200</t>
  </si>
  <si>
    <t>张飞虎</t>
  </si>
  <si>
    <t>TV1N1625810398209097728</t>
  </si>
  <si>
    <t>杨晓璇-加急自约</t>
  </si>
  <si>
    <t>TV1N1620711056179146752</t>
  </si>
  <si>
    <t>谢旻晖</t>
  </si>
  <si>
    <t>TV1N1625329830371315712</t>
  </si>
  <si>
    <t>孙炜程</t>
  </si>
  <si>
    <t>TV1N1627598572333830144</t>
  </si>
  <si>
    <t>张雯磊</t>
  </si>
  <si>
    <t>TV1N1625012177379340288</t>
  </si>
  <si>
    <t>黄亦辰</t>
  </si>
  <si>
    <t>TV1N1624006710440042496</t>
  </si>
  <si>
    <t>魏冲</t>
  </si>
  <si>
    <t>TV1N1625672827164323840</t>
  </si>
  <si>
    <t>康铭全</t>
  </si>
  <si>
    <t>TV1N1620672563809824768</t>
  </si>
  <si>
    <t>马格格二签</t>
  </si>
  <si>
    <t>TV1N1627899286033653760</t>
  </si>
  <si>
    <t>张荷露</t>
  </si>
  <si>
    <t>TV1N1602939944409350144</t>
  </si>
  <si>
    <t>赵克农</t>
  </si>
  <si>
    <t>TV1N1626105095565422592</t>
  </si>
  <si>
    <t>夏志豪</t>
  </si>
  <si>
    <t>TV1N1624077866023022592</t>
  </si>
  <si>
    <t>李孟颖</t>
  </si>
  <si>
    <t>王咏今</t>
  </si>
  <si>
    <t>TV1N1620410832969826304</t>
  </si>
  <si>
    <t>霍玉明</t>
  </si>
  <si>
    <t>TV1N1612606422067372032</t>
  </si>
  <si>
    <t>周佳俊</t>
  </si>
  <si>
    <t>TV1N1627553840211812352</t>
  </si>
  <si>
    <t>敖鹏飞</t>
  </si>
  <si>
    <t>TV1N1626272682333179904</t>
  </si>
  <si>
    <t>叶涵</t>
  </si>
  <si>
    <t>TV1N1627574043611918336</t>
  </si>
  <si>
    <t>孙路明</t>
  </si>
  <si>
    <t>TV1N1628209067365634048</t>
  </si>
  <si>
    <t>詹克羽</t>
  </si>
  <si>
    <t>TV1N1627573860518162432</t>
  </si>
  <si>
    <t>吴雯君</t>
  </si>
  <si>
    <t>TV1N1628248297630404608</t>
  </si>
  <si>
    <t>汪含</t>
  </si>
  <si>
    <t>TV1N1626795448782274560</t>
  </si>
  <si>
    <t>施柳雄</t>
  </si>
  <si>
    <t>TV1N1625832656465862656</t>
  </si>
  <si>
    <t>黄金源</t>
  </si>
  <si>
    <t>TV1N1627529313293529088</t>
  </si>
  <si>
    <t>宋洋</t>
  </si>
  <si>
    <t>TV1N1623491017206157312</t>
  </si>
  <si>
    <t>徐荣阳</t>
  </si>
  <si>
    <t>TV1N1625722709182894080</t>
  </si>
  <si>
    <t>陈旭东-加急自约</t>
  </si>
  <si>
    <t>TV1N1625011345585618944</t>
  </si>
  <si>
    <t>徐潇</t>
  </si>
  <si>
    <t>TV1N1620270874615316480</t>
  </si>
  <si>
    <t>刘薇</t>
  </si>
  <si>
    <t>TV1N1626787146459410432</t>
  </si>
  <si>
    <t>孔德义</t>
  </si>
  <si>
    <t>TV1N1626871534186754048</t>
  </si>
  <si>
    <t>温翔</t>
  </si>
  <si>
    <t>刘小艺</t>
  </si>
  <si>
    <t>TV1N1622905485111611392</t>
  </si>
  <si>
    <t>加急号380</t>
  </si>
  <si>
    <t>李霆</t>
  </si>
  <si>
    <t>TV1N1621453006696079360</t>
  </si>
  <si>
    <t>吴倩倩</t>
  </si>
  <si>
    <t>TV1N1623574237104824320</t>
  </si>
  <si>
    <t>严寒</t>
  </si>
  <si>
    <t>TV1N1623565164208697344</t>
  </si>
  <si>
    <t>TV1N1626062389183029248</t>
  </si>
  <si>
    <t>孙樱</t>
  </si>
  <si>
    <t>TV1N1612696044881645568</t>
  </si>
  <si>
    <t>郭平</t>
  </si>
  <si>
    <t>TV1N1623920945286668288</t>
  </si>
  <si>
    <t>港澳通行证</t>
  </si>
  <si>
    <t>TV1N1648162897801740288</t>
  </si>
  <si>
    <t>港澳</t>
  </si>
  <si>
    <t>代付</t>
  </si>
  <si>
    <t>明晶</t>
  </si>
  <si>
    <t>TV1N1625006042894880768</t>
  </si>
  <si>
    <t>王逸致</t>
  </si>
  <si>
    <t>TV1N1627643795323908096</t>
  </si>
  <si>
    <t>曹虹杰</t>
  </si>
  <si>
    <t>TV1N1620679678343491584</t>
  </si>
  <si>
    <t>TV1N1626193229074440192</t>
  </si>
  <si>
    <t>苏怡瑞</t>
  </si>
  <si>
    <t>TV1N1623545926039560192</t>
  </si>
  <si>
    <t>王剑</t>
  </si>
  <si>
    <t>TV1N1625098885903011840</t>
  </si>
  <si>
    <t>赵婧</t>
  </si>
  <si>
    <t>陈同贺</t>
  </si>
  <si>
    <t>TV1N1608447993480278016</t>
  </si>
  <si>
    <t>尹心成（面前前取消）</t>
  </si>
  <si>
    <t>TV1N1611246808847609856</t>
  </si>
  <si>
    <t>陶志-上海加急号</t>
  </si>
  <si>
    <t>TV1N1643168225781936128</t>
  </si>
  <si>
    <t>张晶-上海加急号</t>
  </si>
  <si>
    <t>TV1N1632978418459795456</t>
  </si>
  <si>
    <t>郑砚书-上海加急号</t>
  </si>
  <si>
    <t>TV1N1619173658194673664</t>
  </si>
  <si>
    <t>汤大海-上海加急号</t>
  </si>
  <si>
    <t>TV1N1630208127664807936</t>
  </si>
  <si>
    <t>王悦翔-上海加急号</t>
  </si>
  <si>
    <t>TV1N1621892221070200832</t>
  </si>
  <si>
    <t>齐毅-上海加急号</t>
  </si>
  <si>
    <t>TV1N1622163826778497024</t>
  </si>
  <si>
    <t>林博文-上海加急号</t>
  </si>
  <si>
    <t>TV1N1619204496064032768</t>
  </si>
  <si>
    <t>沈怡-上海加急号</t>
  </si>
  <si>
    <t>TV1N1623866594173931520</t>
  </si>
  <si>
    <t>刘梦诘-上海加急号</t>
  </si>
  <si>
    <t>TV1N1623243211052666880</t>
  </si>
  <si>
    <t>郑泽伟-上海加急号</t>
  </si>
  <si>
    <t>TV1N1625743283992981504</t>
  </si>
  <si>
    <t>金晟成</t>
  </si>
  <si>
    <t>TV1N1618527037274402816</t>
  </si>
  <si>
    <t>交通费30+签证中心服务费726</t>
  </si>
  <si>
    <t>TV1N1623668188738502656</t>
  </si>
  <si>
    <t>交通42+签证中心服务费726</t>
  </si>
  <si>
    <t>刘梦洁</t>
  </si>
  <si>
    <t>交通30+签证中心服务费814</t>
  </si>
  <si>
    <t>徐诗咪</t>
  </si>
  <si>
    <t>TV1N1613464225829097472</t>
  </si>
  <si>
    <t>TV1N1605395001914814464</t>
  </si>
  <si>
    <t>加急号380+签证中心服务费170</t>
  </si>
  <si>
    <t>吕丹儿</t>
  </si>
  <si>
    <t>TV1N1627934187827044352</t>
  </si>
  <si>
    <t>交通30+加急号380+签证中心服务费171</t>
  </si>
  <si>
    <t>王广宇</t>
  </si>
  <si>
    <t>TV1N1621112862877241344</t>
  </si>
  <si>
    <t>交通19.6+加急号380+签证中心服务费185</t>
  </si>
  <si>
    <t>甘若筠</t>
  </si>
  <si>
    <t>TV1N1627913177308491776</t>
  </si>
  <si>
    <t>闪送费33.4+交通32+加急号380+签证中心服务费170</t>
  </si>
  <si>
    <t>韦芳玉</t>
  </si>
  <si>
    <t>TV1N1622819049549246464</t>
  </si>
  <si>
    <t>TV1N1625053330291863552</t>
  </si>
  <si>
    <t>北京24小时加急</t>
  </si>
  <si>
    <t>朱飞</t>
  </si>
  <si>
    <t>TV1N1625766496009588736</t>
  </si>
  <si>
    <t>交通54.34+闪送费60.5+签证中心服务费636</t>
  </si>
  <si>
    <t>朱家琦</t>
  </si>
  <si>
    <t>TV1N1620702978155302912</t>
  </si>
  <si>
    <t>快递费15+照片15</t>
  </si>
  <si>
    <t>郑晓慧</t>
  </si>
  <si>
    <t>签证中心服务费1144</t>
  </si>
  <si>
    <t>张骞</t>
  </si>
  <si>
    <t>TV1N1627970301153697792</t>
  </si>
  <si>
    <t>加急号380+签证中心服务费171</t>
  </si>
  <si>
    <t>石佳</t>
  </si>
  <si>
    <t>TV1N1623591904624857088</t>
  </si>
  <si>
    <t>李俊</t>
  </si>
  <si>
    <t>TV1N1622464970192912384</t>
  </si>
  <si>
    <t>张骏琳</t>
  </si>
  <si>
    <t>TV1N1625463199063322624</t>
  </si>
  <si>
    <t>何沛阳</t>
  </si>
  <si>
    <t>TV1N1623868509284708352</t>
  </si>
  <si>
    <t>加急1300+快递15</t>
  </si>
  <si>
    <t>李一山</t>
  </si>
  <si>
    <t>TV1N1627888686851231744</t>
  </si>
  <si>
    <t>梁浩森</t>
  </si>
  <si>
    <t>TV1N1627609411904323584</t>
  </si>
  <si>
    <t>彭丹琳</t>
  </si>
  <si>
    <t>TV1N1619616251630051328</t>
  </si>
  <si>
    <t>李俊鹏</t>
  </si>
  <si>
    <t>TV1N1627142526310096896</t>
  </si>
  <si>
    <t>冯晶凌</t>
  </si>
  <si>
    <t>TV1N1628729422316498944</t>
  </si>
  <si>
    <t>邓睿强</t>
  </si>
  <si>
    <t>TV1N1592108451050643456</t>
  </si>
  <si>
    <t>王涛</t>
  </si>
  <si>
    <t>TV1N1629004605375803392</t>
  </si>
  <si>
    <t>姜福鑫</t>
  </si>
  <si>
    <t>TV1N1625849763551428608</t>
  </si>
  <si>
    <t>高健</t>
  </si>
  <si>
    <t>TV1N1623355547939852288</t>
  </si>
  <si>
    <t>邹仕晗</t>
  </si>
  <si>
    <t>TV1N1625358890854211584</t>
  </si>
  <si>
    <t>TV1N1631121419887325184</t>
  </si>
  <si>
    <t>周瑾</t>
  </si>
  <si>
    <t>TV1N1628263315495284736</t>
  </si>
  <si>
    <t>李明利</t>
  </si>
  <si>
    <t>TV1N1628299494156496896</t>
  </si>
  <si>
    <t>刘旭东</t>
  </si>
  <si>
    <t>TV1N1628302794775912448</t>
  </si>
  <si>
    <t>汪明阔</t>
  </si>
  <si>
    <t>TV1N1628970077341065216</t>
  </si>
  <si>
    <t>TV1N1630052435691462656</t>
  </si>
  <si>
    <t>王耀正</t>
  </si>
  <si>
    <t>TV1N1627927175336636416</t>
  </si>
  <si>
    <t>李鑫</t>
  </si>
  <si>
    <t>TV1N1630257721090048000</t>
  </si>
  <si>
    <t>周梁燊</t>
  </si>
  <si>
    <t>TV1N1625011718023221248</t>
  </si>
  <si>
    <t>朱时超</t>
  </si>
  <si>
    <t>TV1N1630885343121682432</t>
  </si>
  <si>
    <t>汤非非</t>
  </si>
  <si>
    <t>TV1N1627556217010589696</t>
  </si>
  <si>
    <t>TV1N1628976181320015872</t>
  </si>
  <si>
    <t>杨琳</t>
  </si>
  <si>
    <t>TV1N1627530744159240192</t>
  </si>
  <si>
    <t>汪立军</t>
  </si>
  <si>
    <t>TV1N1605559782919495680</t>
  </si>
  <si>
    <t>上海5工</t>
  </si>
  <si>
    <t>云闯</t>
  </si>
  <si>
    <t>TV1N1631122979425939456</t>
  </si>
  <si>
    <t>崔杰</t>
  </si>
  <si>
    <t>TV1N1627617828597403648</t>
  </si>
  <si>
    <t>签证中心服务费快递费460</t>
  </si>
  <si>
    <t>杨贺</t>
  </si>
  <si>
    <t>TV1N1626499539498532864</t>
  </si>
  <si>
    <t>交通费37+签证中心服务费快递费460</t>
  </si>
  <si>
    <t>欧冰睿</t>
  </si>
  <si>
    <t>TV1N1623162385694785536</t>
  </si>
  <si>
    <t>交通费21+签证中心服务费快递费459</t>
  </si>
  <si>
    <t>王腾</t>
  </si>
  <si>
    <t>TV1N1626477574444339200</t>
  </si>
  <si>
    <t>交通费22+签证中心服务费快递费459</t>
  </si>
  <si>
    <t>章浩然</t>
  </si>
  <si>
    <t>TV1N1628739600025804800</t>
  </si>
  <si>
    <t>靳博义</t>
  </si>
  <si>
    <t>TV1N1623584683421614080</t>
  </si>
  <si>
    <t>交通费19+加急号380+签证中心服务费158</t>
  </si>
  <si>
    <t>徐恺</t>
  </si>
  <si>
    <t>TV1N1620755188385861632</t>
  </si>
  <si>
    <t>交通14.38+加急号380+签证中心服务费158</t>
  </si>
  <si>
    <t>赵海丽</t>
  </si>
  <si>
    <t>TV1N1611262378225721344</t>
  </si>
  <si>
    <t xml:space="preserve">交通13+签证中心服务费 696 </t>
  </si>
  <si>
    <t>曾靖茹</t>
  </si>
  <si>
    <t>TV1N1627918585850826752</t>
  </si>
  <si>
    <t xml:space="preserve">交通18+签证中心服务费726  </t>
  </si>
  <si>
    <t>杨可心</t>
  </si>
  <si>
    <t>TV1N1623562396404264960</t>
  </si>
  <si>
    <t>李享恬</t>
  </si>
  <si>
    <t>TV1N1627952279445757952</t>
  </si>
  <si>
    <t>黄尧</t>
  </si>
  <si>
    <t>TV1N1619601132992897024</t>
  </si>
  <si>
    <t>TV1N1620754618950385664</t>
  </si>
  <si>
    <t>交通30+快递18+签证中心服务费636</t>
  </si>
  <si>
    <t>邱帮健</t>
  </si>
  <si>
    <t>TV1N1628681066101694464</t>
  </si>
  <si>
    <t>交通37+快递18+签证中心服务费636</t>
  </si>
  <si>
    <t>TV1N1620734942937579520</t>
  </si>
  <si>
    <t>交通30+取护照交通39+签证中心服务费636</t>
  </si>
  <si>
    <t>荣雪竹</t>
  </si>
  <si>
    <t>TV1N1622915520361385984</t>
  </si>
  <si>
    <t>闪送费37+快递18+签证中心服务费636</t>
  </si>
  <si>
    <t>TV1N1619220491973419008</t>
  </si>
  <si>
    <t>陈钻玮</t>
  </si>
  <si>
    <t>TV1N1628709141917179904</t>
  </si>
  <si>
    <t>交通35+签证中心服务费636</t>
  </si>
  <si>
    <t>高津</t>
  </si>
  <si>
    <t>TV1N1627642307180548096</t>
  </si>
  <si>
    <t>赵磊</t>
  </si>
  <si>
    <t>TV1N1630049451276562432</t>
  </si>
  <si>
    <t>交通30+闪送费37+加急号380+签证中心服务费170</t>
  </si>
  <si>
    <t>TV1N1630164268905549824</t>
  </si>
  <si>
    <t>交通30+加急号380+签证中心服务费205</t>
  </si>
  <si>
    <t>田青</t>
  </si>
  <si>
    <t>TV1N1623947207925264384</t>
  </si>
  <si>
    <t>交通16+签证中心服务费636</t>
  </si>
  <si>
    <t>TV1N1625796747049787392</t>
  </si>
  <si>
    <t>交通23.14+加急号380+签证中心服务费186</t>
  </si>
  <si>
    <t>孙浩然</t>
  </si>
  <si>
    <t>TV1N1619223740306665472</t>
  </si>
  <si>
    <t>交通25.66+签证中心服务费726</t>
  </si>
  <si>
    <t>TV1N1612577490958028800</t>
  </si>
  <si>
    <t>董洋</t>
  </si>
  <si>
    <t>TV1N1633042337119318016</t>
  </si>
  <si>
    <t>徐泽坤</t>
  </si>
  <si>
    <t>TV1N1631599617053863936</t>
  </si>
  <si>
    <t>上海或杭州5工</t>
  </si>
  <si>
    <t>付志天</t>
  </si>
  <si>
    <t>TV1N1631120362201288704</t>
  </si>
  <si>
    <t>杭州5工加急+邮寄</t>
  </si>
  <si>
    <t>崔雪峰</t>
  </si>
  <si>
    <t>TV1N1621415343540731904</t>
  </si>
  <si>
    <t>交通(取护照）26+快递费15</t>
  </si>
  <si>
    <t>交通27+快递费18</t>
  </si>
  <si>
    <t>徐思杰</t>
  </si>
  <si>
    <t>交通费29+快递费15</t>
  </si>
  <si>
    <t>交通28+快递费18</t>
  </si>
  <si>
    <t>张韵姿</t>
  </si>
  <si>
    <t>TV1N1622934154731274240</t>
  </si>
  <si>
    <t>西班牙-广州</t>
  </si>
  <si>
    <t>快递费23+签证中心费用175</t>
  </si>
  <si>
    <t>郑世浩-只快递</t>
  </si>
  <si>
    <t>快递费15</t>
  </si>
  <si>
    <t>吴浩然-不办理只快递</t>
  </si>
  <si>
    <t>TV1N1628293427238363136</t>
  </si>
  <si>
    <t>快递费18</t>
  </si>
  <si>
    <t>黄一鹏</t>
  </si>
  <si>
    <t>TV1N1629135347565182976</t>
  </si>
  <si>
    <t>交通24.14+加急号380+签证中心服务费158</t>
  </si>
  <si>
    <t>唐大立</t>
  </si>
  <si>
    <t>TV1N1630514064367636480</t>
  </si>
  <si>
    <t>交通24.68+加急号380+签证中心服务费158</t>
  </si>
  <si>
    <t>胡玥</t>
  </si>
  <si>
    <t>TV1N1619635881518104576</t>
  </si>
  <si>
    <t>加急号380+签证中心服务费158</t>
  </si>
  <si>
    <t>TV1N1590329344994156544</t>
  </si>
  <si>
    <t>王瀚笛</t>
  </si>
  <si>
    <t>TV1N1635147562806480896</t>
  </si>
  <si>
    <t>印尼-落地签</t>
  </si>
  <si>
    <t>F. MARIE MARTINOLI</t>
  </si>
  <si>
    <t>TV1N1634953857487151104</t>
  </si>
  <si>
    <t>徐超</t>
  </si>
  <si>
    <t>TV1N1633781534121791488</t>
  </si>
  <si>
    <t>阮一沁</t>
  </si>
  <si>
    <t>TV1N1633070847108075520</t>
  </si>
  <si>
    <t>应达理</t>
  </si>
  <si>
    <t xml:space="preserve"> TV1N1635148024913879040</t>
  </si>
  <si>
    <t>陈卓</t>
  </si>
  <si>
    <t>TV1N1634110232909840384</t>
  </si>
  <si>
    <t>张旭冉</t>
  </si>
  <si>
    <t>TV1N1634075710235402240</t>
  </si>
  <si>
    <t>吕晨</t>
  </si>
  <si>
    <t>TV1N1634076270044909568</t>
  </si>
  <si>
    <t>石泽园</t>
  </si>
  <si>
    <t>TV1N1630850579685748736</t>
  </si>
  <si>
    <t>陈智鸿</t>
  </si>
  <si>
    <t>TV1N1634116519370395648</t>
  </si>
  <si>
    <t>寇博</t>
  </si>
  <si>
    <t>TV1N1632943547683155968</t>
  </si>
  <si>
    <t>化常祺</t>
  </si>
  <si>
    <t>TV1N1624036915359576064</t>
  </si>
  <si>
    <t>赵建澎</t>
  </si>
  <si>
    <t>TV1N1638390591612923904</t>
  </si>
  <si>
    <t>彭珂</t>
  </si>
  <si>
    <t>TV1N1635488216078155776</t>
  </si>
  <si>
    <t>丁宁然</t>
  </si>
  <si>
    <t>TV1N1628588103182987264</t>
  </si>
  <si>
    <t>桂冠-制作后取消</t>
  </si>
  <si>
    <t>TV1N1628227948364771328</t>
  </si>
  <si>
    <t>苏杨</t>
  </si>
  <si>
    <t>TV1N1630492727938994176</t>
  </si>
  <si>
    <t>刘森源</t>
  </si>
  <si>
    <t>TV1N1632629643064946688</t>
  </si>
  <si>
    <t>广州24小时+邮寄</t>
  </si>
  <si>
    <t>庞永健</t>
  </si>
  <si>
    <t>TV1N1632573564696256512</t>
  </si>
  <si>
    <t>广州5工加急+邮寄</t>
  </si>
  <si>
    <t>陈鹏</t>
  </si>
  <si>
    <t>TV1N1630525112588062720</t>
  </si>
  <si>
    <t>上海5工加急+邮寄</t>
  </si>
  <si>
    <t>边思远</t>
  </si>
  <si>
    <t>TV1N1630383172798263296</t>
  </si>
  <si>
    <t>王文婷</t>
  </si>
  <si>
    <t>TV1N1628587607579877376</t>
  </si>
  <si>
    <t>TV1N1628424654759063552</t>
  </si>
  <si>
    <t>牛天宇</t>
  </si>
  <si>
    <t>TV1N1626549990818410496</t>
  </si>
  <si>
    <t>郑晓-二签</t>
  </si>
  <si>
    <t>TV1N1632982832356548608</t>
  </si>
  <si>
    <t>王宇皓</t>
  </si>
  <si>
    <t>TV1N1630085623600160768</t>
  </si>
  <si>
    <t>吴健</t>
  </si>
  <si>
    <t>TV1N1631163112753881088</t>
  </si>
  <si>
    <t>赵诗凝</t>
  </si>
  <si>
    <t>TV1N1631531461685940224</t>
  </si>
  <si>
    <t>吕哲</t>
  </si>
  <si>
    <t>TV1N1632577101991833600</t>
  </si>
  <si>
    <t>沈丝雨</t>
  </si>
  <si>
    <t>TV1N1627942595858849792</t>
  </si>
  <si>
    <t>余云鹏</t>
  </si>
  <si>
    <t>TV1N1632582422860713984</t>
  </si>
  <si>
    <t>孙尚杰</t>
  </si>
  <si>
    <t>TV1N1627566973152247808</t>
  </si>
  <si>
    <t>尤辉</t>
  </si>
  <si>
    <t>TV1N1631224231828832256</t>
  </si>
  <si>
    <t>陈琦永美</t>
  </si>
  <si>
    <t>TV1N1633702969049161728</t>
  </si>
  <si>
    <t>康祺珘</t>
  </si>
  <si>
    <t>TV1N1628675319712256000</t>
  </si>
  <si>
    <t>郑泽伟-上海加急费用</t>
  </si>
  <si>
    <t>代缴西班牙加急费</t>
  </si>
  <si>
    <t>TV1N1611898991490342912</t>
  </si>
  <si>
    <t>交通32+快递费15</t>
  </si>
  <si>
    <t>武立超</t>
  </si>
  <si>
    <t>张廷婷</t>
  </si>
  <si>
    <t>TV1N1625009968533020672</t>
  </si>
  <si>
    <t>傅强</t>
  </si>
  <si>
    <t>TV1N1628718061612068864</t>
  </si>
  <si>
    <t>交通18+加急号380+签证中心服务费171</t>
  </si>
  <si>
    <t>尹丹丹</t>
  </si>
  <si>
    <t>TV1N1643211036237557760</t>
  </si>
  <si>
    <t>加急号380+签证中心服务费205</t>
  </si>
  <si>
    <t>孙雪梅</t>
  </si>
  <si>
    <t>TV1N1630944069585252352</t>
  </si>
  <si>
    <t>交通32+加急号380+签证中心服务费170</t>
  </si>
  <si>
    <t>何疆南</t>
  </si>
  <si>
    <t>TV1N1633403249269407744</t>
  </si>
  <si>
    <t>李青泽</t>
  </si>
  <si>
    <t>TV1N1625327496102715392</t>
  </si>
  <si>
    <t>交通17+快递15+签证中心服务费636</t>
  </si>
  <si>
    <t>张迪</t>
  </si>
  <si>
    <t>TV1N1651248421659926528</t>
  </si>
  <si>
    <t>交通15+签证中心服务费636</t>
  </si>
  <si>
    <t>林杰-二签</t>
  </si>
  <si>
    <t>TV1N1642721397303201792</t>
  </si>
  <si>
    <t>照片15+签证中心636</t>
  </si>
  <si>
    <t>吴浩然</t>
  </si>
  <si>
    <t>交通17+签证中心服务费636</t>
  </si>
  <si>
    <t>TV1N1629035722069929984</t>
  </si>
  <si>
    <t>希腊代付-LI MENGNAN</t>
  </si>
  <si>
    <t>TV1N1633746090231320576</t>
  </si>
  <si>
    <t>希腊</t>
  </si>
  <si>
    <t>签证中心服务费265</t>
  </si>
  <si>
    <t xml:space="preserve">党黎娅 </t>
  </si>
  <si>
    <t>TV1N1640568790166089728</t>
  </si>
  <si>
    <t>越南</t>
  </si>
  <si>
    <t>批文</t>
  </si>
  <si>
    <t>交通费31+快递费18</t>
  </si>
  <si>
    <t>交通30+快递费15</t>
  </si>
  <si>
    <t>任院林</t>
  </si>
  <si>
    <t>TV1N1592449981166686208</t>
  </si>
  <si>
    <t>TV1N1627689499874455552</t>
  </si>
  <si>
    <t>邱昱琛-后期缴费申请</t>
  </si>
  <si>
    <t>TV1N1634082755210645504</t>
  </si>
  <si>
    <t>张鹤宁</t>
  </si>
  <si>
    <t>TV1N1634742065674584064</t>
  </si>
  <si>
    <t>刘颖（袁志强）</t>
  </si>
  <si>
    <t>TV1N1627969803344220160</t>
  </si>
  <si>
    <t>杨丽凡</t>
  </si>
  <si>
    <t>TV1N1628999810141204480</t>
  </si>
  <si>
    <t>TV1N1636244679088197632</t>
  </si>
  <si>
    <t>蓝青</t>
  </si>
  <si>
    <t>TV1N1635602866258075648</t>
  </si>
  <si>
    <t>沈同贺</t>
  </si>
  <si>
    <t>邱悦鑫</t>
  </si>
  <si>
    <t>TV1N1631225481290907648</t>
  </si>
  <si>
    <t>闪送费37+快递费15</t>
  </si>
  <si>
    <t>张武龙</t>
  </si>
  <si>
    <t>TV1N1614924250800197632</t>
  </si>
  <si>
    <t>TV1N1633775669499183104</t>
  </si>
  <si>
    <t>交通费32+签证中心服务费快递费459</t>
  </si>
  <si>
    <t>TV1N1633774882559643648</t>
  </si>
  <si>
    <t>签证中心服务费快递费459</t>
  </si>
  <si>
    <t>王凯涛</t>
  </si>
  <si>
    <t>TV1N1632699572132954112</t>
  </si>
  <si>
    <t>刘挥挥</t>
  </si>
  <si>
    <t>TV1N1623253802504966144</t>
  </si>
  <si>
    <t>张泽航</t>
  </si>
  <si>
    <t>TV1N1632532608982777856</t>
  </si>
  <si>
    <t>朱华</t>
  </si>
  <si>
    <t>TV1N1636363116963864576</t>
  </si>
  <si>
    <t>杨维韵</t>
  </si>
  <si>
    <t>TV1N1628747475993387008</t>
  </si>
  <si>
    <t>何睿健</t>
  </si>
  <si>
    <t>TV1N1624328313690419200</t>
  </si>
  <si>
    <t>左博惠</t>
  </si>
  <si>
    <t>TV1N1636217331869581312</t>
  </si>
  <si>
    <t>陈耀阳</t>
  </si>
  <si>
    <t>TV1N1634117767855312896</t>
  </si>
  <si>
    <t>王宇寒</t>
  </si>
  <si>
    <t>TV1N1636271765895168000</t>
  </si>
  <si>
    <t>胡晓梅</t>
  </si>
  <si>
    <t>TV1N1635562639917289472</t>
  </si>
  <si>
    <t>朱孟侠</t>
  </si>
  <si>
    <t>TV1N1635563838984945664</t>
  </si>
  <si>
    <t>毕大为</t>
  </si>
  <si>
    <t>TV1N1635507315986378752</t>
  </si>
  <si>
    <t>陈晗</t>
  </si>
  <si>
    <t>TV1N1623575980320575488</t>
  </si>
  <si>
    <t>郑秀秀</t>
  </si>
  <si>
    <t>TV1N1635549648933122048</t>
  </si>
  <si>
    <t>涂美玲</t>
  </si>
  <si>
    <t>TV1N1635502176475074560</t>
  </si>
  <si>
    <t>王格</t>
  </si>
  <si>
    <t xml:space="preserve"> TV1N1632331847946514432</t>
  </si>
  <si>
    <t>TV1N1610492046237704192</t>
  </si>
  <si>
    <t>交通22+加急号380+签证中心服务费158</t>
  </si>
  <si>
    <t>魏恒懋</t>
  </si>
  <si>
    <t>TV1N1633712606901194752</t>
  </si>
  <si>
    <t>交通费32+加急号380+签证中心服务费158</t>
  </si>
  <si>
    <t>TV1N1635525473531101184</t>
  </si>
  <si>
    <t>交通13.42+加急号380+签证中心服务费158</t>
  </si>
  <si>
    <t>钟鸣-只快递</t>
  </si>
  <si>
    <t>陈依涵</t>
  </si>
  <si>
    <t>TV1N1626038587896176640</t>
  </si>
  <si>
    <t>交通费28+签证中心服务费快递费460</t>
  </si>
  <si>
    <t>路赛</t>
  </si>
  <si>
    <t>TV1N1635465200472481792</t>
  </si>
  <si>
    <t>北京借护照</t>
  </si>
  <si>
    <t>邹琳</t>
  </si>
  <si>
    <t>TV1N1632964796878581760</t>
  </si>
  <si>
    <t>王萌</t>
  </si>
  <si>
    <t>TV1N1635454450894913536</t>
  </si>
  <si>
    <t>北京借护照+邮寄</t>
  </si>
  <si>
    <t>梁睿</t>
  </si>
  <si>
    <t>TV1N1634751645297119232</t>
  </si>
  <si>
    <t>谭君子</t>
  </si>
  <si>
    <t>TV1N1619534182707154944</t>
  </si>
  <si>
    <t>TV1N1626105819212967936</t>
  </si>
  <si>
    <t>交通14+加急号380+签证中心服务费158</t>
  </si>
  <si>
    <t>TV1N1615324545204039680</t>
  </si>
  <si>
    <t>TV1N1615001115107790848</t>
  </si>
  <si>
    <t>交通23+加急号380+签证中心服务费158</t>
  </si>
  <si>
    <t>郑晓杰</t>
  </si>
  <si>
    <t>TV1N1602137588755206144</t>
  </si>
  <si>
    <t>李响</t>
  </si>
  <si>
    <t>TV1N1635777661876588544</t>
  </si>
  <si>
    <t>交通17+加急号380+签证中心服务费158</t>
  </si>
  <si>
    <t>陆圣婷</t>
  </si>
  <si>
    <t>TV1N1636660369435873280</t>
  </si>
  <si>
    <t>董必贵</t>
  </si>
  <si>
    <t>TV1N1636298806350807040</t>
  </si>
  <si>
    <t>TV1N1626184077455433728</t>
  </si>
  <si>
    <t>加急号380+签证中心服务费186</t>
  </si>
  <si>
    <t>TV1N1636603502185578496</t>
  </si>
  <si>
    <t>交通26+加急号380+签证中心服务费188</t>
  </si>
  <si>
    <t xml:space="preserve"> TV1N1629035722069929984</t>
  </si>
  <si>
    <t>江鹏（加急）</t>
  </si>
  <si>
    <t>TV1N1637697021151199232</t>
  </si>
  <si>
    <t>刘伟（加急）</t>
  </si>
  <si>
    <t>TV1N1635850039021273088</t>
  </si>
  <si>
    <t>蔡逸-蔡佳义</t>
  </si>
  <si>
    <t>TV1N1635468894697947136</t>
  </si>
  <si>
    <t>TV1N1628730479704608768</t>
  </si>
  <si>
    <t>赵伟</t>
  </si>
  <si>
    <t>张光予</t>
  </si>
  <si>
    <t>TV1N1615636266582003712</t>
  </si>
  <si>
    <t>孙婧瑶</t>
  </si>
  <si>
    <t>TV1N1635842695021518848</t>
  </si>
  <si>
    <t>游文皓</t>
  </si>
  <si>
    <t>TV1N1635602408831516672</t>
  </si>
  <si>
    <t>王嫣然</t>
  </si>
  <si>
    <t>TV1N1635494533731729408</t>
  </si>
  <si>
    <t>交通34+快递费18</t>
  </si>
  <si>
    <t>交通29+快递费15</t>
  </si>
  <si>
    <t>付强</t>
  </si>
  <si>
    <t>西班牙出签闪送费用</t>
  </si>
  <si>
    <t>在职闪送</t>
  </si>
  <si>
    <t>身份证，户口本闪送</t>
  </si>
  <si>
    <t>黄晓晨户口本原件闪送</t>
  </si>
  <si>
    <t>护照原件快递</t>
  </si>
  <si>
    <t>崔莞依</t>
  </si>
  <si>
    <t>TV1N1643731751059673088</t>
  </si>
  <si>
    <t>资料快递</t>
  </si>
  <si>
    <t>TV1N1637653772848025600</t>
  </si>
  <si>
    <t>交通30+照片15+加急号380+签证中心服务费170</t>
  </si>
  <si>
    <t>照片15</t>
  </si>
  <si>
    <t>希腊代付-HONG DINGKUN</t>
  </si>
  <si>
    <t>签证中心服务费267</t>
  </si>
  <si>
    <t>陈怡伶-上海加急费用</t>
  </si>
  <si>
    <t>TV1N1628331679630544896</t>
  </si>
  <si>
    <t>高子璇-上海加急费用</t>
  </si>
  <si>
    <t>TV1N1625841535585357824</t>
  </si>
  <si>
    <t>张玺-上海加急费用</t>
  </si>
  <si>
    <t>TV1N1625026241555976192</t>
  </si>
  <si>
    <t>任淑敏-上海加急费用</t>
  </si>
  <si>
    <t>TV1N1642754843362783232</t>
  </si>
  <si>
    <t>金川-上海加急费用</t>
  </si>
  <si>
    <t>TV1N1631650215082221568</t>
  </si>
  <si>
    <t xml:space="preserve"> 签证国家</t>
  </si>
  <si>
    <t>TV1N1631192793016295424</t>
  </si>
  <si>
    <t>交通费30+签证中心服务费655</t>
  </si>
  <si>
    <t>饶天林</t>
  </si>
  <si>
    <t>TV1N1630493459769610240</t>
  </si>
  <si>
    <t>加急号380+签证中心费158</t>
  </si>
  <si>
    <t>罗堃虎</t>
  </si>
  <si>
    <t>TV1N1636715829031563264</t>
  </si>
  <si>
    <t>崔津源</t>
  </si>
  <si>
    <t>TV1N1636759579887874048</t>
  </si>
  <si>
    <t>李卓</t>
  </si>
  <si>
    <t>TV1N1635117559775465472</t>
  </si>
  <si>
    <t>于雨汐</t>
  </si>
  <si>
    <t>TV1N1632770674179960832</t>
  </si>
  <si>
    <t>Namit Arora</t>
  </si>
  <si>
    <t>TV1N1638034189799337984</t>
  </si>
  <si>
    <t>朱越</t>
  </si>
  <si>
    <t>TV1N1637773354455711744</t>
  </si>
  <si>
    <t>毛锐-延期</t>
  </si>
  <si>
    <t>TV1N1637703271188443136</t>
  </si>
  <si>
    <t>李辉</t>
  </si>
  <si>
    <t>TV1N1638064872345174016</t>
  </si>
  <si>
    <t>肖冰女</t>
  </si>
  <si>
    <t>TV1N1637790269865668608</t>
  </si>
  <si>
    <t>王欣</t>
  </si>
  <si>
    <t>TV1N1620817925107298304</t>
  </si>
  <si>
    <t>李径云</t>
  </si>
  <si>
    <t>TV1N1631162891865079808</t>
  </si>
  <si>
    <t>孙怡</t>
  </si>
  <si>
    <t>TV1N1637811294481334272</t>
  </si>
  <si>
    <t>周炎</t>
  </si>
  <si>
    <t>TV1N1637811913518637056</t>
  </si>
  <si>
    <t>赵建彭-二次申请</t>
  </si>
  <si>
    <t>牛聪聪</t>
  </si>
  <si>
    <t>TV1N1628973252626182144</t>
  </si>
  <si>
    <t>张天诺</t>
  </si>
  <si>
    <t>TV1N1638100256307511296</t>
  </si>
  <si>
    <t>唐修梵</t>
  </si>
  <si>
    <t>TV1N1637788312404893696</t>
  </si>
  <si>
    <t>李雅涵</t>
  </si>
  <si>
    <t>TV1N1636618860367917056</t>
  </si>
  <si>
    <t>谢芷馨</t>
  </si>
  <si>
    <t>TV1N1638416239421267968</t>
  </si>
  <si>
    <t>ZHOU ZIWEI-延期</t>
  </si>
  <si>
    <t>TV1N1635934243453198336</t>
  </si>
  <si>
    <t>温裕骅</t>
  </si>
  <si>
    <t>TV1N1638407705572835328</t>
  </si>
  <si>
    <t>杜丽萍</t>
  </si>
  <si>
    <t>TV1N1638029859461406720</t>
  </si>
  <si>
    <t>黄惠丽-延期</t>
  </si>
  <si>
    <t>TV1N1635478503940714496</t>
  </si>
  <si>
    <t>周帆</t>
  </si>
  <si>
    <t>TV1N1639251630399377408</t>
  </si>
  <si>
    <t>申璞</t>
  </si>
  <si>
    <t>TV1N1638806389443764224</t>
  </si>
  <si>
    <t>柯成龙</t>
  </si>
  <si>
    <t>TV1N1640303401150537728</t>
  </si>
  <si>
    <t>吴越</t>
  </si>
  <si>
    <t>TV1N1640205543877451776</t>
  </si>
  <si>
    <t>刘令香</t>
  </si>
  <si>
    <t>TV1N1639147806561050624</t>
  </si>
  <si>
    <t>李英睿</t>
  </si>
  <si>
    <t>TV1N1638942703539421184</t>
  </si>
  <si>
    <t>尹润嘉</t>
  </si>
  <si>
    <t>TV1N1641646486807736320</t>
  </si>
  <si>
    <t>顾铭峰</t>
  </si>
  <si>
    <t>TV1N1640921278698262528</t>
  </si>
  <si>
    <t>叶经捷</t>
  </si>
  <si>
    <t>TV1N1639169666510168064</t>
  </si>
  <si>
    <t>史培操</t>
  </si>
  <si>
    <t>TV1N1640589083009937408</t>
  </si>
  <si>
    <t>潇澄毅</t>
  </si>
  <si>
    <t>TV1N1640607015974866944</t>
  </si>
  <si>
    <t>陆玮婧</t>
  </si>
  <si>
    <t>TV1N1640651696070795264</t>
  </si>
  <si>
    <t>盖文</t>
  </si>
  <si>
    <t>TV1N1640615467082113024</t>
  </si>
  <si>
    <t>签证中心服务费459</t>
  </si>
  <si>
    <t>许国伟</t>
  </si>
  <si>
    <t>TV1N1638491708531310592</t>
  </si>
  <si>
    <t>交通39+签证中心服务费459</t>
  </si>
  <si>
    <t>裴野非</t>
  </si>
  <si>
    <t>TV1N1621437867745886208</t>
  </si>
  <si>
    <t>交通18+签证中心服务费275</t>
  </si>
  <si>
    <t>吴忻（王怡）</t>
  </si>
  <si>
    <t>TV1N1634943036874842112</t>
  </si>
  <si>
    <t>杨旎</t>
  </si>
  <si>
    <t>TV1N1637119457189896192</t>
  </si>
  <si>
    <t>丁立</t>
  </si>
  <si>
    <t>TV1N1622919155074166784</t>
  </si>
  <si>
    <t>丁立5工加急+邮寄</t>
  </si>
  <si>
    <t>李树青</t>
  </si>
  <si>
    <t>魏娟</t>
  </si>
  <si>
    <t>官兵</t>
  </si>
  <si>
    <t>美国护照邮寄</t>
  </si>
  <si>
    <t>李彬</t>
  </si>
  <si>
    <t>周娅</t>
  </si>
  <si>
    <t>TV1N1640550946137268224</t>
  </si>
  <si>
    <t xml:space="preserve"> jose luis torres Santos </t>
  </si>
  <si>
    <t>TV1N1641085370989821952</t>
  </si>
  <si>
    <t>李静</t>
  </si>
  <si>
    <t>TV1N1640322166672101376</t>
  </si>
  <si>
    <t>郭林娜</t>
  </si>
  <si>
    <t>TV1N1641708696141742080</t>
  </si>
  <si>
    <t>李抒彦</t>
  </si>
  <si>
    <t>TV1N1641364120042307584</t>
  </si>
  <si>
    <t>宋晓芸</t>
  </si>
  <si>
    <t>TV1N1640970238037155840</t>
  </si>
  <si>
    <t>TV1N1638022154357202944</t>
  </si>
  <si>
    <t>冯璐</t>
  </si>
  <si>
    <t>TV1N1641328007785353216</t>
  </si>
  <si>
    <t>侯文杰</t>
  </si>
  <si>
    <t>TV1N1641276077373538304</t>
  </si>
  <si>
    <t>余思妍</t>
  </si>
  <si>
    <t>TV1N1639138841513091072</t>
  </si>
  <si>
    <t>王晓晖</t>
  </si>
  <si>
    <t>TV1N1640929681722146816</t>
  </si>
  <si>
    <t>刘璇忆</t>
  </si>
  <si>
    <t>TV1N1639116202362937344</t>
  </si>
  <si>
    <t>袁璐</t>
  </si>
  <si>
    <t>TV1N1638372309216395264</t>
  </si>
  <si>
    <t>北京24小时加急+邮寄</t>
  </si>
  <si>
    <t>林曦彤</t>
  </si>
  <si>
    <t>TV1N1631498122526670848</t>
  </si>
  <si>
    <t>快递18+服务中心费用170</t>
  </si>
  <si>
    <t>陈旭东</t>
  </si>
  <si>
    <t>杨晓璇</t>
  </si>
  <si>
    <t>韩雨琪</t>
  </si>
  <si>
    <t>王禹</t>
  </si>
  <si>
    <t>TV1N1638739479444193280</t>
  </si>
  <si>
    <t>西班牙加急预约</t>
  </si>
  <si>
    <t>代缴费</t>
  </si>
  <si>
    <t>TV1N1635474679477850112</t>
  </si>
  <si>
    <t>Fiona Jane Geddes</t>
  </si>
  <si>
    <t>TV1N1642755733918416896</t>
  </si>
  <si>
    <t>周剑乔</t>
  </si>
  <si>
    <t>TV1N1641343207368310784</t>
  </si>
  <si>
    <t>林芷毓</t>
  </si>
  <si>
    <t>TV1N1642717159969873920</t>
  </si>
  <si>
    <t>陈凯</t>
  </si>
  <si>
    <t>TV1N1639248763147984896</t>
  </si>
  <si>
    <t>牛元农</t>
  </si>
  <si>
    <t>TV1N1640925105405202432</t>
  </si>
  <si>
    <t>崔益飞</t>
  </si>
  <si>
    <t>TV1N1641720500381208576</t>
  </si>
  <si>
    <t>刘子鉴</t>
  </si>
  <si>
    <t>TV1N1639951579428610048</t>
  </si>
  <si>
    <t>李雯琦</t>
  </si>
  <si>
    <t>TV1N1640273105571110912</t>
  </si>
  <si>
    <t>周紫薇-二次申请</t>
  </si>
  <si>
    <t>TV1N1641998784616648704</t>
  </si>
  <si>
    <t>竺佳宁</t>
  </si>
  <si>
    <t>TV1N1641698181600284672</t>
  </si>
  <si>
    <t>杨撒博雅</t>
  </si>
  <si>
    <t>TV1N1641754009497849856</t>
  </si>
  <si>
    <t>张贻棣</t>
  </si>
  <si>
    <t>TV1N1640237986390953984</t>
  </si>
  <si>
    <t>深圳5工加急+邮寄</t>
  </si>
  <si>
    <t>TV1N1610914286238351360</t>
  </si>
  <si>
    <t>唐鋆</t>
  </si>
  <si>
    <t>TV1N1640956185428377600</t>
  </si>
  <si>
    <t>裴韬</t>
  </si>
  <si>
    <t>TV1N1638701280504283136</t>
  </si>
  <si>
    <t>林亚云</t>
  </si>
  <si>
    <t>TV1N1642840479449055232</t>
  </si>
  <si>
    <t>TV1N1641313196770951168</t>
  </si>
  <si>
    <t>TV1N1635999529233686528</t>
  </si>
  <si>
    <t>加急费380+服务中心费158</t>
  </si>
  <si>
    <t>曾海鹏</t>
  </si>
  <si>
    <t>TV1N1614235250598572032</t>
  </si>
  <si>
    <t>张依然</t>
  </si>
  <si>
    <t>TV1N1638474758380015616</t>
  </si>
  <si>
    <t>快递18+签证服务中心费用169</t>
  </si>
  <si>
    <t>徐孟尧</t>
  </si>
  <si>
    <t>TV1N1643081864324485120</t>
  </si>
  <si>
    <t>巩洪楼</t>
  </si>
  <si>
    <t>TV1N1643106852867756032</t>
  </si>
  <si>
    <t>于洋</t>
  </si>
  <si>
    <t>TV1N1639113368359874560</t>
  </si>
  <si>
    <t>苏理煌</t>
  </si>
  <si>
    <t>TV1N1640562600891781120</t>
  </si>
  <si>
    <t>TV1N1639648069587730432</t>
  </si>
  <si>
    <t>郭泰章</t>
  </si>
  <si>
    <t>TV1N1643279554547187712</t>
  </si>
  <si>
    <t>周亮</t>
  </si>
  <si>
    <t>TV1N1639159339714314240</t>
  </si>
  <si>
    <t>Sea Yen Ong</t>
  </si>
  <si>
    <t>TV1N1640571455675662336</t>
  </si>
  <si>
    <t>李文玺</t>
  </si>
  <si>
    <t>TV1N1643241455301525504</t>
  </si>
  <si>
    <t>张任远</t>
  </si>
  <si>
    <t>TV1N1640977652979433472</t>
  </si>
  <si>
    <t>李智博</t>
  </si>
  <si>
    <t>TV1N1640206769637650432</t>
  </si>
  <si>
    <t>曾麟淏</t>
  </si>
  <si>
    <t>TV1N1643645871884111872</t>
  </si>
  <si>
    <t>吴子夜</t>
  </si>
  <si>
    <t>TV1N1643473354599055360</t>
  </si>
  <si>
    <t>Shweta Sasidharan Nambiar</t>
  </si>
  <si>
    <t>TV1N1643849524712656896</t>
  </si>
  <si>
    <t>刘昊</t>
  </si>
  <si>
    <t>TV1N1643807638031618048</t>
  </si>
  <si>
    <t>刘雨晴</t>
  </si>
  <si>
    <t>TV1N1643849694263152640</t>
  </si>
  <si>
    <t>童博</t>
  </si>
  <si>
    <t>TV1N1643911645144096768</t>
  </si>
  <si>
    <t>邹淦升</t>
  </si>
  <si>
    <t>TV1N1643926110652657664</t>
  </si>
  <si>
    <t>杨渊</t>
  </si>
  <si>
    <t>TV1N1643925106431508480</t>
  </si>
  <si>
    <t>Celeste Cortez</t>
  </si>
  <si>
    <t>TV1N1641390334303813632</t>
  </si>
  <si>
    <t>魏君-加急</t>
  </si>
  <si>
    <t>TV1N1640196748971290624</t>
  </si>
  <si>
    <t>吴海文</t>
  </si>
  <si>
    <t>TV1N1643846065003302912</t>
  </si>
  <si>
    <t>Nahtasha Shook</t>
  </si>
  <si>
    <t>TV1N1640828755074174976</t>
  </si>
  <si>
    <t>李先成</t>
  </si>
  <si>
    <t>TV1N1644159680373686272</t>
  </si>
  <si>
    <t>翁佳</t>
  </si>
  <si>
    <t>TV1N1643926596403367936</t>
  </si>
  <si>
    <t>牛冷潇</t>
  </si>
  <si>
    <t>TV1N1644212687350153216</t>
  </si>
  <si>
    <t>燕思旻</t>
  </si>
  <si>
    <t>TV1N1644216925602091008</t>
  </si>
  <si>
    <t>贺颖蓓</t>
  </si>
  <si>
    <t>TV1N1643928499010990080</t>
  </si>
  <si>
    <t>向潇</t>
  </si>
  <si>
    <t>TV1N1645459356024877056</t>
  </si>
  <si>
    <t>张翰博</t>
  </si>
  <si>
    <t>TV1N1636233881716662272</t>
  </si>
  <si>
    <t>北京+邮寄</t>
  </si>
  <si>
    <t>邱思涵</t>
  </si>
  <si>
    <t>TV1N1641709190633287680</t>
  </si>
  <si>
    <t>施润</t>
  </si>
  <si>
    <t>TV1N1643191086525546496</t>
  </si>
  <si>
    <t>王雨帆</t>
  </si>
  <si>
    <t>TV1N1644173094328242176</t>
  </si>
  <si>
    <t>刘志鹏</t>
  </si>
  <si>
    <t>TV1N1644528522816000000</t>
  </si>
  <si>
    <t>李杨珂</t>
  </si>
  <si>
    <t>邱昱琛</t>
  </si>
  <si>
    <t>TV1N1637697547259576320</t>
  </si>
  <si>
    <t>刘璐瑶</t>
  </si>
  <si>
    <t>TV1N1641979427354136576</t>
  </si>
  <si>
    <t>黄晓露</t>
  </si>
  <si>
    <t>TV1N1640247638855995392</t>
  </si>
  <si>
    <t>聂天一</t>
  </si>
  <si>
    <t>TV1N1643818839188717568</t>
  </si>
  <si>
    <t>TV1N1645296665561853952</t>
  </si>
  <si>
    <t>LISE JESSIE LAURITZEN PINNELL</t>
  </si>
  <si>
    <t>TV1N1640523472074502144</t>
  </si>
  <si>
    <t>廖涛涛</t>
  </si>
  <si>
    <t>TV1N1637994911882948608</t>
  </si>
  <si>
    <t>冯菲</t>
  </si>
  <si>
    <t>TV1N1645388196247502848</t>
  </si>
  <si>
    <t>黄依静</t>
  </si>
  <si>
    <t>TV1N1645385165015535616</t>
  </si>
  <si>
    <t>TV1N1645316173483565056</t>
  </si>
  <si>
    <t>TV1N1636562963377635328</t>
  </si>
  <si>
    <t>苏晓佳</t>
  </si>
  <si>
    <t>TV1N1640263684673449984</t>
  </si>
  <si>
    <t>黄苏惠</t>
  </si>
  <si>
    <t>TV1N1645313146366291968</t>
  </si>
  <si>
    <t>TV1N1638470042598219776</t>
  </si>
  <si>
    <t>照片40+加急费380+服务中心费198</t>
  </si>
  <si>
    <t>TV1N1623961136273518592</t>
  </si>
  <si>
    <t>贾雪萌-加急</t>
  </si>
  <si>
    <t>TV1N1643101613255122944</t>
  </si>
  <si>
    <t>胡振平</t>
  </si>
  <si>
    <t>TV1N1645313709405429760</t>
  </si>
  <si>
    <t>崔贤师</t>
  </si>
  <si>
    <t>TV1N1646076679085600768</t>
  </si>
  <si>
    <t>沙少雷</t>
  </si>
  <si>
    <t>TV1N1645268722089390080</t>
  </si>
  <si>
    <t>北京5工+邮寄</t>
  </si>
  <si>
    <t>陈轶伦</t>
  </si>
  <si>
    <t>TV1N1642758330955915264</t>
  </si>
  <si>
    <t>交通费18+加急费380+服务中心费158</t>
  </si>
  <si>
    <t>陈晓君</t>
  </si>
  <si>
    <t>TV1N1645278247810834432</t>
  </si>
  <si>
    <t>李梦楠</t>
  </si>
  <si>
    <t>希腊收据</t>
  </si>
  <si>
    <t>闪送</t>
  </si>
  <si>
    <t>王一凡</t>
  </si>
  <si>
    <t>TV1N1645435989431382016</t>
  </si>
  <si>
    <t>李雪莹</t>
  </si>
  <si>
    <t>TV1N1646395984453042176</t>
  </si>
  <si>
    <t>李华</t>
  </si>
  <si>
    <t>TV1N1642807995260817408</t>
  </si>
  <si>
    <t>周晨曦</t>
  </si>
  <si>
    <t>TV1N1646769351454654464</t>
  </si>
  <si>
    <t>胡春炜</t>
  </si>
  <si>
    <t>TV1N1643139183523434496</t>
  </si>
  <si>
    <t>李元月</t>
  </si>
  <si>
    <t>TV1N1635881713494966272</t>
  </si>
  <si>
    <t>李昳</t>
  </si>
  <si>
    <t>TV1N1644239280843878400</t>
  </si>
  <si>
    <t>上海24H加急+自取</t>
  </si>
  <si>
    <t>曾秦</t>
  </si>
  <si>
    <t>TV1N1647772563083132928</t>
  </si>
  <si>
    <t>黄婷婷</t>
  </si>
  <si>
    <t>TV1N1646436012600356864</t>
  </si>
  <si>
    <t>TV1N1647804196750340096</t>
  </si>
  <si>
    <t>郭泰章-延期签证</t>
  </si>
  <si>
    <t>康泽宇</t>
  </si>
  <si>
    <t>美国-加急贴签</t>
  </si>
  <si>
    <t>美国加急贴签</t>
  </si>
  <si>
    <t>莫晓颖</t>
  </si>
  <si>
    <t>TV1N1645764829739511808</t>
  </si>
  <si>
    <t>交通23+加急费380+服务中心费158</t>
  </si>
  <si>
    <t>TV1N1646058605284442112</t>
  </si>
  <si>
    <t>王宇环</t>
  </si>
  <si>
    <t>TV1N1647892163938557952</t>
  </si>
  <si>
    <t>孙慈愍</t>
  </si>
  <si>
    <t>TV1N1646135080834592768</t>
  </si>
  <si>
    <t>钟琴</t>
  </si>
  <si>
    <t>TV1N1647984536123043840</t>
  </si>
  <si>
    <t>TV1N1648205087588528128</t>
  </si>
  <si>
    <t>米晨宇</t>
  </si>
  <si>
    <t>TV1N1643186787766558720</t>
  </si>
  <si>
    <t>TV1N1647839343298236416</t>
  </si>
  <si>
    <t>赵卿羽</t>
  </si>
  <si>
    <t>TV1N1648546337176985600</t>
  </si>
  <si>
    <t>叶桐君</t>
  </si>
  <si>
    <t>TV1N1648359335114588160</t>
  </si>
  <si>
    <t>程峰</t>
  </si>
  <si>
    <t>TV1N1647917167069691904</t>
  </si>
  <si>
    <t>陈嘉琳</t>
  </si>
  <si>
    <t>TV1N1648626176848306176</t>
  </si>
  <si>
    <t>段超</t>
  </si>
  <si>
    <t>TV1N1647887933613842432</t>
  </si>
  <si>
    <t>周梦媛</t>
  </si>
  <si>
    <t>TV1N1647820323593371648</t>
  </si>
  <si>
    <t>蔡蔚婷</t>
  </si>
  <si>
    <t>TV1N1647886884496797696</t>
  </si>
  <si>
    <t>TV1N1648178064564436992</t>
  </si>
  <si>
    <t>柬埔寨-落地签</t>
  </si>
  <si>
    <t>栾云腾</t>
  </si>
  <si>
    <t>TV1N1646147260191621120</t>
  </si>
  <si>
    <t>刘松华</t>
  </si>
  <si>
    <t>TV1N1643093931982942208</t>
  </si>
  <si>
    <t>深圳+邮寄</t>
  </si>
  <si>
    <t>程梦琪</t>
  </si>
  <si>
    <t>埃及-落地签</t>
  </si>
  <si>
    <t>落地费用</t>
  </si>
  <si>
    <t>张诗莹</t>
  </si>
  <si>
    <t>TV1N1619161626816851968</t>
  </si>
  <si>
    <t>孙婧然</t>
  </si>
  <si>
    <t>TV1N1649257769614983168</t>
  </si>
  <si>
    <t>林冠宇</t>
  </si>
  <si>
    <t>TV1N1648353811488854016</t>
  </si>
  <si>
    <t>林芷毓-二次申请</t>
  </si>
  <si>
    <t>TV1N1649309312804462592</t>
  </si>
  <si>
    <t>高准</t>
  </si>
  <si>
    <t>TV1N1647981424205332480</t>
  </si>
  <si>
    <t>张雨晴</t>
  </si>
  <si>
    <t>TV1N1646455868162899968</t>
  </si>
  <si>
    <t>TV1N1644335950411694080</t>
  </si>
  <si>
    <t>上海24H加急+邮寄</t>
  </si>
  <si>
    <t>谢琳</t>
  </si>
  <si>
    <t>TV1N1648182902119473152</t>
  </si>
  <si>
    <t>白紫杰</t>
  </si>
  <si>
    <t>TV1N1645263389459537920</t>
  </si>
  <si>
    <t>北京5工加急+自取</t>
  </si>
  <si>
    <t>严林涛</t>
  </si>
  <si>
    <t>TV1N1648158750692098048</t>
  </si>
  <si>
    <t>赵相浩</t>
  </si>
  <si>
    <t>TV1N1649973152764403712</t>
  </si>
  <si>
    <t>王楚然</t>
  </si>
  <si>
    <t>TV1N1648891818344185856</t>
  </si>
  <si>
    <t>TV1N1648887538325385216</t>
  </si>
  <si>
    <t xml:space="preserve">王美程 </t>
  </si>
  <si>
    <t>TV1N1648992069197570048</t>
  </si>
  <si>
    <t>上海或北京5工加急+自取</t>
  </si>
  <si>
    <t>TV1N1646855683484921856</t>
  </si>
  <si>
    <t>上海5工加急+自取</t>
  </si>
  <si>
    <t>TV1N1650057398287859712</t>
  </si>
  <si>
    <t>关清文</t>
  </si>
  <si>
    <t>TV1N1650005715524481024</t>
  </si>
  <si>
    <t>吴泽珍</t>
  </si>
  <si>
    <t>TV1N1642430046858821632</t>
  </si>
  <si>
    <t>杭州+邮寄</t>
  </si>
  <si>
    <t>顾见颀</t>
  </si>
  <si>
    <t>TV1N1645370492325036032</t>
  </si>
  <si>
    <t>TV1N1648680859663093760</t>
  </si>
  <si>
    <t>上海或杭州5工加急+邮寄</t>
  </si>
  <si>
    <t>马骁</t>
  </si>
  <si>
    <t>TV1N1648210018265448448</t>
  </si>
  <si>
    <t xml:space="preserve"> 王雅馨</t>
  </si>
  <si>
    <t>沈博彧-加急</t>
  </si>
  <si>
    <t>TV1N1648968068534366208</t>
  </si>
  <si>
    <t>身份证快递15+护照快递费15</t>
  </si>
  <si>
    <t>陈诗雨</t>
  </si>
  <si>
    <t>TV1N1650503534001938432</t>
  </si>
  <si>
    <t>上海5工加急</t>
  </si>
  <si>
    <t>徐珒宸</t>
  </si>
  <si>
    <t>TV1N1646141149644398592</t>
  </si>
  <si>
    <t>钟乐-加急</t>
  </si>
  <si>
    <t>TV1N1646111896437596160</t>
  </si>
  <si>
    <t>身份证快递15+护照快递15</t>
  </si>
  <si>
    <t>杨薇薇</t>
  </si>
  <si>
    <t>TV1N1644259718265475072</t>
  </si>
  <si>
    <t>交通18+签证中心服务费458</t>
  </si>
  <si>
    <t>廖小雪</t>
  </si>
  <si>
    <t>TV1N1636252953305108480</t>
  </si>
  <si>
    <t>交通17+快递18+签证中心费169</t>
  </si>
  <si>
    <t>孟翔君</t>
  </si>
  <si>
    <t>TV1N1643471161833639936</t>
  </si>
  <si>
    <t>快递18+签证中心费220</t>
  </si>
  <si>
    <t>朗双庆-撤签</t>
  </si>
  <si>
    <t>交通费取护照</t>
  </si>
  <si>
    <t>TV1N1660585613809459200</t>
  </si>
  <si>
    <t>郑晓杰-撤签</t>
  </si>
  <si>
    <t>王欣悦</t>
  </si>
  <si>
    <t>TV1N1648920810380042240</t>
  </si>
  <si>
    <t>许琼文</t>
  </si>
  <si>
    <t>TV1N1640752558428524544</t>
  </si>
  <si>
    <t>TV1N1650401058254766080</t>
  </si>
  <si>
    <t>王搏阳</t>
  </si>
  <si>
    <t>TV1N1649344192292630528</t>
  </si>
  <si>
    <t>徐菱珮</t>
  </si>
  <si>
    <t>TV1N1620294184866762752</t>
  </si>
  <si>
    <t>TV1N1645395859752615936</t>
  </si>
  <si>
    <t>Joshua Hilliard</t>
  </si>
  <si>
    <t>TV1N1640839659698294784</t>
  </si>
  <si>
    <t>TV1N1644251828456669184</t>
  </si>
  <si>
    <t>加急费380+签证中心208</t>
  </si>
  <si>
    <t>蒋昕哲</t>
  </si>
  <si>
    <t>TV1N1638429847475585024</t>
  </si>
  <si>
    <t>王宇寒-二次申请</t>
  </si>
  <si>
    <t>TV1N1649971756207943680</t>
  </si>
  <si>
    <t>胡振平-二次申请</t>
  </si>
  <si>
    <t>TV1N1650372692202004480</t>
  </si>
  <si>
    <t>张擎宇</t>
  </si>
  <si>
    <t>TV1N1646002359554613248</t>
  </si>
  <si>
    <t>钱荔莹</t>
  </si>
  <si>
    <t>TV1N1650137364736225280</t>
  </si>
  <si>
    <t>TV1N1651072637112561664</t>
  </si>
  <si>
    <t>徐相博</t>
  </si>
  <si>
    <t>TV1N1646047511220387840</t>
  </si>
  <si>
    <t>张诗莹-二次申请</t>
  </si>
  <si>
    <t>TV1N1650799849407721472</t>
  </si>
  <si>
    <t>刘少伟</t>
  </si>
  <si>
    <t>TV1N1649577967723249664</t>
  </si>
  <si>
    <t>马佳慈</t>
  </si>
  <si>
    <t>TV1N1651417465360936960</t>
  </si>
  <si>
    <t>唐嘉雯</t>
  </si>
  <si>
    <t>TV1N1622822856458743808</t>
  </si>
  <si>
    <t>杭州普通+邮寄</t>
  </si>
  <si>
    <t>周琦</t>
  </si>
  <si>
    <t>TV1N1630433993174876160</t>
  </si>
  <si>
    <t>北京普通+邮寄</t>
  </si>
  <si>
    <t>周辉冲</t>
  </si>
  <si>
    <t>TV1N1650699373966028800</t>
  </si>
  <si>
    <t>sanna</t>
  </si>
  <si>
    <t>TV1N1651609222707015680</t>
  </si>
  <si>
    <t>高鑫</t>
  </si>
  <si>
    <t>TV1N1651793953826488320</t>
  </si>
  <si>
    <t>陈筱</t>
  </si>
  <si>
    <t>TV1N1623981179564748800</t>
  </si>
  <si>
    <t>TV1N1651849055098466304</t>
  </si>
  <si>
    <t xml:space="preserve"> 印尼-落地签</t>
  </si>
  <si>
    <t>言语</t>
  </si>
  <si>
    <t>TV1N1650402169518845952</t>
  </si>
  <si>
    <t>上海普通+邮寄</t>
  </si>
  <si>
    <t>李闯</t>
  </si>
  <si>
    <t>TV1N1651522377612697600</t>
  </si>
  <si>
    <t>周易莹</t>
  </si>
  <si>
    <t>TV1N1651869087782305792</t>
  </si>
  <si>
    <t>TV1N1650361547932086272</t>
  </si>
  <si>
    <t>张甜甜</t>
  </si>
  <si>
    <t>TV1N1650838881269342208</t>
  </si>
  <si>
    <t>马黎娜</t>
  </si>
  <si>
    <t>TV1N1653362438738210816</t>
  </si>
  <si>
    <t>薛良</t>
  </si>
  <si>
    <t>TV1N1651847741509627904</t>
  </si>
  <si>
    <t>TV1N1653947310603071488</t>
  </si>
  <si>
    <t xml:space="preserve"> 李抒彦</t>
  </si>
  <si>
    <t>TV1N1653267603754680320</t>
  </si>
  <si>
    <t>丁薏霖</t>
  </si>
  <si>
    <t>TV1N1648903126695288832</t>
  </si>
  <si>
    <t xml:space="preserve"> Namit Arora</t>
  </si>
  <si>
    <t>TV1N1653925966444445696</t>
  </si>
  <si>
    <t>吴一南</t>
  </si>
  <si>
    <t>TV1N1653975012693372928</t>
  </si>
  <si>
    <t>北京5工加急+贵宾号+邮寄</t>
  </si>
  <si>
    <t>TV1N1653721850598330368</t>
  </si>
  <si>
    <t>于韬</t>
  </si>
  <si>
    <t>TV1N1653353239006367744</t>
  </si>
  <si>
    <t>谢珊珊</t>
  </si>
  <si>
    <t>TV1N1653972926660538368</t>
  </si>
  <si>
    <t>陈朝夕</t>
  </si>
  <si>
    <t>TV1N1650048020751073280</t>
  </si>
  <si>
    <t>蒋雨欣</t>
  </si>
  <si>
    <t>TV1N1651867850009681920</t>
  </si>
  <si>
    <t>杨瑛楠</t>
  </si>
  <si>
    <t>TV1N1651868357235249152</t>
  </si>
  <si>
    <t>TV1N1653972320969420800</t>
  </si>
  <si>
    <t>TV1N1654023005123538944</t>
  </si>
  <si>
    <t>海峰</t>
  </si>
  <si>
    <t>TV1N1653922563060310016</t>
  </si>
  <si>
    <t>谈斯奇</t>
  </si>
  <si>
    <t>TV1N1644494045674881024</t>
  </si>
  <si>
    <t>吕明</t>
  </si>
  <si>
    <t>TV1N1650327766202384384</t>
  </si>
  <si>
    <t>冯香霞</t>
  </si>
  <si>
    <t>TV1N1651094059922923520</t>
  </si>
  <si>
    <t>胡伟</t>
  </si>
  <si>
    <t>TV1N1651846876551897088</t>
  </si>
  <si>
    <t>朱晨迪</t>
  </si>
  <si>
    <t>TV1N1651802194551709696</t>
  </si>
  <si>
    <t>彭伊莲</t>
  </si>
  <si>
    <t>TV1N1654321608631197696</t>
  </si>
  <si>
    <t>TV1N1653962602762825728</t>
  </si>
  <si>
    <t>黄映杰</t>
  </si>
  <si>
    <t>TV1N1651426291363512320</t>
  </si>
  <si>
    <t>TV1N1651164491783004160</t>
  </si>
  <si>
    <t>TV1N1654406884489601024</t>
  </si>
  <si>
    <t>Margaret Goh</t>
  </si>
  <si>
    <t>TV1N1654454607813111808</t>
  </si>
  <si>
    <t>Rahul Raj</t>
  </si>
  <si>
    <t>TV1N1653990605026910208</t>
  </si>
  <si>
    <t>金晖</t>
  </si>
  <si>
    <t>TV1N1653947205712039936</t>
  </si>
  <si>
    <t>上海借护照+贵宾号+邮寄</t>
  </si>
  <si>
    <t>赵纯</t>
  </si>
  <si>
    <t>TV1N1654110606920654848</t>
  </si>
  <si>
    <t>TV1N1651470914446262272</t>
  </si>
  <si>
    <t>杨康</t>
  </si>
  <si>
    <t>TV1N1654757119871094784</t>
  </si>
  <si>
    <t>TV1N1648277200802410496</t>
  </si>
  <si>
    <t xml:space="preserve">宋安琪 </t>
  </si>
  <si>
    <t>TV1N1650326664832630784</t>
  </si>
  <si>
    <t>吴鹏博</t>
  </si>
  <si>
    <t>TV1N1654787272517017600</t>
  </si>
  <si>
    <t>TV1N1650762758997045248</t>
  </si>
  <si>
    <t>熊泓宇</t>
  </si>
  <si>
    <t>TV1N1655335073114263552</t>
  </si>
  <si>
    <t>王海鹏</t>
  </si>
  <si>
    <t>TV1N1653960003410124800</t>
  </si>
  <si>
    <t>高涵</t>
  </si>
  <si>
    <t>TV1N1655412882847408128</t>
  </si>
  <si>
    <t>王佼佼</t>
  </si>
  <si>
    <t>TV1N1654687932704301056</t>
  </si>
  <si>
    <t>马钰涵</t>
  </si>
  <si>
    <t>TV1N1655440311313874944</t>
  </si>
  <si>
    <t>黄苏惠-二次申请</t>
  </si>
  <si>
    <t>TV1N1654082935352340480</t>
  </si>
  <si>
    <t>郜晨皓</t>
  </si>
  <si>
    <t>TV1N1650742182186184704</t>
  </si>
  <si>
    <t>TV1N1648891004875763712</t>
  </si>
  <si>
    <t>加急费380+签证中心172</t>
  </si>
  <si>
    <t>牟芙瑶</t>
  </si>
  <si>
    <t>TV1N1654773649497346048</t>
  </si>
  <si>
    <t>TV1N1653980881422278656</t>
  </si>
  <si>
    <t>张惠若</t>
  </si>
  <si>
    <t>TV1N1640649409478885376</t>
  </si>
  <si>
    <t>签证中心服务费461</t>
  </si>
  <si>
    <t>倪则君</t>
  </si>
  <si>
    <t>TV1N1654780962291613696</t>
  </si>
  <si>
    <t>李晔</t>
  </si>
  <si>
    <t>TV1N1647922014321901568</t>
  </si>
  <si>
    <t>北京加急面试5月+渠道</t>
  </si>
  <si>
    <t>纪祎楠</t>
  </si>
  <si>
    <t>TV1N1651612642935508992</t>
  </si>
  <si>
    <t>罗微</t>
  </si>
  <si>
    <t>TV1N1655445353349541888</t>
  </si>
  <si>
    <t>王韵琪</t>
  </si>
  <si>
    <t>TV1N1654354746421968896</t>
  </si>
  <si>
    <t>张宁</t>
  </si>
  <si>
    <t>TV1N1654782889360359424</t>
  </si>
  <si>
    <t>陈杰</t>
  </si>
  <si>
    <t>TV1N1646458997419765760</t>
  </si>
  <si>
    <t>加急号380+签证中心费198</t>
  </si>
  <si>
    <t>齐向前</t>
  </si>
  <si>
    <t>TV1N1612855888406044672</t>
  </si>
  <si>
    <t>王宇旻</t>
  </si>
  <si>
    <t>TV1N1648948274120605696</t>
  </si>
  <si>
    <t>张沪宁</t>
  </si>
  <si>
    <t>TV1N1646087893975023616</t>
  </si>
  <si>
    <t>沈雪丹</t>
  </si>
  <si>
    <t>TV1N1646433798993539072</t>
  </si>
  <si>
    <t>签证中心169</t>
  </si>
  <si>
    <t>刘芋汐</t>
  </si>
  <si>
    <t>TV1N1638549332832514048</t>
  </si>
  <si>
    <t>ANGEE XUE LI YU</t>
  </si>
  <si>
    <t>TV1N1655175907678629888</t>
  </si>
  <si>
    <t>曹曼</t>
  </si>
  <si>
    <t>TV1N1655812941300744192</t>
  </si>
  <si>
    <t>方龙飞</t>
  </si>
  <si>
    <t>TV1N1655535428343201792</t>
  </si>
  <si>
    <t>杨政杰</t>
  </si>
  <si>
    <t>TV1N1655916976078962688</t>
  </si>
  <si>
    <t>潘浩君</t>
  </si>
  <si>
    <t>TV1N1648249591351713792</t>
  </si>
  <si>
    <t>北京加急面试5月底-6月初+渠道</t>
  </si>
  <si>
    <t>徐丸絮</t>
  </si>
  <si>
    <t>TV1N1654364855910891520</t>
  </si>
  <si>
    <t>吕喆</t>
  </si>
  <si>
    <t>TV1N1646342326705168384</t>
  </si>
  <si>
    <t>北京5月底加急+渠道</t>
  </si>
  <si>
    <t>解祯</t>
  </si>
  <si>
    <t>TV1N1647877739492155392</t>
  </si>
  <si>
    <t>北京加急预约6月初+渠道</t>
  </si>
  <si>
    <t>刘玉辉</t>
  </si>
  <si>
    <t>TV1N1650762615543332864</t>
  </si>
  <si>
    <t>上海加急预约6月11前+渠道</t>
  </si>
  <si>
    <t>王雨嫣</t>
  </si>
  <si>
    <t>TV1N1646826153596710912</t>
  </si>
  <si>
    <t>上海加急6月16日+渠道</t>
  </si>
  <si>
    <t>张腾灃</t>
  </si>
  <si>
    <t>TV1N1651489702562652160</t>
  </si>
  <si>
    <t>上海加急6月初+渠道</t>
  </si>
  <si>
    <t>马旻俪</t>
  </si>
  <si>
    <t>TV1N1654333401940316160</t>
  </si>
  <si>
    <t>上海加急约6月中+渠道</t>
  </si>
  <si>
    <t>王登科</t>
  </si>
  <si>
    <t>TV1N1651485328893378560</t>
  </si>
  <si>
    <t>刘谢雯</t>
  </si>
  <si>
    <t>TV1N1649591954787577856</t>
  </si>
  <si>
    <t>贺滟淋</t>
  </si>
  <si>
    <t>TV1N1654450042107797504</t>
  </si>
  <si>
    <t>赵梦雪</t>
  </si>
  <si>
    <t>TV1N1645654126760280064</t>
  </si>
  <si>
    <t>王董尔</t>
  </si>
  <si>
    <t>TV1N1656150463188840448</t>
  </si>
  <si>
    <t>熊晓沁</t>
  </si>
  <si>
    <t>TV1N1642737475853094912</t>
  </si>
  <si>
    <t>张蓓</t>
  </si>
  <si>
    <t>TV1N1655832448094228480</t>
  </si>
  <si>
    <t>任明浩</t>
  </si>
  <si>
    <t>TV1N1655509941185187840</t>
  </si>
  <si>
    <t>谈斯琦</t>
  </si>
  <si>
    <t>TV1N1656588032833826816</t>
  </si>
  <si>
    <t>TV1N1654326996474667008</t>
  </si>
  <si>
    <t>上海加急约6月中</t>
  </si>
  <si>
    <t>TV1N1646360795576299520</t>
  </si>
  <si>
    <t>广州加急5-6月初</t>
  </si>
  <si>
    <t>黄裕茜</t>
  </si>
  <si>
    <t>TV1N1646834495387824128</t>
  </si>
  <si>
    <t>上海加急6月初-月中+渠道</t>
  </si>
  <si>
    <t>刘志远</t>
  </si>
  <si>
    <t>TV1N1645375337178218496</t>
  </si>
  <si>
    <t>上海加急6月初-月中</t>
  </si>
  <si>
    <t>TV1N1644283576066379776</t>
  </si>
  <si>
    <t>张聪敏</t>
  </si>
  <si>
    <t>TV1N1655128281398595584</t>
  </si>
  <si>
    <t>北京24H加急</t>
  </si>
  <si>
    <t>高艺源</t>
  </si>
  <si>
    <t>TV1N1654437620345106432</t>
  </si>
  <si>
    <t>付天</t>
  </si>
  <si>
    <t>TV1N1656175826908508160</t>
  </si>
  <si>
    <t>TV1N1654062063560364032</t>
  </si>
  <si>
    <t>北京24H加急+邮寄</t>
  </si>
  <si>
    <t>陈思荃</t>
  </si>
  <si>
    <t>TV1N1654334175948763136</t>
  </si>
  <si>
    <t>上海加急6月中</t>
  </si>
  <si>
    <t>TV1N1644260045374976000</t>
  </si>
  <si>
    <t>龚举文</t>
  </si>
  <si>
    <t>TV1N1656158845773860864</t>
  </si>
  <si>
    <t>邸以文</t>
  </si>
  <si>
    <t>TV1N1654742390029107200</t>
  </si>
  <si>
    <t>周亚文</t>
  </si>
  <si>
    <t>TV1N1647847315076300800</t>
  </si>
  <si>
    <t>王怡菲</t>
  </si>
  <si>
    <t>TV1N1655501416182636544</t>
  </si>
  <si>
    <t>李京潞</t>
  </si>
  <si>
    <t>TV1N1641707643459354624</t>
  </si>
  <si>
    <t>潘广谋</t>
  </si>
  <si>
    <t>TV1N1643662258274902016</t>
  </si>
  <si>
    <t>支颖</t>
  </si>
  <si>
    <t>TV1N1654778508586029056</t>
  </si>
  <si>
    <t>张烨彬</t>
  </si>
  <si>
    <t>TV1N1644360221460615168</t>
  </si>
  <si>
    <t>张瑨</t>
  </si>
  <si>
    <t>TV1N1651173717842485248</t>
  </si>
  <si>
    <t>北京交+邮寄</t>
  </si>
  <si>
    <t>张爽</t>
  </si>
  <si>
    <t>TV1N1655429080112693248</t>
  </si>
  <si>
    <t>加急单次+快递</t>
  </si>
  <si>
    <t>叶尔拉·阿马达依</t>
  </si>
  <si>
    <t>TV1N1654450379954679808</t>
  </si>
  <si>
    <t>普通单次+快递</t>
  </si>
  <si>
    <t>TV1N1653955673525153792</t>
  </si>
  <si>
    <t>王丹丹</t>
  </si>
  <si>
    <t>TV1N1656917198267666432</t>
  </si>
  <si>
    <t>TV1N1653007775748714496</t>
  </si>
  <si>
    <t>TV1N1654755651411820544</t>
  </si>
  <si>
    <t>韩育才</t>
  </si>
  <si>
    <t>TV1N1648894215741317120</t>
  </si>
  <si>
    <t>加急费380+签证中心207+打车费51.66</t>
  </si>
  <si>
    <t>曲勇静</t>
  </si>
  <si>
    <t>TV1N1649368760491143168</t>
  </si>
  <si>
    <t>加急费380+签证中心207</t>
  </si>
  <si>
    <t>王李雪 （哩哩）</t>
  </si>
  <si>
    <t>张丹洋</t>
  </si>
  <si>
    <t>TV1N1654321635046875136</t>
  </si>
  <si>
    <t>王华星</t>
  </si>
  <si>
    <t>TV1N1649988415601770496</t>
  </si>
  <si>
    <t>高伟</t>
  </si>
  <si>
    <t>TV1N1611423893079732224</t>
  </si>
  <si>
    <t>张靖怡</t>
  </si>
  <si>
    <t>TV1N1648524841272504320</t>
  </si>
  <si>
    <t>刘凯</t>
  </si>
  <si>
    <t>TV1N1647927475884544000</t>
  </si>
  <si>
    <t>韩女士（韩慧敏)</t>
  </si>
  <si>
    <t xml:space="preserve"> TV1N1614952401873928192</t>
  </si>
  <si>
    <t>袁志强</t>
  </si>
  <si>
    <t>杨希</t>
  </si>
  <si>
    <t>TV1N1655609700164120576</t>
  </si>
  <si>
    <t>北京5工加急</t>
  </si>
  <si>
    <t>吴佑楠</t>
  </si>
  <si>
    <t>TV1N1658000082424459264</t>
  </si>
  <si>
    <t>TV1N1656167124948320256</t>
  </si>
  <si>
    <t>王红珠</t>
  </si>
  <si>
    <t>TV1N1658348846569963520</t>
  </si>
  <si>
    <t xml:space="preserve">汪漪 </t>
  </si>
  <si>
    <t>TV1N1655876418060992512</t>
  </si>
  <si>
    <t>刘子晴</t>
  </si>
  <si>
    <t>TV1N1640200329594109952</t>
  </si>
  <si>
    <t>刘的</t>
  </si>
  <si>
    <t>TV1N1650727691436298240</t>
  </si>
  <si>
    <t>上海加急6月初</t>
  </si>
  <si>
    <t>林贤焕</t>
  </si>
  <si>
    <t>TV1N1645760633090830336</t>
  </si>
  <si>
    <t>广州加急6月中</t>
  </si>
  <si>
    <t>邢青菁</t>
  </si>
  <si>
    <t>TV1N1650428788828610560</t>
  </si>
  <si>
    <t>郝一凡</t>
  </si>
  <si>
    <t>TV1N1657965046937628672</t>
  </si>
  <si>
    <t>汪玥</t>
  </si>
  <si>
    <t>TV1N1645352092332867584</t>
  </si>
  <si>
    <t>TV1N1655989797513670656</t>
  </si>
  <si>
    <t>缪卓延</t>
  </si>
  <si>
    <t>TV1N1656205185945960448</t>
  </si>
  <si>
    <t>沈阳正常约6月中</t>
  </si>
  <si>
    <t>郑在翔</t>
  </si>
  <si>
    <t>TV1N1652603852537851904</t>
  </si>
  <si>
    <t>张逸嘉</t>
  </si>
  <si>
    <t>TV1N1656579813856022528</t>
  </si>
  <si>
    <t>上海加急7月中</t>
  </si>
  <si>
    <t>陈阳佳</t>
  </si>
  <si>
    <t>TV1N1646826875629412352</t>
  </si>
  <si>
    <t>上海加急8月中</t>
  </si>
  <si>
    <t>关景</t>
  </si>
  <si>
    <t>TV1N1655908224957259776</t>
  </si>
  <si>
    <t>朱丽颖</t>
  </si>
  <si>
    <t>TV1N1658205133638221800</t>
  </si>
  <si>
    <t>杨浩</t>
  </si>
  <si>
    <t>TV1N1656232134017839104</t>
  </si>
  <si>
    <t>张晓明</t>
  </si>
  <si>
    <t>TV1N1655824083448311808</t>
  </si>
  <si>
    <t>北京加急</t>
  </si>
  <si>
    <t>方天枢-客人自付不需要报销</t>
  </si>
  <si>
    <t>TV1N1658724003864100864</t>
  </si>
  <si>
    <t>刘思辰</t>
  </si>
  <si>
    <t>TV1N1658804762759041024</t>
  </si>
  <si>
    <t>韩笑</t>
  </si>
  <si>
    <t>TV1N1656592159550771200</t>
  </si>
  <si>
    <t>印悦</t>
  </si>
  <si>
    <t>TV1N1646833885276078080</t>
  </si>
  <si>
    <t>林沉静</t>
  </si>
  <si>
    <t>TV1N1646818739891777536</t>
  </si>
  <si>
    <t>加急号380+签证中心费203</t>
  </si>
  <si>
    <t>金子纯</t>
  </si>
  <si>
    <t>TV1N1646792399977213952</t>
  </si>
  <si>
    <t>凌晓曦</t>
  </si>
  <si>
    <t>TV1N1658334534426136576</t>
  </si>
  <si>
    <t>李玟潮</t>
  </si>
  <si>
    <t>TV1N1658367317710217216</t>
  </si>
  <si>
    <t>胡爽</t>
  </si>
  <si>
    <t>TV1N1651854582482395136</t>
  </si>
  <si>
    <t>王中原</t>
  </si>
  <si>
    <t>TV1N1659027990861484032</t>
  </si>
  <si>
    <t>莫雨润</t>
  </si>
  <si>
    <t>TV1N1657963063002456064</t>
  </si>
  <si>
    <t>王紫璇</t>
  </si>
  <si>
    <t>TV1N1658661616029020160</t>
  </si>
  <si>
    <t>刘昊天</t>
  </si>
  <si>
    <t>TV1N1648986046940356608</t>
  </si>
  <si>
    <t>黄文臣</t>
  </si>
  <si>
    <t>TV1N1651553931814641664</t>
  </si>
  <si>
    <t>上海加急6月20</t>
  </si>
  <si>
    <t>王倩璐</t>
  </si>
  <si>
    <t>TV1N1656569582245675008</t>
  </si>
  <si>
    <t>TV1N1654330285312385024</t>
  </si>
  <si>
    <t>孙思楚</t>
  </si>
  <si>
    <t>TV1N1655901301268623360</t>
  </si>
  <si>
    <t>张瑞芬</t>
  </si>
  <si>
    <t>TV1N1658105457865842688</t>
  </si>
  <si>
    <t>李晓蒙</t>
  </si>
  <si>
    <t>TV1N1658694434230628352</t>
  </si>
  <si>
    <t>舒燕</t>
  </si>
  <si>
    <t>TV1N1658760492899549184</t>
  </si>
  <si>
    <t>谭波儿</t>
  </si>
  <si>
    <t>TV1N1658834191635984384</t>
  </si>
  <si>
    <t>北京加急6月中</t>
  </si>
  <si>
    <t>李坦</t>
  </si>
  <si>
    <t>TV1N1654400639066128384</t>
  </si>
  <si>
    <t>牛晓倩</t>
  </si>
  <si>
    <t>TV1N1658377899419123712</t>
  </si>
  <si>
    <t>盛茂家</t>
  </si>
  <si>
    <t>TV1N1643496722886987776</t>
  </si>
  <si>
    <t>王瑜博</t>
  </si>
  <si>
    <t>TV1N1657959280008679424</t>
  </si>
  <si>
    <t>TV1N1656516094476275712</t>
  </si>
  <si>
    <t>普通多次+快递</t>
  </si>
  <si>
    <t>王雅馨</t>
  </si>
  <si>
    <t>TV1N1659154755407810560</t>
  </si>
  <si>
    <t>TV1N1656462336035758080</t>
  </si>
  <si>
    <t>TV1N1659128722763804672</t>
  </si>
  <si>
    <t>谭红翠</t>
  </si>
  <si>
    <t>TV1N1654456553714438144</t>
  </si>
  <si>
    <t>王瑞香</t>
  </si>
  <si>
    <t>TV1N1651839417099698176</t>
  </si>
  <si>
    <t>北京正常</t>
  </si>
  <si>
    <t>刘宗钰</t>
  </si>
  <si>
    <t>TV1N1657959661619015680</t>
  </si>
  <si>
    <t>上海加急6月</t>
  </si>
  <si>
    <t>冯韵洁</t>
  </si>
  <si>
    <t>TV1N1648252086455136256</t>
  </si>
  <si>
    <t>北京加急6月</t>
  </si>
  <si>
    <t>杨玉瑜</t>
  </si>
  <si>
    <t>TV1N1656977182879813632</t>
  </si>
  <si>
    <t>叶子萌</t>
  </si>
  <si>
    <t>TV1N1649976450619801600</t>
  </si>
  <si>
    <t>TV1N1659061408630476800</t>
  </si>
  <si>
    <t>李智洋</t>
  </si>
  <si>
    <t>TV1N1660897826973769728</t>
  </si>
  <si>
    <t>Asad Khan客人自付不需要报销</t>
  </si>
  <si>
    <t>TV1N1660659207797317632</t>
  </si>
  <si>
    <t>陈张淼</t>
  </si>
  <si>
    <t>TV1N1654426760612601856</t>
  </si>
  <si>
    <t>薛茗霞</t>
  </si>
  <si>
    <t>TV1N1648835040629727232</t>
  </si>
  <si>
    <t>沈阳6月16前</t>
  </si>
  <si>
    <t>TV1N1659137880787464192</t>
  </si>
  <si>
    <t>沈阳6月10前</t>
  </si>
  <si>
    <t>满松</t>
  </si>
  <si>
    <t>TV1N1659089536094494720</t>
  </si>
  <si>
    <t>王晓楠客人自付不需要报销</t>
  </si>
  <si>
    <t>TV1N1660033245711654912</t>
  </si>
  <si>
    <t>刘硕</t>
  </si>
  <si>
    <t>TV1N1660887783167602688</t>
  </si>
  <si>
    <t>Billy Teo客人自付不需要报销</t>
  </si>
  <si>
    <t>TV1N1660557416199876608</t>
  </si>
  <si>
    <t>Pei Ling San客人自付不需要报销</t>
  </si>
  <si>
    <t>TV1N1661198198854492160</t>
  </si>
  <si>
    <t>陈俊宏</t>
  </si>
  <si>
    <t>TV1N1660955427325435904</t>
  </si>
  <si>
    <t>支颖-美国加急贴签</t>
  </si>
  <si>
    <t>steven确认</t>
  </si>
  <si>
    <t>加急贴签</t>
  </si>
  <si>
    <t>TV1N1660897765585932288</t>
  </si>
  <si>
    <t>国恩义客人自付不需要报销</t>
  </si>
  <si>
    <t>TV1N1660898592035741696</t>
  </si>
  <si>
    <t>彭龙龙</t>
  </si>
  <si>
    <t>TV1N1661269552509390848</t>
  </si>
  <si>
    <t>TV1N1660940735966171136</t>
  </si>
  <si>
    <t>张怡</t>
  </si>
  <si>
    <t>TV1N1654739922310275072</t>
  </si>
  <si>
    <t>商务加急+快递</t>
  </si>
  <si>
    <t>TV1N1657986858228592640</t>
  </si>
  <si>
    <t>云爱英</t>
  </si>
  <si>
    <t>TV1N1659413431133593600</t>
  </si>
  <si>
    <t>上海加急6-7月</t>
  </si>
  <si>
    <t>李珍珍</t>
  </si>
  <si>
    <t>TV1N1659441863494176768</t>
  </si>
  <si>
    <t>沈阳加急6.10之前</t>
  </si>
  <si>
    <t>潘晴</t>
  </si>
  <si>
    <t>TV1N1656951617372213248</t>
  </si>
  <si>
    <t>刘博</t>
  </si>
  <si>
    <t>TV1N1646115666479300608</t>
  </si>
  <si>
    <t>北京正常约8月</t>
  </si>
  <si>
    <t>宋黎明</t>
  </si>
  <si>
    <t>TV1N1657667483860635648</t>
  </si>
  <si>
    <t>王友祥</t>
  </si>
  <si>
    <t>TV1N1656286280054013952</t>
  </si>
  <si>
    <t>广州加急6月</t>
  </si>
  <si>
    <t>徐大明</t>
  </si>
  <si>
    <t>TV1N1651922372031627264</t>
  </si>
  <si>
    <t>北京正常8月中</t>
  </si>
  <si>
    <t>何紫薇</t>
  </si>
  <si>
    <t>TV1N1656995327791161344</t>
  </si>
  <si>
    <t>左琼</t>
  </si>
  <si>
    <t>TV1N1650697408716480512</t>
  </si>
  <si>
    <t>任雨</t>
  </si>
  <si>
    <t>TV1N1658510862165159936</t>
  </si>
  <si>
    <t>北京常规</t>
  </si>
  <si>
    <t>吕懿年</t>
  </si>
  <si>
    <t>TV1N1658809942275801088</t>
  </si>
  <si>
    <t>裴宏阳</t>
  </si>
  <si>
    <t>TV1N1660576039387881472</t>
  </si>
  <si>
    <t>TV1N1661572460077457408</t>
  </si>
  <si>
    <t>北京常规8-9月</t>
  </si>
  <si>
    <t>刘棉</t>
  </si>
  <si>
    <t>TV1N1656626710973001728</t>
  </si>
  <si>
    <t>加急费380+签证中心服务费158</t>
  </si>
  <si>
    <t>刘思妍</t>
  </si>
  <si>
    <t>TV1N1646399918596980736</t>
  </si>
  <si>
    <t>杨辉</t>
  </si>
  <si>
    <t>TV1N1657961711362859008</t>
  </si>
  <si>
    <t xml:space="preserve"> Lynn Chan</t>
  </si>
  <si>
    <t>TV1N1658102043656318976</t>
  </si>
  <si>
    <t>张海霞</t>
  </si>
  <si>
    <t xml:space="preserve">TV1N1654746604696440832 </t>
  </si>
  <si>
    <t>沈阳加急6月-7月</t>
  </si>
  <si>
    <t>刘婷婷</t>
  </si>
  <si>
    <t>TV1N1649239750251704320</t>
  </si>
  <si>
    <t>沈阳普通</t>
  </si>
  <si>
    <t>蔡海洪</t>
  </si>
  <si>
    <t>TV1N1656199638710607872</t>
  </si>
  <si>
    <t>沈阳正常7月月14前</t>
  </si>
  <si>
    <t>霍雨薇</t>
  </si>
  <si>
    <t>TV1N1655468331248443392</t>
  </si>
  <si>
    <t>北京5工加急 邮寄</t>
  </si>
  <si>
    <t>Namit-客人自己缴费</t>
  </si>
  <si>
    <t xml:space="preserve"> TV1N1660928879729926144</t>
  </si>
  <si>
    <t>周紫微（5月转）</t>
  </si>
  <si>
    <t>TV1N1657808960943239168</t>
  </si>
  <si>
    <t>TV1N1656916365538938880</t>
  </si>
  <si>
    <t>周润萌</t>
  </si>
  <si>
    <t>TV1N1657945079655628800</t>
  </si>
  <si>
    <t>范嘉佳</t>
  </si>
  <si>
    <t>TV1N1642778186380050432</t>
  </si>
  <si>
    <t>夏晶晶</t>
  </si>
  <si>
    <t>TV1N1650329655543394304</t>
  </si>
  <si>
    <t>周明澍</t>
  </si>
  <si>
    <t xml:space="preserve"> TV1N1656947805794172928</t>
  </si>
  <si>
    <t>张洵</t>
  </si>
  <si>
    <t>TV1N1654751118883328000</t>
  </si>
  <si>
    <t>黄胤</t>
  </si>
  <si>
    <t>TV1N1658302139161395200</t>
  </si>
  <si>
    <t xml:space="preserve"> 马骁</t>
  </si>
  <si>
    <t>TV1N1657833099636613120</t>
  </si>
  <si>
    <t>庄诗彬</t>
  </si>
  <si>
    <t>TV1N1656917149693353984</t>
  </si>
  <si>
    <t>TV1N1658771056937836544</t>
  </si>
  <si>
    <t>陈渝腊</t>
  </si>
  <si>
    <t>TV1N1658071671245635584</t>
  </si>
  <si>
    <t>何胜吾</t>
  </si>
  <si>
    <t xml:space="preserve"> TV1N1658323431780528128</t>
  </si>
  <si>
    <t>邱予晗</t>
  </si>
  <si>
    <t>TV1N1657309302269620224</t>
  </si>
  <si>
    <t>黄文超</t>
  </si>
  <si>
    <t>TV1N1656920436119298048</t>
  </si>
  <si>
    <t>吴尊宇</t>
  </si>
  <si>
    <t>TV1N1658704592532901888</t>
  </si>
  <si>
    <t>黄澈</t>
  </si>
  <si>
    <t>TV1N1658758909121949696</t>
  </si>
  <si>
    <t>李恩惠</t>
  </si>
  <si>
    <t xml:space="preserve"> TV1N1658039601207132160</t>
  </si>
  <si>
    <t>JanWilk吴健</t>
  </si>
  <si>
    <t>TV1N1658835684715819008</t>
  </si>
  <si>
    <t>吴柳津</t>
  </si>
  <si>
    <t>TV1N1657938343699857408</t>
  </si>
  <si>
    <t>Ali Sharafat</t>
  </si>
  <si>
    <t>TV1N1646021890901569536</t>
  </si>
  <si>
    <t>宋孝儒</t>
  </si>
  <si>
    <t>TV1N1658052349265690624</t>
  </si>
  <si>
    <t>周辰漫</t>
  </si>
  <si>
    <t xml:space="preserve"> TV1N1642066732257439744</t>
  </si>
  <si>
    <t>Marcuz Pae</t>
  </si>
  <si>
    <t>TV1N1655863214408806400</t>
  </si>
  <si>
    <t>贾花艳</t>
  </si>
  <si>
    <t>TV1N1651426179950264320</t>
  </si>
  <si>
    <t>余润琦</t>
  </si>
  <si>
    <t>TV1N1651426175860703232</t>
  </si>
  <si>
    <t>周越</t>
  </si>
  <si>
    <t>TV1N1656590077678706688</t>
  </si>
  <si>
    <t>高晓雨</t>
  </si>
  <si>
    <t>TV1N1656932492071563264</t>
  </si>
  <si>
    <t>潘凌云</t>
  </si>
  <si>
    <t>TV1N1656959311067938816</t>
  </si>
  <si>
    <t>Abhishek Karwar</t>
  </si>
  <si>
    <t>TV1N1655797445838880768</t>
  </si>
  <si>
    <t>林鹏</t>
  </si>
  <si>
    <t>TV1N1656577486608769024</t>
  </si>
  <si>
    <t>James Zhang</t>
  </si>
  <si>
    <t>TV1N1656872996221607936</t>
  </si>
  <si>
    <t>夏恩龙</t>
  </si>
  <si>
    <t>TV1N1659457453692772352</t>
  </si>
  <si>
    <t>Zack陈智鸿-本人邮箱未提供收据</t>
  </si>
  <si>
    <t>TV1N1660621793917718528</t>
  </si>
  <si>
    <t>杨徵薇</t>
  </si>
  <si>
    <t>TV1N1663753396168835072</t>
  </si>
  <si>
    <t xml:space="preserve"> TV1N1665598228999098368</t>
  </si>
  <si>
    <t xml:space="preserve"> 张星星</t>
  </si>
  <si>
    <t>TV1N1665598032357490688</t>
  </si>
  <si>
    <t>刘晨晨</t>
  </si>
  <si>
    <t>TV1N1663068667035590656</t>
  </si>
  <si>
    <t xml:space="preserve">李智博 </t>
  </si>
  <si>
    <t>TV1N1666107858552537088</t>
  </si>
  <si>
    <t>Bojie Sun</t>
  </si>
  <si>
    <t>TV1N1665981762280488960</t>
  </si>
  <si>
    <t>周紫微二次申请</t>
  </si>
  <si>
    <t xml:space="preserve"> TV1N1665937806578454528</t>
  </si>
  <si>
    <t>张玉坤</t>
  </si>
  <si>
    <t>TV1N1660816556805677056</t>
  </si>
  <si>
    <t xml:space="preserve">北京5工加急 </t>
  </si>
  <si>
    <t>谢法</t>
  </si>
  <si>
    <t>TV1N1660543407065120768</t>
  </si>
  <si>
    <t>沈阳加急6月中中</t>
  </si>
  <si>
    <t>罗泽荣</t>
  </si>
  <si>
    <t>TV1N1661213568881557504</t>
  </si>
  <si>
    <t>沈阳加急6-7月初</t>
  </si>
  <si>
    <t>张茜-取消已操作</t>
  </si>
  <si>
    <t>TV1N1656541840762568704</t>
  </si>
  <si>
    <t>北京加急7月中前</t>
  </si>
  <si>
    <t>李俨</t>
  </si>
  <si>
    <t xml:space="preserve">TV1N1658369504997810176 </t>
  </si>
  <si>
    <t>沈阳加急6月中</t>
  </si>
  <si>
    <t>李伟鹏</t>
  </si>
  <si>
    <t>TV1N1658370436762341376</t>
  </si>
  <si>
    <t>沈阳普通6月中</t>
  </si>
  <si>
    <t>郭继勇</t>
  </si>
  <si>
    <t>TV1N1655869397156876288</t>
  </si>
  <si>
    <t>北京加急6-7月</t>
  </si>
  <si>
    <t>董烨涛</t>
  </si>
  <si>
    <t>TV1N1658322525550739456</t>
  </si>
  <si>
    <t>加急6-7月</t>
  </si>
  <si>
    <t>梁幕天</t>
  </si>
  <si>
    <t>TV1N1651493215632048128</t>
  </si>
  <si>
    <t>陈昕婕</t>
  </si>
  <si>
    <t>TV1N1661961760896090112</t>
  </si>
  <si>
    <t>黄建</t>
  </si>
  <si>
    <t>TV1N1658702213624381440</t>
  </si>
  <si>
    <t>朱潇放</t>
  </si>
  <si>
    <t>TV1N1663379902604025856</t>
  </si>
  <si>
    <t xml:space="preserve"> Vishal Singh Rajput-客人自己缴费</t>
  </si>
  <si>
    <t>TV1N1655882596711268352</t>
  </si>
  <si>
    <t>王宠慧</t>
  </si>
  <si>
    <t>TV1N1663082550039257088</t>
  </si>
  <si>
    <t>TV1N1662436210112294912</t>
  </si>
  <si>
    <t>邵兆莹</t>
  </si>
  <si>
    <t>TV1N1655494364223856640</t>
  </si>
  <si>
    <t xml:space="preserve"> 向潇</t>
  </si>
  <si>
    <t>TV1N1662006075298992128</t>
  </si>
  <si>
    <t>梁钰丹</t>
  </si>
  <si>
    <t>TV1N1661986573291257856</t>
  </si>
  <si>
    <t>TV1N1663026636443742208</t>
  </si>
  <si>
    <t>鲁逸飞</t>
  </si>
  <si>
    <t>TV1N1663452838056845312</t>
  </si>
  <si>
    <t>廖少愉</t>
  </si>
  <si>
    <t>TV1N1662447068305604608</t>
  </si>
  <si>
    <t>广州加急6-7月</t>
  </si>
  <si>
    <t xml:space="preserve"> TV1N1650710845991460864</t>
  </si>
  <si>
    <t>北京正常9月</t>
  </si>
  <si>
    <t>沈阳加急7-8月</t>
  </si>
  <si>
    <t>王钰莹</t>
  </si>
  <si>
    <t>TV1N1663016256900317184</t>
  </si>
  <si>
    <t>沈阳加急6月</t>
  </si>
  <si>
    <t>TV1N1656597033545904128</t>
  </si>
  <si>
    <t>广州普通</t>
  </si>
  <si>
    <t>雷亚伟</t>
  </si>
  <si>
    <t>TV1N1645684940390842368</t>
  </si>
  <si>
    <t>沈阳加急6-7月</t>
  </si>
  <si>
    <t>周悦成</t>
  </si>
  <si>
    <t xml:space="preserve">TV1N1663090281823494144 </t>
  </si>
  <si>
    <t>沈阳加急7月初</t>
  </si>
  <si>
    <t>林明珠</t>
  </si>
  <si>
    <t>TV1N1663082610470809600</t>
  </si>
  <si>
    <t>正常</t>
  </si>
  <si>
    <t>李玥</t>
  </si>
  <si>
    <t xml:space="preserve"> TV1N1663071735009583104</t>
  </si>
  <si>
    <t>王宇寒-本人邮箱未提供收据</t>
  </si>
  <si>
    <t>TV1N1663025755908358144</t>
  </si>
  <si>
    <t>胡思静-本人邮箱未提供收据</t>
  </si>
  <si>
    <t>TV1N1663073859374206976</t>
  </si>
  <si>
    <t>曾倩雯</t>
  </si>
  <si>
    <t>TV1N1663189874926059520</t>
  </si>
  <si>
    <t>陈妮</t>
  </si>
  <si>
    <t xml:space="preserve"> TV1N1663368011584413696</t>
  </si>
  <si>
    <t xml:space="preserve"> TV1N1663849544971821056</t>
  </si>
  <si>
    <t>毛梦颖</t>
  </si>
  <si>
    <t>TV1N1663897534956662784</t>
  </si>
  <si>
    <t>许嘉仪</t>
  </si>
  <si>
    <t>TV1N1658014841882513408</t>
  </si>
  <si>
    <t>加急号480+签证中心其他费158+打车费20</t>
  </si>
  <si>
    <t>蔺楠</t>
  </si>
  <si>
    <t>TV1N1660792106316034048</t>
  </si>
  <si>
    <t>加急号480+签证中心其他费158+打车费18</t>
  </si>
  <si>
    <t>TV1N1662994565239234560</t>
  </si>
  <si>
    <t xml:space="preserve"> 唐松巧</t>
  </si>
  <si>
    <t xml:space="preserve"> TV1N1664175603491872768</t>
  </si>
  <si>
    <t>陆俊男</t>
  </si>
  <si>
    <t>TV1N1663929803897434112</t>
  </si>
  <si>
    <t>张涵</t>
  </si>
  <si>
    <t>TV1N1660862097254137856</t>
  </si>
  <si>
    <t>陈晨</t>
  </si>
  <si>
    <t>TV1N1661922727511826432</t>
  </si>
  <si>
    <t>TV1N1660484109689667584</t>
  </si>
  <si>
    <t>TV1N1646808691845083136</t>
  </si>
  <si>
    <t>上海加急6-8月</t>
  </si>
  <si>
    <t>陈鹤</t>
  </si>
  <si>
    <t>TV1N1657959305262583808</t>
  </si>
  <si>
    <t>宁海</t>
  </si>
  <si>
    <t>TV1N1650338847318581248</t>
  </si>
  <si>
    <t>北京普通9-10月</t>
  </si>
  <si>
    <t>张鸣飞</t>
  </si>
  <si>
    <t>TV1N1654764584050286592</t>
  </si>
  <si>
    <t>北京加急7月</t>
  </si>
  <si>
    <t>朱兆楠</t>
  </si>
  <si>
    <t>TV1N1649344429866373120</t>
  </si>
  <si>
    <t>李大成</t>
  </si>
  <si>
    <t xml:space="preserve">TV1N1660597165933461504 </t>
  </si>
  <si>
    <t>北京正常9-10月</t>
  </si>
  <si>
    <t>戴俊毅</t>
  </si>
  <si>
    <t>TV1N1663372015601295360</t>
  </si>
  <si>
    <t>代传递改面式，北京加急+打车费26</t>
  </si>
  <si>
    <t>陈娇娇</t>
  </si>
  <si>
    <t>TV1N1650467414799122432</t>
  </si>
  <si>
    <t>沈阳普通8月</t>
  </si>
  <si>
    <t>张含笑</t>
  </si>
  <si>
    <t>TV1N1660846800350531584</t>
  </si>
  <si>
    <t>加急号480+签证中心其他费158</t>
  </si>
  <si>
    <t>张白丁</t>
  </si>
  <si>
    <t>TV1N1662104283815698432</t>
  </si>
  <si>
    <t>加急号480+签证中心其他费158+打车费26</t>
  </si>
  <si>
    <t>TV1N1661638911744434176</t>
  </si>
  <si>
    <t>加急号480+签证中心其他费198</t>
  </si>
  <si>
    <t>李弥</t>
  </si>
  <si>
    <t>TV1N1643139759204372480</t>
  </si>
  <si>
    <t>姜之睿</t>
  </si>
  <si>
    <t>TV1N1663524108593090560</t>
  </si>
  <si>
    <t>吴中原</t>
  </si>
  <si>
    <t>TV1N1658662099166609408</t>
  </si>
  <si>
    <t>北京约9-10月普通</t>
  </si>
  <si>
    <t>郭乾乐</t>
  </si>
  <si>
    <t>TV1N1663104206363217920</t>
  </si>
  <si>
    <t>王博</t>
  </si>
  <si>
    <t>TV1N1659799798476963840</t>
  </si>
  <si>
    <t>沈阳普通7-8月</t>
  </si>
  <si>
    <t>陈若雯</t>
  </si>
  <si>
    <t>刘璇</t>
  </si>
  <si>
    <t>TV1N1658717478932144128</t>
  </si>
  <si>
    <t>TV1N1665009571992793088</t>
  </si>
  <si>
    <t>黄文君</t>
  </si>
  <si>
    <t>TV1N1661198935571464192</t>
  </si>
  <si>
    <t xml:space="preserve"> 徐梦琦</t>
  </si>
  <si>
    <t>TV1N1665538863839481856</t>
  </si>
  <si>
    <t>TV1N1664914166030364672</t>
  </si>
  <si>
    <t>TV1N1665029961184067584</t>
  </si>
  <si>
    <t>Helena Lersch--客人自己缴费</t>
  </si>
  <si>
    <t>TV1N1663110203844763648</t>
  </si>
  <si>
    <t>李帅</t>
  </si>
  <si>
    <t xml:space="preserve"> TV1N1664176994121752576</t>
  </si>
  <si>
    <t>曾鸣--客人自己缴费</t>
  </si>
  <si>
    <t xml:space="preserve"> TV1N1665571075490201600</t>
  </si>
  <si>
    <t>曾绍瑞</t>
  </si>
  <si>
    <t>TV1N1660164008318767104</t>
  </si>
  <si>
    <t>李德龙</t>
  </si>
  <si>
    <t>TV1N1656158900589281280</t>
  </si>
  <si>
    <t>雒志炜</t>
  </si>
  <si>
    <t>TV1N1656160019449233408</t>
  </si>
  <si>
    <t>陈一鸣</t>
  </si>
  <si>
    <t>TV1N1662025862360236032</t>
  </si>
  <si>
    <t>加急6-8月</t>
  </si>
  <si>
    <t>北京加急9月中</t>
  </si>
  <si>
    <t>美国EVUS</t>
  </si>
  <si>
    <t>孙溪悦</t>
  </si>
  <si>
    <t>TV1N1661929879404187648</t>
  </si>
  <si>
    <t>于潇潇</t>
  </si>
  <si>
    <t>TV1N1663508177628254208</t>
  </si>
  <si>
    <t>广州加急6-8月</t>
  </si>
  <si>
    <t>TV1N1663071651236728832</t>
  </si>
  <si>
    <t>李鹏宇</t>
  </si>
  <si>
    <t>TV1N1658356912979963904</t>
  </si>
  <si>
    <t>汪冰蟾</t>
  </si>
  <si>
    <t>TV1N1664191716674125824</t>
  </si>
  <si>
    <t>沈阳普通8月中</t>
  </si>
  <si>
    <t>上官宗杰</t>
  </si>
  <si>
    <t>TV1N1663499154476552192</t>
  </si>
  <si>
    <t>沈阳加急7月20前</t>
  </si>
  <si>
    <t>邮寄15+交通费13</t>
  </si>
  <si>
    <t>TV1N1613859392926961664</t>
  </si>
  <si>
    <t>邮寄15+打车费23</t>
  </si>
  <si>
    <t>外地</t>
  </si>
  <si>
    <t>邮寄18+打车费17</t>
  </si>
  <si>
    <t>邮寄15+交通费27</t>
  </si>
  <si>
    <t>丁亮</t>
  </si>
  <si>
    <t>TV1N1663175672278642688</t>
  </si>
  <si>
    <t>沈阳加急6-7月面试改香港面试</t>
  </si>
  <si>
    <t>周小</t>
  </si>
  <si>
    <t>TV1N1664216656781676544</t>
  </si>
  <si>
    <t>沈阳加急7.21前</t>
  </si>
  <si>
    <t>程梦琪 二次加急</t>
  </si>
  <si>
    <t>加急已预约北京6.14改沈阳7月中</t>
  </si>
  <si>
    <t xml:space="preserve"> 刘梦璇</t>
  </si>
  <si>
    <t xml:space="preserve"> TV1N1662683474848276480</t>
  </si>
  <si>
    <t>Alan</t>
  </si>
  <si>
    <t>TV1N1666714034789163008</t>
  </si>
  <si>
    <t>吕富超</t>
  </si>
  <si>
    <t xml:space="preserve"> TV1N1656220552705654784</t>
  </si>
  <si>
    <t>吴林峰</t>
  </si>
  <si>
    <t>TV1N1666716116418027520</t>
  </si>
  <si>
    <t>何若华</t>
  </si>
  <si>
    <t xml:space="preserve"> TV1N1667000892597358592</t>
  </si>
  <si>
    <t>王婧颖</t>
  </si>
  <si>
    <t>TV1N1664536954718461952</t>
  </si>
  <si>
    <t>沈阳加急7月21前</t>
  </si>
  <si>
    <t>温嘉春</t>
  </si>
  <si>
    <t>TV1N1663778070550388736</t>
  </si>
  <si>
    <t>沈阳加急7月</t>
  </si>
  <si>
    <t>侯俊杰</t>
  </si>
  <si>
    <t>TV1N1664536783918047232</t>
  </si>
  <si>
    <t>TV1N1664505257734004736</t>
  </si>
  <si>
    <t>TV1N1640354550239010816</t>
  </si>
  <si>
    <t>沈阳普通8-9月</t>
  </si>
  <si>
    <t>TV1N1665565485321867264</t>
  </si>
  <si>
    <t>胡柳</t>
  </si>
  <si>
    <t>TV1N1666333537902620672</t>
  </si>
  <si>
    <t>孟子钰</t>
  </si>
  <si>
    <t>TV1N1645256811666898944</t>
  </si>
  <si>
    <t>沈阳加急7月份</t>
  </si>
  <si>
    <t>田光前</t>
  </si>
  <si>
    <t>TV1N1661642611372150784</t>
  </si>
  <si>
    <t>沈阳加急6月-7月初</t>
  </si>
  <si>
    <t>Cathie Gou</t>
  </si>
  <si>
    <t xml:space="preserve"> TV1N1668205182322192384</t>
  </si>
  <si>
    <t>张烨</t>
  </si>
  <si>
    <t>TV1N1658037323498700800</t>
  </si>
  <si>
    <t>TV1N1668270149671055360</t>
  </si>
  <si>
    <t>陈欧婷</t>
  </si>
  <si>
    <t>TV1N1668522285793107968</t>
  </si>
  <si>
    <t xml:space="preserve"> TV1N1668513743287758848</t>
  </si>
  <si>
    <t xml:space="preserve"> 肖慕佳</t>
  </si>
  <si>
    <t>TV1N1666846020585361408</t>
  </si>
  <si>
    <t xml:space="preserve"> Angee Xue</t>
  </si>
  <si>
    <t>TV1N1668181540498554880</t>
  </si>
  <si>
    <t>左龙</t>
  </si>
  <si>
    <t>TV1N1666734351825743872</t>
  </si>
  <si>
    <t>宋衡</t>
  </si>
  <si>
    <t>TV1N1668423972762918912</t>
  </si>
  <si>
    <t>刘婧璐</t>
  </si>
  <si>
    <t>TV1N1667047303946788864</t>
  </si>
  <si>
    <t>TV1N1646059915975061504</t>
  </si>
  <si>
    <t>高姝雅</t>
  </si>
  <si>
    <t>TV1N1663432327142735872</t>
  </si>
  <si>
    <t>周科宇</t>
  </si>
  <si>
    <t>TV1N1659432127235375104</t>
  </si>
  <si>
    <t>北京普通</t>
  </si>
  <si>
    <t>TV1N1663502383134425088</t>
  </si>
  <si>
    <t>吴天星</t>
  </si>
  <si>
    <t>TV1N1663022134298746880</t>
  </si>
  <si>
    <t>TV1N1668145247454486528</t>
  </si>
  <si>
    <t>吴睿鸣</t>
  </si>
  <si>
    <t>TV1N1648567400032088064</t>
  </si>
  <si>
    <t>张鹏</t>
  </si>
  <si>
    <t xml:space="preserve">TV1N1667063426050383872 </t>
  </si>
  <si>
    <t>张俊</t>
  </si>
  <si>
    <t xml:space="preserve">TV1N1658027147597201408 </t>
  </si>
  <si>
    <t>王腾迪</t>
  </si>
  <si>
    <t>TV1N1663823211705233408</t>
  </si>
  <si>
    <t>陈锋杰</t>
  </si>
  <si>
    <t>TV1N1643220994307977216</t>
  </si>
  <si>
    <t>沈阳加急</t>
  </si>
  <si>
    <t>王薪宇</t>
  </si>
  <si>
    <t>TV1N1664324160500858880</t>
  </si>
  <si>
    <t>王敬惠</t>
  </si>
  <si>
    <t>TV1N1661729388728582144</t>
  </si>
  <si>
    <t>王语嫣</t>
  </si>
  <si>
    <t>周子桓</t>
  </si>
  <si>
    <t>TV1N1668120264967581696</t>
  </si>
  <si>
    <t>吴子顼</t>
  </si>
  <si>
    <t>TV1N1666329487849193472</t>
  </si>
  <si>
    <t>陆瀚陶</t>
  </si>
  <si>
    <t>TV1N1664307385713385472</t>
  </si>
  <si>
    <t>TV1N1669383934007926784</t>
  </si>
  <si>
    <t>TV1N1669548612961038336</t>
  </si>
  <si>
    <t>TV1N1669222786763685888</t>
  </si>
  <si>
    <t>李怡萱</t>
  </si>
  <si>
    <t>TV1N1668511237161869312</t>
  </si>
  <si>
    <t>Xin Yi Wua</t>
  </si>
  <si>
    <t>TV1N1669541808034160640</t>
  </si>
  <si>
    <t>TV1N1668850444682117120</t>
  </si>
  <si>
    <t>Christina Jih</t>
  </si>
  <si>
    <t>TV1N1668511623968882688</t>
  </si>
  <si>
    <t>葡萄牙翻译</t>
  </si>
  <si>
    <t>TV1N1662989501678276608</t>
  </si>
  <si>
    <t>翻译费用</t>
  </si>
  <si>
    <t>尹潇潇</t>
  </si>
  <si>
    <t>TV1N1665959368685846528</t>
  </si>
  <si>
    <t>李知亦</t>
  </si>
  <si>
    <t>TV1N1661588314513104896</t>
  </si>
  <si>
    <t>张翻</t>
  </si>
  <si>
    <t>TV1N1668856666202124288</t>
  </si>
  <si>
    <t>王伟其</t>
  </si>
  <si>
    <t>TV1N1660599385575927808</t>
  </si>
  <si>
    <t>普通</t>
  </si>
  <si>
    <t>王舸</t>
  </si>
  <si>
    <t>TV1N1668598792465088512</t>
  </si>
  <si>
    <t>赵嫦雪</t>
  </si>
  <si>
    <t xml:space="preserve"> TV1N1668651597691224064</t>
  </si>
  <si>
    <t>TV1N1669898269327175680</t>
  </si>
  <si>
    <t>林扬帆</t>
  </si>
  <si>
    <t>TV1N1669630497510780928</t>
  </si>
  <si>
    <t>解亚坤</t>
  </si>
  <si>
    <t>TV1N1670707694141054976</t>
  </si>
  <si>
    <t>孙海源</t>
  </si>
  <si>
    <t>TV1N1670663660097826816</t>
  </si>
  <si>
    <t>TV1N1670103697227079680</t>
  </si>
  <si>
    <t>TV1N1666706588867727360</t>
  </si>
  <si>
    <t>TV1N1670671001534930944</t>
  </si>
  <si>
    <t>邵舒</t>
  </si>
  <si>
    <t xml:space="preserve"> TV1N1661691788013690880</t>
  </si>
  <si>
    <t xml:space="preserve"> 北京</t>
  </si>
  <si>
    <t>刘智菡</t>
  </si>
  <si>
    <t>TV1N1665595186979393536</t>
  </si>
  <si>
    <t>多次+快递</t>
  </si>
  <si>
    <t>TV1N1666059678431404032</t>
  </si>
  <si>
    <t>正常+快递</t>
  </si>
  <si>
    <t>黄悦新</t>
  </si>
  <si>
    <t xml:space="preserve"> TV1N1667909343577976832</t>
  </si>
  <si>
    <t>孙雯玉</t>
  </si>
  <si>
    <t xml:space="preserve"> TV1N1666680607218106368</t>
  </si>
  <si>
    <t>加急单次+快递二次</t>
  </si>
  <si>
    <t>TV1N1643928756868444160</t>
  </si>
  <si>
    <t>陈志杰</t>
  </si>
  <si>
    <t xml:space="preserve"> TV1N1666389864863768576</t>
  </si>
  <si>
    <t xml:space="preserve"> TV1N1667390051019280384</t>
  </si>
  <si>
    <t>况庆</t>
  </si>
  <si>
    <t xml:space="preserve"> TV1N1668146539857952768</t>
  </si>
  <si>
    <t>王庆磊</t>
  </si>
  <si>
    <t>TV1N1668227021857554432</t>
  </si>
  <si>
    <t>TV1N1666736344141144064</t>
  </si>
  <si>
    <t>朱霖</t>
  </si>
  <si>
    <t>TV1N1668145854395416576</t>
  </si>
  <si>
    <t>蒲越</t>
  </si>
  <si>
    <t xml:space="preserve"> TV1N1668158689238253568</t>
  </si>
  <si>
    <t>刘思童</t>
  </si>
  <si>
    <t>TV1N1668199919921889280</t>
  </si>
  <si>
    <t>周欣</t>
  </si>
  <si>
    <t>TV1N1655483967638896640</t>
  </si>
  <si>
    <t>TV1N1668846140441198592</t>
  </si>
  <si>
    <t>加急多次快递</t>
  </si>
  <si>
    <t>邮寄18+打车费15</t>
  </si>
  <si>
    <t>邮寄18</t>
  </si>
  <si>
    <t>TV1N1668464774310510592</t>
  </si>
  <si>
    <t>马志凯</t>
  </si>
  <si>
    <t>TV1N1671423730842742784</t>
  </si>
  <si>
    <t>沈吟</t>
  </si>
  <si>
    <t>TV1N1671152546347528192</t>
  </si>
  <si>
    <t>TV1N1671911402883457024</t>
  </si>
  <si>
    <t>王冉</t>
  </si>
  <si>
    <t>TV1N1670786979262488576</t>
  </si>
  <si>
    <t>李悦婷</t>
  </si>
  <si>
    <t>TV1N1668643354973696000</t>
  </si>
  <si>
    <t>袁梓聪</t>
  </si>
  <si>
    <t>TV1N1670634745526517760</t>
  </si>
  <si>
    <t>杨小彦</t>
  </si>
  <si>
    <t xml:space="preserve"> TV1N1668469620946198528 </t>
  </si>
  <si>
    <t>熊飞虎</t>
  </si>
  <si>
    <t>TV1N1668616342078988288</t>
  </si>
  <si>
    <t>张宇杰</t>
  </si>
  <si>
    <t>TV1N1639856941367762944</t>
  </si>
  <si>
    <t>张晓冬</t>
  </si>
  <si>
    <t>TV1N1665919931859927040</t>
  </si>
  <si>
    <t>王韵之</t>
  </si>
  <si>
    <t>TV1N1673203914461941760</t>
  </si>
  <si>
    <t>赵喆</t>
  </si>
  <si>
    <t>TV1N1668086944040878080</t>
  </si>
  <si>
    <t>刘杨阳</t>
  </si>
  <si>
    <t>TV1N1666995786535493632</t>
  </si>
  <si>
    <t>刘洋</t>
  </si>
  <si>
    <t>TV1N1666995025004957696</t>
  </si>
  <si>
    <t>TV1N1640257690547445760</t>
  </si>
  <si>
    <t>陈大维</t>
  </si>
  <si>
    <t>TV1N1666690262354870272</t>
  </si>
  <si>
    <t>邮寄15+打车费25</t>
  </si>
  <si>
    <t>邮寄18+打车费35</t>
  </si>
  <si>
    <t>胡亚男</t>
  </si>
  <si>
    <t>TV1N1665921484226416640</t>
  </si>
  <si>
    <t>普通单次快递</t>
  </si>
  <si>
    <t>王华清</t>
  </si>
  <si>
    <t>TV1N1669254722919792640</t>
  </si>
  <si>
    <t>傅焕斌</t>
  </si>
  <si>
    <t>TV1N1672821198281175040</t>
  </si>
  <si>
    <t>陆野</t>
  </si>
  <si>
    <t>TV1N1673161420458119168</t>
  </si>
  <si>
    <t>曹亦欧</t>
  </si>
  <si>
    <t>TV1N1666281073824301056</t>
  </si>
  <si>
    <t>TV1N1666307366242557952</t>
  </si>
  <si>
    <t>TV1N1664162786185355264</t>
  </si>
  <si>
    <t>张斌捷</t>
  </si>
  <si>
    <t>TV1N1673559873948504064</t>
  </si>
  <si>
    <t>Hannah Miao</t>
  </si>
  <si>
    <t>TV1N1666242275744768000</t>
  </si>
  <si>
    <t>UppalKaran</t>
  </si>
  <si>
    <t>TV1N1665983249043853312</t>
  </si>
  <si>
    <t>曼曼</t>
  </si>
  <si>
    <t>TV1N1668795195908939776</t>
  </si>
  <si>
    <t>Xin Ting Tan</t>
  </si>
  <si>
    <t>TV1N1668185639432466432</t>
  </si>
  <si>
    <t>杨睿</t>
  </si>
  <si>
    <t>TV1N1669602722670215168</t>
  </si>
  <si>
    <t>TV1N1671435620532649984</t>
  </si>
  <si>
    <t>江培豪</t>
  </si>
  <si>
    <t>TV1N1668079538896523264</t>
  </si>
  <si>
    <t>TV1N1671744852742254592</t>
  </si>
  <si>
    <t>俞斌</t>
  </si>
  <si>
    <t>TV1N1670322807122829312</t>
  </si>
  <si>
    <t>黄悦龄</t>
  </si>
  <si>
    <t>TV1N1672829946689187840</t>
  </si>
  <si>
    <t>Asad Khan</t>
  </si>
  <si>
    <t>TV1N1673148152993816576</t>
  </si>
  <si>
    <t>TV1N1672957626327724032</t>
  </si>
  <si>
    <t>Ahteram Uddin</t>
  </si>
  <si>
    <t>TV1N1673151247819743232</t>
  </si>
  <si>
    <t>苗伟</t>
  </si>
  <si>
    <t>TV1N1669196501005852672</t>
  </si>
  <si>
    <t>宋诗蕊</t>
  </si>
  <si>
    <t>TV1N1671387450561933312</t>
  </si>
  <si>
    <t>Manas Mohan Sabnis</t>
  </si>
  <si>
    <t>TV1N1668498420186710016</t>
  </si>
  <si>
    <t>Jacob John Kuttisseril</t>
  </si>
  <si>
    <t>TV1N1673160134358765568</t>
  </si>
  <si>
    <t>张银</t>
  </si>
  <si>
    <t>TV1N1670971029809930240</t>
  </si>
  <si>
    <t xml:space="preserve"> 李雪莹</t>
  </si>
  <si>
    <t>TV1N1671455446458380288</t>
  </si>
  <si>
    <t>Irene Wan</t>
  </si>
  <si>
    <t>TV1N1672911976491835392</t>
  </si>
  <si>
    <t>唐云昱</t>
  </si>
  <si>
    <t>TV1N1673215383056379904</t>
  </si>
  <si>
    <t>聂梓涵</t>
  </si>
  <si>
    <t>TV1N1673265624145215488</t>
  </si>
  <si>
    <t>宋阳忆</t>
  </si>
  <si>
    <t>TV1N1670483130098249728</t>
  </si>
  <si>
    <t>耿健Joe</t>
  </si>
  <si>
    <t>TV1N1673274434423394304</t>
  </si>
  <si>
    <t>徐阿聪</t>
  </si>
  <si>
    <t>TV1N1673526095049932800</t>
  </si>
  <si>
    <t>TV1N1673177294342750208</t>
  </si>
  <si>
    <t>Maggie She</t>
  </si>
  <si>
    <t>TV1N1673199924579942400</t>
  </si>
  <si>
    <t>Mihir Srivastava</t>
  </si>
  <si>
    <t>TV1N1673528177626742784</t>
  </si>
  <si>
    <t>Alex Hu</t>
  </si>
  <si>
    <t>TV1N1673542144256409600</t>
  </si>
  <si>
    <t>宋梓豪/冯志云/李洪川</t>
  </si>
  <si>
    <t>TV1N1663475946562174976</t>
  </si>
  <si>
    <t>闪送费41.2</t>
  </si>
  <si>
    <t>田倩如</t>
  </si>
  <si>
    <t>TV1N1645306642250776576</t>
  </si>
  <si>
    <t>TV1N1663516535185829888</t>
  </si>
  <si>
    <t>快递费13+2100供应商签证费</t>
  </si>
  <si>
    <t>马凌云</t>
  </si>
  <si>
    <t>TV1N1661000038790066176</t>
  </si>
  <si>
    <t>郁天嵘</t>
  </si>
  <si>
    <t>TV1N1670726569075191808</t>
  </si>
  <si>
    <t xml:space="preserve"> Pei Ling San</t>
  </si>
  <si>
    <t>TV1N1673995860759683072</t>
  </si>
  <si>
    <t>TV1N1669655869644201984</t>
  </si>
  <si>
    <t>TV1N1673982876754771968</t>
  </si>
  <si>
    <t>张宁宁</t>
  </si>
  <si>
    <t>TV1N1673993021513539584</t>
  </si>
  <si>
    <t>黄逸勤</t>
  </si>
  <si>
    <t>TV1N1673869378766708736</t>
  </si>
  <si>
    <t>高端</t>
  </si>
  <si>
    <t>TV1N1674317830197985280</t>
  </si>
  <si>
    <t>周洁</t>
  </si>
  <si>
    <t>TV1N1673897147349356544</t>
  </si>
  <si>
    <t>陆茵茵</t>
  </si>
  <si>
    <t>TV1N1667912266638848000</t>
  </si>
  <si>
    <t>TV1N1669979783264038912</t>
  </si>
  <si>
    <t>TV1N1672124909029564416</t>
  </si>
  <si>
    <t>孙伯杰</t>
  </si>
  <si>
    <t>TV1N1674723104041877504</t>
  </si>
  <si>
    <t>罗茜</t>
  </si>
  <si>
    <t>TV1N1673666476026646528</t>
  </si>
  <si>
    <t>TV1N1645299564287262720</t>
  </si>
  <si>
    <t>刘泽</t>
  </si>
  <si>
    <t>TV1N1658391620677791744</t>
  </si>
  <si>
    <t>刘岩松</t>
  </si>
  <si>
    <t>TV1N1670457567388151808</t>
  </si>
  <si>
    <t>王旭龙</t>
  </si>
  <si>
    <t>TV1N1673578375765839872</t>
  </si>
  <si>
    <t>辛天玮</t>
  </si>
  <si>
    <t>TV1N1654033443378864128</t>
  </si>
  <si>
    <t>赵彩玉</t>
  </si>
  <si>
    <t>TV1N1675782483742691328</t>
  </si>
  <si>
    <t>王乙乔</t>
  </si>
  <si>
    <t>TV1N1672807776533475328</t>
  </si>
  <si>
    <t>TV1N1675697817597681664</t>
  </si>
  <si>
    <t>徐亚</t>
  </si>
  <si>
    <t>TV1N1675782511563522048</t>
  </si>
  <si>
    <t>段博璇</t>
  </si>
  <si>
    <t>TV1N1675785024882794496</t>
  </si>
  <si>
    <t>魏立艳</t>
  </si>
  <si>
    <t>TV1N1675782727616339968</t>
  </si>
  <si>
    <t>张博阳</t>
  </si>
  <si>
    <t>TV1N1675794196705652736</t>
  </si>
  <si>
    <t>马至一</t>
  </si>
  <si>
    <t>TV1N1674377052675764224</t>
  </si>
  <si>
    <t>严孝钧</t>
  </si>
  <si>
    <t>TV1N1673676360696745984</t>
  </si>
  <si>
    <t>施伟</t>
  </si>
  <si>
    <t>TV1N1666697929634893824</t>
  </si>
  <si>
    <t>Afie Noordin</t>
  </si>
  <si>
    <t>TV1N1675687090208034816</t>
  </si>
  <si>
    <t>Shawn Qin（秦英祥）</t>
  </si>
  <si>
    <t>TV1N1670963763425705984</t>
  </si>
  <si>
    <t>许蕊</t>
  </si>
  <si>
    <t>TV1N1675429641051848704</t>
  </si>
  <si>
    <t>苑潇宁</t>
  </si>
  <si>
    <t>TV1N1675788732202917888</t>
  </si>
  <si>
    <t>伍莎莎</t>
  </si>
  <si>
    <t>TV1N1675431411861852160</t>
  </si>
  <si>
    <t>TV1N1663073731347308544</t>
  </si>
  <si>
    <t>TV1N1675867270679502848</t>
  </si>
  <si>
    <t>阮诗卉</t>
  </si>
  <si>
    <t>TV1N1670283602808139776</t>
  </si>
  <si>
    <t>打车费26</t>
  </si>
  <si>
    <t>成杨</t>
  </si>
  <si>
    <t>TV1N1676415588929245184</t>
  </si>
  <si>
    <t>Karen Chan</t>
  </si>
  <si>
    <t>TV1N1676404738533208064</t>
  </si>
  <si>
    <t>仝萌</t>
  </si>
  <si>
    <t>TV1N1670718539315093504</t>
  </si>
  <si>
    <t>谢磊</t>
  </si>
  <si>
    <t>TV1N1661928994397650944</t>
  </si>
  <si>
    <t>周聪</t>
  </si>
  <si>
    <t>TV1N1673877606850310144</t>
  </si>
  <si>
    <t>俞林峰</t>
  </si>
  <si>
    <t>TV1N1673574239666196480</t>
  </si>
  <si>
    <t>打车费17+快递费13</t>
  </si>
  <si>
    <t>打车费20+快递费13</t>
  </si>
  <si>
    <t>快递费20.7</t>
  </si>
  <si>
    <t>TV1N1666631486021021696</t>
  </si>
  <si>
    <t>TV1N1676113149546053632</t>
  </si>
  <si>
    <t>费怡奕</t>
  </si>
  <si>
    <t>TV1N1676782077024776192</t>
  </si>
  <si>
    <t>何安婕</t>
  </si>
  <si>
    <t>TV1N1676985030616715264</t>
  </si>
  <si>
    <t>TV1N1672835826931372032</t>
  </si>
  <si>
    <t>JONATHAN LEE YI JIA</t>
  </si>
  <si>
    <t>TV1N1670603453246242816</t>
  </si>
  <si>
    <t>鲍雪</t>
  </si>
  <si>
    <t>TV1N1646050120127741952</t>
  </si>
  <si>
    <t>2100供应商签证费</t>
  </si>
  <si>
    <t>余灏</t>
  </si>
  <si>
    <t>TV1N1676166627815485440</t>
  </si>
  <si>
    <t>TV1N1669182888610398208</t>
  </si>
  <si>
    <t>加急单次快递费</t>
  </si>
  <si>
    <t xml:space="preserve">TV1N1645760633090830336 </t>
  </si>
  <si>
    <t>唐晔晨</t>
  </si>
  <si>
    <t xml:space="preserve">TV1N1675704614614110208 </t>
  </si>
  <si>
    <t>谭超</t>
  </si>
  <si>
    <t>TV1N1661279302613557248</t>
  </si>
  <si>
    <t>戴智健</t>
  </si>
  <si>
    <t xml:space="preserve">TV1N1669251585291051008 </t>
  </si>
  <si>
    <t>李深</t>
  </si>
  <si>
    <t>TV1N1675704672529022976</t>
  </si>
  <si>
    <t>王旖岑</t>
  </si>
  <si>
    <t xml:space="preserve">TV1N1674325789208592384 </t>
  </si>
  <si>
    <t>王芳</t>
  </si>
  <si>
    <t>TV1N1674000654014365696</t>
  </si>
  <si>
    <t>赵焕章</t>
  </si>
  <si>
    <t xml:space="preserve">TV1N1674002059739594752 </t>
  </si>
  <si>
    <t>张欣</t>
  </si>
  <si>
    <t>TV1N1673579642055581696</t>
  </si>
  <si>
    <t>王珏莹</t>
  </si>
  <si>
    <t>马闯</t>
  </si>
  <si>
    <t>TV1N1678332037692719104</t>
  </si>
  <si>
    <t>张萌</t>
  </si>
  <si>
    <t>TV1N1678661877444554752</t>
  </si>
  <si>
    <t>孙靖峥</t>
  </si>
  <si>
    <t>TV1N1674710959677927424</t>
  </si>
  <si>
    <t>TV1N1671511236770668544</t>
  </si>
  <si>
    <t>叶子豪</t>
  </si>
  <si>
    <t>TV1N1674667332616503296</t>
  </si>
  <si>
    <t>汤洋</t>
  </si>
  <si>
    <t>TV1N1674667332872355840</t>
  </si>
  <si>
    <t>RAHUL RAJ</t>
  </si>
  <si>
    <t>TV1N1677158035221299200</t>
  </si>
  <si>
    <t>郝乾帅</t>
  </si>
  <si>
    <r>
      <rPr>
        <sz val="9.75"/>
        <color theme="10"/>
        <rFont val="Calibri"/>
        <charset val="134"/>
      </rPr>
      <t>@张力</t>
    </r>
    <r>
      <rPr>
        <sz val="10"/>
        <rFont val="宋体"/>
        <charset val="134"/>
      </rPr>
      <t>这个单独结算，费用先拆出来吧</t>
    </r>
  </si>
  <si>
    <t>新西兰</t>
  </si>
  <si>
    <t>签证中心其他杂费110.78</t>
  </si>
  <si>
    <t>徐思桃</t>
  </si>
  <si>
    <t>签证中心其他杂费114.22</t>
  </si>
  <si>
    <t>丁浩</t>
  </si>
  <si>
    <t>章嘉琪</t>
  </si>
  <si>
    <t>武剑英</t>
  </si>
  <si>
    <r>
      <rPr>
        <sz val="9.75"/>
        <color rgb="FF1F2329"/>
        <rFont val="等线"/>
        <charset val="134"/>
        <scheme val="minor"/>
      </rPr>
      <t>因私需求，已付，本条记录删除</t>
    </r>
    <r>
      <rPr>
        <sz val="9.75"/>
        <color theme="10"/>
        <rFont val="Calibri"/>
        <charset val="134"/>
      </rPr>
      <t>@张力</t>
    </r>
  </si>
  <si>
    <t>供应商签证费</t>
  </si>
  <si>
    <t>章可凡</t>
  </si>
  <si>
    <t>王娜</t>
  </si>
  <si>
    <t>TV1N1676231812269920256</t>
  </si>
  <si>
    <t>陈继耘</t>
  </si>
  <si>
    <t>TV1N1679121897210781696</t>
  </si>
  <si>
    <t>潘晨露</t>
  </si>
  <si>
    <t>TV1N1679072302053195776</t>
  </si>
  <si>
    <t>廖伟凯</t>
  </si>
  <si>
    <t>TV1N1673257429892894720</t>
  </si>
  <si>
    <t>TV1N1679363285659779072</t>
  </si>
  <si>
    <t>TV1N1679045239808208896</t>
  </si>
  <si>
    <t>陈鑫鑫</t>
  </si>
  <si>
    <t>TV1N1678301968819617792</t>
  </si>
  <si>
    <t>TV1N1680511295164739584</t>
  </si>
  <si>
    <t>Hannah Choi</t>
  </si>
  <si>
    <t>TV1N1681241022238302208</t>
  </si>
  <si>
    <t>张浩然</t>
  </si>
  <si>
    <t>TV1N1676184943602868224</t>
  </si>
  <si>
    <t>孙婧雯</t>
  </si>
  <si>
    <t>TV1N1679072197829017600</t>
  </si>
  <si>
    <t>王皓安</t>
  </si>
  <si>
    <t>TV1N1675143783941820416</t>
  </si>
  <si>
    <t>TV1N1681492822824607744</t>
  </si>
  <si>
    <t>蒋晴汕</t>
  </si>
  <si>
    <t>TV1N1646431562259279872</t>
  </si>
  <si>
    <t>赵福磊</t>
  </si>
  <si>
    <t>TV1N1682218901558177792</t>
  </si>
  <si>
    <t>张岚</t>
  </si>
  <si>
    <t>TV1N1646434339488301056</t>
  </si>
  <si>
    <t>陈耀庭</t>
  </si>
  <si>
    <t>TV1N1678743728918192128</t>
  </si>
  <si>
    <t>刘星宇</t>
  </si>
  <si>
    <t>TV1N1680872830722637824</t>
  </si>
  <si>
    <t>李华虎</t>
  </si>
  <si>
    <t>TV1N1682292501833424896</t>
  </si>
  <si>
    <t>左博惠-二次申请</t>
  </si>
  <si>
    <t>TV1N1668948638535331840</t>
  </si>
  <si>
    <t>HO CHIN HOW</t>
  </si>
  <si>
    <t>TV1N1680852430483726336</t>
  </si>
  <si>
    <t>林苏April（周洁）</t>
  </si>
  <si>
    <t>TV1N1682717567838519296</t>
  </si>
  <si>
    <t>刘明娜</t>
  </si>
  <si>
    <t>TV1N1682236588409847808</t>
  </si>
  <si>
    <t>TV1N1683334518520729600</t>
  </si>
  <si>
    <t>卜瑶</t>
  </si>
  <si>
    <t>TV1N1683460560048599040</t>
  </si>
  <si>
    <t>Nikki（陈妮）</t>
  </si>
  <si>
    <t>TV1N1683998811234816000</t>
  </si>
  <si>
    <t>Chris Zhen（甄怀远）</t>
  </si>
  <si>
    <t>TV1N1683451777503330304</t>
  </si>
  <si>
    <t>王懿然</t>
  </si>
  <si>
    <t>TV1N1658736449823649792</t>
  </si>
  <si>
    <t>快递费13+2500供应商签证费</t>
  </si>
  <si>
    <t>TV1N1662435232688529408</t>
  </si>
  <si>
    <t>2500供应商签证费</t>
  </si>
  <si>
    <t>区如茵</t>
  </si>
  <si>
    <t>TV1N1681907527338680320</t>
  </si>
  <si>
    <t>唐心怡</t>
  </si>
  <si>
    <t>TV1N1684126641331593216</t>
  </si>
  <si>
    <t>TV1N1675824607133605888</t>
  </si>
  <si>
    <t>快递费13</t>
  </si>
  <si>
    <t>Stanley Ho</t>
  </si>
  <si>
    <t>TV1N1683320844129165312</t>
  </si>
  <si>
    <t>TV1N1683664567891419136</t>
  </si>
  <si>
    <t xml:space="preserve"> 梁钰丹</t>
  </si>
  <si>
    <t>TV1N1683323938116235264</t>
  </si>
  <si>
    <t>吴方涛-何睿健</t>
  </si>
  <si>
    <t>TV1N1678712979057815552</t>
  </si>
  <si>
    <t>吴丹妮</t>
  </si>
  <si>
    <t>TV1N1682356793458798592</t>
  </si>
  <si>
    <t>Audrey Liu-刘源源</t>
  </si>
  <si>
    <t>TV1N1684099493489045504</t>
  </si>
  <si>
    <t>TV1N1679716090832568320</t>
  </si>
  <si>
    <t>TV1N1679743716448038912</t>
  </si>
  <si>
    <t>沈舒娴</t>
  </si>
  <si>
    <t>TV1N1679392013257285632</t>
  </si>
  <si>
    <t>TV1N1685857228820115456</t>
  </si>
  <si>
    <t>闫智慧</t>
  </si>
  <si>
    <t>TV1N1685937752376926208</t>
  </si>
  <si>
    <t>冯诗玥（冯叶）</t>
  </si>
  <si>
    <t>TV1N1683738840614072320</t>
  </si>
  <si>
    <t>TV1N1677958842544300032</t>
  </si>
  <si>
    <t>周紫微 Vivi</t>
  </si>
  <si>
    <t>TV1N1684171464830873600</t>
  </si>
  <si>
    <t>罗奕阳（张博阳）</t>
  </si>
  <si>
    <t>TV1N1686236990683983872</t>
  </si>
  <si>
    <t>陈俊杰 Geoff</t>
  </si>
  <si>
    <t>TV1N1686328421155139584</t>
  </si>
  <si>
    <t xml:space="preserve"> 朱华</t>
  </si>
  <si>
    <t>TV1N1686271553938444288</t>
  </si>
  <si>
    <t>沈芳琴 Faith</t>
  </si>
  <si>
    <t>TV1N1683431250013323264</t>
  </si>
  <si>
    <t xml:space="preserve"> Gary Wang</t>
  </si>
  <si>
    <t>TV1N1686207470430056448</t>
  </si>
  <si>
    <t>TV1N1671143824573456384</t>
  </si>
  <si>
    <t>温茜</t>
  </si>
  <si>
    <t>TV1N1686646968037167104</t>
  </si>
  <si>
    <t>TV1N1686616705915682816</t>
  </si>
  <si>
    <t>TV1N1686622747475034112</t>
  </si>
  <si>
    <t>朱冬雨</t>
  </si>
  <si>
    <t>TV1N1684599307507396608</t>
  </si>
  <si>
    <t>刘大伟</t>
  </si>
  <si>
    <t>TV1N1686627038403272704</t>
  </si>
  <si>
    <t>TV1N1685844608322859008</t>
  </si>
  <si>
    <t>马婷婷</t>
  </si>
  <si>
    <t>TV1N1687062132674813952</t>
  </si>
  <si>
    <t>齐子鸣</t>
  </si>
  <si>
    <t>TV1N1687017673677320192</t>
  </si>
  <si>
    <t>罗闻乐</t>
  </si>
  <si>
    <t>TV1N1686718226787491840</t>
  </si>
  <si>
    <t>陈子玥</t>
  </si>
  <si>
    <t>TV1N1681186832115855360</t>
  </si>
  <si>
    <t>快递费13+2500签证费用</t>
  </si>
  <si>
    <t>雍子馨</t>
  </si>
  <si>
    <t>TV1N1684443778092949504</t>
  </si>
  <si>
    <t>2500签证费用</t>
  </si>
  <si>
    <t>侯丹丹</t>
  </si>
  <si>
    <t>TV1N1656839660627402752</t>
  </si>
  <si>
    <t>林臻</t>
  </si>
  <si>
    <t>TV1N1685977689457385472</t>
  </si>
  <si>
    <t>李佳</t>
  </si>
  <si>
    <t>TV1N1681511596256763904</t>
  </si>
  <si>
    <t>夏子然</t>
  </si>
  <si>
    <t>TV1N1684433175651553280</t>
  </si>
  <si>
    <t>柯一雄（8月）</t>
  </si>
  <si>
    <t>TV1N1686630084407480320</t>
  </si>
  <si>
    <t>罗泽容</t>
  </si>
  <si>
    <t>TV1N1687849950619656192</t>
  </si>
  <si>
    <t>段悦希（胡茜）</t>
  </si>
  <si>
    <t>TV1N1686573443406467072</t>
  </si>
  <si>
    <t>Jed</t>
  </si>
  <si>
    <t>TV1N1687016784669421568</t>
  </si>
  <si>
    <t>TV1N1687324721627553792</t>
  </si>
  <si>
    <t>TV1N1688412732763168768</t>
  </si>
  <si>
    <t>赵卿羽 Anna</t>
  </si>
  <si>
    <t>TV1N1685890136930820096</t>
  </si>
  <si>
    <t>Lorin Gan</t>
  </si>
  <si>
    <t>TV1N1688476221255028736</t>
  </si>
  <si>
    <t>王磊</t>
  </si>
  <si>
    <t>TV1N1684491683449315328</t>
  </si>
  <si>
    <t>肖雨洁Celine</t>
  </si>
  <si>
    <t>TV1N1687326718246281216</t>
  </si>
  <si>
    <t>TV1N1687326980562284544</t>
  </si>
  <si>
    <t>黄瑞婷 Rita</t>
  </si>
  <si>
    <t>TV1N1686664726300827648</t>
  </si>
  <si>
    <t xml:space="preserve"> 柏崴</t>
  </si>
  <si>
    <t>TV1N1683742942899216384</t>
  </si>
  <si>
    <t>高鑫炜</t>
  </si>
  <si>
    <t>TV1N1688734485699940352</t>
  </si>
  <si>
    <t>徐孟知</t>
  </si>
  <si>
    <t>TV1N1683364084941389824</t>
  </si>
  <si>
    <t>Crystal Yanni Kiew</t>
  </si>
  <si>
    <t>TV1N1688814405532823552</t>
  </si>
  <si>
    <t>TV1N1688452665607450624</t>
  </si>
  <si>
    <t>梁晶</t>
  </si>
  <si>
    <t>TV1N1678419431590776832</t>
  </si>
  <si>
    <t>TV1N1676209884440162304</t>
  </si>
  <si>
    <t>李君文</t>
  </si>
  <si>
    <t>TV1N1686734799619207168</t>
  </si>
  <si>
    <t>张宁宁Nydia</t>
  </si>
  <si>
    <t>TV1N1681593530555064320</t>
  </si>
  <si>
    <t>孟辰</t>
  </si>
  <si>
    <t>TV1N1689141354520113152</t>
  </si>
  <si>
    <t>邹振</t>
  </si>
  <si>
    <t>TV1N1675713013380706304</t>
  </si>
  <si>
    <t>Hazel Lin</t>
  </si>
  <si>
    <t>TV1N1640616863152021504</t>
  </si>
  <si>
    <t>Jun Jie Chia</t>
  </si>
  <si>
    <t>TV1N1687383242515804160</t>
  </si>
  <si>
    <t>王志恒</t>
  </si>
  <si>
    <t>TV1N1683514558868815872</t>
  </si>
  <si>
    <t>Anne Sun</t>
  </si>
  <si>
    <t>TV1N1689462817513033728</t>
  </si>
  <si>
    <t>Rahul Jadhav</t>
  </si>
  <si>
    <t>TV1N1686397342684078080</t>
  </si>
  <si>
    <t>TV1N1688385538334613504</t>
  </si>
  <si>
    <t>Phoebe Yuen</t>
  </si>
  <si>
    <t>TV1N1689460843237396480</t>
  </si>
  <si>
    <t>国恩义</t>
  </si>
  <si>
    <t>TV1N1688785444257947648</t>
  </si>
  <si>
    <t>袁博</t>
  </si>
  <si>
    <t>TV1N1689466493468106752</t>
  </si>
  <si>
    <t>TV1N1689558602900672512</t>
  </si>
  <si>
    <t>谢珺莎</t>
  </si>
  <si>
    <t>TV1N1689539914092818432</t>
  </si>
  <si>
    <t>胡茂盛</t>
  </si>
  <si>
    <t>TV1N1689601213472403456</t>
  </si>
  <si>
    <t>刘鹏</t>
  </si>
  <si>
    <t>TV1N1689650892306436096</t>
  </si>
  <si>
    <t>叶懋</t>
  </si>
  <si>
    <t>TV1N1681904382147473408</t>
  </si>
  <si>
    <t>Vivek Balasubramanian</t>
  </si>
  <si>
    <t>TV1N1689781692490317824</t>
  </si>
  <si>
    <t>TV1N1689839772494200832</t>
  </si>
  <si>
    <t>邓淋</t>
  </si>
  <si>
    <t>TV1N1689918372513861632</t>
  </si>
  <si>
    <t>李豪</t>
  </si>
  <si>
    <t>TV1N1666792093496111104</t>
  </si>
  <si>
    <t>Юлиан Юрьевич Иванов</t>
  </si>
  <si>
    <t>TV1N1681968225288822784</t>
  </si>
  <si>
    <t>TV1N1688826906831994880</t>
  </si>
  <si>
    <t>田琳</t>
  </si>
  <si>
    <t>TV1N1690921771636092928</t>
  </si>
  <si>
    <t>阮宜帆</t>
  </si>
  <si>
    <t>TV1N1669281281437413376</t>
  </si>
  <si>
    <t>徐正辉（张鹏飞）</t>
  </si>
  <si>
    <t>TV1N1689198378557763584</t>
  </si>
  <si>
    <t>黄晓民</t>
  </si>
  <si>
    <t>TV1N1689812251551768576</t>
  </si>
  <si>
    <t>占敏</t>
  </si>
  <si>
    <t>TV1N1690202671809081344</t>
  </si>
  <si>
    <t>向洁</t>
  </si>
  <si>
    <t>TV1N1690992472971866112</t>
  </si>
  <si>
    <t>Shirley Koh</t>
  </si>
  <si>
    <t>TV1N1689549522861617152</t>
  </si>
  <si>
    <t>方天枢-孙本昱</t>
  </si>
  <si>
    <t>TV1N1691000827652055040</t>
  </si>
  <si>
    <t>吴莹</t>
  </si>
  <si>
    <t>TV1N1686648995517624320</t>
  </si>
  <si>
    <t>林弘毅-张任远</t>
  </si>
  <si>
    <t>TV1N1689534666372702208</t>
  </si>
  <si>
    <t>TV1N1690578928602210304</t>
  </si>
  <si>
    <t>Vasu Dev Puri</t>
  </si>
  <si>
    <t>TV1N1691347145650282496</t>
  </si>
  <si>
    <t>陈子豪</t>
  </si>
  <si>
    <t>TV1N1691030335763820544</t>
  </si>
  <si>
    <t>杨润波</t>
  </si>
  <si>
    <t>TV1N1691420073842765824</t>
  </si>
  <si>
    <t>谢鸿杰</t>
  </si>
  <si>
    <t>TV1N1692080283414544384</t>
  </si>
  <si>
    <t>徐婉依</t>
  </si>
  <si>
    <t>TV1N1691026530204647424</t>
  </si>
  <si>
    <t>张晖</t>
  </si>
  <si>
    <t>TV1N1692057529772351488</t>
  </si>
  <si>
    <t>郑雯轩</t>
  </si>
  <si>
    <t>TV1N1690964740594622464</t>
  </si>
  <si>
    <t>丁亚奇</t>
  </si>
  <si>
    <t>TV1N1692129290233040896</t>
  </si>
  <si>
    <t>张昭</t>
  </si>
  <si>
    <t>TV1N1689558455797964800</t>
  </si>
  <si>
    <t>TV1N1689541398960271360</t>
  </si>
  <si>
    <t>孙玲超</t>
  </si>
  <si>
    <t>TV1N1692065968435286016</t>
  </si>
  <si>
    <t>邢青箐</t>
  </si>
  <si>
    <t>TV1N1684869156624199680</t>
  </si>
  <si>
    <t>Yasu Shibata</t>
  </si>
  <si>
    <t>TV1N1692387366748016640</t>
  </si>
  <si>
    <t>SandhuNikhil</t>
  </si>
  <si>
    <t>TV1N1692443992590864384</t>
  </si>
  <si>
    <t xml:space="preserve"> TV1N1692429213402886144</t>
  </si>
  <si>
    <t>TV1N1693168005923512320</t>
  </si>
  <si>
    <t>柯一雄（9月）</t>
  </si>
  <si>
    <t>TV1N1693565035619512320</t>
  </si>
  <si>
    <t>JiMing Luo</t>
  </si>
  <si>
    <t>TV1N1693524742174142464</t>
  </si>
  <si>
    <t>毛豪爽</t>
  </si>
  <si>
    <t>TV1N1687300135699738624</t>
  </si>
  <si>
    <t>郭帅彬</t>
  </si>
  <si>
    <t xml:space="preserve"> TV1N1687332820056842240</t>
  </si>
  <si>
    <t>TV1N1693883069911605248</t>
  </si>
  <si>
    <t>杨渊 Adeline</t>
  </si>
  <si>
    <t>TV1N1693621152634630144</t>
  </si>
  <si>
    <t>贺庆阳</t>
  </si>
  <si>
    <t>TV1N1693475237139652608</t>
  </si>
  <si>
    <t>TV1N1693452844895625216</t>
  </si>
  <si>
    <t>David Liu</t>
  </si>
  <si>
    <t>TV1N1693446900492992512</t>
  </si>
  <si>
    <t>TV1N1693478693677985792</t>
  </si>
  <si>
    <t>王紫萱</t>
  </si>
  <si>
    <t>TV1N1694226922245877760</t>
  </si>
  <si>
    <t>闫国庆</t>
  </si>
  <si>
    <t>TV1N1692435271374663680</t>
  </si>
  <si>
    <t>TV1N1694228472012029952</t>
  </si>
  <si>
    <t>唐若瑜</t>
  </si>
  <si>
    <t>TV1N1684590852629331968</t>
  </si>
  <si>
    <t>石晋松</t>
  </si>
  <si>
    <t>TV1N1690974180437708800</t>
  </si>
  <si>
    <t>苗汇林</t>
  </si>
  <si>
    <t>TV1N1693829144697077760</t>
  </si>
  <si>
    <t>TV1N1694280353828630528</t>
  </si>
  <si>
    <t>王皓安Oliver</t>
  </si>
  <si>
    <t>TV1N1693877759352139776</t>
  </si>
  <si>
    <t>丁莹</t>
  </si>
  <si>
    <t>TV1N1690242329309913088</t>
  </si>
  <si>
    <t>毕龛</t>
  </si>
  <si>
    <t>TV1N1666320175114342400</t>
  </si>
  <si>
    <t>姜钰祈</t>
  </si>
  <si>
    <t>TV1N1688850457064738816</t>
  </si>
  <si>
    <t xml:space="preserve"> 林苏April-ZHOU JIE</t>
  </si>
  <si>
    <t>TV1N1696087428988915712</t>
  </si>
  <si>
    <t>TV1N1696043410175094784</t>
  </si>
  <si>
    <t>TV1N1696455367369945088</t>
  </si>
  <si>
    <t xml:space="preserve">签证国家 </t>
  </si>
  <si>
    <t>赵春玉</t>
  </si>
  <si>
    <t>TV1N1686992573053837312</t>
  </si>
  <si>
    <t>TV1N1692070535591841792</t>
  </si>
  <si>
    <t>印尼（落地签）</t>
  </si>
  <si>
    <t>田宇航</t>
  </si>
  <si>
    <t xml:space="preserve"> TV1N1694255896732848128</t>
  </si>
  <si>
    <t>TV1N1694726211107803136</t>
  </si>
  <si>
    <t>王丽然</t>
  </si>
  <si>
    <t>TV1N1663519153761193984</t>
  </si>
  <si>
    <t>TV1N1693847849829036032</t>
  </si>
  <si>
    <t>史蕊</t>
  </si>
  <si>
    <t>TV1N1696215820665040896</t>
  </si>
  <si>
    <t>Ashley Ma</t>
  </si>
  <si>
    <t>TV1N1696392213675786240</t>
  </si>
  <si>
    <t>刘梦璇</t>
  </si>
  <si>
    <t>TV1N1696377902962298880</t>
  </si>
  <si>
    <t>TV1N1691993326613229568</t>
  </si>
  <si>
    <t>TV1N1687321056779014144</t>
  </si>
  <si>
    <t>姚妮</t>
  </si>
  <si>
    <t>TV1N1686246535363821568</t>
  </si>
  <si>
    <t>TV1N1694253676092252160</t>
  </si>
  <si>
    <t>黄禾</t>
  </si>
  <si>
    <t>TV1N1694297346908659712</t>
  </si>
  <si>
    <t>彭馨瑶</t>
  </si>
  <si>
    <t>TV1N1691088695884304384</t>
  </si>
  <si>
    <t xml:space="preserve"> Lucy Liu</t>
  </si>
  <si>
    <t>TV1N1694232079054729216</t>
  </si>
  <si>
    <t>杨雨</t>
  </si>
  <si>
    <t>TV1N1683308999628582912</t>
  </si>
  <si>
    <t>签证供应商费用</t>
  </si>
  <si>
    <t>美国邮寄</t>
  </si>
  <si>
    <t>赵宁</t>
  </si>
  <si>
    <t>TV1N1692357348533686272</t>
  </si>
  <si>
    <t>刘湍</t>
  </si>
  <si>
    <t>TV1N1692035502613245952</t>
  </si>
  <si>
    <t>张哲易</t>
  </si>
  <si>
    <t>TV1N1697084984955351040</t>
  </si>
  <si>
    <t>TV1N1697218198461915136</t>
  </si>
  <si>
    <t>TV1N1692057359244595200</t>
  </si>
  <si>
    <t>TV1N1696112941891543040</t>
  </si>
  <si>
    <t>叶玉杰</t>
  </si>
  <si>
    <t>TV1N1694606626945753088</t>
  </si>
  <si>
    <t>TV1N1697075559657947136</t>
  </si>
  <si>
    <t>TV1N1697161023718998016</t>
  </si>
  <si>
    <t>张佳雯</t>
  </si>
  <si>
    <t>TV1N1691072171106725888</t>
  </si>
  <si>
    <t>朱辉荣</t>
  </si>
  <si>
    <t>TV1N1697082928404066304</t>
  </si>
  <si>
    <t>TV1N1697201509641048064</t>
  </si>
  <si>
    <t>李尚英</t>
  </si>
  <si>
    <t>TV1N1697180850516967424</t>
  </si>
  <si>
    <t>TV1N1697518423663755264</t>
  </si>
  <si>
    <t>曾文灏</t>
  </si>
  <si>
    <t>TV1N1697264350452629504</t>
  </si>
  <si>
    <t>TV1N1697632285247471616</t>
  </si>
  <si>
    <t>Boyu Zhang</t>
  </si>
  <si>
    <t>TV1N1698519977900339200</t>
  </si>
  <si>
    <t>翟梦男</t>
  </si>
  <si>
    <t>TV1N1697622409704177664</t>
  </si>
  <si>
    <t>TV1N1697550764503138304</t>
  </si>
  <si>
    <t>TV1N1697243718662717440</t>
  </si>
  <si>
    <t>李靖</t>
  </si>
  <si>
    <t>TV1N1698535162451218432</t>
  </si>
  <si>
    <t>TV1N1706130188061171712</t>
  </si>
  <si>
    <t>TV1N1698970867224764416</t>
  </si>
  <si>
    <t>秦天</t>
  </si>
  <si>
    <t>TV1N1706184532856877056</t>
  </si>
  <si>
    <t>苏晗</t>
  </si>
  <si>
    <t>TV1N1706151264744951808</t>
  </si>
  <si>
    <t>罗奕阳</t>
  </si>
  <si>
    <t>TV1N1699661331049451520</t>
  </si>
  <si>
    <t xml:space="preserve">TV1N1661961760896090112 </t>
  </si>
  <si>
    <t>Jodie Liang（叶子萌）</t>
  </si>
  <si>
    <t>TV1N1625893069631049728</t>
  </si>
  <si>
    <t>韩冀豫</t>
  </si>
  <si>
    <t>TV1N1649234603702218752</t>
  </si>
  <si>
    <t>TV1N1697459806717517824</t>
  </si>
  <si>
    <t>TV1N1697076791780745216</t>
  </si>
  <si>
    <t>唐赟</t>
  </si>
  <si>
    <t>TV1N1697627246227443712</t>
  </si>
  <si>
    <t>林林</t>
  </si>
  <si>
    <t>TV1N1696346638490263552</t>
  </si>
  <si>
    <t>TV1N1699321382718676992</t>
  </si>
  <si>
    <t>TV1N1699614870983110656</t>
  </si>
  <si>
    <t>Ruby Hu  胡晓</t>
  </si>
  <si>
    <t>TV1N1686880158676938752</t>
  </si>
  <si>
    <t>TV1N1698939403066155008</t>
  </si>
  <si>
    <t>TV1N1697453590171992064</t>
  </si>
  <si>
    <t>TV1N1694232771731390464</t>
  </si>
  <si>
    <t>柏崴</t>
  </si>
  <si>
    <t>TV1N1699982587699367936</t>
  </si>
  <si>
    <t>TV1N1693502301989281792</t>
  </si>
  <si>
    <t>TV1N1711352394160779264</t>
  </si>
  <si>
    <t>Steve Qu</t>
  </si>
  <si>
    <t>TV1N1700034212392505344</t>
  </si>
  <si>
    <t>崔子曼</t>
  </si>
  <si>
    <t>TV1N1701062897631494144</t>
  </si>
  <si>
    <t>TV1N1699335197741010944</t>
  </si>
  <si>
    <t>陈雨昕</t>
  </si>
  <si>
    <t>TV1N1688854457646342144</t>
  </si>
  <si>
    <t>李嘉敏 Serina</t>
  </si>
  <si>
    <t>TV1N1701145242518663168</t>
  </si>
  <si>
    <t>TV1N1701145546907664384</t>
  </si>
  <si>
    <t>蓝燕 Shirley</t>
  </si>
  <si>
    <t>TV1N1699975649645301760</t>
  </si>
  <si>
    <t>杨丽静</t>
  </si>
  <si>
    <t>TV1N1699729363486588928</t>
  </si>
  <si>
    <t>谢鸿杰（申请延期）</t>
  </si>
  <si>
    <t>TV1N1701501706210902016</t>
  </si>
  <si>
    <t>李晓通</t>
  </si>
  <si>
    <t>TV1N1699727691611803648</t>
  </si>
  <si>
    <t>王雅慧</t>
  </si>
  <si>
    <t>TV1N1696477688344313856</t>
  </si>
  <si>
    <t>李妍</t>
  </si>
  <si>
    <t>TV1N1701244768684347392</t>
  </si>
  <si>
    <t>TV1N1701483435541630976</t>
  </si>
  <si>
    <t>左婧</t>
  </si>
  <si>
    <t>TV1N1701534566611410944</t>
  </si>
  <si>
    <t>李智博 Lavonda</t>
  </si>
  <si>
    <t>TV1N1699685501598703616</t>
  </si>
  <si>
    <t>王若隐</t>
  </si>
  <si>
    <t>TV1N1701474505163804672</t>
  </si>
  <si>
    <t>TV1N1700079729025724416</t>
  </si>
  <si>
    <t>TV1N1698932933494812672</t>
  </si>
  <si>
    <t>周杭军</t>
  </si>
  <si>
    <t>TV1N1646487554275704832</t>
  </si>
  <si>
    <t>陈娇娇（李若雯）</t>
  </si>
  <si>
    <t>TV1N1702199551859630080</t>
  </si>
  <si>
    <t>徐旭 Adam</t>
  </si>
  <si>
    <t>TV1N1702365766947180544</t>
  </si>
  <si>
    <t>TV1N1701120717454327808</t>
  </si>
  <si>
    <t>俞齐</t>
  </si>
  <si>
    <t>TV1N1702583717910749184</t>
  </si>
  <si>
    <t>宋梦溪</t>
  </si>
  <si>
    <t>TV1N1689124021537968128</t>
  </si>
  <si>
    <t>田苗苗</t>
  </si>
  <si>
    <t>TV1N1700081508840853504</t>
  </si>
  <si>
    <t>吴嘉琦</t>
  </si>
  <si>
    <t>TV1N1666771291753242624</t>
  </si>
  <si>
    <t>徐心悦</t>
  </si>
  <si>
    <t>TV1N1702630195953958912</t>
  </si>
  <si>
    <t>TV1N1702635052894982144</t>
  </si>
  <si>
    <t>胥珠珠</t>
  </si>
  <si>
    <t>TV1N1702149512252526592</t>
  </si>
  <si>
    <t>TV1N1703615021271908352</t>
  </si>
  <si>
    <t>Amy Wu</t>
  </si>
  <si>
    <t>TV1N1701838140247625728</t>
  </si>
  <si>
    <t>李佳宁</t>
  </si>
  <si>
    <t>TV1N1699692908152373248</t>
  </si>
  <si>
    <t>TV1N1703947536021270528</t>
  </si>
  <si>
    <t>毛锐</t>
  </si>
  <si>
    <t>TV1N1703762673133490176</t>
  </si>
  <si>
    <t>TV1N1703771770453114880</t>
  </si>
  <si>
    <t>Yahan Li</t>
  </si>
  <si>
    <t>TV1N1703969386281369600</t>
  </si>
  <si>
    <t>林弘毅</t>
  </si>
  <si>
    <t>TV1N1704049947620716544</t>
  </si>
  <si>
    <t>陆俊男 July</t>
  </si>
  <si>
    <t>TV1N1704025260580679680</t>
  </si>
  <si>
    <t>TV1N1650710845991460864</t>
  </si>
  <si>
    <t>刘爽</t>
  </si>
  <si>
    <t>TV1N1704044902598524928</t>
  </si>
  <si>
    <t>TV1N1704692933278879744</t>
  </si>
  <si>
    <t>TV1N1704746292539088896</t>
  </si>
  <si>
    <t xml:space="preserve"> TV1N1665919931859927040</t>
  </si>
  <si>
    <t>张栗之</t>
  </si>
  <si>
    <t>TV1N1704748177266196480</t>
  </si>
  <si>
    <t>林苏（周洁）</t>
  </si>
  <si>
    <t xml:space="preserve"> TV1N1705141370440851456</t>
  </si>
  <si>
    <t>TV1N1705062437460582400</t>
  </si>
  <si>
    <t>袁杰伦</t>
  </si>
  <si>
    <t>TV1N1704723763128680448</t>
  </si>
  <si>
    <t>薛悦</t>
  </si>
  <si>
    <t>TV1N1704725483544162304</t>
  </si>
  <si>
    <t>贾秀杨</t>
  </si>
  <si>
    <t>TV1N1705166655068446720</t>
  </si>
  <si>
    <t>梁晓庆</t>
  </si>
  <si>
    <t>TV1N1705409559179501568</t>
  </si>
  <si>
    <t>赵斌</t>
  </si>
  <si>
    <t>TV1N1705167049299476480</t>
  </si>
  <si>
    <t>韩文钊</t>
  </si>
  <si>
    <t>TV1N1705166738757402624</t>
  </si>
  <si>
    <t>TV1N1674325789208592384</t>
  </si>
  <si>
    <t>范艳华 Sophia</t>
  </si>
  <si>
    <t>TV1N1704467000802295808</t>
  </si>
  <si>
    <t>史沛文</t>
  </si>
  <si>
    <t>TV1N1705153753712480256</t>
  </si>
  <si>
    <t>TV1N1706178405830168576</t>
  </si>
  <si>
    <t>TV1N1706141281936441344</t>
  </si>
  <si>
    <t>杨艳丽</t>
  </si>
  <si>
    <t>TV1N1704076220078211072</t>
  </si>
  <si>
    <t>刘玉娟</t>
  </si>
  <si>
    <t>TV1N1704076163983630336</t>
  </si>
  <si>
    <t>王一舟</t>
  </si>
  <si>
    <t>TV1N1704027455912849408</t>
  </si>
  <si>
    <t>唐雯</t>
  </si>
  <si>
    <t>TV1N1706519891461623808</t>
  </si>
  <si>
    <t>徐丽君</t>
  </si>
  <si>
    <t>TV1N1705669472568983552</t>
  </si>
  <si>
    <t>TV1N1706589227392200704</t>
  </si>
  <si>
    <t>TV1N1706917083045429248</t>
  </si>
  <si>
    <t>王文慧</t>
  </si>
  <si>
    <t>TV1N1704403583836012544</t>
  </si>
  <si>
    <t>TV1N1706219060610605056</t>
  </si>
  <si>
    <t>David Liu（刘大伟）</t>
  </si>
  <si>
    <t>TV1N1706951340417593344</t>
  </si>
  <si>
    <t>ASHOK A CHERIAN</t>
  </si>
  <si>
    <t>TV1N1706669529418366976</t>
  </si>
  <si>
    <t>Anthony Liams</t>
  </si>
  <si>
    <t>TV1N1699777287398559744</t>
  </si>
  <si>
    <t>Becky Wu</t>
  </si>
  <si>
    <t>TV1N1701464648004075520</t>
  </si>
  <si>
    <t>TV1N1707693703494709248</t>
  </si>
  <si>
    <t>TV1N1708347050639683584</t>
  </si>
  <si>
    <t>Frédéric Marie-Martinoli</t>
  </si>
  <si>
    <t>TV1N1704415056838733824</t>
  </si>
  <si>
    <t>杨博涵</t>
  </si>
  <si>
    <t>TV1N1709026644262842368</t>
  </si>
  <si>
    <t>Zack陈智鸿</t>
  </si>
  <si>
    <t>TV1N1710471665826791424</t>
  </si>
  <si>
    <t>TV1N1710472268267352064</t>
  </si>
  <si>
    <t>梁建</t>
  </si>
  <si>
    <t>TV1N1710854663235592192</t>
  </si>
  <si>
    <t>徐刚</t>
  </si>
  <si>
    <t>TV1N1710866997446430720</t>
  </si>
  <si>
    <t>韩旭</t>
  </si>
  <si>
    <t>TV1N1710993876971098112</t>
  </si>
  <si>
    <t>张帅奇</t>
  </si>
  <si>
    <t>TV1N1711279604540092416</t>
  </si>
  <si>
    <t>宫晓雪</t>
  </si>
  <si>
    <t>TV1N1709214716602769408</t>
  </si>
  <si>
    <t>TANEYHILL KATHRYN LAURA</t>
  </si>
  <si>
    <t>TV1N1711931757487161344</t>
  </si>
  <si>
    <t>孟紫敏</t>
  </si>
  <si>
    <t>TV1N1711632271472521216</t>
  </si>
  <si>
    <t>可轩（彭珂）</t>
  </si>
  <si>
    <t>TV1N1698514968806678528</t>
  </si>
  <si>
    <t>Julie Gao（高准）</t>
  </si>
  <si>
    <t>TV1N1712336229459927040</t>
  </si>
  <si>
    <t>TV1N1711665481967599616</t>
  </si>
  <si>
    <t>李珊珊</t>
  </si>
  <si>
    <t>TV1N1719208344188919808</t>
  </si>
  <si>
    <t>李佳诺</t>
  </si>
  <si>
    <t>TV1N1712797834505273344</t>
  </si>
  <si>
    <t>TV1N1713503553101684736</t>
  </si>
  <si>
    <t>徐涵</t>
  </si>
  <si>
    <t>TV1N1712844189458153472</t>
  </si>
  <si>
    <t>李博强</t>
  </si>
  <si>
    <t>TV1N1712730665926881280</t>
  </si>
  <si>
    <t>TV1N1713811704845869056</t>
  </si>
  <si>
    <t>林扬帆10.17</t>
  </si>
  <si>
    <t>TV1N1713757142114017280</t>
  </si>
  <si>
    <t>TV1N1711663981149089792</t>
  </si>
  <si>
    <t>高准-2次申请</t>
  </si>
  <si>
    <t>TV1N1713738725306789888</t>
  </si>
  <si>
    <t>TV1N1674002059739594752</t>
  </si>
  <si>
    <t>王学舟Brady</t>
  </si>
  <si>
    <t>TV1N1713816085679054848</t>
  </si>
  <si>
    <t>TV1N1713850203632558080</t>
  </si>
  <si>
    <t>姜北森</t>
  </si>
  <si>
    <t>张弛</t>
  </si>
  <si>
    <t>TV1N1684610693524353024</t>
  </si>
  <si>
    <t>李林晟10.18</t>
  </si>
  <si>
    <t>TV1N1713828926561624064</t>
  </si>
  <si>
    <t>姜琦</t>
  </si>
  <si>
    <t>TV1N1714284232160763904</t>
  </si>
  <si>
    <t>宋索源</t>
  </si>
  <si>
    <t>TV1N1714480955630018560</t>
  </si>
  <si>
    <t>TV1N1714982724407566336</t>
  </si>
  <si>
    <t>TV1N1715343156087451648</t>
  </si>
  <si>
    <t>陆雯丽</t>
  </si>
  <si>
    <t>TV1N1715209862012395520</t>
  </si>
  <si>
    <t>宋昊伦</t>
  </si>
  <si>
    <t>TV1N1715204531056168960</t>
  </si>
  <si>
    <t>TV1N1713864837550800896</t>
  </si>
  <si>
    <t>TV1N1716289571504697344</t>
  </si>
  <si>
    <t>郑楠</t>
  </si>
  <si>
    <t>TV1N1716309992249663488</t>
  </si>
  <si>
    <t>TV1N1716453980235542528</t>
  </si>
  <si>
    <t>陈梦</t>
  </si>
  <si>
    <t>TV1N1713893585847287808</t>
  </si>
  <si>
    <t>TV1N1716673570911805440</t>
  </si>
  <si>
    <t>TV1N1716729380366983168</t>
  </si>
  <si>
    <t>TV1N1716729470980939776</t>
  </si>
  <si>
    <t>覃宇清</t>
  </si>
  <si>
    <t>TV1N1713767283223945216</t>
  </si>
  <si>
    <t>TV1N1717017753539362816</t>
  </si>
  <si>
    <t>邢青箐Cyan</t>
  </si>
  <si>
    <t>TV1N1667063426050383872</t>
  </si>
  <si>
    <t>叶婷婷</t>
  </si>
  <si>
    <t>TV1N1704956192078729216</t>
  </si>
  <si>
    <t>齐特</t>
  </si>
  <si>
    <t>TV1N1712770439379427328</t>
  </si>
  <si>
    <t>王学舟Brady10.27</t>
  </si>
  <si>
    <t>TV1N1717029204488282112</t>
  </si>
  <si>
    <t>Cici秦潇</t>
  </si>
  <si>
    <t>TV1N1713804323202236416</t>
  </si>
  <si>
    <t>TV1N1717893335911530496</t>
  </si>
  <si>
    <t>丁绪</t>
  </si>
  <si>
    <t>TV1N1718664088286154752</t>
  </si>
  <si>
    <t>David Liu刘大伟</t>
  </si>
  <si>
    <t>TV1N1718826410732412928</t>
  </si>
  <si>
    <t>林扬帆10.31</t>
  </si>
  <si>
    <t>TV1N1718882752272695296</t>
  </si>
  <si>
    <t>李林晟10.31</t>
  </si>
  <si>
    <t>TV1N1718883038362148864</t>
  </si>
  <si>
    <t>员工编号</t>
  </si>
  <si>
    <t>POC</t>
  </si>
  <si>
    <t>进度</t>
  </si>
  <si>
    <t>公司</t>
  </si>
  <si>
    <t>陈立</t>
  </si>
  <si>
    <t>TV1N1714247575877419008</t>
  </si>
  <si>
    <t>张芳</t>
  </si>
  <si>
    <t>已领取-V2</t>
  </si>
  <si>
    <t>杭州今日头条科技有限公司</t>
  </si>
  <si>
    <t>周品洁</t>
  </si>
  <si>
    <t>TV1N1717430387803885568</t>
  </si>
  <si>
    <t>秒针滴答（北京）网络技术有限公司</t>
  </si>
  <si>
    <t>吕仕鹏</t>
  </si>
  <si>
    <t>杭州巨量引擎网络技术有限公司</t>
  </si>
  <si>
    <t>廖莹</t>
  </si>
  <si>
    <t>TV1N1717427284383924224</t>
  </si>
  <si>
    <t>蜜柚网络科技（上海）有限公司</t>
  </si>
  <si>
    <t>TV1N1660597165933461504</t>
  </si>
  <si>
    <t>王荦淙</t>
  </si>
  <si>
    <t>深圳今日头条科技有限公司</t>
  </si>
  <si>
    <t>TV1N1718881406010302464</t>
  </si>
  <si>
    <t>李菁鑫</t>
  </si>
  <si>
    <t>抖音视界有限公司</t>
  </si>
  <si>
    <t>Isabella Luan</t>
  </si>
  <si>
    <t>TV1N1721461664291106816</t>
  </si>
  <si>
    <t>Douyin Group (HK) Limited</t>
  </si>
  <si>
    <t>脸萌技术（深圳）有限公司</t>
  </si>
  <si>
    <t>周子桓（郑思南）</t>
  </si>
  <si>
    <t>上海格物致远网络科技有限公司</t>
  </si>
  <si>
    <t>TV1N1721751584125526016</t>
  </si>
  <si>
    <t>周巍</t>
  </si>
  <si>
    <t>朱易雯</t>
  </si>
  <si>
    <t>TV1N1718831563539783680</t>
  </si>
  <si>
    <t>巨量引擎（上海）计算机科技有限公司</t>
  </si>
  <si>
    <t>上海随训通电子科技有限公司</t>
  </si>
  <si>
    <t>北京有竹居网络技术有限公司</t>
  </si>
  <si>
    <t>北京抖音信息服务有限公司</t>
  </si>
  <si>
    <t>TV1N1718919358299967488</t>
  </si>
  <si>
    <t>匈牙利</t>
  </si>
  <si>
    <t>签证中心服务费</t>
  </si>
  <si>
    <t>王琦</t>
  </si>
  <si>
    <t>Cici（秦潇）</t>
  </si>
  <si>
    <t>TV1N1722439152534237184</t>
  </si>
  <si>
    <t>肖仲雄</t>
  </si>
  <si>
    <t>TV1N1722139039861469184</t>
  </si>
  <si>
    <t>TV1N1624980650784120832</t>
  </si>
  <si>
    <t>王紫桐</t>
  </si>
  <si>
    <t>TV1N1724277809868144640</t>
  </si>
  <si>
    <t>许萌</t>
  </si>
  <si>
    <t>TV1N1724352298412744704</t>
  </si>
  <si>
    <t>王梦怡</t>
  </si>
  <si>
    <t>TV1N1724342194200121344</t>
  </si>
  <si>
    <t>TV1N1724716494631710720</t>
  </si>
  <si>
    <t>北京字跳网络技术有限公司</t>
  </si>
  <si>
    <t>TV1N1725075321826840576</t>
  </si>
  <si>
    <t>邬宁辉</t>
  </si>
  <si>
    <t>TV1N1716671878560649216</t>
  </si>
  <si>
    <t>已出签-V2</t>
  </si>
  <si>
    <t>王灿</t>
  </si>
  <si>
    <t>TV1N1726874018604625920</t>
  </si>
  <si>
    <t>TV1N1725496324218232832</t>
  </si>
  <si>
    <t>朱冬雷</t>
  </si>
  <si>
    <t>TV1N1726455092967972864</t>
  </si>
  <si>
    <t>深圳今日头条信息技术有限公司</t>
  </si>
  <si>
    <t>金旭</t>
  </si>
  <si>
    <t>TV1N1724700289669734400</t>
  </si>
  <si>
    <t>姚远</t>
  </si>
  <si>
    <t>TV1N1726495096750374912</t>
  </si>
  <si>
    <t>秦媛</t>
  </si>
  <si>
    <t>TV1N1726597542617554944</t>
  </si>
  <si>
    <t>邓璐洁</t>
  </si>
  <si>
    <t>TV1N1726567524801605632</t>
  </si>
  <si>
    <t>魏澎</t>
  </si>
  <si>
    <t>TV1N1721376053391679488</t>
  </si>
  <si>
    <t>签证中心服务费91+打印费20</t>
  </si>
  <si>
    <t>李响烁</t>
  </si>
  <si>
    <t>TV1N1719935750797221888</t>
  </si>
  <si>
    <t>签证中心服务费（91）+快递75+短信15</t>
  </si>
  <si>
    <t>TV1N1726889589366525952</t>
  </si>
  <si>
    <t>季彦军</t>
  </si>
  <si>
    <t>TV1N1726552023102861312</t>
  </si>
  <si>
    <t>TikTok Pte. Ltd.</t>
  </si>
  <si>
    <t>TV1N1727237957171580928</t>
  </si>
  <si>
    <t>谢庆</t>
  </si>
  <si>
    <t>TV1N1727246103545802752</t>
  </si>
  <si>
    <t>珠海聚横易行网络科技有限公司</t>
  </si>
  <si>
    <t>状态</t>
  </si>
  <si>
    <t>签证主体</t>
  </si>
  <si>
    <t>TV1N1726797337835499520</t>
  </si>
  <si>
    <t>李家智</t>
  </si>
  <si>
    <t>TV1N1726458653043064832</t>
  </si>
  <si>
    <t>Nuverse Pte. Ltd.</t>
  </si>
  <si>
    <t>傅永先</t>
  </si>
  <si>
    <t>TV1N1725352628227407872</t>
  </si>
  <si>
    <t>TV1N1727932080480428032</t>
  </si>
  <si>
    <t>TV1N1729069604603011072</t>
  </si>
  <si>
    <t>王维</t>
  </si>
  <si>
    <t>TV1N1729433786334765056</t>
  </si>
  <si>
    <t>TV1N1730048995998916608</t>
  </si>
  <si>
    <t>NIKHIL JEEVAN ROLLA</t>
  </si>
  <si>
    <t>TV1N1730165472697581568</t>
  </si>
  <si>
    <t>TV1N1729761897781723136</t>
  </si>
  <si>
    <t>高赛霞</t>
  </si>
  <si>
    <t>TV1N1730425823893032960</t>
  </si>
  <si>
    <t>TV1N1730464958250573824</t>
  </si>
  <si>
    <t>TV1N1731503069009489920</t>
  </si>
  <si>
    <t xml:space="preserve"> TV1N1730491363235569664</t>
  </si>
  <si>
    <t>郑剑宇</t>
  </si>
  <si>
    <t>TV1N1731570991467741184</t>
  </si>
  <si>
    <t>TV1N1731594362326532096</t>
  </si>
  <si>
    <t>递签成功-V2</t>
  </si>
  <si>
    <t xml:space="preserve"> TV1N1731926630379208704</t>
  </si>
  <si>
    <t>TV1N1731908049310810112</t>
  </si>
  <si>
    <t>TV1N1731944967264194560</t>
  </si>
  <si>
    <t>TV1N1732221126023602176</t>
  </si>
  <si>
    <t>TV1N1732052377807015936</t>
  </si>
  <si>
    <t xml:space="preserve"> 陈小青</t>
  </si>
  <si>
    <t>TV1N1732229085764009984</t>
  </si>
  <si>
    <t>龚朕</t>
  </si>
  <si>
    <t>TV1N1732248702506688512</t>
  </si>
  <si>
    <t>TV1N1732231264130334720</t>
  </si>
  <si>
    <t>TV1N1731936868834967552</t>
  </si>
  <si>
    <t>李江苏</t>
  </si>
  <si>
    <t>TV1N1732275847144587264</t>
  </si>
  <si>
    <t>张屹綮</t>
  </si>
  <si>
    <t xml:space="preserve"> TV1N1732275390053916672</t>
  </si>
  <si>
    <t>TV1N1732233738161029120</t>
  </si>
  <si>
    <t>Charlie Cheng</t>
  </si>
  <si>
    <t xml:space="preserve"> TV1N1732293981411246080</t>
  </si>
  <si>
    <t>TV1N1732308923740901376</t>
  </si>
  <si>
    <t>李子竞</t>
  </si>
  <si>
    <t>TV1N1732245470900690944</t>
  </si>
  <si>
    <t>丁文龙</t>
  </si>
  <si>
    <t>TV1N1732249966112440320</t>
  </si>
  <si>
    <t>TV1N1732372749513314304</t>
  </si>
  <si>
    <t>安铁辉</t>
  </si>
  <si>
    <t>TV1N1732593552788103168</t>
  </si>
  <si>
    <t>牛磊</t>
  </si>
  <si>
    <t>TV1N1732423174967087104</t>
  </si>
  <si>
    <t>郝岩</t>
  </si>
  <si>
    <t>TV1N1732589192863203328</t>
  </si>
  <si>
    <t>柴淞</t>
  </si>
  <si>
    <t>TV1N1732424030135287808</t>
  </si>
  <si>
    <t>杨南海</t>
  </si>
  <si>
    <t>TV1N1732281774224740352</t>
  </si>
  <si>
    <t>王明月</t>
  </si>
  <si>
    <t>TV1N1732277321547706368</t>
  </si>
  <si>
    <t>TV1N1732343842604773376</t>
  </si>
  <si>
    <t>陆金星</t>
  </si>
  <si>
    <t>TV1N1732265879779598336</t>
  </si>
  <si>
    <t>TV1N1732083574708670464</t>
  </si>
  <si>
    <t>陈睿豪</t>
  </si>
  <si>
    <t>TV1N1730183884253532160</t>
  </si>
  <si>
    <t>Eason-王轩春</t>
  </si>
  <si>
    <t>TV1N1732623536583532544</t>
  </si>
  <si>
    <t>陈正昕</t>
  </si>
  <si>
    <t>TV1N1732592337492295680</t>
  </si>
  <si>
    <t>周堃</t>
  </si>
  <si>
    <t>TV1N1732647587934724096</t>
  </si>
  <si>
    <t>TV1N1732404954301816832</t>
  </si>
  <si>
    <t>黄亚军</t>
  </si>
  <si>
    <t>TV1N1732277740893700096</t>
  </si>
  <si>
    <t>柳林林</t>
  </si>
  <si>
    <t>TV1N1732316653532631040</t>
  </si>
  <si>
    <t xml:space="preserve"> TV1N1732649926561734656</t>
  </si>
  <si>
    <t>王莹</t>
  </si>
  <si>
    <t>TV1N1732309943342657536</t>
  </si>
  <si>
    <t>Lingyuan Ke</t>
  </si>
  <si>
    <t>TV1N1732456775422664704</t>
  </si>
  <si>
    <t>Bytedance Inc.</t>
  </si>
  <si>
    <t xml:space="preserve"> TV1N1732319963929149440</t>
  </si>
  <si>
    <t>李志辉</t>
  </si>
  <si>
    <t>TV1N1732330629708312576</t>
  </si>
  <si>
    <t>TV1N1732461030938832896</t>
  </si>
  <si>
    <t xml:space="preserve"> TV1N1732846922241265664</t>
  </si>
  <si>
    <t>吴佳时</t>
  </si>
  <si>
    <t>TV1N1732560337897627648</t>
  </si>
  <si>
    <t>吴文静</t>
  </si>
  <si>
    <t>TV1N1732754329453047808</t>
  </si>
  <si>
    <t>TV1N1732599083669688320</t>
  </si>
  <si>
    <t>Angee Xue</t>
  </si>
  <si>
    <t>TV1N1732600389301997568</t>
  </si>
  <si>
    <t xml:space="preserve"> Xin Yi Wua</t>
  </si>
  <si>
    <t>TV1N1732600944204554240</t>
  </si>
  <si>
    <t>赵竹韵</t>
  </si>
  <si>
    <t>TV1N1732751640069525504</t>
  </si>
  <si>
    <t>TV1N1732618028913352704</t>
  </si>
  <si>
    <t>王宁</t>
  </si>
  <si>
    <t>TV1N1732772326611283968</t>
  </si>
  <si>
    <t>李金蔓</t>
  </si>
  <si>
    <t>TV1N1732778450559279104</t>
  </si>
  <si>
    <t>姜志</t>
  </si>
  <si>
    <t>TV1N1732388888125722624</t>
  </si>
  <si>
    <t>珠海笃行致知网络科技有限公司</t>
  </si>
  <si>
    <t>薛锐</t>
  </si>
  <si>
    <t>TV1N1732299036831043584</t>
  </si>
  <si>
    <t>陈曦</t>
  </si>
  <si>
    <t>TV1N1732631386643267584</t>
  </si>
  <si>
    <t>TV1N1732334323200086016</t>
  </si>
  <si>
    <t>王震宇</t>
  </si>
  <si>
    <t xml:space="preserve"> TV1N1732707469719429120</t>
  </si>
  <si>
    <t>孙小轩</t>
  </si>
  <si>
    <t>TV1N1732772228301385728</t>
  </si>
  <si>
    <t>杨常青</t>
  </si>
  <si>
    <t>TV1N1732328575778971648</t>
  </si>
  <si>
    <t>杨越</t>
  </si>
  <si>
    <t>TV1N1732256769105305600</t>
  </si>
  <si>
    <t>TV1N1732947667640754176</t>
  </si>
  <si>
    <t>TV1N1732954412169682944</t>
  </si>
  <si>
    <t>高梓尧</t>
  </si>
  <si>
    <t xml:space="preserve">TV1N1734160242793545728 </t>
  </si>
  <si>
    <t>李晓裕</t>
  </si>
  <si>
    <t>TV1N1733008928395087872</t>
  </si>
  <si>
    <t>TV1N1732692489079455744</t>
  </si>
  <si>
    <t>杨宵</t>
  </si>
  <si>
    <t>TV1N1732997352728416256</t>
  </si>
  <si>
    <t>TV1N1733015109272461312</t>
  </si>
  <si>
    <t>TV1N1732731028776980480</t>
  </si>
  <si>
    <t>Tao Baecklund</t>
  </si>
  <si>
    <t>TV1N1733010968680161280</t>
  </si>
  <si>
    <t>林鸿元</t>
  </si>
  <si>
    <t>TV1N1733007977751339008</t>
  </si>
  <si>
    <t>王要习</t>
  </si>
  <si>
    <t>TV1N1733003151596412928</t>
  </si>
  <si>
    <t>高婧</t>
  </si>
  <si>
    <t>TV1N1733029159573757952</t>
  </si>
  <si>
    <t>TV1N1733030507564326912</t>
  </si>
  <si>
    <t>依茹</t>
  </si>
  <si>
    <t>TV1N1657016085825310720</t>
  </si>
  <si>
    <t>TV1N1732986464159588352</t>
  </si>
  <si>
    <t>TV1N1733023603681320960</t>
  </si>
  <si>
    <t>翁健</t>
  </si>
  <si>
    <t>TV1N1733012344600719360</t>
  </si>
  <si>
    <t>TV1N1732734437966307328</t>
  </si>
  <si>
    <t>TV1N1733708548972576768</t>
  </si>
  <si>
    <t>王勉之</t>
  </si>
  <si>
    <t xml:space="preserve"> TV1N1733011240085729280</t>
  </si>
  <si>
    <t>许广瑞</t>
  </si>
  <si>
    <t>TV1N1733010623246213120</t>
  </si>
  <si>
    <t>汪琦鹏</t>
  </si>
  <si>
    <t>TV1N1733049763174154240</t>
  </si>
  <si>
    <t>李玥宇-方怡</t>
  </si>
  <si>
    <t>TV1N1732965751910948864</t>
  </si>
  <si>
    <t>何超</t>
  </si>
  <si>
    <t>TV1N1733735711528120320</t>
  </si>
  <si>
    <t>王学舟</t>
  </si>
  <si>
    <t>TV1N1734043045891039232</t>
  </si>
  <si>
    <t>TV1N1734048552130895872</t>
  </si>
  <si>
    <t>蔡定伦</t>
  </si>
  <si>
    <t>TV1N1733850111832293376</t>
  </si>
  <si>
    <t>徐正飞-张鹏飞</t>
  </si>
  <si>
    <t>TV1N1734021137967448064</t>
  </si>
  <si>
    <t>TV1N1732587861939691520</t>
  </si>
  <si>
    <t>萧鹏</t>
  </si>
  <si>
    <t>TV1N1733410799940640768</t>
  </si>
  <si>
    <t>郭文涛</t>
  </si>
  <si>
    <t xml:space="preserve"> TV1N1732298338827276288</t>
  </si>
  <si>
    <t>TV1N1734047680491511808</t>
  </si>
  <si>
    <t>TV1N1734080814843203584</t>
  </si>
  <si>
    <t>广东今日头条网络技术有限公司</t>
  </si>
  <si>
    <t>连天野</t>
  </si>
  <si>
    <t>TV1N1734070775969411072</t>
  </si>
  <si>
    <t>TV1N1732750410572210176</t>
  </si>
  <si>
    <t>黄沛</t>
  </si>
  <si>
    <t>TV1N1733150025351536640</t>
  </si>
  <si>
    <t>魏冬玲</t>
  </si>
  <si>
    <t>TV1N1734080868924817408</t>
  </si>
  <si>
    <t>Lucy Liu</t>
  </si>
  <si>
    <t>TV1N1734099141552332800</t>
  </si>
  <si>
    <t>翁忻辰</t>
  </si>
  <si>
    <t>TV1N1733033896150917120</t>
  </si>
  <si>
    <t>周仕成</t>
  </si>
  <si>
    <t>TV1N1734091677528293376</t>
  </si>
  <si>
    <t>李泽峰</t>
  </si>
  <si>
    <t>TV1N1733007506219384832</t>
  </si>
  <si>
    <t>朱凤洁</t>
  </si>
  <si>
    <t>TV1N1734077026400923648</t>
  </si>
  <si>
    <t>TV1N1734102835266695168</t>
  </si>
  <si>
    <t>端瑞</t>
  </si>
  <si>
    <t>TV1N1733125192417402880</t>
  </si>
  <si>
    <t>陆露露</t>
  </si>
  <si>
    <t>TV1N1733867472166170624</t>
  </si>
  <si>
    <t>吴嘉麟</t>
  </si>
  <si>
    <t>TV1N1734130971090001920</t>
  </si>
  <si>
    <t>TV1N1734137515420082176</t>
  </si>
  <si>
    <t>张正易-郑华文</t>
  </si>
  <si>
    <t>TV1N1733022928352681984</t>
  </si>
  <si>
    <t>李一</t>
  </si>
  <si>
    <t>TV1N1728067621117157376</t>
  </si>
  <si>
    <t>张天桑</t>
  </si>
  <si>
    <t>TV1N1728022881243824128</t>
  </si>
  <si>
    <t>丁瑞萍</t>
  </si>
  <si>
    <t>TV1N1734400103853162496</t>
  </si>
  <si>
    <t>金慧莹</t>
  </si>
  <si>
    <t xml:space="preserve"> TV1N1734086156947619840</t>
  </si>
  <si>
    <t>上海傲爵数码科技有限公司</t>
  </si>
  <si>
    <t>潘峰</t>
  </si>
  <si>
    <t>TV1N1733153042826657792</t>
  </si>
  <si>
    <t>向婕</t>
  </si>
  <si>
    <t>TV1N1733766796501168128</t>
  </si>
  <si>
    <t>TV1N1734235666369830912</t>
  </si>
  <si>
    <t xml:space="preserve"> Steve Swain</t>
  </si>
  <si>
    <t>TV1N1734345245791997952</t>
  </si>
  <si>
    <t>单泽</t>
  </si>
  <si>
    <t>TV1N1734107870616199168</t>
  </si>
  <si>
    <t>TV1N1734126011564457984</t>
  </si>
  <si>
    <t>石同享</t>
  </si>
  <si>
    <t>TV1N1734422160192217088</t>
  </si>
  <si>
    <t>胡钺曦</t>
  </si>
  <si>
    <t>TV1N1734159773643988992</t>
  </si>
  <si>
    <t>法安立</t>
  </si>
  <si>
    <t>TV1N1734251942253355008</t>
  </si>
  <si>
    <t>何千雨</t>
  </si>
  <si>
    <t>TV1N1734341186070179840</t>
  </si>
  <si>
    <t>TV1N1734467039764602880</t>
  </si>
  <si>
    <t>TV1N1675704614614110208</t>
  </si>
  <si>
    <t xml:space="preserve"> TV1N1734183131383242752</t>
  </si>
  <si>
    <t>李德宝</t>
  </si>
  <si>
    <t>TV1N1724619794843910144</t>
  </si>
  <si>
    <t>俞磊</t>
  </si>
  <si>
    <t>TV1N1729454461577584640</t>
  </si>
  <si>
    <t>王常宝</t>
  </si>
  <si>
    <t>TV1N1734488081165901824</t>
  </si>
  <si>
    <t>重庆今日头条信息技术有限公司</t>
  </si>
  <si>
    <t>杨丽丽</t>
  </si>
  <si>
    <t>TV1N1734499026067972096</t>
  </si>
  <si>
    <t>TV1N1732759227464790016</t>
  </si>
  <si>
    <t>字节跳动（南京）科技研发有限公司</t>
  </si>
  <si>
    <t>TV1N1734489506453823488</t>
  </si>
  <si>
    <t>余颖雯</t>
  </si>
  <si>
    <t>TV1N1734506248613765120</t>
  </si>
  <si>
    <t>彭楚然-彭蓓</t>
  </si>
  <si>
    <t>TV1N1732987328773406720</t>
  </si>
  <si>
    <t>翁琪茗(Kymin Weng)</t>
  </si>
  <si>
    <t>TV1N1734142199002144768</t>
  </si>
  <si>
    <t xml:space="preserve">金强强 </t>
  </si>
  <si>
    <t>TV1N1734478737967976448</t>
  </si>
  <si>
    <t>TV1N1734478942322622464</t>
  </si>
  <si>
    <t>TV1N1732763737155248128</t>
  </si>
  <si>
    <t xml:space="preserve"> Nguyễn Hữu Huy</t>
  </si>
  <si>
    <t>TV1N1734759259520557056</t>
  </si>
  <si>
    <t>TikTok Technologies Vietnam Co., Ltd</t>
  </si>
  <si>
    <t>贾然淞</t>
  </si>
  <si>
    <t>TV1N1734836442871996416</t>
  </si>
  <si>
    <t xml:space="preserve"> 杨溢</t>
  </si>
  <si>
    <t xml:space="preserve"> TV1N1734781440074358784</t>
  </si>
  <si>
    <t>刘超群</t>
  </si>
  <si>
    <t>TV1N1734388266252218368</t>
  </si>
  <si>
    <t>刘腾</t>
  </si>
  <si>
    <t>TV1N1734781445819965440</t>
  </si>
  <si>
    <t>傅永先Anson</t>
  </si>
  <si>
    <t>TV1N1734863013586493440</t>
  </si>
  <si>
    <t>TV1N1734882522544906240</t>
  </si>
  <si>
    <t>Nikki-陈妮</t>
  </si>
  <si>
    <t>TV1N1734227273614254080</t>
  </si>
  <si>
    <t>周乾</t>
  </si>
  <si>
    <t>TV1N1734033763300106240</t>
  </si>
  <si>
    <t>TV1N1733868013222453248</t>
  </si>
  <si>
    <t>TV1N1733138873213636608</t>
  </si>
  <si>
    <t>TV1N1734865522841444352</t>
  </si>
  <si>
    <t>Jayden Yang-杨靖波</t>
  </si>
  <si>
    <t>TV1N1735133029984821248</t>
  </si>
  <si>
    <t>TV1N1734884879278125056</t>
  </si>
  <si>
    <t>TV1N1735169369649041408</t>
  </si>
  <si>
    <t>TV1N1734904889001705472</t>
  </si>
  <si>
    <t>曹诗雨</t>
  </si>
  <si>
    <t>TV1N1735159655669882880</t>
  </si>
  <si>
    <t>肖瑾瑜</t>
  </si>
  <si>
    <t>TV1N1735169477710635008</t>
  </si>
  <si>
    <t>杨振</t>
  </si>
  <si>
    <t>TV1N1735192283483561984</t>
  </si>
  <si>
    <t>项天-来翔</t>
  </si>
  <si>
    <t>TV1N1735191108231282688</t>
  </si>
  <si>
    <t>徐璐冉</t>
  </si>
  <si>
    <t>TV1N1734893626662707200</t>
  </si>
  <si>
    <t>TV1N1711342773102911488</t>
  </si>
  <si>
    <t>德国</t>
  </si>
  <si>
    <t>签证中心服务费148+签证中心快递费照片费68+其他快递费18</t>
  </si>
  <si>
    <t>个人材料齐备-V2</t>
  </si>
  <si>
    <t>Kris（许萌）</t>
  </si>
  <si>
    <t>TV1N1733074190942900224</t>
  </si>
  <si>
    <t>审核无误-V2</t>
  </si>
  <si>
    <t>何旭坤</t>
  </si>
  <si>
    <t>TV1N1733071973372788736</t>
  </si>
  <si>
    <t>张海芳</t>
  </si>
  <si>
    <t xml:space="preserve"> TV1N1734935130537648128</t>
  </si>
  <si>
    <t>黄钰</t>
  </si>
  <si>
    <t>TV1N1735180736724586496</t>
  </si>
  <si>
    <t>朱辉</t>
  </si>
  <si>
    <t>TV1N1735203252528513024</t>
  </si>
  <si>
    <t>TV1N1739935021321097216</t>
  </si>
  <si>
    <t>秦欣吟</t>
  </si>
  <si>
    <t>TV1N1735223497280626688</t>
  </si>
  <si>
    <t>杨义辰</t>
  </si>
  <si>
    <t>TV1N1735214988597587968</t>
  </si>
  <si>
    <t>崔弦毅</t>
  </si>
  <si>
    <t>TV1N1735253388810158080</t>
  </si>
  <si>
    <t>TV1N1735480143529152512</t>
  </si>
  <si>
    <t>TV1N1735296367344115712</t>
  </si>
  <si>
    <t>TV1N1735285799509385216</t>
  </si>
  <si>
    <t>TV1N1737435366527746048</t>
  </si>
  <si>
    <t>尹锴</t>
  </si>
  <si>
    <t>TV1N1732908978625699840</t>
  </si>
  <si>
    <t>TV1N1735443128599564288</t>
  </si>
  <si>
    <t>石小强</t>
  </si>
  <si>
    <t>TV1N1733154852324352000</t>
  </si>
  <si>
    <t>谢坤</t>
  </si>
  <si>
    <t xml:space="preserve"> TV1N1735182280894775296</t>
  </si>
  <si>
    <t>TV1N1735270753240793088</t>
  </si>
  <si>
    <t>TV1N1735488964246724608</t>
  </si>
  <si>
    <t>张志强</t>
  </si>
  <si>
    <t>TV1N1735168259076583424</t>
  </si>
  <si>
    <t>TV1N1735481054205083648</t>
  </si>
  <si>
    <t>何川</t>
  </si>
  <si>
    <t>TV1N1735549729091805184</t>
  </si>
  <si>
    <t xml:space="preserve">王皓安Oliver </t>
  </si>
  <si>
    <t xml:space="preserve">TV1N1734615641464414208 </t>
  </si>
  <si>
    <t>林孝天</t>
  </si>
  <si>
    <t>TV1N1735589434777337856</t>
  </si>
  <si>
    <t>卢明昊</t>
  </si>
  <si>
    <t>TV1N1735622576644980736</t>
  </si>
  <si>
    <t>杨飚</t>
  </si>
  <si>
    <t>TV1N1736346329880317952</t>
  </si>
  <si>
    <t>丁见亚</t>
  </si>
  <si>
    <t>TV1N1734852602912940032</t>
  </si>
  <si>
    <t>商胜楠</t>
  </si>
  <si>
    <t>TV1N1735607756537323520</t>
  </si>
  <si>
    <t>黄莉</t>
  </si>
  <si>
    <t>TV1N1736427441617072128</t>
  </si>
  <si>
    <t>莫凯凯-曹仁浩</t>
  </si>
  <si>
    <t>TV1N1732353798309601280</t>
  </si>
  <si>
    <t>刘长林-赵明智</t>
  </si>
  <si>
    <t>TV1N1736574413900447744</t>
  </si>
  <si>
    <t xml:space="preserve"> 龙禹</t>
  </si>
  <si>
    <t>TV1N1736603329004478464</t>
  </si>
  <si>
    <t>汪瀚滨-王声宇</t>
  </si>
  <si>
    <t>TV1N1735949165048057856</t>
  </si>
  <si>
    <t>闫虹洋</t>
  </si>
  <si>
    <t>TV1N1736598181058306048</t>
  </si>
  <si>
    <t>吉晔</t>
  </si>
  <si>
    <t>TV1N1736632758804013056</t>
  </si>
  <si>
    <t xml:space="preserve">朱昆博 </t>
  </si>
  <si>
    <t>TV1N1735205465183379456</t>
  </si>
  <si>
    <t>唱丽娜</t>
  </si>
  <si>
    <t>TV1N1736720113359163392</t>
  </si>
  <si>
    <t>宗雅莉</t>
  </si>
  <si>
    <t>TV1N1736929774880903168</t>
  </si>
  <si>
    <t>聂磊</t>
  </si>
  <si>
    <t>TV1N1733071797644034048</t>
  </si>
  <si>
    <t>TV1N1612776596435374080</t>
  </si>
  <si>
    <t>全部材料齐备-V2</t>
  </si>
  <si>
    <t>马晗迪</t>
  </si>
  <si>
    <t>俞奇</t>
  </si>
  <si>
    <t>TV1N1722909474215575552</t>
  </si>
  <si>
    <t>李林晟</t>
  </si>
  <si>
    <t>TV1N1725460896882864128</t>
  </si>
  <si>
    <t>王曌</t>
  </si>
  <si>
    <t>TV1N1733714678742409216</t>
  </si>
  <si>
    <t>结束办理-V2</t>
  </si>
  <si>
    <t>王秋怡</t>
  </si>
  <si>
    <t>TV1N1737690987495907328</t>
  </si>
  <si>
    <t>温茜   （延期 ）</t>
  </si>
  <si>
    <t>TV1N1738045333400141824</t>
  </si>
  <si>
    <t>周楗颢</t>
  </si>
  <si>
    <t>TV1N1734088467674136576</t>
  </si>
  <si>
    <t>赵航</t>
  </si>
  <si>
    <t>TV1N1737726440957657088</t>
  </si>
  <si>
    <t>傅荃</t>
  </si>
  <si>
    <t>TV1N1738023687167471616</t>
  </si>
  <si>
    <t>TV1N1739171806206951424</t>
  </si>
  <si>
    <t>丁新磊</t>
  </si>
  <si>
    <t>TV1N1739171676930146304</t>
  </si>
  <si>
    <t>游悠然</t>
  </si>
  <si>
    <t>TV1N1739117624938627072</t>
  </si>
  <si>
    <t>张馨予</t>
  </si>
  <si>
    <t>TV1N1739208911628955648</t>
  </si>
  <si>
    <t>丁乙</t>
  </si>
  <si>
    <t>TV1N1736975165625765888</t>
  </si>
  <si>
    <t>陈紫薇</t>
  </si>
  <si>
    <t>TV1N1702156027701239808</t>
  </si>
  <si>
    <t>Dharambir Singh</t>
  </si>
  <si>
    <t>TV1N1727988557823995904</t>
  </si>
  <si>
    <t>Bytedance (India) Technology Private Limited</t>
  </si>
  <si>
    <t>王玉梅</t>
  </si>
  <si>
    <t>TV1N1739215582610833408</t>
  </si>
  <si>
    <t>郭丹阳</t>
  </si>
  <si>
    <t>TV1N1739171812124958720</t>
  </si>
  <si>
    <t>万千依-康逸</t>
  </si>
  <si>
    <t>TV1N1739174688624799744</t>
  </si>
  <si>
    <t>TV1N1739595864861876224</t>
  </si>
  <si>
    <t>俊鹏-已删除费用</t>
  </si>
  <si>
    <t>TV1N1739174800000446464</t>
  </si>
  <si>
    <t>TikTok Technology Limited</t>
  </si>
  <si>
    <t>Eddie Zhao-赵鹏</t>
  </si>
  <si>
    <t>TV1N1739826034382417920</t>
  </si>
  <si>
    <t>Byteplus Pte. Ltd.</t>
  </si>
  <si>
    <t>于紫琪</t>
  </si>
  <si>
    <t>TV1N1739133112196329472</t>
  </si>
  <si>
    <t>TV1N1739887083307618304</t>
  </si>
  <si>
    <t>TV1N1739910645154521088</t>
  </si>
  <si>
    <t>Pritej Saggu</t>
  </si>
  <si>
    <t>TV1N1739945169183727616</t>
  </si>
  <si>
    <t>高毅茜</t>
  </si>
  <si>
    <t>TV1N1736637952715563008</t>
  </si>
  <si>
    <t>徐倩怡-已删除费用</t>
  </si>
  <si>
    <t>Harsh Dhawan Harsh Dhawan</t>
  </si>
  <si>
    <t>TV1N1739962424546234368</t>
  </si>
  <si>
    <t>印尼签证线上平台手续费+银行汇率手续费</t>
  </si>
  <si>
    <t>何琦</t>
  </si>
  <si>
    <t>TV1N1739640108356153344</t>
  </si>
  <si>
    <t>TV1N1740249200192069632</t>
  </si>
  <si>
    <t>TV1N1740241895794847744</t>
  </si>
  <si>
    <t>郝阅</t>
  </si>
  <si>
    <t>TV1N1739898221345026048</t>
  </si>
  <si>
    <t>TV1N1739975442508222464</t>
  </si>
  <si>
    <t>TV1N1740215106326487040</t>
  </si>
  <si>
    <t>TV1N1740276060032679936</t>
  </si>
  <si>
    <t>TV1N1740275871276363776</t>
  </si>
  <si>
    <t>马晨</t>
  </si>
  <si>
    <t>TV1N1737103427626516480</t>
  </si>
  <si>
    <t>李宛霖</t>
  </si>
  <si>
    <t>TV1N1732684085715464192</t>
  </si>
  <si>
    <t>郭雨铭</t>
  </si>
  <si>
    <t>TV1N1736591045510651904</t>
  </si>
  <si>
    <t>王宇轩</t>
  </si>
  <si>
    <t>TV1N1739648265468182528</t>
  </si>
  <si>
    <t>张亮亮</t>
  </si>
  <si>
    <t>TV1N1740317331396669440</t>
  </si>
  <si>
    <t>TV1N1740256618644967424</t>
  </si>
  <si>
    <t>Andrea Zeller</t>
  </si>
  <si>
    <t>TV1N1738235595757916160</t>
  </si>
  <si>
    <t>甘敏怡</t>
  </si>
  <si>
    <t>TV1N1740581756343050240</t>
  </si>
  <si>
    <t>Lorin Gan-甘君剑</t>
  </si>
  <si>
    <t>TV1N1740650173150404608</t>
  </si>
  <si>
    <t>TV1N1741688434677428224</t>
  </si>
  <si>
    <t>TV1N1740605804745961472</t>
  </si>
  <si>
    <t>金金-金慧莹</t>
  </si>
  <si>
    <t>TV1N1742012885986193408</t>
  </si>
  <si>
    <t>TV1N1739076459073863680</t>
  </si>
  <si>
    <t>TV1N1742068806317879296</t>
  </si>
  <si>
    <t>TV1N1739119744412794880</t>
  </si>
  <si>
    <t>TV1N1742078254222319616</t>
  </si>
  <si>
    <t>Yuxin Che-车玉馨</t>
  </si>
  <si>
    <t>TV1N1742094861409607680</t>
  </si>
  <si>
    <t>洪谦Cedric</t>
  </si>
  <si>
    <t>TV1N1742120637760974848</t>
  </si>
  <si>
    <t>何泽翰</t>
  </si>
  <si>
    <t>TV1N1742035022688202752</t>
  </si>
  <si>
    <t>签证中心其他费用70+快递费75</t>
  </si>
  <si>
    <t>TV1N1742141022292058112</t>
  </si>
  <si>
    <t>林冠芠</t>
  </si>
  <si>
    <t>TV1N1742048254178062336</t>
  </si>
  <si>
    <t>TV1N1739596308762095616</t>
  </si>
  <si>
    <t>Art Ratanavit</t>
  </si>
  <si>
    <t>TV1N1742155187534802944</t>
  </si>
  <si>
    <t>Haoli Zhang-张昊立</t>
  </si>
  <si>
    <t>TV1N1742433284654088192</t>
  </si>
  <si>
    <t>车如如</t>
  </si>
  <si>
    <t>TV1N1739224915205660672</t>
  </si>
  <si>
    <t>Darren Xu-许先鑫</t>
  </si>
  <si>
    <t>TV1N1742460503887691776</t>
  </si>
  <si>
    <t>Sophia-邹彩霞</t>
  </si>
  <si>
    <t>TV1N1742745142271389696</t>
  </si>
  <si>
    <t>谈盛捷</t>
  </si>
  <si>
    <t>TV1N1742743060873129984</t>
  </si>
  <si>
    <t>Cassie-王艳侠</t>
  </si>
  <si>
    <t>TV1N1742748735858606080</t>
  </si>
  <si>
    <t>TV1N1742735078038941696</t>
  </si>
  <si>
    <t>周璐</t>
  </si>
  <si>
    <t>TV1N1742545562107817984</t>
  </si>
  <si>
    <t>TV1N1742783705239023616</t>
  </si>
  <si>
    <t>TV1N1742482446082531328</t>
  </si>
  <si>
    <t>王艳文</t>
  </si>
  <si>
    <t>TV1N1740631239839903744</t>
  </si>
  <si>
    <t>黄志超</t>
  </si>
  <si>
    <t>TV1N1742513217061429248</t>
  </si>
  <si>
    <t>杜小玉</t>
  </si>
  <si>
    <t>TV1N1742439347251867648</t>
  </si>
  <si>
    <t>TV1N1742397686442586112</t>
  </si>
  <si>
    <t>马立志</t>
  </si>
  <si>
    <t>TV1N1742833777469321216</t>
  </si>
  <si>
    <t>汪秋彤</t>
  </si>
  <si>
    <t>TV1N1742764116429922304</t>
  </si>
  <si>
    <t>TV1N1742850300649103360</t>
  </si>
  <si>
    <t>廖若兰</t>
  </si>
  <si>
    <t>TV1N1742490511863357440</t>
  </si>
  <si>
    <t>熊志伟</t>
  </si>
  <si>
    <t>TV1N1742569930468687872</t>
  </si>
  <si>
    <t>丁慧</t>
  </si>
  <si>
    <t>TV1N1743151694639443968</t>
  </si>
  <si>
    <t xml:space="preserve">侯广辉 </t>
  </si>
  <si>
    <t>TV1N1742927194035838976</t>
  </si>
  <si>
    <t>柴家豪</t>
  </si>
  <si>
    <t>TV1N1742889631799304192</t>
  </si>
  <si>
    <t>TV1N1742888903441539072</t>
  </si>
  <si>
    <t>张锦波</t>
  </si>
  <si>
    <t>TV1N1742928810843201536</t>
  </si>
  <si>
    <t>薛章斌</t>
  </si>
  <si>
    <t>TV1N1743174808895270912</t>
  </si>
  <si>
    <t>刘继玺</t>
  </si>
  <si>
    <t>TV1N1743179746522279936</t>
  </si>
  <si>
    <t>于彤</t>
  </si>
  <si>
    <t>TV1N1742189122268602368</t>
  </si>
  <si>
    <t>张文</t>
  </si>
  <si>
    <t>TV1N1743180625367523328</t>
  </si>
  <si>
    <t xml:space="preserve"> 李华虎</t>
  </si>
  <si>
    <t>TV1N1743191930509897728</t>
  </si>
  <si>
    <t>李联炜</t>
  </si>
  <si>
    <t>TV1N1742546367250497536</t>
  </si>
  <si>
    <t>TV1N1743088761331101696</t>
  </si>
  <si>
    <t>吴首聪</t>
  </si>
  <si>
    <t>TV1N1742886656494514176</t>
  </si>
  <si>
    <t>陈铭挚</t>
  </si>
  <si>
    <t>TV1N1742870803006791680</t>
  </si>
  <si>
    <t>TV1N1743165776436649984</t>
  </si>
  <si>
    <t>刘宇望</t>
  </si>
  <si>
    <t>TV1N1725390717679271936</t>
  </si>
  <si>
    <t>李硕</t>
  </si>
  <si>
    <t>TV1N1740310825192333312</t>
  </si>
  <si>
    <t>TV1N1742760109808771072</t>
  </si>
  <si>
    <t>TV1N1744270987758628864</t>
  </si>
  <si>
    <t>TV1N1744165937862393856</t>
  </si>
  <si>
    <t>赵拓</t>
  </si>
  <si>
    <t>TV1N1744236133683802112</t>
  </si>
  <si>
    <t>签证中心其他费用177+快递费60</t>
  </si>
  <si>
    <t>沈小川-操作后取消</t>
  </si>
  <si>
    <t>TV1N1744628846333435904</t>
  </si>
  <si>
    <t>陈艳芳</t>
  </si>
  <si>
    <t>TV1N1742441898525372416</t>
  </si>
  <si>
    <t>签证中心费用177+快递费60</t>
  </si>
  <si>
    <t>Marcuz Pae-免签证费</t>
  </si>
  <si>
    <t>TV1N1744286408951967744</t>
  </si>
  <si>
    <t>TV1N1735209609620811776</t>
  </si>
  <si>
    <t>TV1N1743284108481294336</t>
  </si>
  <si>
    <t>陈丽然</t>
  </si>
  <si>
    <t>TV1N1744255963136634880</t>
  </si>
  <si>
    <t>TV1N1744916213720375296</t>
  </si>
  <si>
    <t>Hazel Lin-林恬然</t>
  </si>
  <si>
    <t>TV1N1744246107726143488</t>
  </si>
  <si>
    <t>Yiwei Liu-刘熠伟</t>
  </si>
  <si>
    <t>TV1N1739568492045611008</t>
  </si>
  <si>
    <t>TV1N1744914072725159936</t>
  </si>
  <si>
    <t>TV1N1744546838626344960</t>
  </si>
  <si>
    <t>TV1N1744908203895726080</t>
  </si>
  <si>
    <t>TV1N1744723460747157504</t>
  </si>
  <si>
    <t>岳凡</t>
  </si>
  <si>
    <t>TV1N1744682675800547328</t>
  </si>
  <si>
    <t>Alex Hu-胡伟</t>
  </si>
  <si>
    <t>TV1N1739862667173494784</t>
  </si>
  <si>
    <t>李泳乐</t>
  </si>
  <si>
    <t>TV1N1744632149293645824</t>
  </si>
  <si>
    <t>TV1N1744659332200312832</t>
  </si>
  <si>
    <t>TV1N1744688112453271552</t>
  </si>
  <si>
    <t>TV1N1744910830867750912</t>
  </si>
  <si>
    <t>TV1N1743174806160785408</t>
  </si>
  <si>
    <t>TV1N1742116590253154304</t>
  </si>
  <si>
    <t>TV1N1744750783453978624</t>
  </si>
  <si>
    <t>TV1N1745473219858259968</t>
  </si>
  <si>
    <t>黄照容</t>
  </si>
  <si>
    <t>TV1N1744689119945928704</t>
  </si>
  <si>
    <t>TV1N1743082222029418496</t>
  </si>
  <si>
    <t>张雨晨</t>
  </si>
  <si>
    <t>TV1N1742846009578340352</t>
  </si>
  <si>
    <t>蔡好雨</t>
  </si>
  <si>
    <t>TV1N1743180645713883136</t>
  </si>
  <si>
    <t>宋一诺</t>
  </si>
  <si>
    <t>TV1N1745382950962192384</t>
  </si>
  <si>
    <t>刘思慧</t>
  </si>
  <si>
    <t>TV1N1745644310778331136</t>
  </si>
  <si>
    <t>胡昳</t>
  </si>
  <si>
    <t>TV1N1745382959203790848</t>
  </si>
  <si>
    <t>潇潇-肖湘</t>
  </si>
  <si>
    <t>TV1N1744564087986876416</t>
  </si>
  <si>
    <t>Justin Laufer</t>
  </si>
  <si>
    <t>TV1N1745641791637204992</t>
  </si>
  <si>
    <t>任海东</t>
  </si>
  <si>
    <t>TV1N1745422884091637760</t>
  </si>
  <si>
    <t>杜宛真</t>
  </si>
  <si>
    <t>TV1N1745374701327900672</t>
  </si>
  <si>
    <t>TV1N1746722336215429120</t>
  </si>
  <si>
    <t>TV1N1744940977444646912</t>
  </si>
  <si>
    <t>TV1N1746192483401768960</t>
  </si>
  <si>
    <t>TV1N1745651463404498944</t>
  </si>
  <si>
    <t>Cathie Gou-苟巧</t>
  </si>
  <si>
    <t>TV1N1746760536887685120</t>
  </si>
  <si>
    <t>张辰宇</t>
  </si>
  <si>
    <t>TV1N1746390577728962560</t>
  </si>
  <si>
    <t>杨凡丁</t>
  </si>
  <si>
    <t>TV1N1733001003576102912</t>
  </si>
  <si>
    <t>Arnold Guo-郭宏伟</t>
  </si>
  <si>
    <t>TV1N1746650837538353152</t>
  </si>
  <si>
    <t>TV1N1746397676135424000</t>
  </si>
  <si>
    <t>宋钦迟</t>
  </si>
  <si>
    <t>TV1N1745659419772628992</t>
  </si>
  <si>
    <t>TV1N1746124983758553088</t>
  </si>
  <si>
    <t>TV1N1747083327688257536</t>
  </si>
  <si>
    <t>蒋雯</t>
  </si>
  <si>
    <t>TV1N1742035970193874944</t>
  </si>
  <si>
    <t>胡文青</t>
  </si>
  <si>
    <t>TV1N1730005856039067648</t>
  </si>
  <si>
    <t>签证中心其他费用177+快递费60+优选号350</t>
  </si>
  <si>
    <t>叶英</t>
  </si>
  <si>
    <t>TV1N1746756606657277952</t>
  </si>
  <si>
    <t>TV1N1745743456625401856</t>
  </si>
  <si>
    <t>何彦青</t>
  </si>
  <si>
    <t>TV1N1747113871939383296</t>
  </si>
  <si>
    <t>Yahan Li-李雅涵</t>
  </si>
  <si>
    <t>TV1N1747216577857527808</t>
  </si>
  <si>
    <t>TV1N1747140552637263872</t>
  </si>
  <si>
    <t>TV1N1747127983188729856</t>
  </si>
  <si>
    <t>TV1N1747173961967296512</t>
  </si>
  <si>
    <t>万质情</t>
  </si>
  <si>
    <t>TV1N1747245947795714048</t>
  </si>
  <si>
    <t>TV1N1747222291313291264</t>
  </si>
  <si>
    <t>TV1N1747520389268889600</t>
  </si>
  <si>
    <t>TV1N1747468198684241920</t>
  </si>
  <si>
    <t>TV1N1746879409989607424</t>
  </si>
  <si>
    <t>TV1N1747537256549171200</t>
  </si>
  <si>
    <t>陈睿豪 (Anthony)</t>
  </si>
  <si>
    <t>TV1N1745531294879559680</t>
  </si>
  <si>
    <t>TV1N1747200001955246080</t>
  </si>
  <si>
    <t>王汉宸</t>
  </si>
  <si>
    <t>TV1N1735567045544837120</t>
  </si>
  <si>
    <t>TV1N1747553632986587136</t>
  </si>
  <si>
    <t>朱福坤</t>
  </si>
  <si>
    <t>TV1N1747568432798179328</t>
  </si>
  <si>
    <t>Priyanka Gurunath Darne</t>
  </si>
  <si>
    <t>TV1N1747543862661521408</t>
  </si>
  <si>
    <t xml:space="preserve"> 王常宝</t>
  </si>
  <si>
    <t>TV1N1742029596340953088</t>
  </si>
  <si>
    <t>闫虹洋 Alyssa</t>
  </si>
  <si>
    <t>TV1N1747863177747488768</t>
  </si>
  <si>
    <t>Narender Kumar</t>
  </si>
  <si>
    <t>TV1N1743986723334762496</t>
  </si>
  <si>
    <t>TV1N1747939157539254272</t>
  </si>
  <si>
    <t>TV1N1747876262105260032</t>
  </si>
  <si>
    <t>门斌</t>
  </si>
  <si>
    <t>TV1N1747867892233216000</t>
  </si>
  <si>
    <t>TV1N1748153991748640768</t>
  </si>
  <si>
    <t>TV1N1748175744378068992</t>
  </si>
  <si>
    <t>TV1N1747957514623721472</t>
  </si>
  <si>
    <t>蒋旺</t>
  </si>
  <si>
    <t>TV1N1748188576972709888</t>
  </si>
  <si>
    <t>TV1N1748169464297250816</t>
  </si>
  <si>
    <t>TV1N1748213272695005184</t>
  </si>
  <si>
    <t>杨程</t>
  </si>
  <si>
    <t>TV1N1747930392433438720</t>
  </si>
  <si>
    <t>于佳慧</t>
  </si>
  <si>
    <t>TV1N1747906051331354624</t>
  </si>
  <si>
    <t>TV1N1747979421565497344</t>
  </si>
  <si>
    <t>范宜添</t>
  </si>
  <si>
    <t>TV1N1748213038699208704</t>
  </si>
  <si>
    <t>李珊珊Sandra</t>
  </si>
  <si>
    <t>TV1N1747899987747913728</t>
  </si>
  <si>
    <t>TV1N1747904475472703488</t>
  </si>
  <si>
    <t>TV1N1748240942074081280</t>
  </si>
  <si>
    <t>江思雨</t>
  </si>
  <si>
    <t>TV1N1748239916604579840</t>
  </si>
  <si>
    <t>TV1N1747985774090760192</t>
  </si>
  <si>
    <t>范如意</t>
  </si>
  <si>
    <t>TV1N1748225747809316864</t>
  </si>
  <si>
    <t>贾晶晶</t>
  </si>
  <si>
    <t>TV1N1748196569009422336</t>
  </si>
  <si>
    <t>房长江</t>
  </si>
  <si>
    <t>TV1N1748154362508337152</t>
  </si>
  <si>
    <t>TV1N1747977287600422912</t>
  </si>
  <si>
    <t>潘国庆</t>
  </si>
  <si>
    <t>TV1N1748210375454531584</t>
  </si>
  <si>
    <t>田彬婕</t>
  </si>
  <si>
    <t>TV1N1740481876090241024</t>
  </si>
  <si>
    <t>白晓莉</t>
  </si>
  <si>
    <t>TV1N1747528939806384128</t>
  </si>
  <si>
    <t>TV1N1748272928239116288</t>
  </si>
  <si>
    <t>TV1N1748286873552990208</t>
  </si>
  <si>
    <t>焦健</t>
  </si>
  <si>
    <t>TV1N1748285611168440320</t>
  </si>
  <si>
    <t>TV1N1748281702651699200</t>
  </si>
  <si>
    <t>TV1N1748248527929933824</t>
  </si>
  <si>
    <t>马晓天</t>
  </si>
  <si>
    <t>TV1N1748183726675705856</t>
  </si>
  <si>
    <t>Regina Shao-邵瑞娟</t>
  </si>
  <si>
    <t>TV1N1747900879100092416</t>
  </si>
  <si>
    <t>张璐</t>
  </si>
  <si>
    <t>TV1N1748294770546696192</t>
  </si>
  <si>
    <t>林智勇</t>
  </si>
  <si>
    <t>TV1N1748992097683226624</t>
  </si>
  <si>
    <t>Bojie Sun-孙伯杰</t>
  </si>
  <si>
    <t>TV1N1749256877408694272</t>
  </si>
  <si>
    <t>TV1N166864335497369600</t>
  </si>
  <si>
    <t>Yanjun Ji-季彦军</t>
  </si>
  <si>
    <t>TV1N1749287654024749056</t>
  </si>
  <si>
    <t>邱大辉 Titan</t>
  </si>
  <si>
    <t>TV1N1740652966645153792</t>
  </si>
  <si>
    <t>Tianyang Liu-刘天阳</t>
  </si>
  <si>
    <t>TV1N1747894076451053568</t>
  </si>
  <si>
    <t>吴万烨</t>
  </si>
  <si>
    <t>TV1N1749249334808719360</t>
  </si>
  <si>
    <t>王任飞</t>
  </si>
  <si>
    <t>TV1N1748330843196874752</t>
  </si>
  <si>
    <t>TV1N1749007577101807616</t>
  </si>
  <si>
    <t>董昊</t>
  </si>
  <si>
    <t>TV1N1749314325645795328</t>
  </si>
  <si>
    <t>TV1N1747530177197105152</t>
  </si>
  <si>
    <t>杨菀之-宋阳忆</t>
  </si>
  <si>
    <t>TV1N1747808878174298112</t>
  </si>
  <si>
    <t>马赛</t>
  </si>
  <si>
    <t>TV1N1749316027878801408</t>
  </si>
  <si>
    <t>汪雷</t>
  </si>
  <si>
    <t>TV1N1749284594862698496</t>
  </si>
  <si>
    <t>唐漾</t>
  </si>
  <si>
    <t>TV1N1749322968784953344</t>
  </si>
  <si>
    <t>TV1N1747122502735015936</t>
  </si>
  <si>
    <t>郭晶晶</t>
  </si>
  <si>
    <t>TV1N1738139788375388160</t>
  </si>
  <si>
    <t>林旺</t>
  </si>
  <si>
    <t>TV1N1749490317404057600</t>
  </si>
  <si>
    <t>Huan Hu-胡欢</t>
  </si>
  <si>
    <t>TV1N1747605688283717632</t>
  </si>
  <si>
    <t>张诗莹-1.29</t>
  </si>
  <si>
    <t>TV1N1735575146175578112</t>
  </si>
  <si>
    <t>武汉</t>
  </si>
  <si>
    <t>签证中心其他费用400</t>
  </si>
  <si>
    <t>TV1N1735485753037266944</t>
  </si>
  <si>
    <t>冯永晖</t>
  </si>
  <si>
    <t>TV1N1749629535086436352</t>
  </si>
  <si>
    <t>马鸣苑</t>
  </si>
  <si>
    <t>TV1N1749376745965871104</t>
  </si>
  <si>
    <t>李靖-杨朔</t>
  </si>
  <si>
    <t>TV1N1749714103940407296</t>
  </si>
  <si>
    <t>朱昆博</t>
  </si>
  <si>
    <t>TV1N1749721233502351360</t>
  </si>
  <si>
    <t>Felipe Oss-Emer</t>
  </si>
  <si>
    <t>TV1N1748429931070533632</t>
  </si>
  <si>
    <t>董旭</t>
  </si>
  <si>
    <t>TV1N1749063499102445568</t>
  </si>
  <si>
    <t>Zhipei Zhong-钟智沛</t>
  </si>
  <si>
    <t>TV1N1749763262315929600</t>
  </si>
  <si>
    <t>Mohammed ABOUDA</t>
  </si>
  <si>
    <t>TV1N1737403976612319232</t>
  </si>
  <si>
    <t>Nick Shao-邵楚荏</t>
  </si>
  <si>
    <t>TV1N1750033679651692544</t>
  </si>
  <si>
    <t>孙慈愍 Mio</t>
  </si>
  <si>
    <t>TV1N1749745801071681536</t>
  </si>
  <si>
    <t>TV1N1749993143830097920</t>
  </si>
  <si>
    <t>胡惟楚</t>
  </si>
  <si>
    <t>TV1N1750071816839000064</t>
  </si>
  <si>
    <t>陈墨</t>
  </si>
  <si>
    <t>TV1N1749685161196249088</t>
  </si>
  <si>
    <t>TV1N1750175990998278144</t>
  </si>
  <si>
    <t>TV1N1750119916484075520</t>
  </si>
  <si>
    <t>TV1N1749631295154806784</t>
  </si>
  <si>
    <t>刘思琪</t>
  </si>
  <si>
    <t>TV1N1750132916532129792</t>
  </si>
  <si>
    <t>TV1N1749965456050663424</t>
  </si>
  <si>
    <t>雷宁</t>
  </si>
  <si>
    <t>TV1N1749726013133856768</t>
  </si>
  <si>
    <t>TV1N1750382795305037824</t>
  </si>
  <si>
    <t>TV1N1748210699439382528</t>
  </si>
  <si>
    <t>肖勤</t>
  </si>
  <si>
    <t>TV1N1749795814032449536</t>
  </si>
  <si>
    <t>Sitian Lu-陆思田</t>
  </si>
  <si>
    <t>TV1N1750358230571114496</t>
  </si>
  <si>
    <t>Justin Laufer-1.25</t>
  </si>
  <si>
    <t>TV1N1750337768327524352</t>
  </si>
  <si>
    <t>唱丽娜-1.25</t>
  </si>
  <si>
    <t>TV1N1749727652041699328</t>
  </si>
  <si>
    <t>张晓铭-1.31</t>
  </si>
  <si>
    <t>TV1N1747104839610654720</t>
  </si>
  <si>
    <t>签证中心其他费118+优选号350+快递60+短信20+照片35</t>
  </si>
  <si>
    <t>Jia-En Hsu</t>
  </si>
  <si>
    <t>TV1N1750434041441533952</t>
  </si>
  <si>
    <t>TV1N1749761275629133824</t>
  </si>
  <si>
    <t>葛蕾</t>
  </si>
  <si>
    <t>TV1N1749345649702121472</t>
  </si>
  <si>
    <t>殷学遥</t>
  </si>
  <si>
    <t>TV1N1747930055232499712</t>
  </si>
  <si>
    <t>谢锦之</t>
  </si>
  <si>
    <t>TV1N1747139017773408256</t>
  </si>
  <si>
    <t>闪送费36.54+2500签证费用</t>
  </si>
  <si>
    <t>曾津</t>
  </si>
  <si>
    <t>TV1N1750097825852358656</t>
  </si>
  <si>
    <t>康璇</t>
  </si>
  <si>
    <t>TV1N1750460370056552448</t>
  </si>
  <si>
    <t>Qingyu Zhang-张擎宇</t>
  </si>
  <si>
    <t>TV1N1734893011970588672</t>
  </si>
  <si>
    <t>TV1N1750388530483146752</t>
  </si>
  <si>
    <t>张乐</t>
  </si>
  <si>
    <t>TV1N1750104149579509760</t>
  </si>
  <si>
    <t>谢逸宽</t>
  </si>
  <si>
    <t>TV1N1750109886363774976</t>
  </si>
  <si>
    <t>TV1N1750387046324400128</t>
  </si>
  <si>
    <t>Shweta Suresh Gadia-代付费</t>
  </si>
  <si>
    <t>TV1N1747555064695664640</t>
  </si>
  <si>
    <t>英国加急费代付</t>
  </si>
  <si>
    <t>张弛 Yiyi</t>
  </si>
  <si>
    <t>TV1N1732316322245693440</t>
  </si>
  <si>
    <t>方逸</t>
  </si>
  <si>
    <t>TV1N1749264689899831296</t>
  </si>
  <si>
    <t>彭玥</t>
  </si>
  <si>
    <t>TV1N1731458807517257728</t>
  </si>
  <si>
    <t>谭慧</t>
  </si>
  <si>
    <t>TV1N1749723881726976000</t>
  </si>
  <si>
    <t>TV1N1749285516875554816</t>
  </si>
  <si>
    <t>张凌</t>
  </si>
  <si>
    <t>TV1N1749326432344727552</t>
  </si>
  <si>
    <t>TV1N1752882519153496064</t>
  </si>
  <si>
    <t>Zoe Lee-韦玮</t>
  </si>
  <si>
    <t>TV1N1750764840002891776</t>
  </si>
  <si>
    <t>Sophia-邹彩霞-1.26</t>
  </si>
  <si>
    <t>TV1N1747264333879959552</t>
  </si>
  <si>
    <t>简荣军</t>
  </si>
  <si>
    <t>TV1N1750031882350669824</t>
  </si>
  <si>
    <t>金金-金慧莹-1.29</t>
  </si>
  <si>
    <t>TV1N1750783704702820352</t>
  </si>
  <si>
    <t>Jade Yoo</t>
  </si>
  <si>
    <t>TV1N1751178341355843584</t>
  </si>
  <si>
    <t>秦俊</t>
  </si>
  <si>
    <t>TV1N1751168169103093760</t>
  </si>
  <si>
    <t>李斐</t>
  </si>
  <si>
    <t>TV1N1751494194957561856</t>
  </si>
  <si>
    <t>TV1N1751158721299001344</t>
  </si>
  <si>
    <t>孙熠</t>
  </si>
  <si>
    <t>TV1N1751816579691012096</t>
  </si>
  <si>
    <t>TV1N1751780226660020224</t>
  </si>
  <si>
    <t>孙玮竹</t>
  </si>
  <si>
    <t>TV1N1751818070313054208</t>
  </si>
  <si>
    <t>李昂</t>
  </si>
  <si>
    <t>TV1N1749746988055638016</t>
  </si>
  <si>
    <t>TV1N1750037151210188800</t>
  </si>
  <si>
    <t>戴勉</t>
  </si>
  <si>
    <t>TV1N1748259187887906816</t>
  </si>
  <si>
    <t>签证中心服务费118+快递60+短信20+优选号350+打印费25</t>
  </si>
  <si>
    <t>TV1N1751789898452348928</t>
  </si>
  <si>
    <t>迟永超</t>
  </si>
  <si>
    <t>TV1N1752158040852971520</t>
  </si>
  <si>
    <t>段菲</t>
  </si>
  <si>
    <t>TV1N1752159056658874368</t>
  </si>
  <si>
    <t>TV1N1751633670925082624</t>
  </si>
  <si>
    <t>TV1N1751997798806618112</t>
  </si>
  <si>
    <t>TV1N1752200886771417088</t>
  </si>
  <si>
    <t>胡海明</t>
  </si>
  <si>
    <t>TV1N1749995094525521920</t>
  </si>
  <si>
    <t>TV1N1752176953049366528</t>
  </si>
  <si>
    <t>TV1N1749957670168604672</t>
  </si>
  <si>
    <t>杨程程</t>
  </si>
  <si>
    <t>TV1N1752307847441674240</t>
  </si>
  <si>
    <t>欧阳瑞昕</t>
  </si>
  <si>
    <t>TV1N1747090935820103680</t>
  </si>
  <si>
    <t>严敏善-2.20 09：00</t>
  </si>
  <si>
    <t>TV1N1751856183001583616</t>
  </si>
  <si>
    <t>签证中心服务费70+快递费75+4打印费</t>
  </si>
  <si>
    <t>陈绥Sui-3.1  09：00</t>
  </si>
  <si>
    <t>TV1N1745316618430164992</t>
  </si>
  <si>
    <t>签证中心费用149+快递费71</t>
  </si>
  <si>
    <t>李师雯-2.22 11：45</t>
  </si>
  <si>
    <t>TV1N1747133548136984576</t>
  </si>
  <si>
    <t>签证中心费用151+快递费72</t>
  </si>
  <si>
    <t>吴怡婷-2.8</t>
  </si>
  <si>
    <t>TV1N1751385401137815552</t>
  </si>
  <si>
    <t>瑞典</t>
  </si>
  <si>
    <t>200签证中心+14复印费</t>
  </si>
  <si>
    <t>张浩然-2.6</t>
  </si>
  <si>
    <t>TV1N1748181445129494528</t>
  </si>
  <si>
    <t>310签证中心费用+90快递费</t>
  </si>
  <si>
    <t>依茹-2.2</t>
  </si>
  <si>
    <t>TV1N1753339360509587456</t>
  </si>
  <si>
    <t>熊小强</t>
  </si>
  <si>
    <t>TV1N1749339111839199232</t>
  </si>
  <si>
    <t>耿健joe</t>
  </si>
  <si>
    <t xml:space="preserve"> TV1N1696405844572471296</t>
  </si>
  <si>
    <t xml:space="preserve">翁琪茗(Kymin Weng) </t>
  </si>
  <si>
    <t>TV1N1749289081988145152</t>
  </si>
  <si>
    <t>杨波</t>
  </si>
  <si>
    <t>TV1N1754118867101384704</t>
  </si>
  <si>
    <t>郑垄钢-2.23 13：00</t>
  </si>
  <si>
    <t>TV1N1750749326908055552</t>
  </si>
  <si>
    <t>签证中心费用118+快递费60+优选号350</t>
  </si>
  <si>
    <t>TY Tang-Teng Yang Tang</t>
  </si>
  <si>
    <t>V1N1754385117396238336</t>
  </si>
  <si>
    <t>Nikhil Rolla</t>
  </si>
  <si>
    <t>TV1N1754441816920453120</t>
  </si>
  <si>
    <t>李晨箔-操作后取消</t>
  </si>
  <si>
    <t>TV1N1744902132418392064</t>
  </si>
  <si>
    <t>Ossama Fouda</t>
  </si>
  <si>
    <t>TV1N1753498850840285184</t>
  </si>
  <si>
    <t>Pranav Rajkumar Peety</t>
  </si>
  <si>
    <t>TV1N1751878034884898816</t>
  </si>
  <si>
    <t>Vishal Singh Rajput</t>
  </si>
  <si>
    <t>TV1N1754760141064110080</t>
  </si>
  <si>
    <t>TV1N1755029529239388160</t>
  </si>
  <si>
    <t>Wenqian Sun-孙文倩</t>
  </si>
  <si>
    <t>TV1N1752621151397515264</t>
  </si>
  <si>
    <t>黄欣</t>
  </si>
  <si>
    <t>TV1N1752881967665385472</t>
  </si>
  <si>
    <t>詹扬铉</t>
  </si>
  <si>
    <t>TV1N1755058331399196672</t>
  </si>
  <si>
    <t>申琪</t>
  </si>
  <si>
    <t>TV1N1754433641475448832</t>
  </si>
  <si>
    <t>TV1N1752629282202587136</t>
  </si>
  <si>
    <t>邱泰辉</t>
  </si>
  <si>
    <t>TV1N1754046220447502336</t>
  </si>
  <si>
    <t>白文星</t>
  </si>
  <si>
    <t>TV1N1754339543557083136</t>
  </si>
  <si>
    <t>钟敏</t>
  </si>
  <si>
    <t>TV1N1750485576628219904</t>
  </si>
  <si>
    <t>周楗颢-2.8</t>
  </si>
  <si>
    <t>TV1N1753477206956572672</t>
  </si>
  <si>
    <t>石泽蕤</t>
  </si>
  <si>
    <t>TV1N1753328988415303680</t>
  </si>
  <si>
    <t>TV1N1755469122073952256</t>
  </si>
  <si>
    <t>祁娟</t>
  </si>
  <si>
    <t>TV1N1755123514633068544</t>
  </si>
  <si>
    <t>Yuxi Chen-陈钰溪</t>
  </si>
  <si>
    <t>TV1N1755462838226419712</t>
  </si>
  <si>
    <t>TV1N1755418879928287232</t>
  </si>
  <si>
    <t>TV1N1755483820320223232</t>
  </si>
  <si>
    <t>李慧琳</t>
  </si>
  <si>
    <t>TV1N1755454216775913472</t>
  </si>
  <si>
    <t>刘璐涵</t>
  </si>
  <si>
    <t>TV1N1755178132180279296</t>
  </si>
  <si>
    <t>王纲</t>
  </si>
  <si>
    <t>TV1N1755518576781070336</t>
  </si>
  <si>
    <t>王存玉</t>
  </si>
  <si>
    <t>TV1N1755483735977082880</t>
  </si>
  <si>
    <t>曹天羽</t>
  </si>
  <si>
    <t>TV1N1754497320313065472</t>
  </si>
  <si>
    <t>ChungBryan  一年多次</t>
  </si>
  <si>
    <t>TV1N1742792913543933952</t>
  </si>
  <si>
    <t>高赛霞   一年多次</t>
  </si>
  <si>
    <t xml:space="preserve"> TV1N1746375081977667584</t>
  </si>
  <si>
    <t>葛宸威  一年多次</t>
  </si>
  <si>
    <t>TV1N1749688759371849728</t>
  </si>
  <si>
    <t>Alex Hu 一年多次</t>
  </si>
  <si>
    <t>TV1N1752859362342440960</t>
  </si>
  <si>
    <t>金金  1年多次</t>
  </si>
  <si>
    <t>TV1N1744299884097249280</t>
  </si>
  <si>
    <t>Junying Lin  1年多次</t>
  </si>
  <si>
    <t>TV1N1743251280570073088</t>
  </si>
  <si>
    <t>蔺晓东  1年多次</t>
  </si>
  <si>
    <t>TV1N1755133804078579712</t>
  </si>
  <si>
    <t>陆雯丽  1年多次</t>
  </si>
  <si>
    <t>TV1N1706941272599109632</t>
  </si>
  <si>
    <t>毛锐 1年多次</t>
  </si>
  <si>
    <t>TV1N1754377548040683520</t>
  </si>
  <si>
    <t>彭丹琳 1年多次</t>
  </si>
  <si>
    <t>TV1N1743215131197612032</t>
  </si>
  <si>
    <t>Peter Qi   C2</t>
  </si>
  <si>
    <t xml:space="preserve"> TV1N1754019471701561344</t>
  </si>
  <si>
    <t>TY Tang 1年多次</t>
  </si>
  <si>
    <t>TV1N1751835609831038976</t>
  </si>
  <si>
    <t>汪宁  1年多次</t>
  </si>
  <si>
    <t>TV1N1752537430740877312</t>
  </si>
  <si>
    <t>王宇轩  1年多次</t>
  </si>
  <si>
    <t>TV1N1739644206870675456</t>
  </si>
  <si>
    <t>吴炜   C2</t>
  </si>
  <si>
    <t>TV1N1755128126232494080</t>
  </si>
  <si>
    <t>杨程  1年多次</t>
  </si>
  <si>
    <t>TV1N1750471979764277248</t>
  </si>
  <si>
    <t>尹美荷 1年多次</t>
  </si>
  <si>
    <t>TV1N1742498449919303680</t>
  </si>
  <si>
    <t>袁杰伦 1年多次</t>
  </si>
  <si>
    <t>TV1N1752275742783303680</t>
  </si>
  <si>
    <t>张栗之  C2</t>
  </si>
  <si>
    <t>TV1N1752530252286033920</t>
  </si>
  <si>
    <t>徐正辉(ZHANG PENGFEI)1年多次</t>
  </si>
  <si>
    <t>TV1N1746540348431101952</t>
  </si>
  <si>
    <t>赵紫君  C2</t>
  </si>
  <si>
    <t>TV1N1754905647048212480</t>
  </si>
  <si>
    <t>周娅 C2</t>
  </si>
  <si>
    <t>TV1N1754338889874702336</t>
  </si>
  <si>
    <t>周紫微 Vivi  1年多次</t>
  </si>
  <si>
    <t>TV1N1754420971942703104</t>
  </si>
  <si>
    <t>Zhen Zhu 1年多次</t>
  </si>
  <si>
    <t>TV1N1742430911978004480</t>
  </si>
  <si>
    <t>左博惠 1年多次</t>
  </si>
  <si>
    <t>TV1N1754022564388306944</t>
  </si>
  <si>
    <t>Josue Ulate</t>
  </si>
  <si>
    <t>TV1N1753424200252669952</t>
  </si>
  <si>
    <t>徐菱珮 1年多次</t>
  </si>
  <si>
    <t>TV1N1756251609310175232</t>
  </si>
  <si>
    <t>樊森</t>
  </si>
  <si>
    <t>TV1N1755509250867740672</t>
  </si>
  <si>
    <t>何彦青 1年多次</t>
  </si>
  <si>
    <t xml:space="preserve"> TV1N1755177056932728832</t>
  </si>
  <si>
    <t>James Liu LIU FENG  多次</t>
  </si>
  <si>
    <t xml:space="preserve"> TV1N1749742101381230592</t>
  </si>
  <si>
    <t>Howard Mu  MU CHUN HAO 多次</t>
  </si>
  <si>
    <t>TV1N1755158974625382400</t>
  </si>
  <si>
    <t>Qingyu Zhang  多次</t>
  </si>
  <si>
    <t>TV1N1755205138846547968</t>
  </si>
  <si>
    <t>Dina Zhang  1年多次</t>
  </si>
  <si>
    <t>TV1N1749757618078867456</t>
  </si>
  <si>
    <t>TV1N1754451068481310720</t>
  </si>
  <si>
    <t>TV1N1756940883781124096</t>
  </si>
  <si>
    <t>TV1N1755141700384452608</t>
  </si>
  <si>
    <t xml:space="preserve">Debaleena Paul </t>
  </si>
  <si>
    <t>TV1N1754835257466720256</t>
  </si>
  <si>
    <t xml:space="preserve">Anshu Lal </t>
  </si>
  <si>
    <t>TV1N1754816152063967232</t>
  </si>
  <si>
    <t>Marek Prokopiuk</t>
  </si>
  <si>
    <t>TV1N1754856817086943232</t>
  </si>
  <si>
    <t>李宇杰</t>
  </si>
  <si>
    <t xml:space="preserve"> TV1N1757718972341579776</t>
  </si>
  <si>
    <t>TV1N1753462636401655808</t>
  </si>
  <si>
    <t>TV1N1758172477145661440</t>
  </si>
  <si>
    <t>Nikhil Bhardwaj</t>
  </si>
  <si>
    <t>TV1N1758093440834605056</t>
  </si>
  <si>
    <t>Eoin McDonald</t>
  </si>
  <si>
    <t>TV1N1757852671167168512</t>
  </si>
  <si>
    <t>Krishna Gupta</t>
  </si>
  <si>
    <t>TV1N1757336253140987904</t>
  </si>
  <si>
    <t>鲍舟启</t>
  </si>
  <si>
    <t xml:space="preserve"> TV1N1758049607929303040</t>
  </si>
  <si>
    <t>TV1N1758318472764571648</t>
  </si>
  <si>
    <t>TV1N1755837666041233408</t>
  </si>
  <si>
    <t>TV1N1755166960311767040</t>
  </si>
  <si>
    <t>罗其其-左华宁</t>
  </si>
  <si>
    <t>TV1N1755122168768991232</t>
  </si>
  <si>
    <t>TV1N1757452920995184640</t>
  </si>
  <si>
    <t>TV1N1758903382214623232</t>
  </si>
  <si>
    <t xml:space="preserve">黄胤 </t>
  </si>
  <si>
    <t>TV1N1753854015392944128</t>
  </si>
  <si>
    <t>王灵月-王诗乐</t>
  </si>
  <si>
    <t>TV1N1758805419089985536</t>
  </si>
  <si>
    <t>高一鸣</t>
  </si>
  <si>
    <t>TV1N1759090862511607808</t>
  </si>
  <si>
    <t>TV1N1758385740122812416</t>
  </si>
  <si>
    <t>资涵琪</t>
  </si>
  <si>
    <t>TV1N1755146672060657664</t>
  </si>
  <si>
    <t>TV1N1758417447257534464</t>
  </si>
  <si>
    <t>徐沁</t>
  </si>
  <si>
    <t>TV1N1757034636416126976</t>
  </si>
  <si>
    <t>TV1N1759110753830555648</t>
  </si>
  <si>
    <t>TV1N1759096531885223936</t>
  </si>
  <si>
    <t>TV1N1755444733056094208</t>
  </si>
  <si>
    <t>TV1N1757748457015242752</t>
  </si>
  <si>
    <t>费慧通</t>
  </si>
  <si>
    <t>TV1N1754336386705682432</t>
  </si>
  <si>
    <t>汤雨舟</t>
  </si>
  <si>
    <t>TV1N1757775167186173952</t>
  </si>
  <si>
    <t>TV1N1759399853527535616</t>
  </si>
  <si>
    <t>王卉琪</t>
  </si>
  <si>
    <t>TV1N1750544866848006144</t>
  </si>
  <si>
    <t>方圆</t>
  </si>
  <si>
    <t>TV1N1736633059355287552</t>
  </si>
  <si>
    <t>Yuxin Che</t>
  </si>
  <si>
    <t>TV1N1759456083658805248</t>
  </si>
  <si>
    <t>徐正辉-张鹏飞</t>
  </si>
  <si>
    <t>TV1N1759493262854574080</t>
  </si>
  <si>
    <t>TV1N1759412694041235456</t>
  </si>
  <si>
    <t>TV1N1758113883670970368</t>
  </si>
  <si>
    <t xml:space="preserve">陈超 </t>
  </si>
  <si>
    <t>TV1N1759487932682633216</t>
  </si>
  <si>
    <t>TV1N1759067916527128576</t>
  </si>
  <si>
    <t>TV1N1759484413175058432</t>
  </si>
  <si>
    <t>TV1N1752949321002795008</t>
  </si>
  <si>
    <t>Vani Gandhi</t>
  </si>
  <si>
    <t>TV1N1757676531068600320</t>
  </si>
  <si>
    <t>TV1N1759759604274941952</t>
  </si>
  <si>
    <t xml:space="preserve">崔海抒 </t>
  </si>
  <si>
    <t>TV1N1759550936132612096</t>
  </si>
  <si>
    <t>TV1N1759099754482241536</t>
  </si>
  <si>
    <t>杨吉煌</t>
  </si>
  <si>
    <t>TV1N1759103716388249600</t>
  </si>
  <si>
    <t>张栋</t>
  </si>
  <si>
    <t>TV1N1759112719537258496</t>
  </si>
  <si>
    <t>TV1N1759527931335577600</t>
  </si>
  <si>
    <t>TV1N1759775112768425984</t>
  </si>
  <si>
    <t>TV1N1759826451066142720</t>
  </si>
  <si>
    <t>罗美淇</t>
  </si>
  <si>
    <t>TV1N1759573046288629760</t>
  </si>
  <si>
    <t>TV1N1759581353376104448</t>
  </si>
  <si>
    <t>TV1N1759775338187182080</t>
  </si>
  <si>
    <t>TV1N1759097965364105216</t>
  </si>
  <si>
    <t>TV1N1759811513165811712</t>
  </si>
  <si>
    <t>杨欣意</t>
  </si>
  <si>
    <t>TV1N1759812521522597888</t>
  </si>
  <si>
    <t>TV1N1759827949229707264</t>
  </si>
  <si>
    <t>王一飞</t>
  </si>
  <si>
    <t>TV1N1759844166061395968</t>
  </si>
  <si>
    <t>TV1N1759817362856734720</t>
  </si>
  <si>
    <t>夏卓扬</t>
  </si>
  <si>
    <t>TV1N1759488818519740416</t>
  </si>
  <si>
    <t>TV1N1759761512985137152</t>
  </si>
  <si>
    <t>TV1N1756619325283946496</t>
  </si>
  <si>
    <t>陈小青</t>
  </si>
  <si>
    <t>TV1N1759470516917489664</t>
  </si>
  <si>
    <t>Debaleena Paul</t>
  </si>
  <si>
    <t>TV1N1760114561939476480</t>
  </si>
  <si>
    <t>依茹-2.21</t>
  </si>
  <si>
    <t>TV1N1759453350319063040</t>
  </si>
  <si>
    <t>翟希</t>
  </si>
  <si>
    <t>TV1N1762450011115122688</t>
  </si>
  <si>
    <t>李博</t>
  </si>
  <si>
    <t>TV1N1759839411377524736</t>
  </si>
  <si>
    <t>林堉卉</t>
  </si>
  <si>
    <t>TV1N1758722578427670528</t>
  </si>
  <si>
    <t>TV1N1759507224069390336</t>
  </si>
  <si>
    <t>桑孟雷</t>
  </si>
  <si>
    <t>TV1N1759920491489136640</t>
  </si>
  <si>
    <t>TV1N1760141123988582400</t>
  </si>
  <si>
    <t>杨威</t>
  </si>
  <si>
    <t>TV1N1760175281527820288</t>
  </si>
  <si>
    <t>TV1N1759040815027683328</t>
  </si>
  <si>
    <t>程诚</t>
  </si>
  <si>
    <t>TV1N1755488492271665152</t>
  </si>
  <si>
    <t>Abdul Jabbar Jawwadurrohman-代付</t>
  </si>
  <si>
    <t>TV1N1756998723015176192</t>
  </si>
  <si>
    <t>代付海外签证费</t>
  </si>
  <si>
    <t>唐凯旋</t>
  </si>
  <si>
    <t>TV1N1754882119846596608</t>
  </si>
  <si>
    <t>TV1N1760488284957765632</t>
  </si>
  <si>
    <t>贺嘉欣 Jessie</t>
  </si>
  <si>
    <t>TV1N1759777562091044864</t>
  </si>
  <si>
    <t>骆世豪</t>
  </si>
  <si>
    <t>TV1N1755125372961288192</t>
  </si>
  <si>
    <t>Qingyu Zhang</t>
  </si>
  <si>
    <t>TV1N1759816902561136640</t>
  </si>
  <si>
    <t>郭稷</t>
  </si>
  <si>
    <t>TV1N1760218040498450432</t>
  </si>
  <si>
    <t>李瑞东</t>
  </si>
  <si>
    <t>TV1N1759932466831101952</t>
  </si>
  <si>
    <t>孙震</t>
  </si>
  <si>
    <t>TV1N1752982999963693056</t>
  </si>
  <si>
    <t>易天明</t>
  </si>
  <si>
    <t>TV1N1759823217496952832</t>
  </si>
  <si>
    <t>李悦</t>
  </si>
  <si>
    <t>TV1N1757600095058264064</t>
  </si>
  <si>
    <t>童健聪</t>
  </si>
  <si>
    <t>TV1N1749768964241350656</t>
  </si>
  <si>
    <t>刘微微</t>
  </si>
  <si>
    <t>TV1N1760207949653151744</t>
  </si>
  <si>
    <t>姜杰夫</t>
  </si>
  <si>
    <t>TV1N1759875756179222528</t>
  </si>
  <si>
    <t>TV1N1754378276171812864</t>
  </si>
  <si>
    <t>赵彦伟</t>
  </si>
  <si>
    <t>TV1N1759550262003089408</t>
  </si>
  <si>
    <t>Shaoqin Zeng</t>
  </si>
  <si>
    <t>TV1N1760235052784250880</t>
  </si>
  <si>
    <t>李一诺-李文仪</t>
  </si>
  <si>
    <t>TV1N1759114610375639040</t>
  </si>
  <si>
    <t>黄岚之观-2.26</t>
  </si>
  <si>
    <t>TV1N1759426752748351488</t>
  </si>
  <si>
    <t>奥地利</t>
  </si>
  <si>
    <t>签证中心费用217+快递费75+复印1+照片打印40+短信15</t>
  </si>
  <si>
    <t>何泽翰-2.21</t>
  </si>
  <si>
    <t>TV1N1754746028535582720</t>
  </si>
  <si>
    <t>签证中心服务费70+快递费75+70（预约后取消，服务费不退）+70（预约后取消，服务费不退）</t>
  </si>
  <si>
    <t>陈洁如</t>
  </si>
  <si>
    <t>TV1N1760534793065754624</t>
  </si>
  <si>
    <t>孙轶航</t>
  </si>
  <si>
    <t>TV1N1760398897897082880</t>
  </si>
  <si>
    <t>曾萍</t>
  </si>
  <si>
    <t>TV1N1760515152255791104</t>
  </si>
  <si>
    <t>张岚 Lan</t>
  </si>
  <si>
    <t>TV1N1760256662731911168</t>
  </si>
  <si>
    <t>TV1N1760600978834747392</t>
  </si>
  <si>
    <t>王杰明-王凯</t>
  </si>
  <si>
    <t>TV1N1760205473587748864</t>
  </si>
  <si>
    <t>TV1N1760499130169716736</t>
  </si>
  <si>
    <t>TV1N1760622502807433216</t>
  </si>
  <si>
    <t>TV1N1760597775971938304</t>
  </si>
  <si>
    <t>TV1N1760664215261343744</t>
  </si>
  <si>
    <t>孟浩田</t>
  </si>
  <si>
    <t>TV1N1760220405729460224</t>
  </si>
  <si>
    <t>岑松皓</t>
  </si>
  <si>
    <t>TV1N1760152050360127488</t>
  </si>
  <si>
    <t>TV1N1760862561360048128</t>
  </si>
  <si>
    <t>周跃苒-杨薇薇</t>
  </si>
  <si>
    <t>TV1N1760846222465523712</t>
  </si>
  <si>
    <t>TV1N1760895377657372672</t>
  </si>
  <si>
    <t>TV1N1760556600313290752</t>
  </si>
  <si>
    <t>TV1N1760862451100098560</t>
  </si>
  <si>
    <t>TV1N1760680262286807040</t>
  </si>
  <si>
    <t>王苏娟</t>
  </si>
  <si>
    <t>TV1N1760624485136142336</t>
  </si>
  <si>
    <t>TV1N1760896811274743808</t>
  </si>
  <si>
    <t>TV1N1760948590112829440</t>
  </si>
  <si>
    <t>贾薪竹</t>
  </si>
  <si>
    <t>TV1N1760957333554753536</t>
  </si>
  <si>
    <t>TV1N1760956262677622784</t>
  </si>
  <si>
    <t>TV1N1759506946695860224</t>
  </si>
  <si>
    <t>周楗颢-2.26</t>
  </si>
  <si>
    <t>TV1N1760893221315436544</t>
  </si>
  <si>
    <t>薛玮玮</t>
  </si>
  <si>
    <t>TV1N1759857018981748736</t>
  </si>
  <si>
    <t>TV1N1760563847349235712</t>
  </si>
  <si>
    <t>TV1N1760947400406818816</t>
  </si>
  <si>
    <t>范斌</t>
  </si>
  <si>
    <t>TV1N1760312778702491648</t>
  </si>
  <si>
    <t>柳绵</t>
  </si>
  <si>
    <t>TV1N1759146177361768448</t>
  </si>
  <si>
    <t>TV1N1760917805351641088</t>
  </si>
  <si>
    <t>蒋银元</t>
  </si>
  <si>
    <t>TV1N1761950197189255168</t>
  </si>
  <si>
    <t>孙婧雯-董凯杰</t>
  </si>
  <si>
    <t>TV1N1719967082919235584</t>
  </si>
  <si>
    <t>邓昕玥</t>
  </si>
  <si>
    <t>TV1N1760320308229017600</t>
  </si>
  <si>
    <t>王硕</t>
  </si>
  <si>
    <t>TV1N1759110653657907200</t>
  </si>
  <si>
    <t>TV1N1747974455635521536</t>
  </si>
  <si>
    <t>TV1N1747577147190403072</t>
  </si>
  <si>
    <t>坦桑尼亚</t>
  </si>
  <si>
    <t>银行附加费</t>
  </si>
  <si>
    <t>陆静</t>
  </si>
  <si>
    <t>TV1N1760201353485131776</t>
  </si>
  <si>
    <t>秦韵岚</t>
  </si>
  <si>
    <t>TV1N1755512976500248576</t>
  </si>
  <si>
    <t>沈瑶</t>
  </si>
  <si>
    <t>TV1N1750342728289267712</t>
  </si>
  <si>
    <t>薛茗溪</t>
  </si>
  <si>
    <t>TV1N1755506841424728064</t>
  </si>
  <si>
    <t>杨一帆</t>
  </si>
  <si>
    <t>TV1N1755517701165551616</t>
  </si>
  <si>
    <t>杨之桄</t>
  </si>
  <si>
    <t>TV1N1759060028765163520</t>
  </si>
  <si>
    <t>虞烨麟</t>
  </si>
  <si>
    <t>TV1N1750043472970031104</t>
  </si>
  <si>
    <t>TV1N1748155831504510976</t>
  </si>
  <si>
    <t>赵雪婷</t>
  </si>
  <si>
    <t>TV1N1759464587379523584</t>
  </si>
  <si>
    <t>谢莹彦-3.7 11：30</t>
  </si>
  <si>
    <t>TV1N1760154722593148928</t>
  </si>
  <si>
    <t>签证中心费用120+快递费80+短信费18+复印费2</t>
  </si>
  <si>
    <t>RIZKA ILMI</t>
  </si>
  <si>
    <t>TV1N1759829993537662976</t>
  </si>
  <si>
    <t>刘婷宜</t>
  </si>
  <si>
    <t>TV1N1761948913732227072</t>
  </si>
  <si>
    <t>银行手续费</t>
  </si>
  <si>
    <t>常筱栩</t>
  </si>
  <si>
    <t>TV1N1761950495282700288</t>
  </si>
  <si>
    <t>张梦璐-3.7 10：00</t>
  </si>
  <si>
    <t>TV1N1760302708539342848</t>
  </si>
  <si>
    <t>签证中心费120</t>
  </si>
  <si>
    <t>杜冉-2.28</t>
  </si>
  <si>
    <t>TV1N1753570162577141760</t>
  </si>
  <si>
    <t>签证中心费用70+13快递费</t>
  </si>
  <si>
    <t>王佳辰</t>
  </si>
  <si>
    <t>TV1N1762006876996120576</t>
  </si>
  <si>
    <t>任雪菲</t>
  </si>
  <si>
    <t>TV1N1760933997520920576</t>
  </si>
  <si>
    <t>廖焕乐</t>
  </si>
  <si>
    <t>TV1N1762053492759199744</t>
  </si>
  <si>
    <t>TV1N1762036797231394816</t>
  </si>
  <si>
    <t>吴坚锋</t>
  </si>
  <si>
    <t>TV1N1762041789497544704</t>
  </si>
  <si>
    <t>窦付满</t>
  </si>
  <si>
    <t>TV1N1760974893587165184</t>
  </si>
  <si>
    <t>Nguyễn Hữu Huy</t>
  </si>
  <si>
    <t>TV1N1762337306202955776</t>
  </si>
  <si>
    <t>TV1N1762093700821106688</t>
  </si>
  <si>
    <t>TV1N1761962061226872832</t>
  </si>
  <si>
    <t>陈喆  1年多次</t>
  </si>
  <si>
    <t>TV1N1759054566422376448</t>
  </si>
  <si>
    <t>TV1N1759498403494227968</t>
  </si>
  <si>
    <t>Tao Feng</t>
  </si>
  <si>
    <t>TV1N1759048059484106752</t>
  </si>
  <si>
    <t xml:space="preserve">贺江山 </t>
  </si>
  <si>
    <t>TV1N1759072358756417536</t>
  </si>
  <si>
    <t>聂文卉</t>
  </si>
  <si>
    <t>TV1N1761982095290691584</t>
  </si>
  <si>
    <t>TV1N1762339624696832000</t>
  </si>
  <si>
    <t>TV1N1759493322535309312</t>
  </si>
  <si>
    <t>Lucy Liu 1年多次-刘雨汐</t>
  </si>
  <si>
    <t>TV1N1759541616389099520</t>
  </si>
  <si>
    <t>国星 1年多次</t>
  </si>
  <si>
    <t>TV1N1758014399397892096</t>
  </si>
  <si>
    <t>孙小轩 单次</t>
  </si>
  <si>
    <t>TV1N1759547788286500864</t>
  </si>
  <si>
    <t>TV1N1760263764049244160</t>
  </si>
  <si>
    <t>TV1N1762018486909214720</t>
  </si>
  <si>
    <t>TV1N1762020978430611456</t>
  </si>
  <si>
    <t>TV1N1762528411854921728</t>
  </si>
  <si>
    <t>TV1N1760145964500520960</t>
  </si>
  <si>
    <t>孙黎明</t>
  </si>
  <si>
    <t>TV1N1760312522996793344</t>
  </si>
  <si>
    <t>TV1N1757652380643655680</t>
  </si>
  <si>
    <t>温茜-2.28</t>
  </si>
  <si>
    <t>TV1N1759404237778993152</t>
  </si>
  <si>
    <t>Mengyao Wei-魏梦瑶</t>
  </si>
  <si>
    <t>TV1N1762482879463825408</t>
  </si>
  <si>
    <t>金亚琪</t>
  </si>
  <si>
    <t>TV1N1762061635786477568</t>
  </si>
  <si>
    <t>罗望扬</t>
  </si>
  <si>
    <t>TV1N1759065906369269760</t>
  </si>
  <si>
    <t>金强强</t>
  </si>
  <si>
    <t>TV1N1761652590902546432</t>
  </si>
  <si>
    <t>陈立贤</t>
  </si>
  <si>
    <t>TV1N1762087710558138368</t>
  </si>
  <si>
    <t>徐昕</t>
  </si>
  <si>
    <t>TV1N1762013125787598848</t>
  </si>
  <si>
    <t>邹佳秀</t>
  </si>
  <si>
    <t>TV1N1762101070414618624</t>
  </si>
  <si>
    <t>史春燕</t>
  </si>
  <si>
    <t>TV1N1762335096345792512</t>
  </si>
  <si>
    <t>金秋实</t>
  </si>
  <si>
    <t>TV1N1762330418467893248</t>
  </si>
  <si>
    <t>叶敏韬</t>
  </si>
  <si>
    <t>TV1N1762675712594419712</t>
  </si>
  <si>
    <t>萧鹏-肖鑫鹏</t>
  </si>
  <si>
    <t>TV1N1762734158047965184</t>
  </si>
  <si>
    <t>段同庆</t>
  </si>
  <si>
    <t>TV1N1762415166431203328</t>
  </si>
  <si>
    <t>樊响Amber</t>
  </si>
  <si>
    <t>TV1N1762399614186946560</t>
  </si>
  <si>
    <t>薛悦 单次</t>
  </si>
  <si>
    <t>TV1N1752553044171821056</t>
  </si>
  <si>
    <t>刘高</t>
  </si>
  <si>
    <t>TV1N1762090214909878272</t>
  </si>
  <si>
    <t>Crystal Ye  多次</t>
  </si>
  <si>
    <t>TV1N1759811312724119552</t>
  </si>
  <si>
    <t>左婧 单次</t>
  </si>
  <si>
    <t>TV1N1757293902494334976</t>
  </si>
  <si>
    <t>杨萧亦</t>
  </si>
  <si>
    <t>TV1N1753309334619787264</t>
  </si>
  <si>
    <t>姚乐扬</t>
  </si>
  <si>
    <t>TV1N1762100845880840192</t>
  </si>
  <si>
    <t>TV1N1761984324022202368</t>
  </si>
  <si>
    <t>钟炳鑫</t>
  </si>
  <si>
    <t>TV1N1762002683904172032</t>
  </si>
  <si>
    <t>Fion-蒋佳卿</t>
  </si>
  <si>
    <t>张鑫</t>
  </si>
  <si>
    <t>TV1N1762391530316046336</t>
  </si>
  <si>
    <t>TV1N1762739804386402304</t>
  </si>
  <si>
    <t>俞静波</t>
  </si>
  <si>
    <t>TV1N1762763380791525376</t>
  </si>
  <si>
    <t>胡希男</t>
  </si>
  <si>
    <t>TV1N1762412291974008832</t>
  </si>
  <si>
    <t>汪毅雄</t>
  </si>
  <si>
    <t>TV1N1762054572125556736</t>
  </si>
  <si>
    <t>TV1N1762327191492116480</t>
  </si>
  <si>
    <t>TV1N1762743412385464320</t>
  </si>
  <si>
    <t>TV1N1762451433806233600</t>
  </si>
  <si>
    <t>王文远-李富强</t>
  </si>
  <si>
    <t>TV1N1762772896727834624</t>
  </si>
  <si>
    <t>TV1N1762063017906085888</t>
  </si>
  <si>
    <t>TV1N1761028871515697152</t>
  </si>
  <si>
    <t>TV1N1762353131207102464</t>
  </si>
  <si>
    <t>TV1N1760278002612400128</t>
  </si>
  <si>
    <t>黄钊</t>
  </si>
  <si>
    <t>TV1N1762821342436401152</t>
  </si>
  <si>
    <t>吕雪银</t>
  </si>
  <si>
    <t>TV1N1762475309374251008</t>
  </si>
  <si>
    <t>TV1N1762756969802084352</t>
  </si>
  <si>
    <t>张洪阳</t>
  </si>
  <si>
    <t>TV1N1763033903605817344</t>
  </si>
  <si>
    <t>吴永涵</t>
  </si>
  <si>
    <t>TV1N1760226538036797440</t>
  </si>
  <si>
    <t>甘煜</t>
  </si>
  <si>
    <t>TV1N1750197952365490176</t>
  </si>
  <si>
    <t>陈燕 单次</t>
  </si>
  <si>
    <t>TV1N1760187672269422592</t>
  </si>
  <si>
    <t>陈雨昕 多次</t>
  </si>
  <si>
    <t>TV1N1759116440543330304</t>
  </si>
  <si>
    <t>Harsh Dhawan Harsh Dhawan 多次</t>
  </si>
  <si>
    <t>TV1N1762403044393631744</t>
  </si>
  <si>
    <t>Diandian Ding (丁点点) 多次</t>
  </si>
  <si>
    <t>TV1N1762371731385090048</t>
  </si>
  <si>
    <t>孔德蔚</t>
  </si>
  <si>
    <t>TV1N1762713191858892800</t>
  </si>
  <si>
    <t>郑蔷</t>
  </si>
  <si>
    <t>TV1N1762687288311320576</t>
  </si>
  <si>
    <t>吴星莹</t>
  </si>
  <si>
    <t>TV1N1762685051350695936</t>
  </si>
  <si>
    <t>凌一-王子龙</t>
  </si>
  <si>
    <t>TV1N1759465048278986752</t>
  </si>
  <si>
    <t>易赣湘</t>
  </si>
  <si>
    <t>TV1N1762770003790434304</t>
  </si>
  <si>
    <t>冯博 DANCI</t>
  </si>
  <si>
    <t>TV1N1760521934969606144</t>
  </si>
  <si>
    <t>高睿 DUOCI多次</t>
  </si>
  <si>
    <t>TV1N1760200568596750336</t>
  </si>
  <si>
    <t>徐志涛</t>
  </si>
  <si>
    <t>TV1N1761982466377486336</t>
  </si>
  <si>
    <t>Roger 单次</t>
  </si>
  <si>
    <t>TV1N1760515625566167040</t>
  </si>
  <si>
    <t>郑洁文 单次</t>
  </si>
  <si>
    <t>TV1N1760911318193618944</t>
  </si>
  <si>
    <t>赵凡 多次</t>
  </si>
  <si>
    <t>TV1N1759879920229777408</t>
  </si>
  <si>
    <t>TV1N1761950574206939136</t>
  </si>
  <si>
    <t>赵彩玉 多次</t>
  </si>
  <si>
    <t>TV1N1760196491552911360</t>
  </si>
  <si>
    <t>依茹 多次</t>
  </si>
  <si>
    <t>TV1N1753339582841278464</t>
  </si>
  <si>
    <t>王文韬 Tom 多次</t>
  </si>
  <si>
    <t>TV1N1760151553003716608</t>
  </si>
  <si>
    <t>Tyler Cain 多次</t>
  </si>
  <si>
    <t>TV1N1761991021193138176</t>
  </si>
  <si>
    <t>王陈晨 单次</t>
  </si>
  <si>
    <t>TV1N1760515597435019264</t>
  </si>
  <si>
    <t>周玉玮</t>
  </si>
  <si>
    <t>TV1N1722995766416867328</t>
  </si>
  <si>
    <t>张苗 单次</t>
  </si>
  <si>
    <t>TV1N1762024756642942976</t>
  </si>
  <si>
    <t>张昆玉 单次</t>
  </si>
  <si>
    <t>TV1N1755124454362574848</t>
  </si>
  <si>
    <t>Ankur Srivastava</t>
  </si>
  <si>
    <t>TV1N1762453405959495680</t>
  </si>
  <si>
    <t>TV1N1763024438164754432</t>
  </si>
  <si>
    <t>高冉</t>
  </si>
  <si>
    <t>TV1N1763122941830455296</t>
  </si>
  <si>
    <t>王诗睿  单次</t>
  </si>
  <si>
    <t>TV1N1760519596712275968</t>
  </si>
  <si>
    <t>陆俊男 July 单次</t>
  </si>
  <si>
    <t>TV1N1760978363018993664</t>
  </si>
  <si>
    <t>TV1N1762451802045063168</t>
  </si>
  <si>
    <t>Gaurav Khanna 多次</t>
  </si>
  <si>
    <t>TV1N1761231123928973312</t>
  </si>
  <si>
    <t>Yanjun Ji 多次</t>
  </si>
  <si>
    <t>TV1N1762013379207426048</t>
  </si>
  <si>
    <t>TV1N1762404148925730816</t>
  </si>
  <si>
    <t>沈荟郁Andrea</t>
  </si>
  <si>
    <t>TV1N1759770506751639552</t>
  </si>
  <si>
    <t>李润钊</t>
  </si>
  <si>
    <t>TV1N1763104637954961408</t>
  </si>
  <si>
    <t>金宇秋</t>
  </si>
  <si>
    <t>TV1N174247031192332697</t>
  </si>
  <si>
    <t>TV1N1760607939307401216</t>
  </si>
  <si>
    <t>陈接宾</t>
  </si>
  <si>
    <t>TV1N1762771638570786816</t>
  </si>
  <si>
    <t>澳洲</t>
  </si>
  <si>
    <t>姜宁</t>
  </si>
  <si>
    <t>TV1N1761977580915154944</t>
  </si>
  <si>
    <t>TV1N1763083500965425152</t>
  </si>
  <si>
    <t>TV1N1763481636493963264</t>
  </si>
  <si>
    <t>亚幸</t>
  </si>
  <si>
    <t>TV1N176348520594311987</t>
  </si>
  <si>
    <t>吴琼</t>
  </si>
  <si>
    <t>TV1N1763483566993653760</t>
  </si>
  <si>
    <t>史博慧</t>
  </si>
  <si>
    <t>TV1N1762312170011664384</t>
  </si>
  <si>
    <t>TV1N1761419249754382336</t>
  </si>
  <si>
    <t>温茜-3.4</t>
  </si>
  <si>
    <t>TV1N1763537118126518272</t>
  </si>
  <si>
    <t>TV1N1764196279843713024</t>
  </si>
  <si>
    <t>TV1N1763127560975491072</t>
  </si>
  <si>
    <t>国海峰</t>
  </si>
  <si>
    <t>TV1N1763434236307914752</t>
  </si>
  <si>
    <t>张帆</t>
  </si>
  <si>
    <t>TV1N1762730339608109056</t>
  </si>
  <si>
    <t>TV1N1763141844208066560</t>
  </si>
  <si>
    <t>林晚星-刘丹</t>
  </si>
  <si>
    <t>TV1N1763400549403009024</t>
  </si>
  <si>
    <t>李美辰</t>
  </si>
  <si>
    <t>TV1N1741799711273975808</t>
  </si>
  <si>
    <t>吴雨霏</t>
  </si>
  <si>
    <t>TV1N1764237922772873216</t>
  </si>
  <si>
    <t>方昱Alisa</t>
  </si>
  <si>
    <t>TV1N1764540987887468544</t>
  </si>
  <si>
    <t>TV1N1764270188571992064</t>
  </si>
  <si>
    <t>TV1N1764545232032296960</t>
  </si>
  <si>
    <t>刘威</t>
  </si>
  <si>
    <t>TV1N1764573904613249024</t>
  </si>
  <si>
    <t>范丽芳</t>
  </si>
  <si>
    <t>TV1N1763044965986185216</t>
  </si>
  <si>
    <t>钱婧-蒋涵川</t>
  </si>
  <si>
    <t>TV1N1762727379968823296</t>
  </si>
  <si>
    <t>刘娟</t>
  </si>
  <si>
    <t>TV1N1762022212734640128</t>
  </si>
  <si>
    <t>欧阳亚龙</t>
  </si>
  <si>
    <t>TV1N1760932672020262912</t>
  </si>
  <si>
    <t>李安琪</t>
  </si>
  <si>
    <t>TV1N1755119962363686912</t>
  </si>
  <si>
    <t>赵瑜梅</t>
  </si>
  <si>
    <t>TV1N1761950053685301248</t>
  </si>
  <si>
    <t>Debaleena Paul  申请一年多次</t>
  </si>
  <si>
    <t>TV1N1762384202133041152</t>
  </si>
  <si>
    <t>王淑女</t>
  </si>
  <si>
    <t>TV1N1755051194006601728</t>
  </si>
  <si>
    <t>刘文茜</t>
  </si>
  <si>
    <t>TV1N1763102898837155840</t>
  </si>
  <si>
    <t>姜雨竹</t>
  </si>
  <si>
    <t>TV1N1743537659434704896</t>
  </si>
  <si>
    <t>刘昊东</t>
  </si>
  <si>
    <t>TV1N1760930443687137280</t>
  </si>
  <si>
    <t>叶志文</t>
  </si>
  <si>
    <t>TV1N1760860781716803584</t>
  </si>
  <si>
    <t>陈绪</t>
  </si>
  <si>
    <t>TV1N1716713309992054784</t>
  </si>
  <si>
    <t>赵昕</t>
  </si>
  <si>
    <t>TV1N1762438533343449088</t>
  </si>
  <si>
    <t>马越</t>
  </si>
  <si>
    <t>TV1N1763067715001860096</t>
  </si>
  <si>
    <t>周立伟</t>
  </si>
  <si>
    <t>TV1N1701859010806509568</t>
  </si>
  <si>
    <t>TV1N1749697270676152320</t>
  </si>
  <si>
    <t>陈思旭</t>
  </si>
  <si>
    <t>TV1N1763466800095649792</t>
  </si>
  <si>
    <t>雷明</t>
  </si>
  <si>
    <t>TV1N1763208480457883648</t>
  </si>
  <si>
    <t>签证中心费用116+20短信费+照片费35+快递费60+优选号350</t>
  </si>
  <si>
    <t>陈柳杉</t>
  </si>
  <si>
    <t>TV1N1761267029444542464</t>
  </si>
  <si>
    <t>意大利</t>
  </si>
  <si>
    <t>签证中心费用78+快递费50+VIP费240+照片费30</t>
  </si>
  <si>
    <t>Chai Lee Chong</t>
  </si>
  <si>
    <t>TV1N1762296945434750976</t>
  </si>
  <si>
    <t>包楠迪</t>
  </si>
  <si>
    <t>TV1N1760156778368409600</t>
  </si>
  <si>
    <t>成铃君</t>
  </si>
  <si>
    <t>TV1N1763448957350330368</t>
  </si>
  <si>
    <t>TV1N1763055429428314112</t>
  </si>
  <si>
    <t>TV1N1763521549746610176</t>
  </si>
  <si>
    <t>TV1N1763519619255308288</t>
  </si>
  <si>
    <t>Zoe Zhao-赵竹韵</t>
  </si>
  <si>
    <t>TV1N1763484405393145856</t>
  </si>
  <si>
    <t>刘璇忆 Rita</t>
  </si>
  <si>
    <t>TV1N1764851934652854272</t>
  </si>
  <si>
    <t>TV1N1764605953604739072</t>
  </si>
  <si>
    <t>Danwen Ouyang</t>
  </si>
  <si>
    <t>TV1N1764902962014294016</t>
  </si>
  <si>
    <t>TV1N1764854830387793920</t>
  </si>
  <si>
    <t>TV1N1764520822193856512</t>
  </si>
  <si>
    <t>TV1N1764853771766493184</t>
  </si>
  <si>
    <t>张凯</t>
  </si>
  <si>
    <t>TV1N1764958283982307328</t>
  </si>
  <si>
    <t>TV1N1761282014228844544</t>
  </si>
  <si>
    <t>TV1N1764858579864842240</t>
  </si>
  <si>
    <t>刘朋辉</t>
  </si>
  <si>
    <t>TV1N1764568647116034048</t>
  </si>
  <si>
    <t>TV1N1764919947993325568</t>
  </si>
  <si>
    <t>黄晓雪</t>
  </si>
  <si>
    <t>TV1N1765192864136314880</t>
  </si>
  <si>
    <t>周文娟</t>
  </si>
  <si>
    <t>TV1N1763075394868953088</t>
  </si>
  <si>
    <t>尹东辉</t>
  </si>
  <si>
    <t>TV1N1764627979644071936</t>
  </si>
  <si>
    <t>张文来</t>
  </si>
  <si>
    <t>TV1N1765302177295106048</t>
  </si>
  <si>
    <t>郭柠玮</t>
  </si>
  <si>
    <t>TV1N1765547704892846080</t>
  </si>
  <si>
    <t>谢婷婷</t>
  </si>
  <si>
    <t>TV1N1765266872504479744</t>
  </si>
  <si>
    <t>Oliver Ni-倪夕骎</t>
  </si>
  <si>
    <t>TV1N1765553492583587840</t>
  </si>
  <si>
    <t>陈丽然  多次</t>
  </si>
  <si>
    <t>TV1N1764691836328636416</t>
  </si>
  <si>
    <t>葛蕾  多次</t>
  </si>
  <si>
    <t>TV1N1764561807011516416</t>
  </si>
  <si>
    <t>胡涵 单次</t>
  </si>
  <si>
    <t>TV1N1763928819647262720</t>
  </si>
  <si>
    <t>黄璐  单次</t>
  </si>
  <si>
    <t>TV1N1762144422514233344</t>
  </si>
  <si>
    <t>黄悦龄   多次</t>
  </si>
  <si>
    <t>TV1N1763079518440169472</t>
  </si>
  <si>
    <t>李静  多次</t>
  </si>
  <si>
    <t>TV1N1763459722279006208</t>
  </si>
  <si>
    <t>李茜茜  单次</t>
  </si>
  <si>
    <t>TV1N1764972831267188736</t>
  </si>
  <si>
    <t>缪鹏  单次</t>
  </si>
  <si>
    <t>TV1N1763520297977585664</t>
  </si>
  <si>
    <t>Zhipei Zhong  多次</t>
  </si>
  <si>
    <t>TV1N1763400590767271936</t>
  </si>
  <si>
    <t>TV1N1765378772370296832</t>
  </si>
  <si>
    <t>耿润中</t>
  </si>
  <si>
    <t>TV1N1764486686238466048</t>
  </si>
  <si>
    <t>赵宏先</t>
  </si>
  <si>
    <t>TV1N1765627057207095296</t>
  </si>
  <si>
    <t>胡钺曦Zara</t>
  </si>
  <si>
    <t>TV1N1765629249389477888</t>
  </si>
  <si>
    <t>TV1N1763479448367468544</t>
  </si>
  <si>
    <t>蔡欣元</t>
  </si>
  <si>
    <t>TV1N1712029578848530432</t>
  </si>
  <si>
    <t>5工加急4744+快递费92</t>
  </si>
  <si>
    <t>李烨Tina</t>
  </si>
  <si>
    <t>TV1N1765765198454915072</t>
  </si>
  <si>
    <t>TV1N1765710754140794880</t>
  </si>
  <si>
    <t>TV1N1765685022748508160</t>
  </si>
  <si>
    <t>佘明鑫</t>
  </si>
  <si>
    <t>TV1N1765620578131415040</t>
  </si>
  <si>
    <t>王权</t>
  </si>
  <si>
    <t>TV1N1732751879412736000</t>
  </si>
  <si>
    <t>TV1N1760921293934718976</t>
  </si>
  <si>
    <t>TV1N1765920388042588160</t>
  </si>
  <si>
    <t>丘利俊</t>
  </si>
  <si>
    <t>TV1N1765916863837384704</t>
  </si>
  <si>
    <t>陈成-3.19</t>
  </si>
  <si>
    <t>TV1N1750051714001498112</t>
  </si>
  <si>
    <t>（签证中心费78+快递费50+短信费15）</t>
  </si>
  <si>
    <t>桂永强-3.19</t>
  </si>
  <si>
    <t>TV1N1750827479143723008</t>
  </si>
  <si>
    <t>（签证中心费78+快递费50+短信费15）+资料快递费18</t>
  </si>
  <si>
    <t xml:space="preserve">王胤儒-3.12 </t>
  </si>
  <si>
    <t>TV1N1745142487021764608</t>
  </si>
  <si>
    <t>（签证中心费78+快递费50+短信费15）+快递费18</t>
  </si>
  <si>
    <t>高尔泰-3.11</t>
  </si>
  <si>
    <t>TV1N1747406642785054720</t>
  </si>
  <si>
    <t>福州</t>
  </si>
  <si>
    <t>签证中心（其他费用149+快递费71+照片费38+短信费16）+快递费18</t>
  </si>
  <si>
    <t>吴柳津-不需要预约</t>
  </si>
  <si>
    <t>TV1N1748358714443657216</t>
  </si>
  <si>
    <t>（签证中心120+快递费80）+打印费10</t>
  </si>
  <si>
    <t>陈骏-5年</t>
  </si>
  <si>
    <t>TV1N1763395922808836096</t>
  </si>
  <si>
    <t>日本</t>
  </si>
  <si>
    <t xml:space="preserve">张辰宇 </t>
  </si>
  <si>
    <t>TV1N1760862926318956544</t>
  </si>
  <si>
    <t>借护照575+快递费92</t>
  </si>
  <si>
    <t>姚旻卉-不需要预约</t>
  </si>
  <si>
    <t>TV1N1760158646087720960</t>
  </si>
  <si>
    <t>（签证中心费120+快递费80）</t>
  </si>
  <si>
    <t>裴心铭</t>
  </si>
  <si>
    <t>TV1N1763504832085602304</t>
  </si>
  <si>
    <t>手续费</t>
  </si>
  <si>
    <t>林扬-陈华胄</t>
  </si>
  <si>
    <t>TV1N1762009927064633344</t>
  </si>
  <si>
    <t>杜政璋</t>
  </si>
  <si>
    <t>TV1N1747568805688487936</t>
  </si>
  <si>
    <t>TV1N1765963806005395456</t>
  </si>
  <si>
    <t>TV1N1765735108874375168</t>
  </si>
  <si>
    <t>郝岩-3.11</t>
  </si>
  <si>
    <t>TV1N1766857755654029312</t>
  </si>
  <si>
    <t>TV1N1765732428965896192</t>
  </si>
  <si>
    <t>及然</t>
  </si>
  <si>
    <t>TV1N1765977649490313216</t>
  </si>
  <si>
    <t>TV1N1767032787466227712</t>
  </si>
  <si>
    <t>郑泽伟</t>
  </si>
  <si>
    <t>TV1N1765612407862149120</t>
  </si>
  <si>
    <t>李阳-不需要预约</t>
  </si>
  <si>
    <t>TV1N1760596636312354816</t>
  </si>
  <si>
    <t>洪帆</t>
  </si>
  <si>
    <t>TV1N1767028932573753344</t>
  </si>
  <si>
    <t>TV1N1767058526974545920</t>
  </si>
  <si>
    <t>靳苗</t>
  </si>
  <si>
    <t>TV1N1777888500799852544</t>
  </si>
  <si>
    <t>5工加急4752</t>
  </si>
  <si>
    <t>TV1N1766715112793923584</t>
  </si>
  <si>
    <t>TV1N1767045184612540416</t>
  </si>
  <si>
    <t>TV1N1767122308576968704</t>
  </si>
  <si>
    <t>李凯云</t>
  </si>
  <si>
    <t>TV1N1762713848993091584</t>
  </si>
  <si>
    <t>快递费92</t>
  </si>
  <si>
    <t>TV1N1765673326172549120</t>
  </si>
  <si>
    <t>李立 Lex</t>
  </si>
  <si>
    <t>TV1N1762378369529634816</t>
  </si>
  <si>
    <t>李林峰</t>
  </si>
  <si>
    <t>TV1N1766051584676397056</t>
  </si>
  <si>
    <t>TV1N1767184741811236864</t>
  </si>
  <si>
    <t>魏嘉斌</t>
  </si>
  <si>
    <t>TV1N1767078951016345600</t>
  </si>
  <si>
    <t>徐文韬</t>
  </si>
  <si>
    <t>TV1N1765950855064190976</t>
  </si>
  <si>
    <t>TV1N1767010590110654464</t>
  </si>
  <si>
    <t>潘扬洋</t>
  </si>
  <si>
    <t>TV1N1767386401560965120</t>
  </si>
  <si>
    <t>TV1N1767069711287595008</t>
  </si>
  <si>
    <t>TV1N1767402811796307968</t>
  </si>
  <si>
    <t>TV1N1767389093377277952</t>
  </si>
  <si>
    <t>陈虹静</t>
  </si>
  <si>
    <t>TV1N1767387509687738368</t>
  </si>
  <si>
    <t>TV1N1767741872725626880</t>
  </si>
  <si>
    <t>TV1N1767099752574763008</t>
  </si>
  <si>
    <t>TV1N1767452647836950528</t>
  </si>
  <si>
    <t>江鑫</t>
  </si>
  <si>
    <t>TV1N1767756948077604864</t>
  </si>
  <si>
    <t>何钦钦</t>
  </si>
  <si>
    <t>TV1N1765216794234519552</t>
  </si>
  <si>
    <t>宋忠磊</t>
  </si>
  <si>
    <t>TV1N1739533165410951168</t>
  </si>
  <si>
    <t>广东今日头条科技有限公司</t>
  </si>
  <si>
    <t>TV1N1767550162565472256</t>
  </si>
  <si>
    <t>李桑-李付</t>
  </si>
  <si>
    <t>TV1N1768191832390778880</t>
  </si>
  <si>
    <t>陈越 单次</t>
  </si>
  <si>
    <t>TV1N1763420163906244608</t>
  </si>
  <si>
    <t>TV1N1767939360359297024</t>
  </si>
  <si>
    <t>李伟</t>
  </si>
  <si>
    <t>TV1N1767828857842667520</t>
  </si>
  <si>
    <t>施楚</t>
  </si>
  <si>
    <t>TV1N1767735767278612480</t>
  </si>
  <si>
    <t>杨泽华  1年多次签证</t>
  </si>
  <si>
    <t>TV1N1759486718502948864</t>
  </si>
  <si>
    <t>吴烨</t>
  </si>
  <si>
    <t>TV1N1767059854970908672</t>
  </si>
  <si>
    <t>TV1N1768142222070923264</t>
  </si>
  <si>
    <t>张献峰</t>
  </si>
  <si>
    <t>TV1N1767897384058417152</t>
  </si>
  <si>
    <t>TV1N1767854013449281536</t>
  </si>
  <si>
    <t>TV1N1767456044908683264</t>
  </si>
  <si>
    <t>TV1N1768192718269841408</t>
  </si>
  <si>
    <t>TV1N1768155313525383168</t>
  </si>
  <si>
    <t>季银</t>
  </si>
  <si>
    <t>TV1N1768252022138150912</t>
  </si>
  <si>
    <t>TV1N1768470006458728448</t>
  </si>
  <si>
    <t xml:space="preserve">余颖雯 </t>
  </si>
  <si>
    <t>TV1N1767540511195160576</t>
  </si>
  <si>
    <t>TV1N1767458922796818432</t>
  </si>
  <si>
    <t>高岩-付志天</t>
  </si>
  <si>
    <t>TV1N1767410709733711872</t>
  </si>
  <si>
    <t xml:space="preserve">张友亮 </t>
  </si>
  <si>
    <t>TV1N1767108353490006016</t>
  </si>
  <si>
    <t>TV1N1767873578719911936</t>
  </si>
  <si>
    <t>TV1N1768509511974801408</t>
  </si>
  <si>
    <t>高婧丹</t>
  </si>
  <si>
    <t>TV1N1768169194201284608</t>
  </si>
  <si>
    <t>TV1N1768509571127054336</t>
  </si>
  <si>
    <t>董国楷-5年</t>
  </si>
  <si>
    <t>TV1N1767818259914383360</t>
  </si>
  <si>
    <t>TV1N1768521912182960128</t>
  </si>
  <si>
    <t>李茜茜</t>
  </si>
  <si>
    <t>TV1N1768522660748791808</t>
  </si>
  <si>
    <t>王进</t>
  </si>
  <si>
    <t>TV1N1768470027803553792</t>
  </si>
  <si>
    <t>姜宁-二次申请</t>
  </si>
  <si>
    <t>TV1N1767733394153967616</t>
  </si>
  <si>
    <t>TV1N1767811782302654464</t>
  </si>
  <si>
    <t>TV1N1767450404144394240</t>
  </si>
  <si>
    <t>TV1N1768155269426446336</t>
  </si>
  <si>
    <t>TV1N1768812054110007296</t>
  </si>
  <si>
    <t>葛凡</t>
  </si>
  <si>
    <t>TV1N1767121098197315584</t>
  </si>
  <si>
    <t>李海鹏</t>
  </si>
  <si>
    <t>TV1N1768927296550924288</t>
  </si>
  <si>
    <t>王喆琪</t>
  </si>
  <si>
    <t>TV1N1768271028173705216</t>
  </si>
  <si>
    <t>吴汇杰</t>
  </si>
  <si>
    <t>TV1N1768946654803177472</t>
  </si>
  <si>
    <t>杨志华</t>
  </si>
  <si>
    <t>TV1N1769012644664598528</t>
  </si>
  <si>
    <t>TV1N1768162472552316928</t>
  </si>
  <si>
    <t>陈曦-不需要预约</t>
  </si>
  <si>
    <t>TV1N1760166806781501440</t>
  </si>
  <si>
    <t>赵纯-3.18</t>
  </si>
  <si>
    <t>TV1N1769307435587670016</t>
  </si>
  <si>
    <t>TV1N1768577573826596864</t>
  </si>
  <si>
    <t>潮洛蒙-3.18</t>
  </si>
  <si>
    <t>TV1N1769556489781452800</t>
  </si>
  <si>
    <t>刘思吟-不需要预约</t>
  </si>
  <si>
    <t>TV1N1760262033403842560</t>
  </si>
  <si>
    <t>（签证中心费120+短信服务费18+快递费2）+护照快递18</t>
  </si>
  <si>
    <t>赵宗锐</t>
  </si>
  <si>
    <t>TV1N1769571148198621184</t>
  </si>
  <si>
    <t>朱天顺-3.21</t>
  </si>
  <si>
    <t>TV1N1765968578733293568</t>
  </si>
  <si>
    <t>挪威</t>
  </si>
  <si>
    <t>（签证中心费51+快递费80+照片45+打印6+短信费18）</t>
  </si>
  <si>
    <t>王艾 Amy-3.19</t>
  </si>
  <si>
    <t>TV1N1769292583704010752</t>
  </si>
  <si>
    <t>刘珺</t>
  </si>
  <si>
    <t>TV1N1768831834208620544</t>
  </si>
  <si>
    <t>孙梦冰</t>
  </si>
  <si>
    <t>TV1N1768865559835312128</t>
  </si>
  <si>
    <t>宋佳红-3.19</t>
  </si>
  <si>
    <t>TV1N1769274381590630400</t>
  </si>
  <si>
    <t>TV1N1714839525676380160</t>
  </si>
  <si>
    <t>签证费用2500+快递费13</t>
  </si>
  <si>
    <t>Aislinn(陈亚)</t>
  </si>
  <si>
    <t>TV1N1767747112296353792</t>
  </si>
  <si>
    <t>24小时加急9529+快递92</t>
  </si>
  <si>
    <t>戚家平  一年多次</t>
  </si>
  <si>
    <t>TV1N1767760337024974848</t>
  </si>
  <si>
    <t>张伟-3.27</t>
  </si>
  <si>
    <t>TV1N1767840408007958528</t>
  </si>
  <si>
    <t>（签证中心费78+快递费50）</t>
  </si>
  <si>
    <t>TV1N1768543707602616320</t>
  </si>
  <si>
    <t>高婧-3.20</t>
  </si>
  <si>
    <t>TV1N1770378289750720512</t>
  </si>
  <si>
    <t>刘一佳</t>
  </si>
  <si>
    <t>TV1N1769707364965437440</t>
  </si>
  <si>
    <t>胡亚茸</t>
  </si>
  <si>
    <t>TV1N1767371678979338240</t>
  </si>
  <si>
    <t>王辉</t>
  </si>
  <si>
    <t>TV1N1770067004991471616</t>
  </si>
  <si>
    <t>卢明昊-3.21</t>
  </si>
  <si>
    <t>TV1N1770405965257527296</t>
  </si>
  <si>
    <t>刘澳赋</t>
  </si>
  <si>
    <t>TV1N1770691423468298240</t>
  </si>
  <si>
    <t>马晨-邮寄我们</t>
  </si>
  <si>
    <t>TV1N1762029683738046464</t>
  </si>
  <si>
    <t>（签证中心费120+快递费80）+照片35</t>
  </si>
  <si>
    <t>张梦璐 单次</t>
  </si>
  <si>
    <t>TV1N1768251518741942272</t>
  </si>
  <si>
    <t>黄玲玲 单次</t>
  </si>
  <si>
    <t>TV1N1768494805402841088</t>
  </si>
  <si>
    <t>孙艺萌 一年多次</t>
  </si>
  <si>
    <t>TV1N1767388717324210176</t>
  </si>
  <si>
    <t>张晓旭 单次</t>
  </si>
  <si>
    <t>TV1N1763938217182404608</t>
  </si>
  <si>
    <t>郑垄钢 Logan 1年多次</t>
  </si>
  <si>
    <t>TV1N1763205627068649472</t>
  </si>
  <si>
    <t>盖婷 Peggy</t>
  </si>
  <si>
    <t>TV1N1769266214597017600</t>
  </si>
  <si>
    <t>TV1N1770646912008458240</t>
  </si>
  <si>
    <t>夏博</t>
  </si>
  <si>
    <t>TV1N1771036188609155072</t>
  </si>
  <si>
    <t>李帅-3.28</t>
  </si>
  <si>
    <t>TV1N1769192033427648512</t>
  </si>
  <si>
    <t>（签证中心费120+快递费80）+资料快递费18</t>
  </si>
  <si>
    <t>张岚-4.1</t>
  </si>
  <si>
    <t>TV1N1769625202652139520</t>
  </si>
  <si>
    <t>（签证中心费116+快递60+短信费20+照片35+优选号350）</t>
  </si>
  <si>
    <t>黄冬蕾</t>
  </si>
  <si>
    <t>TV1N1771023447404052480</t>
  </si>
  <si>
    <t>TV1N1770864545475571712</t>
  </si>
  <si>
    <t>谭榕</t>
  </si>
  <si>
    <t>TV1N1771083031044964352</t>
  </si>
  <si>
    <t>林楚-董敏敏</t>
  </si>
  <si>
    <t>TV1N1771090792172486656</t>
  </si>
  <si>
    <t>mayank sharma</t>
  </si>
  <si>
    <t>TV1N1772168111716831232</t>
  </si>
  <si>
    <t>TV1N1771383444000542720</t>
  </si>
  <si>
    <t>Shinan Li-李诗男</t>
  </si>
  <si>
    <t>TV1N1772152587805020160</t>
  </si>
  <si>
    <t>孙华Damon</t>
  </si>
  <si>
    <t>TV1N1772164636090040320</t>
  </si>
  <si>
    <t>余思烨</t>
  </si>
  <si>
    <t>TV1N1772199246115213312</t>
  </si>
  <si>
    <t>Omer Iqbal  1年多次</t>
  </si>
  <si>
    <t>TV1N1771090242487955456</t>
  </si>
  <si>
    <t>张珊</t>
  </si>
  <si>
    <t>TV1N1769957220833292288</t>
  </si>
  <si>
    <t>Yiwei Wang-王以维</t>
  </si>
  <si>
    <t>TV1N1771026886628511744</t>
  </si>
  <si>
    <t>TV1N1770818092535484416</t>
  </si>
  <si>
    <t>柴淞 1年多次</t>
  </si>
  <si>
    <t>TV1N1769700306127966208</t>
  </si>
  <si>
    <t>Charlie Cheng 1年多次</t>
  </si>
  <si>
    <t>TV1N1765620264632475648</t>
  </si>
  <si>
    <t>潮洛蒙  单次-3.27</t>
  </si>
  <si>
    <t>TV1N1767420354359603200</t>
  </si>
  <si>
    <t>张宁宁Nydia 1年多次</t>
  </si>
  <si>
    <t>TV1N1765994123579723776</t>
  </si>
  <si>
    <t>周仕成 1年多次</t>
  </si>
  <si>
    <t>TV1N1767178440360263680</t>
  </si>
  <si>
    <t>TV1N1772834384297607168</t>
  </si>
  <si>
    <t>李娜</t>
  </si>
  <si>
    <t>TV1N1772826337080815616</t>
  </si>
  <si>
    <t>陈墨 1年多次</t>
  </si>
  <si>
    <t>TV1N1770085787562975232</t>
  </si>
  <si>
    <t>胡塞因 Frank 1年多次</t>
  </si>
  <si>
    <t>TV1N1769637787308957696</t>
  </si>
  <si>
    <t>姜恺 1年多次</t>
  </si>
  <si>
    <t>TV1N1770615966093905920</t>
  </si>
  <si>
    <t>潘凌云 1年多次</t>
  </si>
  <si>
    <t>TV1N1770252148209594368</t>
  </si>
  <si>
    <t>汤笑雯 单次</t>
  </si>
  <si>
    <t>TV1N1767545476131102720</t>
  </si>
  <si>
    <t>陈小青 一年多次</t>
  </si>
  <si>
    <t>TV1N1764958195792896000</t>
  </si>
  <si>
    <t>Jason Nam</t>
  </si>
  <si>
    <t>TV1N1772849999234265088</t>
  </si>
  <si>
    <t>黄秋月</t>
  </si>
  <si>
    <t>TV1N1772578599256698880</t>
  </si>
  <si>
    <t>张家铭</t>
  </si>
  <si>
    <t>TV1N1754174313224912896</t>
  </si>
  <si>
    <t>Fion 一年多次JIANGJIAQING</t>
  </si>
  <si>
    <t>TV1N1769771269150470144</t>
  </si>
  <si>
    <t>赵可心</t>
  </si>
  <si>
    <t>TV1N1768147757453279232</t>
  </si>
  <si>
    <t>TV1N1772811582903488512</t>
  </si>
  <si>
    <t>TV1N1772921563585728512</t>
  </si>
  <si>
    <t>张佳瑜</t>
  </si>
  <si>
    <t>TV1N1772881613809012736</t>
  </si>
  <si>
    <t>焦彦晨-4.8</t>
  </si>
  <si>
    <t>TV1N1769604180947300352</t>
  </si>
  <si>
    <t>（签证中心费116+快递费60+照片35）</t>
  </si>
  <si>
    <t>余婧</t>
  </si>
  <si>
    <t>TV1N172291852773920768</t>
  </si>
  <si>
    <t>（签证中心费196）+快递费18</t>
  </si>
  <si>
    <t>TV1N1769993607292952576</t>
  </si>
  <si>
    <t>王冠</t>
  </si>
  <si>
    <t>TV1N1768006977765900288</t>
  </si>
  <si>
    <t>孙昊天</t>
  </si>
  <si>
    <t>TV1N1774630452886806528</t>
  </si>
  <si>
    <t>（签证中心费196++打印费3）+快递费13</t>
  </si>
  <si>
    <t>周笑</t>
  </si>
  <si>
    <t>TV1N1774982824561819648</t>
  </si>
  <si>
    <t>（签证中心费196++打印费5）+快递费18</t>
  </si>
  <si>
    <t>苏瑞-王梦楠-4.9</t>
  </si>
  <si>
    <t>TV1N1770436880373456896</t>
  </si>
  <si>
    <t>陈奕飞-4.9</t>
  </si>
  <si>
    <t>TV1N1774777896174022656</t>
  </si>
  <si>
    <t>邓千雪</t>
  </si>
  <si>
    <t>TV1N1774767527439413248</t>
  </si>
  <si>
    <t>（签证中心费196++快递费60）</t>
  </si>
  <si>
    <t>方奕康-4.8</t>
  </si>
  <si>
    <t>TV1N1772473428665151488</t>
  </si>
  <si>
    <t>吴伟哲</t>
  </si>
  <si>
    <t>TV1N1775044309149216768</t>
  </si>
  <si>
    <t>Bytedance Pte. Ltd.</t>
  </si>
  <si>
    <t>易坤 一年多次</t>
  </si>
  <si>
    <t>TV1N1772532369524826112</t>
  </si>
  <si>
    <t>张文来  单次</t>
  </si>
  <si>
    <t>TV1N1772157380682354688</t>
  </si>
  <si>
    <t>高冉 一年多次</t>
  </si>
  <si>
    <t>TV1N1767157370345320448</t>
  </si>
  <si>
    <t>马丽娜</t>
  </si>
  <si>
    <t>TV1N1771113440533307392</t>
  </si>
  <si>
    <t>TV1N1774701476424904704</t>
  </si>
  <si>
    <t>杨菀之 (护照名：宋阳忆)</t>
  </si>
  <si>
    <t>TV1N1753637398218276864</t>
  </si>
  <si>
    <t>庞柯</t>
  </si>
  <si>
    <t>TV1N1773590187489169408</t>
  </si>
  <si>
    <t>24小时加急9464</t>
  </si>
  <si>
    <t>赵炯</t>
  </si>
  <si>
    <t>TV1N1774995416281751552</t>
  </si>
  <si>
    <t>TV1N1775471162158804992</t>
  </si>
  <si>
    <t>吕定顺</t>
  </si>
  <si>
    <t>TV1N1774993686605254656</t>
  </si>
  <si>
    <t xml:space="preserve">陈子豪 </t>
  </si>
  <si>
    <t>TV1N1775444924379607040</t>
  </si>
  <si>
    <t>JENNET GOROSPE</t>
  </si>
  <si>
    <t>TV1N1671845496539021312</t>
  </si>
  <si>
    <t>ByteDance Philippines Inc.</t>
  </si>
  <si>
    <t>Cai Wenya</t>
  </si>
  <si>
    <t>Yuli Zhan-詹宇立</t>
  </si>
  <si>
    <t>TV1N1775088906047016960</t>
  </si>
  <si>
    <t>蔡 文雅(Agatha)</t>
  </si>
  <si>
    <t>TV1N1775356856738070528</t>
  </si>
  <si>
    <t>Bytedance株式会社</t>
  </si>
  <si>
    <t>陈祖志</t>
  </si>
  <si>
    <t>TV1N1770717746387558400</t>
  </si>
  <si>
    <t>（签证中心费310+快递费90）</t>
  </si>
  <si>
    <t>张璐洋-4.10</t>
  </si>
  <si>
    <t>TV1N1764554552400818176</t>
  </si>
  <si>
    <t>签证中心费196</t>
  </si>
  <si>
    <t>珠海青鸟昆仑网络科技有限公司</t>
  </si>
  <si>
    <t>TV1N1775461942000570368</t>
  </si>
  <si>
    <t>林楷鑫</t>
  </si>
  <si>
    <t>TV1N1775086269859819520</t>
  </si>
  <si>
    <t>胡天易</t>
  </si>
  <si>
    <t>TV1N1775044227234484224</t>
  </si>
  <si>
    <t>Yuting Fan-范雨亭</t>
  </si>
  <si>
    <t>TV1N1775374236788768768</t>
  </si>
  <si>
    <t>Tatiana Mikhailova</t>
  </si>
  <si>
    <t>TV1N1775374202500239360</t>
  </si>
  <si>
    <t>陈恒</t>
  </si>
  <si>
    <t>TV1N1775160910255173632</t>
  </si>
  <si>
    <t>张健</t>
  </si>
  <si>
    <t>TV1N1774734556137226240</t>
  </si>
  <si>
    <t>TV1N1775507811383070720</t>
  </si>
  <si>
    <t>TV1N1773554789543153664</t>
  </si>
  <si>
    <t>Ricky. Li（李毅）</t>
  </si>
  <si>
    <t>TV1N1774751228235558912</t>
  </si>
  <si>
    <t>张云翔</t>
  </si>
  <si>
    <t>TV1N1776852422370344960</t>
  </si>
  <si>
    <t>洪康杰</t>
  </si>
  <si>
    <t>TV1N1776810195895906304</t>
  </si>
  <si>
    <t>杨光伟</t>
  </si>
  <si>
    <t>TV1N1775498278782849024</t>
  </si>
  <si>
    <t>胡芙蓉</t>
  </si>
  <si>
    <t>TV1N1769931310159605760</t>
  </si>
  <si>
    <t>金丹丹</t>
  </si>
  <si>
    <t>TV1N1776808970261549056</t>
  </si>
  <si>
    <t>赵汝军</t>
  </si>
  <si>
    <t>TV1N1776884264943153152</t>
  </si>
  <si>
    <t>刘若曦</t>
  </si>
  <si>
    <t>TV1N1776807856619356160</t>
  </si>
  <si>
    <t>梁淑媚</t>
  </si>
  <si>
    <t>TV1N1776130870263599104</t>
  </si>
  <si>
    <t>宋佳红</t>
  </si>
  <si>
    <t>程一航</t>
  </si>
  <si>
    <t>TV1N1772183399644512256</t>
  </si>
  <si>
    <t>沈博文</t>
  </si>
  <si>
    <t>TV1N1776916442733293568</t>
  </si>
  <si>
    <t>陈小辰</t>
  </si>
  <si>
    <t>TV1N1776992069889007616</t>
  </si>
  <si>
    <t>郑思瑶</t>
  </si>
  <si>
    <t>TV1N1774813789794643968</t>
  </si>
  <si>
    <t>胡小琦</t>
  </si>
  <si>
    <t>TV1N1775747239510769664</t>
  </si>
  <si>
    <t>张舒扬</t>
  </si>
  <si>
    <t>TV1N1774670721158193152</t>
  </si>
  <si>
    <t>TV1N1777989897892937728</t>
  </si>
  <si>
    <t>涂凡</t>
  </si>
  <si>
    <t>TV1N1778078346050740224</t>
  </si>
  <si>
    <t>TV1N1777997963414294528</t>
  </si>
  <si>
    <t>李禹潼</t>
  </si>
  <si>
    <t>TV1N1777213026410921984</t>
  </si>
  <si>
    <t>TV1N1776817652923936768</t>
  </si>
  <si>
    <t>TV1N1778294341541642240</t>
  </si>
  <si>
    <t>方赢</t>
  </si>
  <si>
    <t>TV1N1776807836264493056</t>
  </si>
  <si>
    <t>TV1N1778312565247111168</t>
  </si>
  <si>
    <t>荀彧-陈帅</t>
  </si>
  <si>
    <t>TV1N1776866862666797056</t>
  </si>
  <si>
    <t>TV1N1778004248675291136</t>
  </si>
  <si>
    <t>万海龙</t>
  </si>
  <si>
    <t>TV1N1777746668661026816</t>
  </si>
  <si>
    <t>李一诺</t>
  </si>
  <si>
    <t>TV1N1777681407111135232</t>
  </si>
  <si>
    <t>TV1N1778352818230198272</t>
  </si>
  <si>
    <t>TV1N1778294897899184128</t>
  </si>
  <si>
    <t>杨宁</t>
  </si>
  <si>
    <t>TV1N1777282336907034624</t>
  </si>
  <si>
    <t>王艾 Amy</t>
  </si>
  <si>
    <t>TV1N1778603327037845504</t>
  </si>
  <si>
    <t>许广瑞-4.11</t>
  </si>
  <si>
    <t>TV1N1774619303860539392</t>
  </si>
  <si>
    <t>签证中心费196+快递费18</t>
  </si>
  <si>
    <t>艾雷-4.11</t>
  </si>
  <si>
    <t>TV1N1775110274952146944</t>
  </si>
  <si>
    <t>张会云</t>
  </si>
  <si>
    <t>TV1N1775448854903963648</t>
  </si>
  <si>
    <t>TV1N1774637286884478976</t>
  </si>
  <si>
    <t>梁鑫晟</t>
  </si>
  <si>
    <t>TV1N1776968479093248000</t>
  </si>
  <si>
    <t>吴尚</t>
  </si>
  <si>
    <t>TV1N1776810374837481472</t>
  </si>
  <si>
    <t>高梁</t>
  </si>
  <si>
    <t>TV1N1777545152822448128</t>
  </si>
  <si>
    <t>TV1N1777444582442332160</t>
  </si>
  <si>
    <t>丁磊</t>
  </si>
  <si>
    <t>TV1N1776902611005128704</t>
  </si>
  <si>
    <t>TV1N1777688633569771520</t>
  </si>
  <si>
    <t>戴超</t>
  </si>
  <si>
    <t>TV1N1774072932489306112</t>
  </si>
  <si>
    <t>李梦文</t>
  </si>
  <si>
    <t>TV1N1777792594687619072</t>
  </si>
  <si>
    <t>TV1N1777686241486917632</t>
  </si>
  <si>
    <t>胡文昊</t>
  </si>
  <si>
    <t>TV1N1774713771012194304</t>
  </si>
  <si>
    <t>Nikki-李禹潼</t>
  </si>
  <si>
    <t>TV1N1777976047529930752</t>
  </si>
  <si>
    <t>汤静宇</t>
  </si>
  <si>
    <t>TV1N1778669976403361792</t>
  </si>
  <si>
    <t>潘雨阳</t>
  </si>
  <si>
    <t>TV1N1778397197443497984</t>
  </si>
  <si>
    <t>蒋韡平</t>
  </si>
  <si>
    <t>TV1N1778395448443871232</t>
  </si>
  <si>
    <t>黄澜</t>
  </si>
  <si>
    <t>TV1N1778080335459463168</t>
  </si>
  <si>
    <t>李汝琪</t>
  </si>
  <si>
    <t>TV1N1778291904315441152</t>
  </si>
  <si>
    <t>公司（发票抬头）</t>
  </si>
  <si>
    <t>万慈航-4.12</t>
  </si>
  <si>
    <t>TV1N1759799523651227648</t>
  </si>
  <si>
    <t>南京</t>
  </si>
  <si>
    <t>（签证中心费116+快递费60+照片打印24）+快递费18</t>
  </si>
  <si>
    <t>梁慧珊-4.23</t>
  </si>
  <si>
    <t>TV1N1766064386069590016</t>
  </si>
  <si>
    <t>（签证中心费116+快递费70+照片20+优选号380）</t>
  </si>
  <si>
    <t>李钟安-5.7优选</t>
  </si>
  <si>
    <t>TV1N1772471277490540544</t>
  </si>
  <si>
    <t>签证中心费310+VIP320</t>
  </si>
  <si>
    <t>张家铭-5.7</t>
  </si>
  <si>
    <t>TV1N1754174501771517952</t>
  </si>
  <si>
    <t>签证中心（其他费150+照片38）</t>
  </si>
  <si>
    <t>侯亦苗-4.12</t>
  </si>
  <si>
    <t>TV1N1772872379927203840</t>
  </si>
  <si>
    <t>冯天时-操作后取消</t>
  </si>
  <si>
    <t>TV1N1769924900516569088</t>
  </si>
  <si>
    <t>取消</t>
  </si>
  <si>
    <t>快递费24.5</t>
  </si>
  <si>
    <t>符帆-4.15优选</t>
  </si>
  <si>
    <t>TV1N1759586427263512576</t>
  </si>
  <si>
    <t>（签证中心费116+快递费60+照片打印20+优选号350）</t>
  </si>
  <si>
    <t>黄大卫-4.15</t>
  </si>
  <si>
    <t>TV1N1771735445699846144</t>
  </si>
  <si>
    <t>签证中心费196+快递费15.3</t>
  </si>
  <si>
    <t>王文博-4.30</t>
  </si>
  <si>
    <t>TV1N1771060653707567104</t>
  </si>
  <si>
    <t>（签证中心费117+快递费70+照片40）</t>
  </si>
  <si>
    <t>陈星-4.10</t>
  </si>
  <si>
    <t>TV1N1772160633046282240</t>
  </si>
  <si>
    <t>（签证中心费51+快递费80+复印费3）</t>
  </si>
  <si>
    <t>吴浩妍-4.22</t>
  </si>
  <si>
    <t>TV1N1773559606147723264</t>
  </si>
  <si>
    <t>签证中心费196+闪送13.4</t>
  </si>
  <si>
    <t>翁建-5.7</t>
  </si>
  <si>
    <t>TV1N1774722592287834112</t>
  </si>
  <si>
    <t>（签证中心费196+增值费用115）+快递费18</t>
  </si>
  <si>
    <t>周雨婷-4.29</t>
  </si>
  <si>
    <t>TV1N1783705921343254528</t>
  </si>
  <si>
    <t>（签证中心费196+打印5）+快递费18+复印4</t>
  </si>
  <si>
    <t>周梦媛-5.9</t>
  </si>
  <si>
    <t>TV1N1775488479676678144</t>
  </si>
  <si>
    <t>赵蕾丹-4.22</t>
  </si>
  <si>
    <t>TV1N1778317652615016448</t>
  </si>
  <si>
    <t>姚丹-4.17</t>
  </si>
  <si>
    <t>TV1N1774693600042123264</t>
  </si>
  <si>
    <t>（签证中心费196+快递费60）</t>
  </si>
  <si>
    <t>TV1N1778697476818829312</t>
  </si>
  <si>
    <t>王志立</t>
  </si>
  <si>
    <t>TV1N1778659643030732800</t>
  </si>
  <si>
    <t>徐汉平</t>
  </si>
  <si>
    <t>TV1N1778691969131540480</t>
  </si>
  <si>
    <t>Harry Ha</t>
  </si>
  <si>
    <t>TV1N1775043484712779776</t>
  </si>
  <si>
    <t>TV1N1778715002844000256</t>
  </si>
  <si>
    <t>TV1N1778808867800276992</t>
  </si>
  <si>
    <t>TV1N1775118798977429504</t>
  </si>
  <si>
    <t>TV1N1779693945398964224</t>
  </si>
  <si>
    <t>计纯钰</t>
  </si>
  <si>
    <t>TV1N1778444236789329920</t>
  </si>
  <si>
    <t>TV1N1774722638483771392</t>
  </si>
  <si>
    <t>王巍</t>
  </si>
  <si>
    <t>TV1N1778692992336080896</t>
  </si>
  <si>
    <t>汪可</t>
  </si>
  <si>
    <t>TV1N1778444023685234688</t>
  </si>
  <si>
    <t>刘金芸</t>
  </si>
  <si>
    <t>TV1N1779101622621523968</t>
  </si>
  <si>
    <t>Sergey Kolesnikov</t>
  </si>
  <si>
    <t>TV1N1777941405556887552</t>
  </si>
  <si>
    <t>TV1N1778769599805497344</t>
  </si>
  <si>
    <t>TV1N1778683311676956672</t>
  </si>
  <si>
    <t>冯韵岚</t>
  </si>
  <si>
    <t>TV1N1779330408860397568</t>
  </si>
  <si>
    <t>廖伟</t>
  </si>
  <si>
    <t>TV1N1775046353322962944</t>
  </si>
  <si>
    <t>王东浩</t>
  </si>
  <si>
    <t>TV1N1779744707961368576</t>
  </si>
  <si>
    <t>刘天欣-5.8</t>
  </si>
  <si>
    <t>TV1N1778339206027591680</t>
  </si>
  <si>
    <t>黄思媛-4.22</t>
  </si>
  <si>
    <t>TV1N1754820705266044928</t>
  </si>
  <si>
    <t xml:space="preserve"> TV1N1779790082470531072</t>
  </si>
  <si>
    <t>胡子睿</t>
  </si>
  <si>
    <t>TV1N1779791536803520512</t>
  </si>
  <si>
    <t>钱柯宇-5.9</t>
  </si>
  <si>
    <t>TV1N1778322355331596288</t>
  </si>
  <si>
    <t>签证中心费196+快递费18+打印费4</t>
  </si>
  <si>
    <t>TV1N1779861454202945536</t>
  </si>
  <si>
    <t>崔海抒 一年多次</t>
  </si>
  <si>
    <t>TV1N1767389202559049728</t>
  </si>
  <si>
    <t>范璇-4.29</t>
  </si>
  <si>
    <t>TV1N1767449364019961856</t>
  </si>
  <si>
    <t>签证中心费196+快递费13</t>
  </si>
  <si>
    <t>Cassie</t>
  </si>
  <si>
    <t>TV1N1780057392934617088</t>
  </si>
  <si>
    <t>TV1N1779699446270623744</t>
  </si>
  <si>
    <t>林靖</t>
  </si>
  <si>
    <t>TV1N1779835873931382784</t>
  </si>
  <si>
    <t>成都巨量引擎信息技术有限公司</t>
  </si>
  <si>
    <t>张梦琳</t>
  </si>
  <si>
    <t>TV1N1779425718211137536</t>
  </si>
  <si>
    <t>艾雷</t>
  </si>
  <si>
    <t>法国邮寄</t>
  </si>
  <si>
    <t>TV1N1780111784060715008</t>
  </si>
  <si>
    <t>TV1N1780114576326176768</t>
  </si>
  <si>
    <t>TV1N1779868802204102656</t>
  </si>
  <si>
    <t>肖瑶-4.26</t>
  </si>
  <si>
    <t>TV1N1778272720772722688</t>
  </si>
  <si>
    <t>（签证中心费196+打印6）+同城闪送13.4++快递费18</t>
  </si>
  <si>
    <t>Diego Gómez</t>
  </si>
  <si>
    <t>TV1N1780120199034019840</t>
  </si>
  <si>
    <t xml:space="preserve">赵昕 </t>
  </si>
  <si>
    <t>路鹏宇</t>
  </si>
  <si>
    <t>TV1N1778351214449987584</t>
  </si>
  <si>
    <t>TV1N1778751947263524864</t>
  </si>
  <si>
    <t>TV1N1779007039128436736</t>
  </si>
  <si>
    <t>张至权</t>
  </si>
  <si>
    <t>TV1N1779890083645378560</t>
  </si>
  <si>
    <t xml:space="preserve"> TV1N1780055739850342400</t>
  </si>
  <si>
    <t>潘思敏-4.23</t>
  </si>
  <si>
    <t>TV1N1764968273572827136</t>
  </si>
  <si>
    <t>王晓冉-4.29</t>
  </si>
  <si>
    <t>TV1N1782741834052317184</t>
  </si>
  <si>
    <t>樊华</t>
  </si>
  <si>
    <t>TV1N1780138575676653568</t>
  </si>
  <si>
    <t>PIPO (SG) Pte. Ltd.</t>
  </si>
  <si>
    <t>TV1N1780133345115291648</t>
  </si>
  <si>
    <t>TV1N1780193686423556096</t>
  </si>
  <si>
    <t>Shawn Qin-秦英祥</t>
  </si>
  <si>
    <t>TV1N1777683068445593600</t>
  </si>
  <si>
    <t>Crystal Liu-刘春兰</t>
  </si>
  <si>
    <t>TV1N1779832943626858496</t>
  </si>
  <si>
    <t>TV1N1780590746855600128</t>
  </si>
  <si>
    <t>傅卓</t>
  </si>
  <si>
    <t>TV1N1780796387000270848</t>
  </si>
  <si>
    <t>TV1N1780578706409701376</t>
  </si>
  <si>
    <t xml:space="preserve"> TV1N1780836561800982528</t>
  </si>
  <si>
    <t>TV1N1777806584322936832</t>
  </si>
  <si>
    <t>齐桂彤-4.23</t>
  </si>
  <si>
    <t>V1N1780810007020482560</t>
  </si>
  <si>
    <t>TV1N1777573167228485632</t>
  </si>
  <si>
    <t>许磊</t>
  </si>
  <si>
    <t>TV1N1780244419193929728</t>
  </si>
  <si>
    <t>徐潇-4.24</t>
  </si>
  <si>
    <t>TV1N1778031645889966080</t>
  </si>
  <si>
    <t>（签证中心费116+快递费70+照片费40）</t>
  </si>
  <si>
    <t>TV1N1780121749303271424</t>
  </si>
  <si>
    <t>Yuxi Chen</t>
  </si>
  <si>
    <t>TV1N1780574398750306304</t>
  </si>
  <si>
    <t>李宗尧</t>
  </si>
  <si>
    <t>TV1N1777583889710903296</t>
  </si>
  <si>
    <t>张强</t>
  </si>
  <si>
    <t>TV1N1780943619934081024</t>
  </si>
  <si>
    <t>Rebecca Waddell</t>
  </si>
  <si>
    <t>TV1N1780124355559440384</t>
  </si>
  <si>
    <t>TikTok Australia Pty Ltd</t>
  </si>
  <si>
    <t>TV1N1780803849155305472</t>
  </si>
  <si>
    <t>TV1N1781157464292245504</t>
  </si>
  <si>
    <t>胡峻皓</t>
  </si>
  <si>
    <t>TV1N1778671380144631808</t>
  </si>
  <si>
    <t>Helena Tang-汤涴蓉</t>
  </si>
  <si>
    <t>TV1N1780977118380617728</t>
  </si>
  <si>
    <t>TV1N1780492178673172480</t>
  </si>
  <si>
    <t>喻伟</t>
  </si>
  <si>
    <t>TV1N1776849821750710272</t>
  </si>
  <si>
    <t>赵牟之</t>
  </si>
  <si>
    <t>TV1N1778621373932683264</t>
  </si>
  <si>
    <t>TV1N1780932476335341568</t>
  </si>
  <si>
    <t>Jade Yoon</t>
  </si>
  <si>
    <t>TV1N1781255810109489152</t>
  </si>
  <si>
    <t>谢嘉伦</t>
  </si>
  <si>
    <t>TV1N1775175168938536960</t>
  </si>
  <si>
    <t>TV1N1778041814552064000</t>
  </si>
  <si>
    <t>TV1N1781661445770649600</t>
  </si>
  <si>
    <t>TV1N1781656756006240256</t>
  </si>
  <si>
    <t>仪思扬7.2</t>
  </si>
  <si>
    <t>TV1N1782236113649057792</t>
  </si>
  <si>
    <t>Adelyn Chow</t>
  </si>
  <si>
    <t>TV1N1781739682802782208</t>
  </si>
  <si>
    <t>Byte Precision Sdn. Bhd.</t>
  </si>
  <si>
    <t>高是暄</t>
  </si>
  <si>
    <t>TV1N1782244689385836544</t>
  </si>
  <si>
    <t>王琼</t>
  </si>
  <si>
    <t>TV1N1781874058064605184</t>
  </si>
  <si>
    <t>刘一舟</t>
  </si>
  <si>
    <t>TV1N1774742674967601152</t>
  </si>
  <si>
    <t>郭静慧</t>
  </si>
  <si>
    <t>TV1N1781676647014670336</t>
  </si>
  <si>
    <t>郭进-5.10</t>
  </si>
  <si>
    <t>TV1N1779357996597030912</t>
  </si>
  <si>
    <t>韩梦晴</t>
  </si>
  <si>
    <t>TV1N1782338707931316224</t>
  </si>
  <si>
    <t>上海凯勇信息技术有限公司</t>
  </si>
  <si>
    <t>杨振宇-4.23</t>
  </si>
  <si>
    <t>TV1N1782320779647229952</t>
  </si>
  <si>
    <t>Thanyathon (New) Phimsupama</t>
  </si>
  <si>
    <t>TV1N1782333237455724544</t>
  </si>
  <si>
    <t>TikTok Technologies Ltd.</t>
  </si>
  <si>
    <t>毕鑫-4.30</t>
  </si>
  <si>
    <t>TV1N1777568640119160832</t>
  </si>
  <si>
    <t>葛诚</t>
  </si>
  <si>
    <t>TV1N1782330841694384128</t>
  </si>
  <si>
    <t>TV1N1780919949794684928</t>
  </si>
  <si>
    <t>Kyrin Mascarenhas</t>
  </si>
  <si>
    <t>TV1N1782558915304312832</t>
  </si>
  <si>
    <t>TV1N1782604485259182080</t>
  </si>
  <si>
    <t>TV1N1782608886510563328</t>
  </si>
  <si>
    <t>谭榕  单次商务</t>
  </si>
  <si>
    <t>TV1N1771063888719683584</t>
  </si>
  <si>
    <t>张乐乎</t>
  </si>
  <si>
    <t>TV1N1782977416993226752</t>
  </si>
  <si>
    <t>北京空间变换科技有限公司</t>
  </si>
  <si>
    <t>王怀汉 Nate Wang</t>
  </si>
  <si>
    <t>TV1N1775478034160988160</t>
  </si>
  <si>
    <t>毕韩天  单次商务</t>
  </si>
  <si>
    <t>TV1N1779749107551404032</t>
  </si>
  <si>
    <t>代炘睿  单次商务</t>
  </si>
  <si>
    <t>TV1N1777620208721940480</t>
  </si>
  <si>
    <t>北京火山万有在线科技有限公司</t>
  </si>
  <si>
    <t>刘雨婷  单次商务</t>
  </si>
  <si>
    <t>TV1N1779736510621564928</t>
  </si>
  <si>
    <t>单泽  单次商务</t>
  </si>
  <si>
    <t>TV1N1780566317810860032</t>
  </si>
  <si>
    <t>宋耀祥 单次商务</t>
  </si>
  <si>
    <t>TV1N1681962385811013632</t>
  </si>
  <si>
    <t>余镜江</t>
  </si>
  <si>
    <t>TV1N1780554396362047488</t>
  </si>
  <si>
    <t>王磊 单次商务</t>
  </si>
  <si>
    <t>TV1N1780074882381168640</t>
  </si>
  <si>
    <t>张友亮 1年多次</t>
  </si>
  <si>
    <t>TV1N1780982083924762624</t>
  </si>
  <si>
    <t>周诗琪 1年多次</t>
  </si>
  <si>
    <t>TV1N1780822711374921728</t>
  </si>
  <si>
    <t>韦京帅  商务单次</t>
  </si>
  <si>
    <t>TV1N1778022496003117056</t>
  </si>
  <si>
    <t>林文祥</t>
  </si>
  <si>
    <t>TV1N1782972882456100864</t>
  </si>
  <si>
    <t>杜建青-5.7</t>
  </si>
  <si>
    <t>TV1N1782993149433147392</t>
  </si>
  <si>
    <t>Hui Wang</t>
  </si>
  <si>
    <t>TV1N1782115472497135616</t>
  </si>
  <si>
    <t>TikTok Inc.</t>
  </si>
  <si>
    <t>Aly Tarek Farahat</t>
  </si>
  <si>
    <t>TV1N1782759976862564352</t>
  </si>
  <si>
    <t>TikTok Information Technologies UK Limited</t>
  </si>
  <si>
    <t xml:space="preserve">TV1N1783337221872648192 </t>
  </si>
  <si>
    <t>原法港</t>
  </si>
  <si>
    <t>TV1N1782602212366327808</t>
  </si>
  <si>
    <t>金英子-4.30</t>
  </si>
  <si>
    <t>TV1N1778328520492924928</t>
  </si>
  <si>
    <t>Zoe Lee-weiwei</t>
  </si>
  <si>
    <t>TV1N1782649807482732544</t>
  </si>
  <si>
    <t>邢星晨</t>
  </si>
  <si>
    <t>TV1N1783438075216240640</t>
  </si>
  <si>
    <t>颜昊</t>
  </si>
  <si>
    <t>TV1N1783438313595387904</t>
  </si>
  <si>
    <t xml:space="preserve">蒋凯伦 </t>
  </si>
  <si>
    <t>TV1N1781137600160776192</t>
  </si>
  <si>
    <t>钟嘉文 Oscar</t>
  </si>
  <si>
    <t>TV1N1783092943929536512</t>
  </si>
  <si>
    <t>向超磊</t>
  </si>
  <si>
    <t>TV1N1783472137335164928</t>
  </si>
  <si>
    <t>TV1N1783463521710567424</t>
  </si>
  <si>
    <t>任明浩-5.8</t>
  </si>
  <si>
    <t>TV1N1783325861176213504</t>
  </si>
  <si>
    <t>TV1N1783730863258533888</t>
  </si>
  <si>
    <t>TV1N1783730373544730624</t>
  </si>
  <si>
    <t>TV1N1783799954137247744</t>
  </si>
  <si>
    <t>李飞</t>
  </si>
  <si>
    <t>TV1N1781692807758274560</t>
  </si>
  <si>
    <t>TV1N1783727901321293824</t>
  </si>
  <si>
    <t>TV1N1783129898587344896</t>
  </si>
  <si>
    <t>TV1N1784033976197087232</t>
  </si>
  <si>
    <t>曹永豪-4.28</t>
  </si>
  <si>
    <t>TV1N1783853291595452416</t>
  </si>
  <si>
    <t xml:space="preserve">叶键晖 </t>
  </si>
  <si>
    <t xml:space="preserve"> TV1N1784151667503357952</t>
  </si>
  <si>
    <t>张浩</t>
  </si>
  <si>
    <t>TV1N1783774987391660032</t>
  </si>
  <si>
    <t>杨维昱-5.8</t>
  </si>
  <si>
    <t>TV1N1777959134481395712</t>
  </si>
  <si>
    <t>TV1N1784516421811998720</t>
  </si>
  <si>
    <t>魏奕欣</t>
  </si>
  <si>
    <t>TV1N1778737470883147776</t>
  </si>
  <si>
    <t>TV1N1784518564958822400</t>
  </si>
  <si>
    <t>Jason Qian</t>
  </si>
  <si>
    <t>TV1N1783639581832577024</t>
  </si>
  <si>
    <t>TV1N1784544445576105984</t>
  </si>
  <si>
    <t>TV1N1784544481236094976</t>
  </si>
  <si>
    <t>Jonathan Nguyen</t>
  </si>
  <si>
    <t>TV1N1784791150926127104</t>
  </si>
  <si>
    <t>TV1N1784799110108631040</t>
  </si>
  <si>
    <t>TV1N1782610740124663808</t>
  </si>
  <si>
    <t>Amelia Crawford</t>
  </si>
  <si>
    <t>TV1N1784794095826640896</t>
  </si>
  <si>
    <t>TV1N1783546591281741824</t>
  </si>
  <si>
    <t>赵超</t>
  </si>
  <si>
    <t>TV1N1783329482337382400</t>
  </si>
  <si>
    <t>TV1N1784800348648906752</t>
  </si>
  <si>
    <t>TV1N1784788399324209152</t>
  </si>
  <si>
    <t>王欢-5.6</t>
  </si>
  <si>
    <t>TV1N1780009884355342336</t>
  </si>
  <si>
    <t>（签证中心费51+快递费80+照片40+短信18）+打印20</t>
  </si>
  <si>
    <t>张友亮</t>
  </si>
  <si>
    <t>TV1N1784876835490226176</t>
  </si>
  <si>
    <t>何泽翰-5.9</t>
  </si>
  <si>
    <t>TV1N1783338673898344448</t>
  </si>
  <si>
    <t>签证中心费70+快递费18</t>
  </si>
  <si>
    <t>谭润</t>
  </si>
  <si>
    <t>TV1N1783888298493943808</t>
  </si>
  <si>
    <t>宋赞</t>
  </si>
  <si>
    <t>TV1N1785102445269504000</t>
  </si>
  <si>
    <t>常同宇-5.6</t>
  </si>
  <si>
    <t>TV1N1755452022412509184</t>
  </si>
  <si>
    <t>TV1N1781206157758255104</t>
  </si>
  <si>
    <t>王灵月</t>
  </si>
  <si>
    <t>TV1N1785168684595552256</t>
  </si>
  <si>
    <t>周建仁</t>
  </si>
  <si>
    <t>TV1N1785182600100790272</t>
  </si>
  <si>
    <t>TV1N1785240811176681472</t>
  </si>
  <si>
    <t>TV1N1784797183299870720</t>
  </si>
  <si>
    <t>朱前</t>
  </si>
  <si>
    <t>TV1N1786890985259085824</t>
  </si>
  <si>
    <t>郭甲子</t>
  </si>
  <si>
    <t>TV1N1777273564889325568</t>
  </si>
  <si>
    <t>曹春亮</t>
  </si>
  <si>
    <t>TV1N1787109212736102400</t>
  </si>
  <si>
    <t>TV1N1785112600006602752</t>
  </si>
  <si>
    <t>TV1N1784784429818114048</t>
  </si>
  <si>
    <t>刘宇</t>
  </si>
  <si>
    <t>TV1N1787414177400659968</t>
  </si>
  <si>
    <t>胡伟强</t>
  </si>
  <si>
    <t>TV1N1787410771588100096</t>
  </si>
  <si>
    <t>TV1N1784865780567367680</t>
  </si>
  <si>
    <t>曹智铭</t>
  </si>
  <si>
    <t>TV1N1787767224219992064</t>
  </si>
  <si>
    <t>TV1N1780463379944275968</t>
  </si>
  <si>
    <t>邱磊</t>
  </si>
  <si>
    <t>TV1N1762050046026981376</t>
  </si>
  <si>
    <t>徐玉莹</t>
  </si>
  <si>
    <t>TV1N1784523882669400064</t>
  </si>
  <si>
    <t>TV1N1788061295626854400</t>
  </si>
  <si>
    <t>TV1N1788056827367723008</t>
  </si>
  <si>
    <t>TV1N1788041769472450560</t>
  </si>
  <si>
    <t>TV1N1788058391176282112</t>
  </si>
  <si>
    <t>WENGJIAN 一年多次</t>
  </si>
  <si>
    <t>TV1N1776844327862607872</t>
  </si>
  <si>
    <t>何铸辉</t>
  </si>
  <si>
    <t>TV1N1787869914413387776</t>
  </si>
  <si>
    <t>Cici Huang</t>
  </si>
  <si>
    <t>TV1N1788128167185604608</t>
  </si>
  <si>
    <t>TV1N1788087625814880256</t>
  </si>
  <si>
    <t>TV1N1788115847923277824</t>
  </si>
  <si>
    <t>TV1N1788158578385170432</t>
  </si>
  <si>
    <t>TV1N1771023459198439424</t>
  </si>
  <si>
    <t>万璐 Lainey</t>
  </si>
  <si>
    <t>TV1N1784590802537975808</t>
  </si>
  <si>
    <t>朱健</t>
  </si>
  <si>
    <t>TV1N1787782862795722752</t>
  </si>
  <si>
    <t>吴瑞雪</t>
  </si>
  <si>
    <t xml:space="preserve">TV1N1784419916685570048 </t>
  </si>
  <si>
    <t>TV1N1788488855007485952</t>
  </si>
  <si>
    <t>张亚洲-5.10</t>
  </si>
  <si>
    <t>TV1N1774755778032087040</t>
  </si>
  <si>
    <t>严冰-操作后取消</t>
  </si>
  <si>
    <t>TV1N1773706268140843008</t>
  </si>
  <si>
    <t>董晓霞-操作后取消</t>
  </si>
  <si>
    <t>TV1N1775423215077511168</t>
  </si>
  <si>
    <t>赵方垒-操作后取消</t>
  </si>
  <si>
    <t>TV1N1774802846419177472</t>
  </si>
  <si>
    <t>杨智超-操作后取消</t>
  </si>
  <si>
    <t>TV1N1774722738027147264</t>
  </si>
  <si>
    <t>虞盛炜-操作后取消</t>
  </si>
  <si>
    <t>TV1N1775004967898939392</t>
  </si>
  <si>
    <t>韩鑫-操作后取消</t>
  </si>
  <si>
    <t>TV1N1774684669576146944</t>
  </si>
  <si>
    <t>殷文昭-操作后取消</t>
  </si>
  <si>
    <t>TV1N1775457308343218176</t>
  </si>
  <si>
    <t>吴格林-操作后取消</t>
  </si>
  <si>
    <t>TV1N1775454540308082688</t>
  </si>
  <si>
    <t>彭志军-操作后取消</t>
  </si>
  <si>
    <t>TV1N1776809786116616192</t>
  </si>
  <si>
    <t>刘挺-操作后取消</t>
  </si>
  <si>
    <t>TV1N1776825847016894464</t>
  </si>
  <si>
    <t>谢庆麟-操作后取消</t>
  </si>
  <si>
    <t>TV1N1773010637260660736</t>
  </si>
  <si>
    <t>马超-操作后取消</t>
  </si>
  <si>
    <t>TV1N1774691259914092544</t>
  </si>
  <si>
    <t>张鹤宁-操作后取消</t>
  </si>
  <si>
    <t>TV1N1775535500110278656</t>
  </si>
  <si>
    <t>曹诚-操作后取消</t>
  </si>
  <si>
    <t>TV1N1774683750688026624</t>
  </si>
  <si>
    <t>周立伟-操作后取消</t>
  </si>
  <si>
    <t>TV1N1775074103177957376</t>
  </si>
  <si>
    <t>崔博彦</t>
  </si>
  <si>
    <t>TV1N1782328017640157184</t>
  </si>
  <si>
    <t>巴西快递</t>
  </si>
  <si>
    <t>王剑-操作后取消</t>
  </si>
  <si>
    <t>TV1N1776917421704327168</t>
  </si>
  <si>
    <t>TV1N1788390293435334656</t>
  </si>
  <si>
    <t>TV1N1787738404112834560</t>
  </si>
  <si>
    <t>TV1N1788706401270849536</t>
  </si>
  <si>
    <t>TV1N1788388921126125568</t>
  </si>
  <si>
    <t>TV1N1788798041780092928</t>
  </si>
  <si>
    <t>TikTok Technologies Vietnam Co. Ltd</t>
  </si>
  <si>
    <t>TV1N1788866000829550592</t>
  </si>
  <si>
    <t>杨振宇-5.11</t>
  </si>
  <si>
    <t>TV1N1789119390809591808</t>
  </si>
  <si>
    <t>厚莹莹</t>
  </si>
  <si>
    <t>TV1N1782585171970445312</t>
  </si>
  <si>
    <t>曹永豪-5.11</t>
  </si>
  <si>
    <t>TV1N1788153118630285312</t>
  </si>
  <si>
    <t>王勉之-一年多次</t>
  </si>
  <si>
    <t>TV1N1776806837109997568</t>
  </si>
  <si>
    <t>No.</t>
  </si>
  <si>
    <t>Applicant name</t>
  </si>
  <si>
    <t>Case ID</t>
  </si>
  <si>
    <t>Origin country</t>
  </si>
  <si>
    <t>Destination country</t>
  </si>
  <si>
    <t>Visa type</t>
  </si>
  <si>
    <t>Description of Visa type</t>
  </si>
  <si>
    <t>Jurisdiction</t>
  </si>
  <si>
    <t>Application status</t>
  </si>
  <si>
    <t>Embassy fee-standard</t>
  </si>
  <si>
    <t>Embassy fee-additional</t>
  </si>
  <si>
    <t>Description of additional fee</t>
  </si>
  <si>
    <t>VAC fee-standard</t>
  </si>
  <si>
    <t>VAC fee-additional</t>
  </si>
  <si>
    <t>Subcontract total(optional)</t>
  </si>
  <si>
    <t>Vendor service fee-standard</t>
  </si>
  <si>
    <t>Vendor-other standard fee(courier, print, photo, etc)</t>
  </si>
  <si>
    <t>Description of other standard fee</t>
  </si>
  <si>
    <t>Vendor-additional fee</t>
  </si>
  <si>
    <t>Total</t>
  </si>
  <si>
    <t>其他杂费含服务费*1.06</t>
  </si>
  <si>
    <t>合计可抵扣税额
 （Deductable tax)</t>
  </si>
  <si>
    <t>不可抵扣金额
 （Total-deductable tax)</t>
  </si>
  <si>
    <t>夏雯-5.23</t>
  </si>
  <si>
    <t>TV1N1775376044600913920</t>
  </si>
  <si>
    <t>葡萄牙</t>
  </si>
  <si>
    <t>Business visa</t>
  </si>
  <si>
    <t>根据出行时间，使馆给时间</t>
  </si>
  <si>
    <t>签证中心费262+快递费80+短信费18+VIP费282</t>
  </si>
  <si>
    <t>打印费50</t>
  </si>
  <si>
    <t>余润琦-操作后取消5.23</t>
  </si>
  <si>
    <t>TV1N1775153396704800768</t>
  </si>
  <si>
    <t>史从强-5.23</t>
  </si>
  <si>
    <t xml:space="preserve">TV1N1797468432107499520 </t>
  </si>
  <si>
    <t>朱姗姗-5.13</t>
  </si>
  <si>
    <t>TV1N1783131608508485632</t>
  </si>
  <si>
    <t>签证中心费117+快递费70+照片打印20+优选380</t>
  </si>
  <si>
    <t>刘姿君-5.23</t>
  </si>
  <si>
    <t>TV1N1802937782289641472</t>
  </si>
  <si>
    <t>黄蒙蒙-5.28</t>
  </si>
  <si>
    <t>TV1N1773175617821937664</t>
  </si>
  <si>
    <t>签证中心费117+快递费70+照片费40+优选号380</t>
  </si>
  <si>
    <t>王志强-5.13</t>
  </si>
  <si>
    <t>TV1N1767823602442637312</t>
  </si>
  <si>
    <t>签证中心费196+快递费60</t>
  </si>
  <si>
    <t>汪安-5.14</t>
  </si>
  <si>
    <t>TV1N1774969288427110400</t>
  </si>
  <si>
    <t>签证中心短信费15</t>
  </si>
  <si>
    <t>TV1N1788143798622564352</t>
  </si>
  <si>
    <t>30天停留</t>
  </si>
  <si>
    <t>刘玉娟-5.15</t>
  </si>
  <si>
    <t>TV1N1784438758871212032</t>
  </si>
  <si>
    <t>签证中心费117+快递费70+照片费40</t>
  </si>
  <si>
    <t>打印费8</t>
  </si>
  <si>
    <t>王存中王宝清-6.3</t>
  </si>
  <si>
    <t>TV1N1780765305567244288</t>
  </si>
  <si>
    <t>护照有效期前</t>
  </si>
  <si>
    <t>钟敏-5.21</t>
  </si>
  <si>
    <t>TV1N1768871963686146048</t>
  </si>
  <si>
    <t>黄漪敏-操作后取消</t>
  </si>
  <si>
    <t>TV1N1775453086361104384</t>
  </si>
  <si>
    <t>操作后取消</t>
  </si>
  <si>
    <t>柏雪-操作后取消</t>
  </si>
  <si>
    <t>TV1N1775453351378071552</t>
  </si>
  <si>
    <t>韩赟儒-操作后取消</t>
  </si>
  <si>
    <t>TV1N1750434510230499328</t>
  </si>
  <si>
    <t>王昊翀-6.14</t>
  </si>
  <si>
    <t>TV1N1788123791381442560</t>
  </si>
  <si>
    <t>张文倩-5.20</t>
  </si>
  <si>
    <t>TV1N1778027679311532032</t>
  </si>
  <si>
    <t>TV1N1789187860402266112</t>
  </si>
  <si>
    <t>凌冰</t>
  </si>
  <si>
    <t>TV1N1783482111138410496</t>
  </si>
  <si>
    <t>TV1N1783148495657713664</t>
  </si>
  <si>
    <t>牛小宁</t>
  </si>
  <si>
    <t>TV1N1788830412894101504</t>
  </si>
  <si>
    <t>TV1N1788067144952963072</t>
  </si>
  <si>
    <t>TV1N1778783490606428160</t>
  </si>
  <si>
    <t>俞璐</t>
  </si>
  <si>
    <t>TV1N1789133697010077696</t>
  </si>
  <si>
    <t>孙夕子</t>
  </si>
  <si>
    <t>TV1N1764463343003086848</t>
  </si>
  <si>
    <t>Wenqian Sun</t>
  </si>
  <si>
    <t>TV1N1789853334563737600</t>
  </si>
  <si>
    <t>范遥航</t>
  </si>
  <si>
    <t>TV1N1788430019341008896</t>
  </si>
  <si>
    <t>周建仁-5月</t>
  </si>
  <si>
    <t>TV1N1789858526193496064</t>
  </si>
  <si>
    <t>TV1N1789851879190540288</t>
  </si>
  <si>
    <t>Shengting Ding</t>
  </si>
  <si>
    <t>TV1N1789901036303437824</t>
  </si>
  <si>
    <t>袁雨璇-暂停操作寄回</t>
  </si>
  <si>
    <t>TV1N1775454206273867776</t>
  </si>
  <si>
    <t>Henry-Han</t>
  </si>
  <si>
    <t>TV1N1789921668789346304</t>
  </si>
  <si>
    <t>TV1N1788137254350753792</t>
  </si>
  <si>
    <t>廖希密</t>
  </si>
  <si>
    <t>TV1N1789941744942989312</t>
  </si>
  <si>
    <t>苏绍华</t>
  </si>
  <si>
    <t>TV1N1789915832608366592</t>
  </si>
  <si>
    <t>Henry-代付单次</t>
  </si>
  <si>
    <t>TV1N1785347285634744320</t>
  </si>
  <si>
    <t>60天停留</t>
  </si>
  <si>
    <t>胡玥 Anastasia Hu-单次代付</t>
  </si>
  <si>
    <t>TV1N1787384073631039488</t>
  </si>
  <si>
    <t>TV1N1783098645439795200</t>
  </si>
  <si>
    <t>张约晟</t>
  </si>
  <si>
    <t>TV1N1783341283120742400</t>
  </si>
  <si>
    <t>林嘉伟</t>
  </si>
  <si>
    <t>TV1N1789926690617049088</t>
  </si>
  <si>
    <t>叶键晖</t>
  </si>
  <si>
    <t>TV1N1788143330487910400</t>
  </si>
  <si>
    <t>杨太辉</t>
  </si>
  <si>
    <t>TV1N1790045796066361344</t>
  </si>
  <si>
    <t>Gaozhao Li</t>
  </si>
  <si>
    <t>TV1N1790212030263205888</t>
  </si>
  <si>
    <t>李鹏斌</t>
  </si>
  <si>
    <t>TV1N1789914365533044736</t>
  </si>
  <si>
    <t>Mingyu Ma</t>
  </si>
  <si>
    <t>TV1N1790221728400023552</t>
  </si>
  <si>
    <t>di zeng</t>
  </si>
  <si>
    <t>TV1N1789958449027010560</t>
  </si>
  <si>
    <t>曾波</t>
  </si>
  <si>
    <t>TV1N1784091617959116800</t>
  </si>
  <si>
    <t>王亚云</t>
  </si>
  <si>
    <t xml:space="preserve"> TV1N1790040421107699712</t>
  </si>
  <si>
    <t>신원영</t>
  </si>
  <si>
    <t>TV1N1790541555392004096</t>
  </si>
  <si>
    <t>德国快递</t>
  </si>
  <si>
    <t>施婉艺 单次</t>
  </si>
  <si>
    <t>TV1N1785183426206683136</t>
  </si>
  <si>
    <t>宋之珣</t>
  </si>
  <si>
    <t>TV1N1789868204298317824</t>
  </si>
  <si>
    <t>李泽顺-孙逸青</t>
  </si>
  <si>
    <t>TV1N1790924243894472704</t>
  </si>
  <si>
    <t>Ma. Jinelle Coloso</t>
  </si>
  <si>
    <t>TV1N1742503180574240768</t>
  </si>
  <si>
    <t>当日</t>
  </si>
  <si>
    <t>衣蕾-5.23</t>
  </si>
  <si>
    <t>TV1N1788858236698894336</t>
  </si>
  <si>
    <t>打印费10</t>
  </si>
  <si>
    <t>李冬妮-6.12</t>
  </si>
  <si>
    <t>TV1N1789852777828585472</t>
  </si>
  <si>
    <t>TV1N1791012011643412480</t>
  </si>
  <si>
    <t>TV1N1791020675683078144</t>
  </si>
  <si>
    <t>单云曦（单小琴）-6.11</t>
  </si>
  <si>
    <t>TV1N1782982847014125568</t>
  </si>
  <si>
    <t>TV1N1791006133347405824</t>
  </si>
  <si>
    <t>王帆-操作后取消4.30</t>
  </si>
  <si>
    <t>TV1N1776959909983490048</t>
  </si>
  <si>
    <t>车宗轩</t>
  </si>
  <si>
    <t>TV1N1791012728374497280</t>
  </si>
  <si>
    <t>TV1N1790999759385243648</t>
  </si>
  <si>
    <t>张琳娜（吴红艺）</t>
  </si>
  <si>
    <t>TV1N1791029935741579264</t>
  </si>
  <si>
    <t>陈轶伦-操作后取消寄回</t>
  </si>
  <si>
    <t>TV1N1777526665035030528</t>
  </si>
  <si>
    <t>北京/上海</t>
  </si>
  <si>
    <t>快递费11.9</t>
  </si>
  <si>
    <t>陈功-6.24</t>
  </si>
  <si>
    <t>TV1N1788616829371432960</t>
  </si>
  <si>
    <t>皮桑利</t>
  </si>
  <si>
    <t>TV1N1791060287369531392</t>
  </si>
  <si>
    <t>仪雯</t>
  </si>
  <si>
    <t>TV1N1788516899814297600</t>
  </si>
  <si>
    <t>万青青 Naomi Wan</t>
  </si>
  <si>
    <t>TV1N1791365090507186176</t>
  </si>
  <si>
    <t>时祎然-5.24</t>
  </si>
  <si>
    <t xml:space="preserve">TV1N1787748683110367232 </t>
  </si>
  <si>
    <t>黄嘉懿</t>
  </si>
  <si>
    <t>TV1N1788568992168251392</t>
  </si>
  <si>
    <t>陆家星</t>
  </si>
  <si>
    <t>TV1N1789864830869979136</t>
  </si>
  <si>
    <t>马倩茹-5.27</t>
  </si>
  <si>
    <t>TV1N1767483640669167616</t>
  </si>
  <si>
    <t>刘梦然</t>
  </si>
  <si>
    <t>TV1N1791033712699740160</t>
  </si>
  <si>
    <t>黄俊-6.7</t>
  </si>
  <si>
    <t>TV1N1780523547394547712</t>
  </si>
  <si>
    <t>刘容含</t>
  </si>
  <si>
    <t>TV1N1789902223576584192</t>
  </si>
  <si>
    <t>TV1N1791357825309945856</t>
  </si>
  <si>
    <t>柏崴-5.21</t>
  </si>
  <si>
    <t>TV1N1791331119484338176</t>
  </si>
  <si>
    <t>Lucia Liu-5.21</t>
  </si>
  <si>
    <t>TV1N1791793044806676480</t>
  </si>
  <si>
    <t>TV1N1791385485826297856</t>
  </si>
  <si>
    <t>TV1N1790348079605952512</t>
  </si>
  <si>
    <t>尹书婷</t>
  </si>
  <si>
    <t>TV1N1791395054602420224</t>
  </si>
  <si>
    <t>Athina Karydia</t>
  </si>
  <si>
    <t>TV1N1788213100834983936</t>
  </si>
  <si>
    <t>王雨薇</t>
  </si>
  <si>
    <t>TV1N1792476344168763392</t>
  </si>
  <si>
    <t>Cindy支颖</t>
  </si>
  <si>
    <t>TV1N1792488985318674432</t>
  </si>
  <si>
    <t>TV1N1792469796046503936</t>
  </si>
  <si>
    <t>TV1N1791406804827607040</t>
  </si>
  <si>
    <t>毕晓东</t>
  </si>
  <si>
    <t>TV1N1792744028601057280</t>
  </si>
  <si>
    <t>金子-6.17</t>
  </si>
  <si>
    <t>TV1N1780514996622143488</t>
  </si>
  <si>
    <t>王香怡</t>
  </si>
  <si>
    <t>TV1N1778982557668126720</t>
  </si>
  <si>
    <t>10年有效</t>
  </si>
  <si>
    <t>签证中心费68+快递费70+短信费18+表格录入费2</t>
  </si>
  <si>
    <t>高铁闪送费357.4+预约费1000</t>
  </si>
  <si>
    <t>吴卓诗-5.27</t>
  </si>
  <si>
    <t>TV1N1781116856383012864</t>
  </si>
  <si>
    <t>Nikhil Sandhu</t>
  </si>
  <si>
    <t>TV1N1792750852054192128</t>
  </si>
  <si>
    <t>TV1N1792805891191865344</t>
  </si>
  <si>
    <t>TV1N1792820716332650496</t>
  </si>
  <si>
    <t>黄芳</t>
  </si>
  <si>
    <t>TV1N1792752960153337856</t>
  </si>
  <si>
    <t>TV1N1792450453057314816</t>
  </si>
  <si>
    <t>王杰明</t>
  </si>
  <si>
    <t>TV1N1792356044315766784</t>
  </si>
  <si>
    <t>Rebecca Sebastian</t>
  </si>
  <si>
    <t>TV1N1788215247953670144</t>
  </si>
  <si>
    <t>张逢春</t>
  </si>
  <si>
    <t>TV1N1792884629870968832</t>
  </si>
  <si>
    <t xml:space="preserve">TV1N1792858389222993920 </t>
  </si>
  <si>
    <t>嵇登浩-5.30</t>
  </si>
  <si>
    <t>TV1N1788885038620172288</t>
  </si>
  <si>
    <t>快递费70+照片40</t>
  </si>
  <si>
    <t>余辉</t>
  </si>
  <si>
    <t>TV1N1792464434534801408</t>
  </si>
  <si>
    <t>TV1N1793175988888674304</t>
  </si>
  <si>
    <t>倪嘉宝</t>
  </si>
  <si>
    <t>TV1N1791588640417595392</t>
  </si>
  <si>
    <t>邹志刚</t>
  </si>
  <si>
    <t>TV1N1791053683572002816</t>
  </si>
  <si>
    <t>TV1N1793204927740710912</t>
  </si>
  <si>
    <t>TV1N1792489078310567936</t>
  </si>
  <si>
    <t>TV1N1793101396392226816</t>
  </si>
  <si>
    <t>吴捷程</t>
  </si>
  <si>
    <t>TV1N1793150282741751808</t>
  </si>
  <si>
    <t>TV1N1793168365518794752</t>
  </si>
  <si>
    <t>曲海刚</t>
  </si>
  <si>
    <t>TV1N1793484042091868160</t>
  </si>
  <si>
    <t>张炎蒸-5.30</t>
  </si>
  <si>
    <t>TV1N1791309676721733632</t>
  </si>
  <si>
    <t>TV1N1793183658458693632</t>
  </si>
  <si>
    <t>王琛</t>
  </si>
  <si>
    <t>TV1N1793132941379358720</t>
  </si>
  <si>
    <t>TV1N1793525053014884352</t>
  </si>
  <si>
    <t>TV1N1793493348153528320</t>
  </si>
  <si>
    <t>TV1N1793525012418215936</t>
  </si>
  <si>
    <t>范治国</t>
  </si>
  <si>
    <t>TV1N1793185927807815680</t>
  </si>
  <si>
    <t>肖思圆-5.29</t>
  </si>
  <si>
    <t>TV1N1788459842914488320</t>
  </si>
  <si>
    <t>廖思然</t>
  </si>
  <si>
    <t>TV1N1793560952255823872</t>
  </si>
  <si>
    <t>刘天欣</t>
  </si>
  <si>
    <t>快递15.3</t>
  </si>
  <si>
    <t>TV1N1793542574774341632</t>
  </si>
  <si>
    <t>季思远</t>
  </si>
  <si>
    <t>TV1N1793484328747323392</t>
  </si>
  <si>
    <t>叶彬彬</t>
  </si>
  <si>
    <t>TV1N1793548369452797952</t>
  </si>
  <si>
    <t>TV1N1793598156931780608</t>
  </si>
  <si>
    <t xml:space="preserve"> TV1N1793535473322786816</t>
  </si>
  <si>
    <t>艾迎迎</t>
  </si>
  <si>
    <t>TV1N1793583106154299392</t>
  </si>
  <si>
    <t>蔡芸芸</t>
  </si>
  <si>
    <t>TV1N1712475120464654336</t>
  </si>
  <si>
    <t>戴勇</t>
  </si>
  <si>
    <t>TV1N1793857636252749824</t>
  </si>
  <si>
    <t>胡学聪</t>
  </si>
  <si>
    <t>TV1N1793541939161223168</t>
  </si>
  <si>
    <t>TV1N1793649112893558784</t>
  </si>
  <si>
    <t>谢严</t>
  </si>
  <si>
    <t>TV1N1793680651014627328</t>
  </si>
  <si>
    <t>郭燠琳</t>
  </si>
  <si>
    <t>TV1N1793190736422248448</t>
  </si>
  <si>
    <t>高梦琪 Marisol</t>
  </si>
  <si>
    <t>TV1N1790658832732954624</t>
  </si>
  <si>
    <t>TV1N1793558086904393728</t>
  </si>
  <si>
    <t>杨振宇</t>
  </si>
  <si>
    <t>TV1N1793893508616531968</t>
  </si>
  <si>
    <t>徐珊-6.21</t>
  </si>
  <si>
    <t>TV1N1751021200133128192</t>
  </si>
  <si>
    <t>吴迪-6.25</t>
  </si>
  <si>
    <t>TV1N1789247835023585280</t>
  </si>
  <si>
    <t>王书涵</t>
  </si>
  <si>
    <t>TV1N1793204922166489088</t>
  </si>
  <si>
    <t>王可意</t>
  </si>
  <si>
    <t>TV1N1793863968905191424</t>
  </si>
  <si>
    <t>丁圣婷</t>
  </si>
  <si>
    <t xml:space="preserve">TV1N1793479325559214080 </t>
  </si>
  <si>
    <t>王杰-6.24</t>
  </si>
  <si>
    <t>TV1N1789251446759731200</t>
  </si>
  <si>
    <t>TV1N1794546549640376320</t>
  </si>
  <si>
    <t>TV1N1794714082775408640</t>
  </si>
  <si>
    <t>TV1N1793967950436782080</t>
  </si>
  <si>
    <t>孟楠</t>
  </si>
  <si>
    <t>TV1N1793968328028958720</t>
  </si>
  <si>
    <t>潘相茹</t>
  </si>
  <si>
    <t>TV1N1794154119296397312</t>
  </si>
  <si>
    <t>Roy Ng</t>
  </si>
  <si>
    <t xml:space="preserve">TV1N1793823076127289344 </t>
  </si>
  <si>
    <t>快递费11.05</t>
  </si>
  <si>
    <t>TV1N1794966000215003136</t>
  </si>
  <si>
    <t>郑伟-6.4</t>
  </si>
  <si>
    <t>TV1N1789876084984463360</t>
  </si>
  <si>
    <t xml:space="preserve">曾辉 </t>
  </si>
  <si>
    <t>TV1N1792444441357209600</t>
  </si>
  <si>
    <t>TV1N1795005034135998464</t>
  </si>
  <si>
    <t>张鑫-陈昕昊</t>
  </si>
  <si>
    <t>TV1N1795018153155612672</t>
  </si>
  <si>
    <t>杨艺</t>
  </si>
  <si>
    <t>TV1N1792805715525996544</t>
  </si>
  <si>
    <t>沈小龙</t>
  </si>
  <si>
    <t>TV1N1795011242247020544</t>
  </si>
  <si>
    <t>TV1N1795294594606845952</t>
  </si>
  <si>
    <t>彭森</t>
  </si>
  <si>
    <t>TV1N1794959514382336000</t>
  </si>
  <si>
    <t>谢贤文</t>
  </si>
  <si>
    <t>TV1N1795099446916628480</t>
  </si>
  <si>
    <t>朱晓磊 单次商务</t>
  </si>
  <si>
    <t>TV1N1792464481645236224</t>
  </si>
  <si>
    <t>周雪花-5.31</t>
  </si>
  <si>
    <t>TV1N1781428626138013696</t>
  </si>
  <si>
    <t>签证中心费116+快递70+照片40</t>
  </si>
  <si>
    <t>姜荟秀</t>
  </si>
  <si>
    <t>TV1N1795078217539260416</t>
  </si>
  <si>
    <t>郝燚州</t>
  </si>
  <si>
    <t>TV1N1795397645514571776</t>
  </si>
  <si>
    <t>童可-童轶豪</t>
  </si>
  <si>
    <t>TV1N1795302867061944320</t>
  </si>
  <si>
    <t>高烨</t>
  </si>
  <si>
    <t>TV1N1795454253301178368</t>
  </si>
  <si>
    <t>Shraddha Bhavsar</t>
  </si>
  <si>
    <t>TV1N1795293044576632832</t>
  </si>
  <si>
    <t>TV1N1795709204120231936</t>
  </si>
  <si>
    <t>TV1N1795525078083436544</t>
  </si>
  <si>
    <t>夏冰冰-胡蘭丹</t>
  </si>
  <si>
    <t>TV1N1795694753975439360</t>
  </si>
  <si>
    <t>TV1N1792053811284004864</t>
  </si>
  <si>
    <t>王亚云-一年多次</t>
  </si>
  <si>
    <t xml:space="preserve">TV1N1787290724760760320  </t>
  </si>
  <si>
    <t>一年多次有效</t>
  </si>
  <si>
    <t>徐玉莹 一年多次</t>
  </si>
  <si>
    <t>TV1N1784513620868493312</t>
  </si>
  <si>
    <t>毛也霏</t>
  </si>
  <si>
    <t>TV1N1796104223939391488</t>
  </si>
  <si>
    <t>王迅</t>
  </si>
  <si>
    <t>TV1N1795041656923701248</t>
  </si>
  <si>
    <t>TV1N1795738823938670592</t>
  </si>
  <si>
    <t>王佳媚-出签</t>
  </si>
  <si>
    <t>TV1N1777176152422187008</t>
  </si>
  <si>
    <t>未录指纹费101</t>
  </si>
  <si>
    <t>快递18+手续费13.24</t>
  </si>
  <si>
    <t>邢瑛琦</t>
  </si>
  <si>
    <t>TV1N1795435521279447040</t>
  </si>
  <si>
    <t>吴呓-杨东爽</t>
  </si>
  <si>
    <t>TV1N1796356880608481280</t>
  </si>
  <si>
    <t>蔡伟龙</t>
  </si>
  <si>
    <t>TV1N1796421227720478720</t>
  </si>
  <si>
    <t>TV1N1796455434102497280</t>
  </si>
  <si>
    <t>TV1N1796455070707933184</t>
  </si>
  <si>
    <t>朱玉璞</t>
  </si>
  <si>
    <t>TV1N1796096513541873664</t>
  </si>
  <si>
    <t>陈宇</t>
  </si>
  <si>
    <t>TV1N1797480621484756992</t>
  </si>
  <si>
    <t>高斌6.28</t>
  </si>
  <si>
    <t>TV1N1790982831287566366</t>
  </si>
  <si>
    <t>TV1N1797542885705379840</t>
  </si>
  <si>
    <t>James Jolly Vattamoglel</t>
  </si>
  <si>
    <t>TV1N1795671478909947904</t>
  </si>
  <si>
    <t>快递13</t>
  </si>
  <si>
    <t>TV1N1797511804985745408</t>
  </si>
  <si>
    <t>TV1N1796145089399869440</t>
  </si>
  <si>
    <t>高毅茜-6.11</t>
  </si>
  <si>
    <t>TV1N1766118607049568256</t>
  </si>
  <si>
    <t>廖希密-6.6</t>
  </si>
  <si>
    <t>TV1N1784521430054367232</t>
  </si>
  <si>
    <t>贺鑫-6.5</t>
  </si>
  <si>
    <t>TV1N1785172923493363712</t>
  </si>
  <si>
    <t>签证中心费149</t>
  </si>
  <si>
    <t>王晏-6.3 只预约</t>
  </si>
  <si>
    <t>TV1N1790988056224325632</t>
  </si>
  <si>
    <t>签证中心费215</t>
  </si>
  <si>
    <t>张尧-6.5</t>
  </si>
  <si>
    <t>TV1N1791836979767783424</t>
  </si>
  <si>
    <t>签证中心费218+快递75+复印1</t>
  </si>
  <si>
    <t>芦逸青-6.3</t>
  </si>
  <si>
    <t>TV1N1784423596121980928</t>
  </si>
  <si>
    <t>签证中心费149+VIP号281</t>
  </si>
  <si>
    <t>梁民忞-6.3</t>
  </si>
  <si>
    <t>TV1N1759019678163976192</t>
  </si>
  <si>
    <t>吴春龙 -6.3</t>
  </si>
  <si>
    <t>TV1N1787366142419369984</t>
  </si>
  <si>
    <t>王军帅 -6.3</t>
  </si>
  <si>
    <t>TV1N1787805624373350400</t>
  </si>
  <si>
    <t>罗浩-6.3</t>
  </si>
  <si>
    <t>TV1N1788110772580614144</t>
  </si>
  <si>
    <t>郑晓旭-绿通6.6</t>
  </si>
  <si>
    <t>TV1N1796023292767559680</t>
  </si>
  <si>
    <t>TV1N1797904865704235008</t>
  </si>
  <si>
    <t>90天有效</t>
  </si>
  <si>
    <t>董依蕃</t>
  </si>
  <si>
    <t>TV1N1796704993579880448</t>
  </si>
  <si>
    <t>TV1N1797957300825067520</t>
  </si>
  <si>
    <t>何欢</t>
  </si>
  <si>
    <t xml:space="preserve">TV1N1797940068506132480 </t>
  </si>
  <si>
    <t>TV1N1798217336428134400</t>
  </si>
  <si>
    <t>可轩</t>
  </si>
  <si>
    <t>TV1N1798181317821599744</t>
  </si>
  <si>
    <t>TV1N1795994828404314112</t>
  </si>
  <si>
    <t>TV1N1798248801287192576</t>
  </si>
  <si>
    <t>TV1N1798259736177479680</t>
  </si>
  <si>
    <t>郭春威</t>
  </si>
  <si>
    <t>TV1N1798001611750948864</t>
  </si>
  <si>
    <t>李路远-6.6</t>
  </si>
  <si>
    <t>TV1N1782620086606712832</t>
  </si>
  <si>
    <t>签证中心费267+80快递+短信18</t>
  </si>
  <si>
    <t>任世豪-6.6</t>
  </si>
  <si>
    <t>TV1N1782475741761597440</t>
  </si>
  <si>
    <t xml:space="preserve">上海 </t>
  </si>
  <si>
    <t>王丹Alice-绿通6.6</t>
  </si>
  <si>
    <t>TV1N1796011532190781440</t>
  </si>
  <si>
    <t xml:space="preserve">王梦园-绿通6.6 </t>
  </si>
  <si>
    <t>TV1N1788087524899905536</t>
  </si>
  <si>
    <t>签证中心费196+</t>
  </si>
  <si>
    <t>快递费21.2</t>
  </si>
  <si>
    <t>张之馨-6.6</t>
  </si>
  <si>
    <t>TV1N1792509143642808320</t>
  </si>
  <si>
    <t>签证中心费267+80快递+短信18+WALKIN282</t>
  </si>
  <si>
    <t>TV1N1798255827371360256</t>
  </si>
  <si>
    <t>TV1N1798151602821906432</t>
  </si>
  <si>
    <t>李文俊</t>
  </si>
  <si>
    <t>TV1N1797909472195055616</t>
  </si>
  <si>
    <t>周耀辉-6.19</t>
  </si>
  <si>
    <t>TV1N1792836206044057600</t>
  </si>
  <si>
    <t>叶书颜-张玥</t>
  </si>
  <si>
    <t>TV1N1795018221023617024</t>
  </si>
  <si>
    <t>李奕增-7.3</t>
  </si>
  <si>
    <t>TV1N1795711504880594944</t>
  </si>
  <si>
    <t>周婷</t>
  </si>
  <si>
    <t>TV1N1797929157183639552</t>
  </si>
  <si>
    <t>洪曈</t>
  </si>
  <si>
    <t xml:space="preserve">TV1N1795709000591544320 </t>
  </si>
  <si>
    <t>屈哲 Elaine-6.7</t>
  </si>
  <si>
    <t>TV1N1792807210531164160</t>
  </si>
  <si>
    <t>签证中心费116+快递70+照相40+优选号380</t>
  </si>
  <si>
    <t>王昕彤-绿通6.7</t>
  </si>
  <si>
    <t>TV1N1798252786433884160</t>
  </si>
  <si>
    <t>签证中心费196+快递60</t>
  </si>
  <si>
    <t>TV1N1792445853440872448</t>
  </si>
  <si>
    <t>Tianyang Liu</t>
  </si>
  <si>
    <t>TV1N1798485061490712576</t>
  </si>
  <si>
    <t>TV1N1798747625843843072</t>
  </si>
  <si>
    <t>王江-房才智</t>
  </si>
  <si>
    <t>TV1N1797506841115090944</t>
  </si>
  <si>
    <t>杨佳顺</t>
  </si>
  <si>
    <t>TV1N1798678840189382656</t>
  </si>
  <si>
    <t>TV1N1798916012792340480</t>
  </si>
  <si>
    <t>TV1N1798916633536716800</t>
  </si>
  <si>
    <t>王彬</t>
  </si>
  <si>
    <t>TV1N1798920171692236800</t>
  </si>
  <si>
    <t>TV1N1798899777631428608</t>
  </si>
  <si>
    <t>李文彬-李彬</t>
  </si>
  <si>
    <t>TV1N1798922879866228736</t>
  </si>
  <si>
    <t>廖伟Wei Liao</t>
  </si>
  <si>
    <t>TV1N1799011504519847936</t>
  </si>
  <si>
    <t>TV1N1798923909370732544</t>
  </si>
  <si>
    <t>TV1N1799856601922764800</t>
  </si>
  <si>
    <t>Lucia Liu-6.10</t>
  </si>
  <si>
    <t>TV1N1798431232334168064</t>
  </si>
  <si>
    <t>TV1N1799764398957305856</t>
  </si>
  <si>
    <t>TV1N1799127003517911040</t>
  </si>
  <si>
    <t>王倩雯-绿通 操作后取消</t>
  </si>
  <si>
    <t>TV1N1802645390458077184</t>
  </si>
  <si>
    <t>程璐-6.20</t>
  </si>
  <si>
    <t>TV1N1797481882355503104</t>
  </si>
  <si>
    <t>Michael (Fan) Gao</t>
  </si>
  <si>
    <t>TV1N1798247100668940288</t>
  </si>
  <si>
    <t>杨鼎彬-绿通6.19</t>
  </si>
  <si>
    <t>TV1N1802593330882678784</t>
  </si>
  <si>
    <t>打印9</t>
  </si>
  <si>
    <t>TV1N1783318712253370368</t>
  </si>
  <si>
    <t>李超尘</t>
  </si>
  <si>
    <t>TV1N1799014262513827840</t>
  </si>
  <si>
    <t>井汤博</t>
  </si>
  <si>
    <t>TV1N1782340386223374336</t>
  </si>
  <si>
    <t>Bishal Raul</t>
  </si>
  <si>
    <t>TV1N1798599950783733760</t>
  </si>
  <si>
    <t>刘文豪</t>
  </si>
  <si>
    <t>TV1N1800350526672412672</t>
  </si>
  <si>
    <t>TV1N1800175665941487616</t>
  </si>
  <si>
    <t>TV1N1799596291408203776</t>
  </si>
  <si>
    <t>TV1N1800393718327377920</t>
  </si>
  <si>
    <t>曾雯 Wen</t>
  </si>
  <si>
    <t>TV1N1799100907284025344</t>
  </si>
  <si>
    <t>Eric Kee 一年多次</t>
  </si>
  <si>
    <t>TV1N1798939710144385024</t>
  </si>
  <si>
    <t>徐洋 单次</t>
  </si>
  <si>
    <t>TV1N1798581401658834944</t>
  </si>
  <si>
    <t>赵满 单次</t>
  </si>
  <si>
    <t>TV1N1798701550802034688</t>
  </si>
  <si>
    <t xml:space="preserve">TV1N1800393657988124672 </t>
  </si>
  <si>
    <t>TV1N1799419352592633856</t>
  </si>
  <si>
    <t>张咪</t>
  </si>
  <si>
    <t>TV1N1800427129343512576</t>
  </si>
  <si>
    <t>吴邦宪</t>
  </si>
  <si>
    <t>TV1N1798917264469098496</t>
  </si>
  <si>
    <t>TV1N1800353704939888640</t>
  </si>
  <si>
    <t>Regina Shao邵瑞娟</t>
  </si>
  <si>
    <t>TV1N1780423219013795840</t>
  </si>
  <si>
    <t>鲍冰楠</t>
  </si>
  <si>
    <t>TV1N1800357233574236160</t>
  </si>
  <si>
    <t>TV1N1800376295956086784</t>
  </si>
  <si>
    <t>陈美玲</t>
  </si>
  <si>
    <t>TV1N1799006370133901312</t>
  </si>
  <si>
    <t>韦芳玉 一年多次</t>
  </si>
  <si>
    <t xml:space="preserve">TV1N1798020353025372160 </t>
  </si>
  <si>
    <t>夏晶晶 一年多次</t>
  </si>
  <si>
    <t>TV1N1795330594859069440</t>
  </si>
  <si>
    <t>杨鑫阳</t>
  </si>
  <si>
    <t>TV1N1800760667611828224</t>
  </si>
  <si>
    <t>TV1N1800546151741476864</t>
  </si>
  <si>
    <t>徐芷薇</t>
  </si>
  <si>
    <t>TV1N1798182371762094080</t>
  </si>
  <si>
    <t>TV1N1800484353487114240</t>
  </si>
  <si>
    <t>郭晓峰</t>
  </si>
  <si>
    <t>TV1N1800825538185465856</t>
  </si>
  <si>
    <t>许国超</t>
  </si>
  <si>
    <t>TV1N1799050013716766720</t>
  </si>
  <si>
    <t>潘晓梦</t>
  </si>
  <si>
    <t>TV1N1800838331781529600</t>
  </si>
  <si>
    <t>磐石-丁廷杰</t>
  </si>
  <si>
    <t xml:space="preserve">TV1N1800375197941850112 </t>
  </si>
  <si>
    <t>张文君</t>
  </si>
  <si>
    <t xml:space="preserve">TV1N1800902348533383168 </t>
  </si>
  <si>
    <t>刘大为</t>
  </si>
  <si>
    <t>TV1N1799044675718303744</t>
  </si>
  <si>
    <t>TV1N1795665048375095296</t>
  </si>
  <si>
    <t>蒋箫霄</t>
  </si>
  <si>
    <t>TV1N1800411962069204992</t>
  </si>
  <si>
    <t>陈妮Nikki</t>
  </si>
  <si>
    <t>TV1N1798635716159148032</t>
  </si>
  <si>
    <t>秦余可</t>
  </si>
  <si>
    <t>TV1N1800863542811738112</t>
  </si>
  <si>
    <t>柏崴-6.14</t>
  </si>
  <si>
    <t>TV1N1800867557826084864</t>
  </si>
  <si>
    <t>TV1N1800890420117340160</t>
  </si>
  <si>
    <t>TV1N1800510977465131008</t>
  </si>
  <si>
    <t>TV1N1801086681034518528</t>
  </si>
  <si>
    <t>TV1N1800786634086539264</t>
  </si>
  <si>
    <t>黄世鑫</t>
  </si>
  <si>
    <t>TV1N1797931367447646208</t>
  </si>
  <si>
    <t>TV1N1797963322880954368</t>
  </si>
  <si>
    <t>杨玉洁</t>
  </si>
  <si>
    <t>TV1N1801152096548933632</t>
  </si>
  <si>
    <t>TV1N1800101855481516032</t>
  </si>
  <si>
    <t>罗杰-徐思杰</t>
  </si>
  <si>
    <t>TV1N1801170988419764224</t>
  </si>
  <si>
    <t>谢萍</t>
  </si>
  <si>
    <t>TV1N1801182574509301760</t>
  </si>
  <si>
    <t xml:space="preserve"> TV1N1801503154039164928</t>
  </si>
  <si>
    <t>TV1N1801503158954823680</t>
  </si>
  <si>
    <t>井雪</t>
  </si>
  <si>
    <t>TV1N1798920017874509824</t>
  </si>
  <si>
    <t>沙舟</t>
  </si>
  <si>
    <t>TV1N1793527449006870528</t>
  </si>
  <si>
    <t>澳大利亚</t>
  </si>
  <si>
    <t>90天停留</t>
  </si>
  <si>
    <t>刘静</t>
  </si>
  <si>
    <t>TV1N1798965897575010304</t>
  </si>
  <si>
    <t>方波</t>
  </si>
  <si>
    <t>TV1N1790975009158021120</t>
  </si>
  <si>
    <t>TV1N1798516653189730304</t>
  </si>
  <si>
    <t>赵世梁-7.4</t>
  </si>
  <si>
    <t>TV1N1796054032439980032</t>
  </si>
  <si>
    <t>吴昊珊</t>
  </si>
  <si>
    <t>TV1N1796535761055518720</t>
  </si>
  <si>
    <t>张士帅</t>
  </si>
  <si>
    <t>TV1N1800448296905347072</t>
  </si>
  <si>
    <t>曾辰</t>
  </si>
  <si>
    <t>TV1N1800732133681995776</t>
  </si>
  <si>
    <t>TV1N1801190897639948288</t>
  </si>
  <si>
    <t>2年有效</t>
  </si>
  <si>
    <t>快递18</t>
  </si>
  <si>
    <t>郑恒达 -6.21</t>
  </si>
  <si>
    <t>TV1N1799194228513841152</t>
  </si>
  <si>
    <t>余润琦-6.12</t>
  </si>
  <si>
    <t>签证中心费267+快递80+短信18+282walkin）</t>
  </si>
  <si>
    <t>汪励颢-6.17</t>
  </si>
  <si>
    <t xml:space="preserve">TV1N1792435923241644032 </t>
  </si>
  <si>
    <t>签证中心费218+快递费78</t>
  </si>
  <si>
    <t>冯天时-6.13 3天内取消产生了费用</t>
  </si>
  <si>
    <t>TV1N1793852961050824704</t>
  </si>
  <si>
    <t>济南</t>
  </si>
  <si>
    <t>签证中心费70</t>
  </si>
  <si>
    <t>吴烨-6.14</t>
  </si>
  <si>
    <t>TV1N1788431883172282368</t>
  </si>
  <si>
    <t>签证中心费218+快递费75+短信费15</t>
  </si>
  <si>
    <t>打印费12.5</t>
  </si>
  <si>
    <t xml:space="preserve">杨立伟-绿通6.12 </t>
  </si>
  <si>
    <t>TV1N1797478465327341568</t>
  </si>
  <si>
    <t>签证中心费196+优选380</t>
  </si>
  <si>
    <t xml:space="preserve">朱雨蒙-绿通6.14 </t>
  </si>
  <si>
    <t>TV1N1794970864231829504</t>
  </si>
  <si>
    <t>打印费6.5+快递18</t>
  </si>
  <si>
    <t>陈婧文-绿通6.11</t>
  </si>
  <si>
    <t>TV1N1795404110086459392</t>
  </si>
  <si>
    <t>何灵利-绿通6.12</t>
  </si>
  <si>
    <t>TV1N1797500303042338816</t>
  </si>
  <si>
    <t>李蕙成-绿通6.12</t>
  </si>
  <si>
    <t>TV1N1790302325986263040</t>
  </si>
  <si>
    <t>冯亦梁-绿通6.13</t>
  </si>
  <si>
    <t>TV1N1798678629475930112</t>
  </si>
  <si>
    <t>王艾-6.13</t>
  </si>
  <si>
    <t>TV1N1794986176281055232</t>
  </si>
  <si>
    <t>杨小勇6.13walkin</t>
  </si>
  <si>
    <t>TV1N1797864115998302208</t>
  </si>
  <si>
    <t>签证中心费275+walkin75+70快递</t>
  </si>
  <si>
    <t>杨天宇-6.14</t>
  </si>
  <si>
    <t>TV1N1800590497241071616</t>
  </si>
  <si>
    <t>打印费4+闪送15.6</t>
  </si>
  <si>
    <t>TV1N1801207416818229248</t>
  </si>
  <si>
    <t>吴怡璇</t>
  </si>
  <si>
    <t>TV1N1797982677693845504</t>
  </si>
  <si>
    <t>TV1N1789908983687380992</t>
  </si>
  <si>
    <t>Anshu Lal</t>
  </si>
  <si>
    <t>TV1N1801460669875212288</t>
  </si>
  <si>
    <t>曾辉</t>
  </si>
  <si>
    <t>TV1N1802526095853920256</t>
  </si>
  <si>
    <t>高鹏杨</t>
  </si>
  <si>
    <t>TV1N1801527470491389952</t>
  </si>
  <si>
    <t>曹梦阳</t>
  </si>
  <si>
    <t>TV1N1801555582948139008</t>
  </si>
  <si>
    <t>TV1N1802325900746776576</t>
  </si>
  <si>
    <t>陈之骄</t>
  </si>
  <si>
    <t>TV1N1801496296142372864</t>
  </si>
  <si>
    <t>陈佳艺</t>
  </si>
  <si>
    <t>TV1N1801564511426060288</t>
  </si>
  <si>
    <t>焦韩松</t>
  </si>
  <si>
    <t>TV1N1800821221848244224</t>
  </si>
  <si>
    <t>成珍珠-马晶晶</t>
  </si>
  <si>
    <t>TV1N1802537136528814080</t>
  </si>
  <si>
    <t>TV1N1801494011878236160</t>
  </si>
  <si>
    <t>TV1N1800358774360162304</t>
  </si>
  <si>
    <t>张烙</t>
  </si>
  <si>
    <t>TV1N1773579607785119744</t>
  </si>
  <si>
    <t>TV1N1802638133674622976</t>
  </si>
  <si>
    <t>TV1N1796445311762178048</t>
  </si>
  <si>
    <t>黄志超 单次商务</t>
  </si>
  <si>
    <t>TV1N1800278512288882688</t>
  </si>
  <si>
    <t>董思文</t>
  </si>
  <si>
    <t>TV1N1801586785529106432</t>
  </si>
  <si>
    <t>唐静 单次</t>
  </si>
  <si>
    <t>TV1N1800362551800676352</t>
  </si>
  <si>
    <t>杨玉洁 一年多次</t>
  </si>
  <si>
    <t>TV1N1801094592758550528</t>
  </si>
  <si>
    <t>TV1N1801557828356202496</t>
  </si>
  <si>
    <t>王鲁月 5工</t>
  </si>
  <si>
    <t>TV1N1801530477329256448</t>
  </si>
  <si>
    <t>加急5工</t>
  </si>
  <si>
    <t>TV1N1802915661945565184</t>
  </si>
  <si>
    <t>刘蓓</t>
  </si>
  <si>
    <t>TV1N1795699291071393792</t>
  </si>
  <si>
    <t>顾芷玮</t>
  </si>
  <si>
    <t>TV1N1795697870741729280</t>
  </si>
  <si>
    <t>张正普</t>
  </si>
  <si>
    <t>TV1N1797962813214289920</t>
  </si>
  <si>
    <t xml:space="preserve">贺佳昕 </t>
  </si>
  <si>
    <t>TV1N1783815138612404224</t>
  </si>
  <si>
    <t>希悦-项蕾蕾6.26</t>
  </si>
  <si>
    <t>TV1N1687417615684202496</t>
  </si>
  <si>
    <t>甘敏怡-绿通6.17</t>
  </si>
  <si>
    <t>TV1N1782284677100163072</t>
  </si>
  <si>
    <t>邬琳萍-绿通6.18</t>
  </si>
  <si>
    <t>TV1N1799046844387385344</t>
  </si>
  <si>
    <t>陈星-6.18 walkin</t>
  </si>
  <si>
    <t>TV1N1797817903618150400</t>
  </si>
  <si>
    <t xml:space="preserve"> 匈牙利</t>
  </si>
  <si>
    <t>签证中心费275+walkin70+快递75</t>
  </si>
  <si>
    <t>陈健伟-改约6.18</t>
  </si>
  <si>
    <t>TV1N1797871858536603648</t>
  </si>
  <si>
    <t>TV1N1802647144826314752</t>
  </si>
  <si>
    <t>TV1N1802894616970649600</t>
  </si>
  <si>
    <t>TV1N1801218683033292800</t>
  </si>
  <si>
    <t>TV1N1802957707657875456</t>
  </si>
  <si>
    <t>陈安东</t>
  </si>
  <si>
    <t>TV1N1802915728865632256</t>
  </si>
  <si>
    <t>陈安-zhu ling</t>
  </si>
  <si>
    <t>TV1N1798365514016182272</t>
  </si>
  <si>
    <t>TV1N1802903436170199040</t>
  </si>
  <si>
    <t>徐延辉</t>
  </si>
  <si>
    <t>TV1N1800437161137233920</t>
  </si>
  <si>
    <t>顾芷玮-6.27</t>
  </si>
  <si>
    <t>TV1N1795697775249920000</t>
  </si>
  <si>
    <t>曹玉娇 Lily</t>
  </si>
  <si>
    <t>TV1N1762369523209842688</t>
  </si>
  <si>
    <t>冯传仁-7.4</t>
  </si>
  <si>
    <t>TV1N1796125244046327808</t>
  </si>
  <si>
    <t>TV1N1802961161109434368</t>
  </si>
  <si>
    <t>TV1N1803321154786639872</t>
  </si>
  <si>
    <t>TV1N1800829036935438336</t>
  </si>
  <si>
    <t>颜菊香</t>
  </si>
  <si>
    <t>TV1N1800829876802863104</t>
  </si>
  <si>
    <t>TV1N1803306431173234688</t>
  </si>
  <si>
    <t>TV1N1803258068193050624</t>
  </si>
  <si>
    <t>TV1N1803314408659775488</t>
  </si>
  <si>
    <t>陈洪超</t>
  </si>
  <si>
    <t>TV1N1802913746599903232</t>
  </si>
  <si>
    <t>单佳文</t>
  </si>
  <si>
    <t xml:space="preserve"> TV1N1803356264093290496</t>
  </si>
  <si>
    <t>TV1N1802911203081576448</t>
  </si>
  <si>
    <t>龙华君</t>
  </si>
  <si>
    <t>TV1N1802674759956152320</t>
  </si>
  <si>
    <t>朱碧芸-7.3</t>
  </si>
  <si>
    <t>TV1N1802950917004181504</t>
  </si>
  <si>
    <t xml:space="preserve"> 加拿大 </t>
  </si>
  <si>
    <t>程洁菲</t>
  </si>
  <si>
    <t>TV1N1803028907184775168</t>
  </si>
  <si>
    <t>陈政锟</t>
  </si>
  <si>
    <t>TV1N1803633456136232960</t>
  </si>
  <si>
    <t>张正易</t>
  </si>
  <si>
    <t>TV1N1803621740992106496</t>
  </si>
  <si>
    <t>张文亮</t>
  </si>
  <si>
    <t>TV1N1803669980890402816</t>
  </si>
  <si>
    <t>TV1N1803296458854768640</t>
  </si>
  <si>
    <t>TV1N1803382160615452672</t>
  </si>
  <si>
    <t>钱浚雅 Junya Qian</t>
  </si>
  <si>
    <t>TV1N1802961817140563968</t>
  </si>
  <si>
    <t>TV1N1802939238967152640</t>
  </si>
  <si>
    <t>林志渊</t>
  </si>
  <si>
    <t>TV1N1803416985267208192</t>
  </si>
  <si>
    <t>TV1N1803282244920590336</t>
  </si>
  <si>
    <t>TV1N1802329531084644352</t>
  </si>
  <si>
    <t>翁珏</t>
  </si>
  <si>
    <t>TV1N1803596237505622016</t>
  </si>
  <si>
    <t>张沁园</t>
  </si>
  <si>
    <t>TV1N1802924482260692992</t>
  </si>
  <si>
    <t>高超</t>
  </si>
  <si>
    <t>TV1N1803693031094878208</t>
  </si>
  <si>
    <t>谢珩-应韵</t>
  </si>
  <si>
    <t>TV1N1803659961033637888</t>
  </si>
  <si>
    <t>TV1N1801212401194827776</t>
  </si>
  <si>
    <t>TV1N1801159446345228288</t>
  </si>
  <si>
    <t>林俊杰</t>
  </si>
  <si>
    <t>TV1N1803994925168164864</t>
  </si>
  <si>
    <t>魏铃子</t>
  </si>
  <si>
    <t>TV1N1803679720408150016</t>
  </si>
  <si>
    <t>周文义</t>
  </si>
  <si>
    <t>TV1N1803392463126269952</t>
  </si>
  <si>
    <t>徐奥</t>
  </si>
  <si>
    <t xml:space="preserve">TV1N1804046747589283840 </t>
  </si>
  <si>
    <t>周颖</t>
  </si>
  <si>
    <t>TV1N1803987933498245120</t>
  </si>
  <si>
    <t>关晓青</t>
  </si>
  <si>
    <t>TV1N1804065369892143104</t>
  </si>
  <si>
    <t>TV1N1803720775979626496</t>
  </si>
  <si>
    <t>TV1N1803995625306554368</t>
  </si>
  <si>
    <t>TV1N1803617115983491072</t>
  </si>
  <si>
    <t>李玥宇-Fang yi</t>
  </si>
  <si>
    <t>TV1N1803437600648884224</t>
  </si>
  <si>
    <t>赵满</t>
  </si>
  <si>
    <t>TV1N1804734398084497408</t>
  </si>
  <si>
    <t>刘聪</t>
  </si>
  <si>
    <t xml:space="preserve">TV1N1803984423184617472 </t>
  </si>
  <si>
    <t>于潇 1工加急</t>
  </si>
  <si>
    <t>TV1N1800739841210564608</t>
  </si>
  <si>
    <t>加急1工9568</t>
  </si>
  <si>
    <t>TV1N1803995282170605568</t>
  </si>
  <si>
    <t>陈颖</t>
  </si>
  <si>
    <t>TV1N1803821401728266240</t>
  </si>
  <si>
    <t>TV1N1803794109589229568</t>
  </si>
  <si>
    <t>王雨薰</t>
  </si>
  <si>
    <t>TV1N1803982523173257216</t>
  </si>
  <si>
    <t>徐炜丹</t>
  </si>
  <si>
    <t xml:space="preserve">TV1N1804866266725433344 </t>
  </si>
  <si>
    <t xml:space="preserve">TV1N1799657666562211840 </t>
  </si>
  <si>
    <t>范文程</t>
  </si>
  <si>
    <t>TV1N1804678422451101696</t>
  </si>
  <si>
    <t>陶钧</t>
  </si>
  <si>
    <t>TV1N1803635890816462848</t>
  </si>
  <si>
    <t>TV1N1804302878567989248</t>
  </si>
  <si>
    <t>万笑妍</t>
  </si>
  <si>
    <t>TV1N1805088170405142528</t>
  </si>
  <si>
    <t>梁亮</t>
  </si>
  <si>
    <t>TV1N1804858266749157376</t>
  </si>
  <si>
    <t>TV1N1803326215533162496</t>
  </si>
  <si>
    <t>唐静</t>
  </si>
  <si>
    <t>TV1N1805075530509369344</t>
  </si>
  <si>
    <t>沈智虹</t>
  </si>
  <si>
    <t xml:space="preserve">TV1N1804454759453790208 </t>
  </si>
  <si>
    <t>董泽-Xu qinqin</t>
  </si>
  <si>
    <t xml:space="preserve"> TV1N180486495881571123</t>
  </si>
  <si>
    <t>TV1N1805128439435538432</t>
  </si>
  <si>
    <t>TV1N1803249686119849984</t>
  </si>
  <si>
    <t>罗聪</t>
  </si>
  <si>
    <t>TV1N1805130306282479616</t>
  </si>
  <si>
    <t>刘广航</t>
  </si>
  <si>
    <t>TV1N1805129157357776896</t>
  </si>
  <si>
    <t>陈上上</t>
  </si>
  <si>
    <t>TV1N1805170011942297600</t>
  </si>
  <si>
    <t>茅伊婷</t>
  </si>
  <si>
    <t xml:space="preserve">TV1N1805103194351702016 </t>
  </si>
  <si>
    <t>钟笑楠</t>
  </si>
  <si>
    <t>TV1N1805168689063002112</t>
  </si>
  <si>
    <t>刘禹初</t>
  </si>
  <si>
    <t xml:space="preserve">TV1N1804555948140888064 </t>
  </si>
  <si>
    <t>TV1N1805063124500447232</t>
  </si>
  <si>
    <t>丁祎</t>
  </si>
  <si>
    <t>TV1N1804115001200521216</t>
  </si>
  <si>
    <t>Larry Tan</t>
  </si>
  <si>
    <t>TV1N1805429619114016768</t>
  </si>
  <si>
    <t>林会东</t>
  </si>
  <si>
    <t>TV1N1805278175446564864</t>
  </si>
  <si>
    <t>TV1N1805068283515342848</t>
  </si>
  <si>
    <t>张梦婕</t>
  </si>
  <si>
    <t>TV1N1804061936443260928</t>
  </si>
  <si>
    <t>周媛 Evie</t>
  </si>
  <si>
    <t>TV1N1803980482849935360</t>
  </si>
  <si>
    <t>廖龙</t>
  </si>
  <si>
    <t>TV1N1805122965004742656</t>
  </si>
  <si>
    <t>刘帅</t>
  </si>
  <si>
    <t>TV1N1805484380253196288</t>
  </si>
  <si>
    <t>孙敬博</t>
  </si>
  <si>
    <t>TV1N1805513641429168128</t>
  </si>
  <si>
    <t xml:space="preserve">蒋晓倩 </t>
  </si>
  <si>
    <t>TV1N1805509603237163008</t>
  </si>
  <si>
    <t>蔡凯馨</t>
  </si>
  <si>
    <t>TV1N1805495034431205376</t>
  </si>
  <si>
    <t>Ravine</t>
  </si>
  <si>
    <t>TV1N1800462489247203328</t>
  </si>
  <si>
    <t>周建仁-6.26</t>
  </si>
  <si>
    <t xml:space="preserve"> TV1N1805202054210244608</t>
  </si>
  <si>
    <t>王愿翔</t>
  </si>
  <si>
    <t>TV1N1804205704991539200</t>
  </si>
  <si>
    <t>TV1N1805114420389560320</t>
  </si>
  <si>
    <t>朱逸</t>
  </si>
  <si>
    <t>TV1N1805516184658034688</t>
  </si>
  <si>
    <t>山月 芦菁</t>
  </si>
  <si>
    <t>TV1N1805588249754832896</t>
  </si>
  <si>
    <t>TV1N1805586203928555520</t>
  </si>
  <si>
    <t>姚媛 Yoan-6.21</t>
  </si>
  <si>
    <t>TV1N1799002464112828416</t>
  </si>
  <si>
    <t>签证中心费196+优选号380</t>
  </si>
  <si>
    <t>刘毅-6.21改约了上午了</t>
  </si>
  <si>
    <t>TV1n1792797070977368064</t>
  </si>
  <si>
    <t xml:space="preserve"> 挪威</t>
  </si>
  <si>
    <t xml:space="preserve"> 杭州</t>
  </si>
  <si>
    <t>签证中心费51+快递费80</t>
  </si>
  <si>
    <t>杜亚宣-绿通-6.24</t>
  </si>
  <si>
    <t>TV1N1803007871621857280</t>
  </si>
  <si>
    <t>杨撒博雅-绿通6.25</t>
  </si>
  <si>
    <t>TV1N1796537059121217536</t>
  </si>
  <si>
    <t>邓文昱-6.25</t>
  </si>
  <si>
    <t>TV1N1792459439945003008</t>
  </si>
  <si>
    <t>王瑞东-改约6.20walkin</t>
  </si>
  <si>
    <t>TV1N1800840683360034816</t>
  </si>
  <si>
    <t>签证中心费70+优选号350</t>
  </si>
  <si>
    <t>打印21</t>
  </si>
  <si>
    <t>龚晨-绿通6.19</t>
  </si>
  <si>
    <t>TV1N1799464927501410304</t>
  </si>
  <si>
    <t>康佳奇-6.19</t>
  </si>
  <si>
    <t>TV1N1795396372262490112</t>
  </si>
  <si>
    <t>李昂-6.19</t>
  </si>
  <si>
    <t>TV1N1795403464377360384</t>
  </si>
  <si>
    <t>简若滨-6.19</t>
  </si>
  <si>
    <t>TV1N1795396538096881664</t>
  </si>
  <si>
    <t>朱丽华-7.4 操作后取消</t>
  </si>
  <si>
    <t>TV1N1742502819968741376</t>
  </si>
  <si>
    <t>使馆给</t>
  </si>
  <si>
    <t>仪思扬-7.2</t>
  </si>
  <si>
    <t>TV1N1769927025191608320</t>
  </si>
  <si>
    <t>签证中心费196+60快递</t>
  </si>
  <si>
    <t>邵方-6.18 操作后取消</t>
  </si>
  <si>
    <t>TV1N1782304661301862400</t>
  </si>
  <si>
    <t>赵元勋-6.24</t>
  </si>
  <si>
    <t>TV1N1783057271819042816</t>
  </si>
  <si>
    <t>签证中心费149+快递70</t>
  </si>
  <si>
    <t>陈本生-樊华恒7.2</t>
  </si>
  <si>
    <t>TV1N1785271427897237504</t>
  </si>
  <si>
    <t>签证中心费150+71快递+短信16</t>
  </si>
  <si>
    <t>陈思彤-7.5 操作后改约</t>
  </si>
  <si>
    <t>TV1N1788741265059663872</t>
  </si>
  <si>
    <t>吴思韵-6.24</t>
  </si>
  <si>
    <t>TV1N1773229983345938432</t>
  </si>
  <si>
    <t>签证中心费310+快递60</t>
  </si>
  <si>
    <t>林芝（俞露） -6.19 操作后取消</t>
  </si>
  <si>
    <t>TV1N1777632787842170880</t>
  </si>
  <si>
    <t>陈伊伦-6.19操作后取消</t>
  </si>
  <si>
    <t>TV1N1787775661679030272</t>
  </si>
  <si>
    <t>郑在翔-6.19</t>
  </si>
  <si>
    <t>TV1N1794960428128288768</t>
  </si>
  <si>
    <t>签证中心费218+快递75</t>
  </si>
  <si>
    <t>打印34</t>
  </si>
  <si>
    <t>向锐-6.18 预约后取消</t>
  </si>
  <si>
    <t>TV1N1790730279706910720</t>
  </si>
  <si>
    <t>何启巍-7.4</t>
  </si>
  <si>
    <t xml:space="preserve">TV1N1788533542552616960 </t>
  </si>
  <si>
    <t>签证中心费150+快递费71</t>
  </si>
  <si>
    <t>兰杰LAN JIE-6.27新</t>
  </si>
  <si>
    <t>TV1N1810514784282742784</t>
  </si>
  <si>
    <t>签证中心费149+VIP号281+150团组预约费用（取消不了）</t>
  </si>
  <si>
    <t>徐佳波-6.24</t>
  </si>
  <si>
    <t xml:space="preserve">TV1N1796103850642247680 </t>
  </si>
  <si>
    <t>签证中心费218+快递费75</t>
  </si>
  <si>
    <t>张依然-6.17操作后取消</t>
  </si>
  <si>
    <t>TV1N1797467145219543040</t>
  </si>
  <si>
    <t>莫方婧 操作后取消</t>
  </si>
  <si>
    <t>TV1N1796067257382440960</t>
  </si>
  <si>
    <t>张永亮-绿通6.26</t>
  </si>
  <si>
    <t>TV1N1796435267070943232</t>
  </si>
  <si>
    <t>快递30.24</t>
  </si>
  <si>
    <t>邓志涵 -7.4</t>
  </si>
  <si>
    <t>TV1N1796077872704507904</t>
  </si>
  <si>
    <t>签证中心费196+优选费440</t>
  </si>
  <si>
    <t>周旷奇-6.19</t>
  </si>
  <si>
    <t>TV1N1794915064767524864</t>
  </si>
  <si>
    <t>朱达麦(郑杏江) 7.2</t>
  </si>
  <si>
    <t>TV1N1797832087743479808</t>
  </si>
  <si>
    <t>签证中心费150+71快递</t>
  </si>
  <si>
    <t>王茜-6.27</t>
  </si>
  <si>
    <t>TV1N176752685531175936</t>
  </si>
  <si>
    <t>张胜峰-6.17</t>
  </si>
  <si>
    <t>TV1N1790337021516386304</t>
  </si>
  <si>
    <t>（签证中心费68+填表费2+短信费18+快递费70）</t>
  </si>
  <si>
    <t>加急费1000</t>
  </si>
  <si>
    <t>赵风云6.24</t>
  </si>
  <si>
    <t>TV1N1782809766485245952</t>
  </si>
  <si>
    <t>梁慧珊 代送6.26</t>
  </si>
  <si>
    <t>签证中心费116+70快递+40照片+20短信</t>
  </si>
  <si>
    <t>肖华 柯旻-6.27</t>
  </si>
  <si>
    <t>TV1N17927988845104886528</t>
  </si>
  <si>
    <t>颜晶-7.3</t>
  </si>
  <si>
    <t>TV1N1802963325261316096</t>
  </si>
  <si>
    <t>签证中心费116+打印费1+快递费70+优选380</t>
  </si>
  <si>
    <t>詹欣怡-绿通6.28</t>
  </si>
  <si>
    <t>TV1N1794955260598865920</t>
  </si>
  <si>
    <t>高梓尧 -6.28</t>
  </si>
  <si>
    <t>TV1N1802621134865174528</t>
  </si>
  <si>
    <t>签证中心费117+70快递+40照片+优选号380</t>
  </si>
  <si>
    <t>赵致辰-韩树锦 7.3</t>
  </si>
  <si>
    <t>TV1N1802946341458939904</t>
  </si>
  <si>
    <t>签证中心费117+快递费70+照片40</t>
  </si>
  <si>
    <t>王懿然 绿通-6.26</t>
  </si>
  <si>
    <t>TV1N1797585653689409536</t>
  </si>
  <si>
    <t>快递14</t>
  </si>
  <si>
    <t>TV1N1801128390435016704</t>
  </si>
  <si>
    <t xml:space="preserve">北京 </t>
  </si>
  <si>
    <t>杨利银</t>
  </si>
  <si>
    <t>TV1N1800421988217376768</t>
  </si>
  <si>
    <t>1-3年有效</t>
  </si>
  <si>
    <t>TV1N1800422148955619328</t>
  </si>
  <si>
    <t>护照有效期期前一天</t>
  </si>
  <si>
    <t>任冰7.1</t>
  </si>
  <si>
    <t>TV1N1784491074458451968</t>
  </si>
  <si>
    <t>李彩虹-7.2</t>
  </si>
  <si>
    <t>TV1N1794957020470202368</t>
  </si>
  <si>
    <t>刘建豪-6.26</t>
  </si>
  <si>
    <t>TV1N1802595057207877632</t>
  </si>
  <si>
    <t>快递23</t>
  </si>
  <si>
    <t>王维栋</t>
  </si>
  <si>
    <t>TV1N1801193808294039552</t>
  </si>
  <si>
    <t>谭待 -操作后取消</t>
  </si>
  <si>
    <t>TV1N1810513962320838656</t>
  </si>
  <si>
    <t>谢东升</t>
  </si>
  <si>
    <t>TV1N1798117679186223104</t>
  </si>
  <si>
    <t>周轩羽-绿通7.1</t>
  </si>
  <si>
    <t>TV1N1793231911220924416</t>
  </si>
  <si>
    <t>李肖萌</t>
  </si>
  <si>
    <t>TV1N1795693151918903296</t>
  </si>
  <si>
    <t>何思源</t>
  </si>
  <si>
    <t>TV1N1804034598867460096</t>
  </si>
  <si>
    <t>于少博-7.5</t>
  </si>
  <si>
    <t>TV1N1772113881098395648</t>
  </si>
  <si>
    <t>祁柯馨</t>
  </si>
  <si>
    <t>TV1N1801124817420640256</t>
  </si>
  <si>
    <t>杨裕博</t>
  </si>
  <si>
    <t>TV1N1803360696151408640</t>
  </si>
  <si>
    <t>贺天皓</t>
  </si>
  <si>
    <t>TV1N1805072218443620352</t>
  </si>
  <si>
    <t>TV1N1804219644643504128</t>
  </si>
  <si>
    <t>TV1N1805527468346576896</t>
  </si>
  <si>
    <t>王诗佳</t>
  </si>
  <si>
    <t>TV1N1805092123763187712</t>
  </si>
  <si>
    <t>浦新翩</t>
  </si>
  <si>
    <t>TV1N1797515825997946880</t>
  </si>
  <si>
    <t>TV1N1805870943764082688</t>
  </si>
  <si>
    <t>王忆蒙</t>
  </si>
  <si>
    <t>TV1N1803749740295364608</t>
  </si>
  <si>
    <t>TV1N1805511059210039296</t>
  </si>
  <si>
    <t>蔺凤姣</t>
  </si>
  <si>
    <t>TV1N1805859481016455168</t>
  </si>
  <si>
    <t>陈玉玫</t>
  </si>
  <si>
    <t>TV1N1805846926785163264</t>
  </si>
  <si>
    <t>TV1N1805580517291163648</t>
  </si>
  <si>
    <t>杜亚宣-快递</t>
  </si>
  <si>
    <t>汪贵春</t>
  </si>
  <si>
    <t>TV1N1805868819235868672</t>
  </si>
  <si>
    <t>Cici蒋超</t>
  </si>
  <si>
    <t>TV1N1806027212063830016</t>
  </si>
  <si>
    <t>陈炜铖</t>
  </si>
  <si>
    <t>TV1N1805143270653849600</t>
  </si>
  <si>
    <t>刘腾一 -7.2</t>
  </si>
  <si>
    <t>TV1N180336286673589248</t>
  </si>
  <si>
    <t>TV1N1806178481642504192</t>
  </si>
  <si>
    <t>康佳奇-快递</t>
  </si>
  <si>
    <t>快递11.9</t>
  </si>
  <si>
    <t>齐能</t>
  </si>
  <si>
    <t>TV1N1806157737806086144</t>
  </si>
  <si>
    <t>史晓航</t>
  </si>
  <si>
    <t>TV1N1805192569555152896</t>
  </si>
  <si>
    <t>90天多次</t>
  </si>
  <si>
    <t>唐瑭</t>
  </si>
  <si>
    <t xml:space="preserve">TV1N1805477988167483392 </t>
  </si>
  <si>
    <t>V1N1806225095199391744</t>
  </si>
  <si>
    <t>尤景冬</t>
  </si>
  <si>
    <t>V1N1806225095199391700</t>
  </si>
  <si>
    <t>龚朕-7.3</t>
  </si>
  <si>
    <t>TV1N1801470313087569920</t>
  </si>
  <si>
    <t>TV1N1804784605048459264</t>
  </si>
  <si>
    <t>陈梦阳-7.1</t>
  </si>
  <si>
    <t>TV1N1805187119828873216</t>
  </si>
  <si>
    <t>吴青华</t>
  </si>
  <si>
    <t xml:space="preserve">TV1N1806303604563308544 </t>
  </si>
  <si>
    <t>张晶</t>
  </si>
  <si>
    <t xml:space="preserve">TV1N1803025046332121088 </t>
  </si>
  <si>
    <t>陶纾夜</t>
  </si>
  <si>
    <t>TV1N1805807759451652096</t>
  </si>
  <si>
    <t xml:space="preserve"> TV1N1776925146094415872</t>
  </si>
  <si>
    <t>邰士涛-7.4</t>
  </si>
  <si>
    <t>TV1N1803630423134314496</t>
  </si>
  <si>
    <t>卞秋云</t>
  </si>
  <si>
    <t>TV1N1805875543829245952</t>
  </si>
  <si>
    <t>夏甜甜 -7.4</t>
  </si>
  <si>
    <t>TV1N1804509634988408832</t>
  </si>
  <si>
    <t>TV1N1807414523754344448</t>
  </si>
  <si>
    <t>TV1N1807606162821054464</t>
  </si>
  <si>
    <t>胡成明</t>
  </si>
  <si>
    <t xml:space="preserve">TV1N1807618487791804416 </t>
  </si>
  <si>
    <t>孙纬南</t>
  </si>
  <si>
    <t>TV1N1806615425329459200</t>
  </si>
  <si>
    <t>朱页</t>
  </si>
  <si>
    <t>TV1N1805833916599418880</t>
  </si>
  <si>
    <t>朱旗</t>
  </si>
  <si>
    <t>TV1N1805079728198123520</t>
  </si>
  <si>
    <t>TV1N1805556889744936960</t>
  </si>
  <si>
    <t>常天海</t>
  </si>
  <si>
    <t>TV1N1805928227240304640</t>
  </si>
  <si>
    <t>彭亚洁</t>
  </si>
  <si>
    <t>TV1N1800386399279505408</t>
  </si>
  <si>
    <t>李艺 -7.3</t>
  </si>
  <si>
    <t>TV1N1805064642008096768</t>
  </si>
  <si>
    <t>许羽童</t>
  </si>
  <si>
    <t xml:space="preserve">TV1N1805514392180162560 </t>
  </si>
  <si>
    <t>秦雪斌</t>
  </si>
  <si>
    <t xml:space="preserve">TV1N1805606955440541696 </t>
  </si>
  <si>
    <t xml:space="preserve">孙涣东 </t>
  </si>
  <si>
    <t>TV1N1744994743174934528</t>
  </si>
  <si>
    <t>马翀</t>
  </si>
  <si>
    <t xml:space="preserve">TV1N1806587858308456448 </t>
  </si>
  <si>
    <t>TV1N1807727382329675776</t>
  </si>
  <si>
    <t>谭晓航</t>
  </si>
  <si>
    <t>TV1N1805127840295952384</t>
  </si>
  <si>
    <t>田思虑</t>
  </si>
  <si>
    <t>TV1N1805115133224153088</t>
  </si>
  <si>
    <t xml:space="preserve"> 陈佳城 </t>
  </si>
  <si>
    <t>TV1N1807698268365438976</t>
  </si>
  <si>
    <t>杜建青</t>
  </si>
  <si>
    <t xml:space="preserve">TV1N1807310859136036864 </t>
  </si>
  <si>
    <t>唐丽媛</t>
  </si>
  <si>
    <t>TV1N1807664532680687616</t>
  </si>
  <si>
    <t>TV1N1805127982914867200</t>
  </si>
  <si>
    <t>程希</t>
  </si>
  <si>
    <t>TV1N1807598343854026752</t>
  </si>
  <si>
    <t>宋瑞</t>
  </si>
  <si>
    <t>TV1N1806606414240727040</t>
  </si>
  <si>
    <t>TV1N1806571546832187392</t>
  </si>
  <si>
    <t>TV1N1807983942876393472</t>
  </si>
  <si>
    <t>杨轶超-7.5</t>
  </si>
  <si>
    <t>TV1N1806200128084770816</t>
  </si>
  <si>
    <t xml:space="preserve"> 法国 </t>
  </si>
  <si>
    <t>邓文昱-快递</t>
  </si>
  <si>
    <t>杨撒博雅-快递</t>
  </si>
  <si>
    <t>万璐</t>
  </si>
  <si>
    <t>TV1N1807647781121323008</t>
  </si>
  <si>
    <t>Tianyang Zhang</t>
  </si>
  <si>
    <t>TV1N1807762237629239296</t>
  </si>
  <si>
    <t>梁海涛-7.4</t>
  </si>
  <si>
    <t>TV1N1805230585589911552</t>
  </si>
  <si>
    <t>王欣茹</t>
  </si>
  <si>
    <t>TV1N1780610046848970752</t>
  </si>
  <si>
    <t>文思思</t>
  </si>
  <si>
    <t>TV1N1805539645484875776</t>
  </si>
  <si>
    <t>张毅-康羿</t>
  </si>
  <si>
    <t>TV1N1806628442112962560</t>
  </si>
  <si>
    <t>黄译纬</t>
  </si>
  <si>
    <t>TV1N1807648442776944640</t>
  </si>
  <si>
    <t>刘雅妮</t>
  </si>
  <si>
    <t>TV1N1806592497477062656</t>
  </si>
  <si>
    <t>谭待TAN DAI-6.20新</t>
  </si>
  <si>
    <t>TV1N1810512852361166848</t>
  </si>
  <si>
    <t>（签证中心费149+VIP号281）+团组预约费150</t>
  </si>
  <si>
    <t>快递费22.5</t>
  </si>
  <si>
    <t xml:space="preserve">TV1N1808165958175748096 </t>
  </si>
  <si>
    <t>TV1N1805139354830675968</t>
  </si>
  <si>
    <t>江佳晓</t>
  </si>
  <si>
    <t>TV1N1807592378551414784</t>
  </si>
  <si>
    <t>庄伟</t>
  </si>
  <si>
    <t>TV1N1806977133441024000</t>
  </si>
  <si>
    <t>TV1N1808100129866072064</t>
  </si>
  <si>
    <t>TV1N1808330885502758912</t>
  </si>
  <si>
    <t>贺江山</t>
  </si>
  <si>
    <t>TV1N1807619763220905984</t>
  </si>
  <si>
    <t xml:space="preserve">TV1N1806174656827355136 </t>
  </si>
  <si>
    <t>曹佳明</t>
  </si>
  <si>
    <t>TV1N1803392247308349440</t>
  </si>
  <si>
    <t>林培森-1工</t>
  </si>
  <si>
    <t>TV1N1807978426431258624</t>
  </si>
  <si>
    <t>24小时加急9560+快递费101</t>
  </si>
  <si>
    <t>TV1N1789663804892127232</t>
  </si>
  <si>
    <t>李康</t>
  </si>
  <si>
    <t>TV1N1800812800843436032</t>
  </si>
  <si>
    <t>Zhou Wen Hao</t>
  </si>
  <si>
    <t>TV1N1808415956452888576</t>
  </si>
  <si>
    <t>Yang Xi杨希</t>
  </si>
  <si>
    <t>TV1N1806571541002067968</t>
  </si>
  <si>
    <t>Peter Lam</t>
  </si>
  <si>
    <t>TV1N1808408620396871680</t>
  </si>
  <si>
    <t>TV1N1808037438325686272</t>
  </si>
  <si>
    <t>张明慧</t>
  </si>
  <si>
    <t>TV1N1806573352018665472</t>
  </si>
  <si>
    <t>TV1N1799005516429508608</t>
  </si>
  <si>
    <t xml:space="preserve">TV1N1808454114276069376 </t>
  </si>
  <si>
    <t>郑程</t>
  </si>
  <si>
    <t>TV1N1808063672094973952</t>
  </si>
  <si>
    <t xml:space="preserve">TV1N1808503972483686400 </t>
  </si>
  <si>
    <t>TV1N1808693987956269056</t>
  </si>
  <si>
    <t>TV1N1801143550524440576</t>
  </si>
  <si>
    <t>TV1N1808462582810750976</t>
  </si>
  <si>
    <t>TV1N1803695468996370432</t>
  </si>
  <si>
    <t>张妍</t>
  </si>
  <si>
    <t>TV1N1805127547005038592</t>
  </si>
  <si>
    <t>林宜莹-7.19-台湾</t>
  </si>
  <si>
    <t>TV1N1803337537914204160</t>
  </si>
  <si>
    <t>TV1N1803372131891941376</t>
  </si>
  <si>
    <t>艾熙尧</t>
  </si>
  <si>
    <t>TV1N1805604810712580096</t>
  </si>
  <si>
    <t>签证中心服务费380</t>
  </si>
  <si>
    <t>王茜-约7.12</t>
  </si>
  <si>
    <t xml:space="preserve">TV1N1767524062669975552 </t>
  </si>
  <si>
    <t>炎彬</t>
  </si>
  <si>
    <t>TV1N1808765138048966656</t>
  </si>
  <si>
    <t>TV1N1808434249385476096</t>
  </si>
  <si>
    <t>闫珂</t>
  </si>
  <si>
    <t>TV1N1770305403258179584</t>
  </si>
  <si>
    <t>李中祺</t>
  </si>
  <si>
    <t>TV1N1800358728050843648</t>
  </si>
  <si>
    <t>吴卓诗-快递</t>
  </si>
  <si>
    <t xml:space="preserve">TV1N1808717409679605760 </t>
  </si>
  <si>
    <t>Zhexiang Sheng</t>
  </si>
  <si>
    <t>TV1N1809069719945596928</t>
  </si>
  <si>
    <t>汪于波</t>
  </si>
  <si>
    <t>TV1N1808301666601332736</t>
  </si>
  <si>
    <t>周惟</t>
  </si>
  <si>
    <t>TV1N1804120278259908608</t>
  </si>
  <si>
    <t>TV1N1808677783413739520</t>
  </si>
  <si>
    <t>付迪</t>
  </si>
  <si>
    <t xml:space="preserve">TV1N1809060546553896960提交人： </t>
  </si>
  <si>
    <t>唐艺丹</t>
  </si>
  <si>
    <t>TV1N1804080102577971200</t>
  </si>
  <si>
    <t>王元元</t>
  </si>
  <si>
    <t>TV1N1806276050414608384</t>
  </si>
  <si>
    <t>TV1N1805850301408870400</t>
  </si>
  <si>
    <t>蒋晓桐</t>
  </si>
  <si>
    <t xml:space="preserve">TV1N1808482697790988288 </t>
  </si>
  <si>
    <t>甘丽婷</t>
  </si>
  <si>
    <t>TV1N1808722743366328320</t>
  </si>
  <si>
    <t>TV1N1803699181941026816</t>
  </si>
  <si>
    <t>文思颖Adam</t>
  </si>
  <si>
    <t>TV1N1807705523685076992</t>
  </si>
  <si>
    <t>华鑫烨</t>
  </si>
  <si>
    <t>TV1N1806210413956870144</t>
  </si>
  <si>
    <t>张雨萌-7.5</t>
  </si>
  <si>
    <t>TV1N1805242840910032896</t>
  </si>
  <si>
    <t>张月仁</t>
  </si>
  <si>
    <t>TV1N1808721172754702336</t>
  </si>
  <si>
    <t>TV1N1810121723086184448</t>
  </si>
  <si>
    <t>Mya Chen</t>
  </si>
  <si>
    <t>TV1N1809091619832852480</t>
  </si>
  <si>
    <t xml:space="preserve"> 赵子亮</t>
  </si>
  <si>
    <t xml:space="preserve"> TV1N1807975192140611584</t>
  </si>
  <si>
    <t>赵子文</t>
  </si>
  <si>
    <t xml:space="preserve">TV1N1809185865533370368 </t>
  </si>
  <si>
    <t>TV1N1810136899114037248</t>
  </si>
  <si>
    <t>TV1N1795432945578156032</t>
  </si>
  <si>
    <t>徐燕娜</t>
  </si>
  <si>
    <t xml:space="preserve"> TV1N1808705615116406784</t>
  </si>
  <si>
    <t>曾昭豫</t>
  </si>
  <si>
    <t>TV1N1793568108828921856</t>
  </si>
  <si>
    <t>李超尘 1年多次</t>
  </si>
  <si>
    <t>TV1N1807620887680262144</t>
  </si>
  <si>
    <t>施齐鑫</t>
  </si>
  <si>
    <t>TV1N1805173474508038144</t>
  </si>
  <si>
    <t>张云鹭 1年多次</t>
  </si>
  <si>
    <t xml:space="preserve">TV1N1806620697011802112 </t>
  </si>
  <si>
    <t>TV1N1810170631640375296</t>
  </si>
  <si>
    <t xml:space="preserve">TV1N1810221413983117312 </t>
  </si>
  <si>
    <t>TV1N1810239903196590080</t>
  </si>
  <si>
    <t>TV1N1810179805849952256</t>
  </si>
  <si>
    <t>TV1N1810237811283324928</t>
  </si>
  <si>
    <t>TV1N1810262845326360576</t>
  </si>
  <si>
    <t>李志辉(Zhihui Li)</t>
  </si>
  <si>
    <t>TV1N1810358406603866112</t>
  </si>
  <si>
    <t>Kevin Won</t>
  </si>
  <si>
    <t>TV1N1810233762429382656</t>
  </si>
  <si>
    <t>王张洋</t>
  </si>
  <si>
    <t xml:space="preserve">TV1N1810272389637140480 </t>
  </si>
  <si>
    <t>TV1N1807714013019271168</t>
  </si>
  <si>
    <t>优选号494+快递101</t>
  </si>
  <si>
    <t>李可风</t>
  </si>
  <si>
    <t>TV1N1801460326479175680</t>
  </si>
  <si>
    <t>翁瑜岚</t>
  </si>
  <si>
    <t>TV1N1810143740275531776</t>
  </si>
  <si>
    <t>王梦林</t>
  </si>
  <si>
    <t>TV1N1810320705062293504</t>
  </si>
  <si>
    <t>郭莉娜</t>
  </si>
  <si>
    <t>TV1N1810320778110300160</t>
  </si>
  <si>
    <t>刘成龙</t>
  </si>
  <si>
    <t>TV1N1810323060289818624</t>
  </si>
  <si>
    <t>TV1N1810321352729927680</t>
  </si>
  <si>
    <t xml:space="preserve">望思奇   </t>
  </si>
  <si>
    <t>TV1N1806531449143230464</t>
  </si>
  <si>
    <t>5工加急4780+借护照633+邮寄101</t>
  </si>
  <si>
    <t>吴芳雪</t>
  </si>
  <si>
    <t>TV1N1808089574430347264</t>
  </si>
  <si>
    <t>总金额（含税）
 （签证费用+[{签证服务费+其他杂费含服务费}含税6%]）</t>
  </si>
  <si>
    <t>公司（发票）</t>
  </si>
  <si>
    <t>服务费扣除比例</t>
  </si>
  <si>
    <t>服务费扣除金额</t>
  </si>
  <si>
    <t>扣除后服务费金额</t>
  </si>
  <si>
    <t>王香怡-7.11</t>
  </si>
  <si>
    <t>TV1N1778982396212604928</t>
  </si>
  <si>
    <t>根据行程使馆给</t>
  </si>
  <si>
    <t>快递费60</t>
  </si>
  <si>
    <t>史宇</t>
  </si>
  <si>
    <t>蔡雪茹-7.17操作后取消</t>
  </si>
  <si>
    <t>TV1N1789191501011931136</t>
  </si>
  <si>
    <t>田凯宇</t>
  </si>
  <si>
    <t>业务受理-V2</t>
  </si>
  <si>
    <t>张依然-7.22新</t>
  </si>
  <si>
    <t>快递71+照片38+打印1</t>
  </si>
  <si>
    <t>许傲东 改约7.11新</t>
  </si>
  <si>
    <t>TV1N1798637786744483840</t>
  </si>
  <si>
    <t>快递71+照片38+149改约费</t>
  </si>
  <si>
    <t>吴鑫-7.11</t>
  </si>
  <si>
    <t>TV1N1803332858010558464</t>
  </si>
  <si>
    <t>孟蕾</t>
  </si>
  <si>
    <t>董旭-7.12</t>
  </si>
  <si>
    <t>TV1N1803332901618761728</t>
  </si>
  <si>
    <t>孙京川-7.12</t>
  </si>
  <si>
    <t>TV1N1803374190728998912</t>
  </si>
  <si>
    <t>曹欣杰-7.16</t>
  </si>
  <si>
    <t>TV1N1806273725465755648</t>
  </si>
  <si>
    <t>短信费16</t>
  </si>
  <si>
    <t>廖璐璐-7.15操作后取消</t>
  </si>
  <si>
    <t>TV1N1809870310124875776</t>
  </si>
  <si>
    <t>张元武-7.8</t>
  </si>
  <si>
    <t>TV1N1802699349998759936</t>
  </si>
  <si>
    <t>快递费75</t>
  </si>
  <si>
    <t>苏毓敏-7.11</t>
  </si>
  <si>
    <t>TV1N1791312476851683328</t>
  </si>
  <si>
    <t>向旻-7.11</t>
  </si>
  <si>
    <t>TV1N1791358691005865984</t>
  </si>
  <si>
    <t>谢蕙如-7.25</t>
  </si>
  <si>
    <t>TV1N1803703333257641984</t>
  </si>
  <si>
    <t>快递费80</t>
  </si>
  <si>
    <t>谢庆麟-7.17</t>
  </si>
  <si>
    <t>TV1N1801573161007775744</t>
  </si>
  <si>
    <t>10年有效期</t>
  </si>
  <si>
    <t>快递费70+短信费18+录入费2</t>
  </si>
  <si>
    <t>加急费1000+快递费18</t>
  </si>
  <si>
    <t>董超 -7.11</t>
  </si>
  <si>
    <t>TV1N1800783039073001472</t>
  </si>
  <si>
    <t>加急费1000+快递费23</t>
  </si>
  <si>
    <t>严冰-7.17</t>
  </si>
  <si>
    <t>TV1N1801550393591635968</t>
  </si>
  <si>
    <t>张华鹏 -7.11</t>
  </si>
  <si>
    <t>TV1N1801547924098695168</t>
  </si>
  <si>
    <t>潇萨(朱君正) -7.9</t>
  </si>
  <si>
    <t>TV1N1793942778300301312</t>
  </si>
  <si>
    <t>谢军-7.8</t>
  </si>
  <si>
    <t>TV1N1793194333658693632</t>
  </si>
  <si>
    <t>李亚松-7.12</t>
  </si>
  <si>
    <t>TV1N1806342053681065984</t>
  </si>
  <si>
    <t>刘璐-7.8</t>
  </si>
  <si>
    <t>TV1N1805873281383964672</t>
  </si>
  <si>
    <t>北京巨量引擎信息技术有限公司</t>
  </si>
  <si>
    <t>李柏芝-7.17</t>
  </si>
  <si>
    <t>TV1N1809075028097363968</t>
  </si>
  <si>
    <t>快递71+短信16</t>
  </si>
  <si>
    <t>最长护照有效期前一天</t>
  </si>
  <si>
    <t>手续费14.12+快递费报销110+异地送签、短信123</t>
  </si>
  <si>
    <t>徐昕-7.22</t>
  </si>
  <si>
    <t>TV1N1807770904600690688</t>
  </si>
  <si>
    <t>吴浩坤-7.17</t>
  </si>
  <si>
    <t>TV1N1795388186083991552</t>
  </si>
  <si>
    <t>邢浩翔-7.25</t>
  </si>
  <si>
    <t>TV1N1806151838462984192</t>
  </si>
  <si>
    <t>短信费18+录入费2</t>
  </si>
  <si>
    <t>TV1N1807606911902834688</t>
  </si>
  <si>
    <t>白轩祎</t>
  </si>
  <si>
    <t>预约成功-V2</t>
  </si>
  <si>
    <t>蔡成溢</t>
  </si>
  <si>
    <t>TV1N1809402678305132544</t>
  </si>
  <si>
    <t>Ashim Khurana</t>
  </si>
  <si>
    <t>TV1N1808825784597794816</t>
  </si>
  <si>
    <t>艾熙尧-6月操作后退费换领区重新申请</t>
  </si>
  <si>
    <t>签证中心费383</t>
  </si>
  <si>
    <t>褚彤彤</t>
  </si>
  <si>
    <t>凯莉（杨畅）-7.17</t>
  </si>
  <si>
    <t>TV1N1810254047811469312</t>
  </si>
  <si>
    <t>TV1N1810530278993858560</t>
  </si>
  <si>
    <t>王雪</t>
  </si>
  <si>
    <t>TV1N1810234011143188480</t>
  </si>
  <si>
    <t>2年有效期</t>
  </si>
  <si>
    <t>借护照633+快递101</t>
  </si>
  <si>
    <t>兰月</t>
  </si>
  <si>
    <t>TV1N1807618125085188096</t>
  </si>
  <si>
    <t>1-3年有效期</t>
  </si>
  <si>
    <t>Rahul Prasad</t>
  </si>
  <si>
    <t>TV1N1810683995164626944</t>
  </si>
  <si>
    <t>王梦卉</t>
  </si>
  <si>
    <t>TV1N1808122473854832640</t>
  </si>
  <si>
    <t>Alice Yang- HUI CHENG</t>
  </si>
  <si>
    <t>TV1N1810161599420706816</t>
  </si>
  <si>
    <t>Regina Shao</t>
  </si>
  <si>
    <t>TV1N1800482165486473216</t>
  </si>
  <si>
    <t>TV1N1811094335836684288</t>
  </si>
  <si>
    <t>邢瑛琦-7.11</t>
  </si>
  <si>
    <t>TV1N1811008371772698624</t>
  </si>
  <si>
    <t>申劭婧</t>
  </si>
  <si>
    <t>TV1N1810504170260983808</t>
  </si>
  <si>
    <t>戴昊璇</t>
  </si>
  <si>
    <t>TV1N1810181667303006208</t>
  </si>
  <si>
    <t>胡世宇</t>
  </si>
  <si>
    <t>TV1N1801490565171216384</t>
  </si>
  <si>
    <t>江卓</t>
  </si>
  <si>
    <t>TV1N1807773496902811648</t>
  </si>
  <si>
    <t>望思奇 -7.16</t>
  </si>
  <si>
    <t>TV1N1806531836034289664</t>
  </si>
  <si>
    <t>沈凌</t>
  </si>
  <si>
    <t>TV1N1809461490256990208</t>
  </si>
  <si>
    <t>Menty Jamir</t>
  </si>
  <si>
    <t>TV1N1811248885545676800</t>
  </si>
  <si>
    <t>王汇聪</t>
  </si>
  <si>
    <t>TV1N1810930667962626048</t>
  </si>
  <si>
    <t>TV1N1811286427183738880</t>
  </si>
  <si>
    <t>TV1N1810999276646752256</t>
  </si>
  <si>
    <t>韩怀梅</t>
  </si>
  <si>
    <t>TV1N1810645311107145728</t>
  </si>
  <si>
    <t>赵新晨</t>
  </si>
  <si>
    <t>TV1N1808421874951258112</t>
  </si>
  <si>
    <t>TV1N1810541111048216576</t>
  </si>
  <si>
    <t>Steve Zheng</t>
  </si>
  <si>
    <t>TV1N1809793258822643712</t>
  </si>
  <si>
    <t>曾光影-7.23</t>
  </si>
  <si>
    <t>TV1N1810164709912256512</t>
  </si>
  <si>
    <t>快递费70+照片40+短信费20</t>
  </si>
  <si>
    <t>郭世现</t>
  </si>
  <si>
    <t>TV1N1810683091585671168</t>
  </si>
  <si>
    <t>韩厅</t>
  </si>
  <si>
    <t>TV1N1808770229065797632</t>
  </si>
  <si>
    <t>周玉莹</t>
  </si>
  <si>
    <t>TV1N1809524422231777280</t>
  </si>
  <si>
    <t>TV1N1806545784284499968</t>
  </si>
  <si>
    <t>李兆鹏</t>
  </si>
  <si>
    <t>TV1N1775084455093665792</t>
  </si>
  <si>
    <t>王柯丹</t>
  </si>
  <si>
    <t>TV1N1810992623666855936</t>
  </si>
  <si>
    <t>郭乐-1工</t>
  </si>
  <si>
    <t>TV1N1810986127608619008</t>
  </si>
  <si>
    <t>1工加急9685+快递费101</t>
  </si>
  <si>
    <t>刘怡然</t>
  </si>
  <si>
    <t>TV1N1808090467175354368</t>
  </si>
  <si>
    <t>Gangesh</t>
  </si>
  <si>
    <t>TV1N1811084862053298176</t>
  </si>
  <si>
    <t>高一帆</t>
  </si>
  <si>
    <t>TV1N1809954739899969536</t>
  </si>
  <si>
    <t>萧天孜</t>
  </si>
  <si>
    <t>TV1N1763181344921624576</t>
  </si>
  <si>
    <t>蔡知溪</t>
  </si>
  <si>
    <t>TV1N1811341271307145216</t>
  </si>
  <si>
    <t>冯焘</t>
  </si>
  <si>
    <t>TV1N1807413341082152960</t>
  </si>
  <si>
    <t>车亦冰</t>
  </si>
  <si>
    <t>TV1N1806214639139278848</t>
  </si>
  <si>
    <t>吕喆-7.18</t>
  </si>
  <si>
    <t>TV1N1810241243532636160</t>
  </si>
  <si>
    <t>快递费23</t>
  </si>
  <si>
    <t>万之逸</t>
  </si>
  <si>
    <t>TV1N1811603020602392576</t>
  </si>
  <si>
    <t>何鑫-7.23</t>
  </si>
  <si>
    <t>TV1N1807662803054657536</t>
  </si>
  <si>
    <t>捷克</t>
  </si>
  <si>
    <t>短信费18</t>
  </si>
  <si>
    <t>张昊天子</t>
  </si>
  <si>
    <t>TV1N1810934377635700736</t>
  </si>
  <si>
    <t>郭华-吴璟</t>
  </si>
  <si>
    <t>TV1N1811660563466788864</t>
  </si>
  <si>
    <t>袁粮</t>
  </si>
  <si>
    <t>TV1N1810934385927925760</t>
  </si>
  <si>
    <t>TV1N1810887879497670656</t>
  </si>
  <si>
    <t>曹雨露-操作后取消</t>
  </si>
  <si>
    <t>TV1N1807790928895844352</t>
  </si>
  <si>
    <t>蔡雪茹</t>
  </si>
  <si>
    <t>TV1N1790177754775801856</t>
  </si>
  <si>
    <t>彭滔</t>
  </si>
  <si>
    <t>TV1N1809045991257919488</t>
  </si>
  <si>
    <t>TV1N1811054034015244288</t>
  </si>
  <si>
    <t>潘思敏</t>
  </si>
  <si>
    <t>TV1N1806538987620446208</t>
  </si>
  <si>
    <t>戴超-7.15</t>
  </si>
  <si>
    <t>TV1N1812099304845058048</t>
  </si>
  <si>
    <t>TV1N1811756949512359936</t>
  </si>
  <si>
    <t>程玉立-7.17</t>
  </si>
  <si>
    <t>TV1N1806651298645442560</t>
  </si>
  <si>
    <t>胡越</t>
  </si>
  <si>
    <t>TV1N1804971463749574656</t>
  </si>
  <si>
    <t>TV1N1811590669706686464</t>
  </si>
  <si>
    <t>TV1N1809260650376310784</t>
  </si>
  <si>
    <t>程浩</t>
  </si>
  <si>
    <t>TV1N1811651542051528704</t>
  </si>
  <si>
    <t>北京飞书科技有限公司</t>
  </si>
  <si>
    <t>王晨旸</t>
  </si>
  <si>
    <t>TV1N1811659493319561216</t>
  </si>
  <si>
    <t>韦玉莹</t>
  </si>
  <si>
    <t>TV1N1811679185841127424</t>
  </si>
  <si>
    <t>尹瑶</t>
  </si>
  <si>
    <t>TV1N1811382351725711360</t>
  </si>
  <si>
    <t>胡福俊-7.15</t>
  </si>
  <si>
    <t>TV1N1811951742741770240</t>
  </si>
  <si>
    <t>郑浩-7.22</t>
  </si>
  <si>
    <t>TV1N1811231218549968896</t>
  </si>
  <si>
    <t>王永宁</t>
  </si>
  <si>
    <t>TV1N1810179709972369408</t>
  </si>
  <si>
    <t>陈素钢</t>
  </si>
  <si>
    <t>TV1N1810249563874021376</t>
  </si>
  <si>
    <t>吕佩珊</t>
  </si>
  <si>
    <t>TV1N1810152446849556480</t>
  </si>
  <si>
    <t>邹唯</t>
  </si>
  <si>
    <t>TV1N1811685476655247360</t>
  </si>
  <si>
    <t>5工加急4843</t>
  </si>
  <si>
    <t>石翔</t>
  </si>
  <si>
    <t>TV1N1810136882563305472</t>
  </si>
  <si>
    <t>周琪</t>
  </si>
  <si>
    <t>TV1N1810616842784677888</t>
  </si>
  <si>
    <t>浙江今日头条科技有限公司</t>
  </si>
  <si>
    <t>TV1N1812724582009262080</t>
  </si>
  <si>
    <t>罗明敏</t>
  </si>
  <si>
    <t>TV1N1810657055355580416</t>
  </si>
  <si>
    <t>宋俊蓉</t>
  </si>
  <si>
    <t>TV1N1811016870246277120</t>
  </si>
  <si>
    <t>梁爽</t>
  </si>
  <si>
    <t>TV1N1807708584079912960</t>
  </si>
  <si>
    <t>于啸雨</t>
  </si>
  <si>
    <t>TV1N1809924183745163264</t>
  </si>
  <si>
    <t>洪晨叶</t>
  </si>
  <si>
    <t>TV1N1805884471262695424</t>
  </si>
  <si>
    <t>陆杏超</t>
  </si>
  <si>
    <t>TV1N1787767030363459584</t>
  </si>
  <si>
    <t>时祎然</t>
  </si>
  <si>
    <t>TV1N1787748683110367232</t>
  </si>
  <si>
    <t>加拿大快递</t>
  </si>
  <si>
    <t>邹雪仪</t>
  </si>
  <si>
    <t>TV1N1811648002998636544</t>
  </si>
  <si>
    <t>TV1N1812777044468551680</t>
  </si>
  <si>
    <t>李述彧</t>
  </si>
  <si>
    <t>TV1N1803386959767429120</t>
  </si>
  <si>
    <t>柏洋洋</t>
  </si>
  <si>
    <t>TV1N1810683493781725184</t>
  </si>
  <si>
    <t>陈威韬</t>
  </si>
  <si>
    <t>TV1N1812849836027273216</t>
  </si>
  <si>
    <t>Shuailong Liang</t>
  </si>
  <si>
    <t>TV1N1813075755065110528</t>
  </si>
  <si>
    <t>崔荣芝</t>
  </si>
  <si>
    <t>TV1N1812818129848893440</t>
  </si>
  <si>
    <t>Peter Qi 单次</t>
  </si>
  <si>
    <t>TV1N1811426645065027584</t>
  </si>
  <si>
    <t>申豪</t>
  </si>
  <si>
    <t>TV1N1810127272385236992</t>
  </si>
  <si>
    <t>张元武-8.5</t>
  </si>
  <si>
    <t>TV1N1802699654597574656</t>
  </si>
  <si>
    <t>签证中心费384+快递费83</t>
  </si>
  <si>
    <t>TV1N1813043081613115392</t>
  </si>
  <si>
    <t>胡楚梅-48h出签</t>
  </si>
  <si>
    <t>TV1N1811318617103716352</t>
  </si>
  <si>
    <t>叶骞潞</t>
  </si>
  <si>
    <t>TV1N1778713928850403328</t>
  </si>
  <si>
    <t>陆施珩</t>
  </si>
  <si>
    <t>TV1N1812814956283265024</t>
  </si>
  <si>
    <t>潘梦</t>
  </si>
  <si>
    <t>TV1N1813114762285322240</t>
  </si>
  <si>
    <t>Ke Wang</t>
  </si>
  <si>
    <t>TV1N1813148109971640320</t>
  </si>
  <si>
    <t>钟秋</t>
  </si>
  <si>
    <t>TV1N1811405072991997952</t>
  </si>
  <si>
    <t>孙佳莉-自己约</t>
  </si>
  <si>
    <t>TV1N1813024090463162368</t>
  </si>
  <si>
    <t>夏冰ZHANG ZHAOHAN7.19</t>
  </si>
  <si>
    <t>TV1N1809737917963497472</t>
  </si>
  <si>
    <t>打印费 1</t>
  </si>
  <si>
    <t>郭畅</t>
  </si>
  <si>
    <t>TV1N1812788629673119744</t>
  </si>
  <si>
    <t>王皓安Oliver-7.17</t>
  </si>
  <si>
    <t>TV1N1813165633777913856</t>
  </si>
  <si>
    <t>TV1N1813089850346721280</t>
  </si>
  <si>
    <t>赵昱晴</t>
  </si>
  <si>
    <t>TV1N1783011921556598784</t>
  </si>
  <si>
    <t>苏家琛</t>
  </si>
  <si>
    <t>TV1N1813102710879698944</t>
  </si>
  <si>
    <t>钱柯宇Kaya</t>
  </si>
  <si>
    <t>TV1N1812761304109690880</t>
  </si>
  <si>
    <t>梁铄(张靖靖)</t>
  </si>
  <si>
    <t>TV1N1807700648670683136</t>
  </si>
  <si>
    <t>TV1N1813123724678189056</t>
  </si>
  <si>
    <t>罗天怡</t>
  </si>
  <si>
    <t>TV1N1806825937203990528</t>
  </si>
  <si>
    <t>胡尹喆</t>
  </si>
  <si>
    <t>TV1N1802180304337616896</t>
  </si>
  <si>
    <t>孙晨</t>
  </si>
  <si>
    <t>TV1N1810630494044631040</t>
  </si>
  <si>
    <t>刘腾一 操作后取消</t>
  </si>
  <si>
    <t>TV1N1803362876673589248</t>
  </si>
  <si>
    <t>北京火山引擎科技有限公司</t>
  </si>
  <si>
    <t>陈枝杏</t>
  </si>
  <si>
    <t>TV1N1809095772579672064</t>
  </si>
  <si>
    <t>手续费14.12+短信费16</t>
  </si>
  <si>
    <t>何攀</t>
  </si>
  <si>
    <t>TV1N1806186705796022272</t>
  </si>
  <si>
    <t>朱丽莎</t>
  </si>
  <si>
    <t>TV1N1812712273320734720</t>
  </si>
  <si>
    <t>皮梦婷</t>
  </si>
  <si>
    <t>TV1N1813485353991389184</t>
  </si>
  <si>
    <t>陈伙</t>
  </si>
  <si>
    <t>TV1N1811686019100557312</t>
  </si>
  <si>
    <t>TV1N1813753313771421696</t>
  </si>
  <si>
    <t>姚胜胜</t>
  </si>
  <si>
    <t>TV1N1809433869620137984</t>
  </si>
  <si>
    <t>TV1N1780921349314502656</t>
  </si>
  <si>
    <t>魏汉生</t>
  </si>
  <si>
    <t>TV1N1811350265539190784</t>
  </si>
  <si>
    <t>余欣璐</t>
  </si>
  <si>
    <t>TV1N1813169176563904512</t>
  </si>
  <si>
    <t>曾昭瑞</t>
  </si>
  <si>
    <t>TV1N1813437263641022464</t>
  </si>
  <si>
    <t>孙冰雨</t>
  </si>
  <si>
    <t>TV1N1813042921663287296</t>
  </si>
  <si>
    <t>答攀</t>
  </si>
  <si>
    <t>TV1N1808549331016650752</t>
  </si>
  <si>
    <t>快递费101</t>
  </si>
  <si>
    <t>王颖 武汉 预约最早</t>
  </si>
  <si>
    <t>TV1N1793944462200131584</t>
  </si>
  <si>
    <t>刘智烽</t>
  </si>
  <si>
    <t>TV1N1805805316819025920</t>
  </si>
  <si>
    <t>冯思源</t>
  </si>
  <si>
    <t>TV1N1813167574251687936</t>
  </si>
  <si>
    <t>TV1N1813785013096296448</t>
  </si>
  <si>
    <t>吴林蔓</t>
  </si>
  <si>
    <t>TV1N1813533507302473728</t>
  </si>
  <si>
    <t>TV1N1813064000767246336</t>
  </si>
  <si>
    <t>刘雨琪</t>
  </si>
  <si>
    <t>TV1N1812721423568183296</t>
  </si>
  <si>
    <t>廉圣英-7.24</t>
  </si>
  <si>
    <t>TV1N1813532312286461952</t>
  </si>
  <si>
    <t>奚培源</t>
  </si>
  <si>
    <t>TV1N1810633930651787264</t>
  </si>
  <si>
    <t>邢臣</t>
  </si>
  <si>
    <t>TV1N1813533513266745344</t>
  </si>
  <si>
    <t>方逸之-5工加急</t>
  </si>
  <si>
    <t>TV1N1812124853395103744</t>
  </si>
  <si>
    <t>5工加急4894+快递费101</t>
  </si>
  <si>
    <t>TV1N1810667572220518400</t>
  </si>
  <si>
    <t>借护照633</t>
  </si>
  <si>
    <t>段焕中</t>
  </si>
  <si>
    <t>TV1N1813788829308981248</t>
  </si>
  <si>
    <t>刘兴尊-48h出签</t>
  </si>
  <si>
    <t>TV1N1810242489106636800</t>
  </si>
  <si>
    <t>吴春妮</t>
  </si>
  <si>
    <t>TV1N1811393610705657856</t>
  </si>
  <si>
    <t>TV1N1813840520012025856</t>
  </si>
  <si>
    <t>胡建华-5工加急</t>
  </si>
  <si>
    <t>TV1N1813132238964391936</t>
  </si>
  <si>
    <t>5工加急4894+优选494+快递费101</t>
  </si>
  <si>
    <t>王祎果</t>
  </si>
  <si>
    <t>TV1N1810959214156509184</t>
  </si>
  <si>
    <t>李大成-9.20后</t>
  </si>
  <si>
    <t>TV1N1804258119967145984</t>
  </si>
  <si>
    <t>TIKTOK TECHNOLOGY CANADA INC.</t>
  </si>
  <si>
    <t>潘思敏-7.22</t>
  </si>
  <si>
    <t>TV1N1806538606853099520</t>
  </si>
  <si>
    <t>孙淼璐</t>
  </si>
  <si>
    <t>TV1N1813214537831641088</t>
  </si>
  <si>
    <t>TV1N1811434652628910080</t>
  </si>
  <si>
    <t>TV1N1813199917150601216</t>
  </si>
  <si>
    <t>强志明-48h出签</t>
  </si>
  <si>
    <t>TV1N1813172212547989504</t>
  </si>
  <si>
    <t>TV1N1814168311370915840</t>
  </si>
  <si>
    <t>张戈</t>
  </si>
  <si>
    <t>TV1N1813894195405410304</t>
  </si>
  <si>
    <t>陈昌源</t>
  </si>
  <si>
    <t>TV1N1813908636784144384</t>
  </si>
  <si>
    <t>Jeremy Gao</t>
  </si>
  <si>
    <t>TV1N1814127444987731968</t>
  </si>
  <si>
    <t>魏思庄</t>
  </si>
  <si>
    <t>TV1N1813474801202167808</t>
  </si>
  <si>
    <t>冯乐桐</t>
  </si>
  <si>
    <t>TV1N1813241347797602304</t>
  </si>
  <si>
    <t>蒋森-江振</t>
  </si>
  <si>
    <t>TV1N1811679106103107584</t>
  </si>
  <si>
    <t>马倩茹</t>
  </si>
  <si>
    <t>加拿大邮寄</t>
  </si>
  <si>
    <t>快递18+短信、打印22</t>
  </si>
  <si>
    <t>马文富-7.23</t>
  </si>
  <si>
    <t>TV1N1813149483107110912</t>
  </si>
  <si>
    <t>快递费80+短信费18</t>
  </si>
  <si>
    <t>唐羊 -7.23</t>
  </si>
  <si>
    <t>TV1N1813149563876757504</t>
  </si>
  <si>
    <t>文梦爵</t>
  </si>
  <si>
    <t>TV1N1805834021851164672</t>
  </si>
  <si>
    <t>TV1N1807739164913999872</t>
  </si>
  <si>
    <t>刘舒齐-7.26</t>
  </si>
  <si>
    <t>TV1N1797450963674451968</t>
  </si>
  <si>
    <t>谢鑫-俞晓牧-48h出签</t>
  </si>
  <si>
    <t>TV1N1811608429018865664</t>
  </si>
  <si>
    <t>郭华-吴璟-7.22</t>
  </si>
  <si>
    <t>TV1N1815206410792128512</t>
  </si>
  <si>
    <t>陈刚</t>
  </si>
  <si>
    <t>TV1N1778023354106920960</t>
  </si>
  <si>
    <t>TV1N1814498297151672320</t>
  </si>
  <si>
    <t>TV1N1814819774359105536</t>
  </si>
  <si>
    <t>张洋</t>
  </si>
  <si>
    <t>TV1N1807708373706211328</t>
  </si>
  <si>
    <t>梁彦莹</t>
  </si>
  <si>
    <t>TV1N1813757421966299136</t>
  </si>
  <si>
    <t>王晨玥</t>
  </si>
  <si>
    <t>TV1N1814193961813200896</t>
  </si>
  <si>
    <t>杨佳蕙-48h出签</t>
  </si>
  <si>
    <t>TV1N1811608666248699904</t>
  </si>
  <si>
    <t>TV1N1813865400937967616</t>
  </si>
  <si>
    <t>许博彧</t>
  </si>
  <si>
    <t>TV1N1810132792433299456</t>
  </si>
  <si>
    <t>TV1N1806186570064207872</t>
  </si>
  <si>
    <t>陆錞斐</t>
  </si>
  <si>
    <t>TV1N1811595961681014784</t>
  </si>
  <si>
    <t>TV1N1803322777659346944</t>
  </si>
  <si>
    <t>尹丹妮</t>
  </si>
  <si>
    <t>TV1N1805198402779246592</t>
  </si>
  <si>
    <t>Zixuan Zhong</t>
  </si>
  <si>
    <t>TV1N1813515311191097344</t>
  </si>
  <si>
    <t>滕肇佼-7.24</t>
  </si>
  <si>
    <t>TV1N1813573606459346944</t>
  </si>
  <si>
    <t>方洛一-王永灿</t>
  </si>
  <si>
    <t>TV1N1803366507665768448</t>
  </si>
  <si>
    <t>木青-杨伟峰-5工加急 7024</t>
  </si>
  <si>
    <t>TV1N1813156346921996288</t>
  </si>
  <si>
    <t>李政庭 7.25</t>
  </si>
  <si>
    <t>TV1N1813116249652559872</t>
  </si>
  <si>
    <t>快递费70+照片40+优选号380</t>
  </si>
  <si>
    <t>杨程程 单次商务</t>
  </si>
  <si>
    <t>TV1N1813086511676555264</t>
  </si>
  <si>
    <t>TV1N1815322789751046144</t>
  </si>
  <si>
    <t>TV1N1813046347105320960</t>
  </si>
  <si>
    <t>黄志聪 NG</t>
  </si>
  <si>
    <t>TV1N1813540308261572608</t>
  </si>
  <si>
    <t>于天慧</t>
  </si>
  <si>
    <t>TV1N1808816611789111296</t>
  </si>
  <si>
    <t>Kim(张琦敏 北京 5工加急 7.24 优选 邮寄</t>
  </si>
  <si>
    <t>TV1N1814454002285838336</t>
  </si>
  <si>
    <t>颜妍</t>
  </si>
  <si>
    <t>TV1N1782660858659950592</t>
  </si>
  <si>
    <t>韩美娜</t>
  </si>
  <si>
    <t>吕霁璇-7.25</t>
  </si>
  <si>
    <t>TV1N1812821157758849024</t>
  </si>
  <si>
    <t>优选494+快递费101</t>
  </si>
  <si>
    <t>苏瑞</t>
  </si>
  <si>
    <t>TV1N1813854770025725952</t>
  </si>
  <si>
    <t>蔡汝超</t>
  </si>
  <si>
    <t>TV1N1814142165333848064</t>
  </si>
  <si>
    <t>TV1N1815567722160316416</t>
  </si>
  <si>
    <t>程莺莺-陈圣博</t>
  </si>
  <si>
    <t>TV1N1815341709723697152</t>
  </si>
  <si>
    <t>张雪岩</t>
  </si>
  <si>
    <t>TV1N1798296843440840704</t>
  </si>
  <si>
    <t>蒋松廷</t>
  </si>
  <si>
    <t>TV1N1807723674485190656</t>
  </si>
  <si>
    <t>张旭强-7.30</t>
  </si>
  <si>
    <t>TV1N1811713405229682688</t>
  </si>
  <si>
    <t>5工加急4885+快递费101</t>
  </si>
  <si>
    <t>TV1N1813442140513435648</t>
  </si>
  <si>
    <t>胡若兰</t>
  </si>
  <si>
    <t>TV1N1813462121909313536</t>
  </si>
  <si>
    <t>华伟-刘化伟</t>
  </si>
  <si>
    <t>TV1N1813760425708761088</t>
  </si>
  <si>
    <t>陈彬博</t>
  </si>
  <si>
    <t>TV1N1791705282388705280</t>
  </si>
  <si>
    <t>TV1N1814214863674179584</t>
  </si>
  <si>
    <t>王潇-7.30</t>
  </si>
  <si>
    <t>TV1N1798266620091498496</t>
  </si>
  <si>
    <t>TV1N1815655701662879744</t>
  </si>
  <si>
    <t>梁志冰</t>
  </si>
  <si>
    <t>TV1N1815585804752822272</t>
  </si>
  <si>
    <t>郑宇</t>
  </si>
  <si>
    <t>TV1N1805210717654253568</t>
  </si>
  <si>
    <t>TV1N1814148732544286720</t>
  </si>
  <si>
    <t>TV1N1815418104126676992</t>
  </si>
  <si>
    <t>顾怡君Mia</t>
  </si>
  <si>
    <t>TV1N1815625517257719808</t>
  </si>
  <si>
    <t>冯全伟</t>
  </si>
  <si>
    <t>TV1N1813917165360234496</t>
  </si>
  <si>
    <t>TV1N1815341018376568832</t>
  </si>
  <si>
    <t>李蔓青</t>
  </si>
  <si>
    <t>TV1N1815220581093122048</t>
  </si>
  <si>
    <t>侯林倩Lindsay Hou</t>
  </si>
  <si>
    <t>TV1N1812813538159792128</t>
  </si>
  <si>
    <t>翁晓萍</t>
  </si>
  <si>
    <t>TV1N1804083915468742656</t>
  </si>
  <si>
    <t>TV1N1793592861493006336</t>
  </si>
  <si>
    <t>张蓓蕾</t>
  </si>
  <si>
    <t>TV1N1808762396647743488</t>
  </si>
  <si>
    <t>辜祥宏</t>
  </si>
  <si>
    <t>TV1N1815286953110106112</t>
  </si>
  <si>
    <t>王少倩</t>
  </si>
  <si>
    <t>TV1N1813896930204827648</t>
  </si>
  <si>
    <t>TV1N1815220581093122000</t>
  </si>
  <si>
    <t>解语</t>
  </si>
  <si>
    <t>TV1N1811684390116773888</t>
  </si>
  <si>
    <t>余娟</t>
  </si>
  <si>
    <t>TV1N1769583326993600512</t>
  </si>
  <si>
    <t>董楚洋</t>
  </si>
  <si>
    <t>TV1N1810620575723679744</t>
  </si>
  <si>
    <t>TV1N1815988439113015296</t>
  </si>
  <si>
    <t>黄涵颖</t>
  </si>
  <si>
    <t>TV1N1813463217516015616</t>
  </si>
  <si>
    <t>TV1N1815952978428436480</t>
  </si>
  <si>
    <t>张秋实</t>
  </si>
  <si>
    <t>TV1N1813832270105534464</t>
  </si>
  <si>
    <t>曹海涛</t>
  </si>
  <si>
    <t>TV1N1813767284909924352</t>
  </si>
  <si>
    <t>商瑾</t>
  </si>
  <si>
    <t>TV1N1808107601213399040</t>
  </si>
  <si>
    <t>张杭</t>
  </si>
  <si>
    <t>TV1N1815711371108298752</t>
  </si>
  <si>
    <t>宋佳</t>
  </si>
  <si>
    <t>TV1N1809056956993101824</t>
  </si>
  <si>
    <t>郭嘉嘉</t>
  </si>
  <si>
    <t>TV1N1813548869628710912</t>
  </si>
  <si>
    <t>陈少柱</t>
  </si>
  <si>
    <t>TV1N1815999462184148992</t>
  </si>
  <si>
    <t>Jerry</t>
  </si>
  <si>
    <t>TV1N1815956507637485568</t>
  </si>
  <si>
    <t>刘宏宇</t>
  </si>
  <si>
    <t>TV1N1815280694281674752</t>
  </si>
  <si>
    <t>TV1N1816070919341875200</t>
  </si>
  <si>
    <t>赵梦杰</t>
  </si>
  <si>
    <t>TV1N1807731765989761024</t>
  </si>
  <si>
    <t>北京巨量引擎网络技术有限公司</t>
  </si>
  <si>
    <t>刁姗</t>
  </si>
  <si>
    <t>TV1N1815726289958219776</t>
  </si>
  <si>
    <t>沈琪</t>
  </si>
  <si>
    <t>TV1N1810189666058797056</t>
  </si>
  <si>
    <t>杨昊怡</t>
  </si>
  <si>
    <t>TV1N1768582546362748928</t>
  </si>
  <si>
    <t>李冰</t>
  </si>
  <si>
    <t>TV1N1815572633929383936</t>
  </si>
  <si>
    <t>北京未来印记科技有限公司</t>
  </si>
  <si>
    <t>吕霁璇-自己交VIP</t>
  </si>
  <si>
    <t>VIP优选867+快递费101</t>
  </si>
  <si>
    <t>闫思思</t>
  </si>
  <si>
    <t>TV1N1811349931882311680</t>
  </si>
  <si>
    <t>徐琲</t>
  </si>
  <si>
    <t>TV1N1815356731443040256</t>
  </si>
  <si>
    <t>李嘉麒</t>
  </si>
  <si>
    <t>TV1N1815414334537822208</t>
  </si>
  <si>
    <t>许可欣</t>
  </si>
  <si>
    <t>TV1N1810665262731788288</t>
  </si>
  <si>
    <t>TV1N1816338160323108864</t>
  </si>
  <si>
    <t>TV1N1816012670492102656</t>
  </si>
  <si>
    <t>卫婧怡-先约时间</t>
  </si>
  <si>
    <t>TV1N1815987438897164288</t>
  </si>
  <si>
    <t>刘寰-5工</t>
  </si>
  <si>
    <t>TV1N1815644537646219264</t>
  </si>
  <si>
    <t>5工加急4885+优选494+快递费101</t>
  </si>
  <si>
    <t>田思源</t>
  </si>
  <si>
    <t>TV1N1813040054894366720</t>
  </si>
  <si>
    <t>黄乔靖</t>
  </si>
  <si>
    <t>TV1N1815277735292370944</t>
  </si>
  <si>
    <t>郭志烨</t>
  </si>
  <si>
    <t>TV1N1815277972950044672</t>
  </si>
  <si>
    <t>唐硕</t>
  </si>
  <si>
    <t>TV1N1812764783251263488</t>
  </si>
  <si>
    <t>张昱璠</t>
  </si>
  <si>
    <t>TV1N1796226332451872768</t>
  </si>
  <si>
    <t>刘倞</t>
  </si>
  <si>
    <t>TV1N1808844651176939520</t>
  </si>
  <si>
    <t>汤佩然</t>
  </si>
  <si>
    <t>TV1N1812749068704124928</t>
  </si>
  <si>
    <t>刘明</t>
  </si>
  <si>
    <t>TV1N1815378023487598592</t>
  </si>
  <si>
    <t>季云飞</t>
  </si>
  <si>
    <t>TV1N1811617157583577088</t>
  </si>
  <si>
    <t>徐涵 商务单次</t>
  </si>
  <si>
    <t>TV1N1813487566960754688</t>
  </si>
  <si>
    <t>陶玉鸣</t>
  </si>
  <si>
    <t>TV1N1793936802373402624</t>
  </si>
  <si>
    <t>TV1N1816404766713618432</t>
  </si>
  <si>
    <t>TV1N1816129702319611904</t>
  </si>
  <si>
    <t>TV1N1816403413509509120</t>
  </si>
  <si>
    <t>Nikita Budhraj</t>
  </si>
  <si>
    <t>TV1N1816392382775205888</t>
  </si>
  <si>
    <t>TV1N1816450480780959744</t>
  </si>
  <si>
    <t>TV1N1813741825547599872</t>
  </si>
  <si>
    <t>王诗苑</t>
  </si>
  <si>
    <t>TV1N1816469588432142336</t>
  </si>
  <si>
    <t>Jiahui Shi</t>
  </si>
  <si>
    <t>TV1N1816454952014028800</t>
  </si>
  <si>
    <t>唐宇琪 Yuki</t>
  </si>
  <si>
    <t>TV1N1816094982588309504</t>
  </si>
  <si>
    <t>金琰琰</t>
  </si>
  <si>
    <t>TV1N1816682819675234304</t>
  </si>
  <si>
    <t>张鸿</t>
  </si>
  <si>
    <t>TV1N1816682867385294848</t>
  </si>
  <si>
    <t>TV1N1816312554365587456</t>
  </si>
  <si>
    <t>邓汉聪</t>
  </si>
  <si>
    <t>TV1N1816152458356543488</t>
  </si>
  <si>
    <t>TV1N1816509091490160640</t>
  </si>
  <si>
    <t>TV1N1813785219057504256</t>
  </si>
  <si>
    <t>TV1N1813835395436597248</t>
  </si>
  <si>
    <t>李怡华 Akina</t>
  </si>
  <si>
    <t>TV1N1816765766835015680</t>
  </si>
  <si>
    <t>杨清雯</t>
  </si>
  <si>
    <t>TV1N1816080328143052800</t>
  </si>
  <si>
    <t>尹骅君 Irene</t>
  </si>
  <si>
    <t>TV1N1816763706353741824</t>
  </si>
  <si>
    <t>王必亮-7.29</t>
  </si>
  <si>
    <t>TV1N1811241016775483392</t>
  </si>
  <si>
    <t>丹麦</t>
  </si>
  <si>
    <t>张星星</t>
  </si>
  <si>
    <t>TV1N1816434802237890560</t>
  </si>
  <si>
    <t>盛泽宇</t>
  </si>
  <si>
    <t>TV1N1765656219879804928</t>
  </si>
  <si>
    <t>郑慧</t>
  </si>
  <si>
    <t>TV1N1815580182464462848</t>
  </si>
  <si>
    <t>张建荣-7.31</t>
  </si>
  <si>
    <t>TV1N1806604276475183104</t>
  </si>
  <si>
    <t>张鹤宁-7.31</t>
  </si>
  <si>
    <t>TV1N1808113622824693760</t>
  </si>
  <si>
    <t>李卫华-8.1</t>
  </si>
  <si>
    <t>TV1N1807696944320090112</t>
  </si>
  <si>
    <t>李冬妮-8.5</t>
  </si>
  <si>
    <t>TV1N1815294868835500032</t>
  </si>
  <si>
    <t>优选号380</t>
  </si>
  <si>
    <t>TV1N1815585471188094976</t>
  </si>
  <si>
    <t>张赟杰-7.30</t>
  </si>
  <si>
    <t>TV1N1797481454280548352</t>
  </si>
  <si>
    <t>快递费80+短信18+walkin300</t>
  </si>
  <si>
    <t>陆畅</t>
  </si>
  <si>
    <t>TV1N1816678933342203904</t>
  </si>
  <si>
    <t>胡福俊-7.29</t>
  </si>
  <si>
    <t>TV1N1817373651470290944</t>
  </si>
  <si>
    <t>曹媛媛</t>
  </si>
  <si>
    <t>TV1N1817096117717454848</t>
  </si>
  <si>
    <t>党伟</t>
  </si>
  <si>
    <t>TV1N1817750341660798976</t>
  </si>
  <si>
    <t>吴梦莎</t>
  </si>
  <si>
    <t>TV1N1817090811549540352</t>
  </si>
  <si>
    <t>张炎蒸-快递</t>
  </si>
  <si>
    <t>快递费16.58+短信费16</t>
  </si>
  <si>
    <t>姜宇</t>
  </si>
  <si>
    <t>TV1N1803981404506222592</t>
  </si>
  <si>
    <t>冯传仁-快递</t>
  </si>
  <si>
    <t>快递费29</t>
  </si>
  <si>
    <t>陈元龙</t>
  </si>
  <si>
    <t>TV1N1816310602160398336</t>
  </si>
  <si>
    <t>张一龙</t>
  </si>
  <si>
    <t>TV1N1813205598813552640</t>
  </si>
  <si>
    <t>部杰</t>
  </si>
  <si>
    <t>TV1N1817768848494600192</t>
  </si>
  <si>
    <t>柴笑晚（叶乐天）-5工</t>
  </si>
  <si>
    <t>TV1N1815723053226377216</t>
  </si>
  <si>
    <t>姚卫东-8.2</t>
  </si>
  <si>
    <t>TV1N1816347675714080768</t>
  </si>
  <si>
    <t>杜晴唯 改约8.1新</t>
  </si>
  <si>
    <t>TV1N1797588481430454272</t>
  </si>
  <si>
    <t>黄俊--快递</t>
  </si>
  <si>
    <t>快递费18+短信、打印32</t>
  </si>
  <si>
    <t>熊凝露-8.2</t>
  </si>
  <si>
    <t>TV1N1811322598962089984</t>
  </si>
  <si>
    <t>尹馨曼-商务单次</t>
  </si>
  <si>
    <t>TV1N1743117002662199296</t>
  </si>
  <si>
    <t>邢瑛琦-7.29</t>
  </si>
  <si>
    <t>TV1N1815241302452219904</t>
  </si>
  <si>
    <t>王茜茜-7.30</t>
  </si>
  <si>
    <t>TV1N1804034775636422656</t>
  </si>
  <si>
    <t>戴超-7.29</t>
  </si>
  <si>
    <t>TV1N1817785871446528000</t>
  </si>
  <si>
    <t>王禹丹</t>
  </si>
  <si>
    <t>TV1N1811386411891773440</t>
  </si>
  <si>
    <t>王中文-商务单次</t>
  </si>
  <si>
    <t>TV1N1816037468316258304</t>
  </si>
  <si>
    <t>TV1N1817797634359447552</t>
  </si>
  <si>
    <t>吴斐祺</t>
  </si>
  <si>
    <t>TV1N1806548798084861952</t>
  </si>
  <si>
    <t>逄淼-8.1</t>
  </si>
  <si>
    <t>TV1N1815636585757577216</t>
  </si>
  <si>
    <t>张伟</t>
  </si>
  <si>
    <t>TV1N1815236302896357376</t>
  </si>
  <si>
    <t>杨程-5工</t>
  </si>
  <si>
    <t>TV1N1816483133836136448</t>
  </si>
  <si>
    <t>贾宇彤</t>
  </si>
  <si>
    <t>TV1N1815691106424827904</t>
  </si>
  <si>
    <t>郑成霖</t>
  </si>
  <si>
    <t>TV1N1817083357365366784</t>
  </si>
  <si>
    <t>刘笑南</t>
  </si>
  <si>
    <t>TV1N1816349260909318144</t>
  </si>
  <si>
    <t>赵世梁-快递</t>
  </si>
  <si>
    <t>快递费13+打印5</t>
  </si>
  <si>
    <t>郑恒达-快递</t>
  </si>
  <si>
    <t>快递费23+（异地送签短信）118</t>
  </si>
  <si>
    <t>朱碧芸-快递</t>
  </si>
  <si>
    <t>快递费18+（异地送签短信）118</t>
  </si>
  <si>
    <t>TV1N1817806192794836992</t>
  </si>
  <si>
    <t>祝玲玲</t>
  </si>
  <si>
    <t>TV1N1807349468669050880</t>
  </si>
  <si>
    <t>유경철</t>
  </si>
  <si>
    <t>TV1N1816677104847921152</t>
  </si>
  <si>
    <t>王皓安Oliver-7.29</t>
  </si>
  <si>
    <t>TV1N1817850793068965888</t>
  </si>
  <si>
    <t>张执信</t>
  </si>
  <si>
    <t>TV1N1816438515534897152</t>
  </si>
  <si>
    <t>吴毓-7.31</t>
  </si>
  <si>
    <t>TV1N1814345490889179136</t>
  </si>
  <si>
    <t>王洋菁</t>
  </si>
  <si>
    <t>TV1N1808823777526915072</t>
  </si>
  <si>
    <t>TV1N1817157516309131264</t>
  </si>
  <si>
    <t>TV1N1815957860669628416</t>
  </si>
  <si>
    <t>安钊仪</t>
  </si>
  <si>
    <t>TV1N1811691230665748480</t>
  </si>
  <si>
    <t>邓炜</t>
  </si>
  <si>
    <t>TV1N181677568739152281</t>
  </si>
  <si>
    <t>异地送签117+快递费18</t>
  </si>
  <si>
    <t>王佳媚-6.15</t>
  </si>
  <si>
    <t>短信22</t>
  </si>
  <si>
    <t>项蕾蕾</t>
  </si>
  <si>
    <t>（异地送签短信）117+快递18</t>
  </si>
  <si>
    <t>唐艺丹-7.24</t>
  </si>
  <si>
    <t>短信16+快递13</t>
  </si>
  <si>
    <t>廖璐璐-7.31</t>
  </si>
  <si>
    <t>子言-邓华光1工</t>
  </si>
  <si>
    <t>TV1N1808060786619342848</t>
  </si>
  <si>
    <t>24小时加急9771+快递费101</t>
  </si>
  <si>
    <t>郁书酽</t>
  </si>
  <si>
    <t>TV1N1818145257041936384</t>
  </si>
  <si>
    <t>异地送签117</t>
  </si>
  <si>
    <t>梁其烜</t>
  </si>
  <si>
    <t>TV1N1816308853269766144</t>
  </si>
  <si>
    <t>黄希明</t>
  </si>
  <si>
    <t>TV1N1817888196588748800</t>
  </si>
  <si>
    <t>Saravana K</t>
  </si>
  <si>
    <t>TV1N1817826043693215744</t>
  </si>
  <si>
    <t>侯锦坤</t>
  </si>
  <si>
    <t>TV1N1817751564766134272</t>
  </si>
  <si>
    <t>韩昌杰</t>
  </si>
  <si>
    <t>TV1N1815644336420343808</t>
  </si>
  <si>
    <t>汤凯文-张民选</t>
  </si>
  <si>
    <t>TV1N1817804126328365056</t>
  </si>
  <si>
    <t>TV1N1818171593961779200</t>
  </si>
  <si>
    <t>杨希-今日贴签</t>
  </si>
  <si>
    <t>短信16</t>
  </si>
  <si>
    <t>刘雅婧Sylvia</t>
  </si>
  <si>
    <t>TV1N1796086129879797760</t>
  </si>
  <si>
    <t>邹锐</t>
  </si>
  <si>
    <t>TV1N1818244989596745728</t>
  </si>
  <si>
    <t>甘丽婷 商务单次</t>
  </si>
  <si>
    <t>TV1N1809156811971207168</t>
  </si>
  <si>
    <t>谢约翰</t>
  </si>
  <si>
    <t>TV1N1816678350774312960</t>
  </si>
  <si>
    <t>耿卓</t>
  </si>
  <si>
    <t>TV1N1754332175699988480</t>
  </si>
  <si>
    <t>黎海超</t>
  </si>
  <si>
    <t>TV1N1818280187608711168</t>
  </si>
  <si>
    <t>郭华</t>
  </si>
  <si>
    <t>TV1N1810585527460966400</t>
  </si>
  <si>
    <t>李鹏翔</t>
  </si>
  <si>
    <t>TV1N1815964536227401728</t>
  </si>
  <si>
    <t>黄利斌</t>
  </si>
  <si>
    <t>TV1N1803692276791275520</t>
  </si>
  <si>
    <t>赵翔宇</t>
  </si>
  <si>
    <t>TV1N1816361270245961728</t>
  </si>
  <si>
    <t>秦睿捷</t>
  </si>
  <si>
    <t>TV1N1817953299078008832</t>
  </si>
  <si>
    <t>李洪德-24小时出签</t>
  </si>
  <si>
    <t>TV1N1816324144779321344</t>
  </si>
  <si>
    <t>吴俊含</t>
  </si>
  <si>
    <t>TV1N1816006759979634688</t>
  </si>
  <si>
    <t>TV1N1818614256561274880</t>
  </si>
  <si>
    <t>TV1N1818634910039662592</t>
  </si>
  <si>
    <t>周盟</t>
  </si>
  <si>
    <t>TV1N1818176775663538176</t>
  </si>
  <si>
    <t>王冠宇</t>
  </si>
  <si>
    <t>TV1N1818580409652076544</t>
  </si>
  <si>
    <t>裴聪健</t>
  </si>
  <si>
    <t>TV1N1818274373875437568</t>
  </si>
  <si>
    <t>Homer Huo</t>
  </si>
  <si>
    <t>TV1N1818342245888958464</t>
  </si>
  <si>
    <t>陈鑫</t>
  </si>
  <si>
    <t>TV1N1818558311164452864</t>
  </si>
  <si>
    <t>李涛-24小时出签</t>
  </si>
  <si>
    <t>TV1N1816345119809957888</t>
  </si>
  <si>
    <t>曾祥双</t>
  </si>
  <si>
    <t>TV1N1818550466259931136</t>
  </si>
  <si>
    <t>张驰</t>
  </si>
  <si>
    <t>TV1N1818150559824879616</t>
  </si>
  <si>
    <t>徐明杨</t>
  </si>
  <si>
    <t>TV1N1817755894160121856</t>
  </si>
  <si>
    <t>黄露</t>
  </si>
  <si>
    <t>TV1N1818879855094833152</t>
  </si>
  <si>
    <t>何云云</t>
  </si>
  <si>
    <t>TV1N1816356048035532800</t>
  </si>
  <si>
    <t>封雨帆</t>
  </si>
  <si>
    <t>TV1N1816096422790582272</t>
  </si>
  <si>
    <t>刘志红</t>
  </si>
  <si>
    <t>TV1N1808765329665765376</t>
  </si>
  <si>
    <t>朱家琦-5工</t>
  </si>
  <si>
    <t>TV1N1816446123754926080</t>
  </si>
  <si>
    <t>5工加急4851+快递101</t>
  </si>
  <si>
    <t>万璐-8.14</t>
  </si>
  <si>
    <t>TV1N1817714512288641024</t>
  </si>
  <si>
    <t>签证中心费383+快递费83</t>
  </si>
  <si>
    <t>柳莹璇</t>
  </si>
  <si>
    <t>TV1N1818576784611512320</t>
  </si>
  <si>
    <t>TV1N1815481208906764288</t>
  </si>
  <si>
    <t>Carine Ye-单次</t>
  </si>
  <si>
    <t>TV1N1818551756947992576</t>
  </si>
  <si>
    <t>李美萱</t>
  </si>
  <si>
    <t>TV1N1818931456316792832</t>
  </si>
  <si>
    <t>TV1N1815950798577299456</t>
  </si>
  <si>
    <t>1-4年有效期</t>
  </si>
  <si>
    <t>TV1N1818087000742912000</t>
  </si>
  <si>
    <t>刘梦蕊</t>
  </si>
  <si>
    <t>TV1N1808841970182103040</t>
  </si>
  <si>
    <t>陈炳旭</t>
  </si>
  <si>
    <t>TV1N1817923161644707840</t>
  </si>
  <si>
    <t>水雯</t>
  </si>
  <si>
    <t>TV1N1818207837970096128</t>
  </si>
  <si>
    <t>石超-1工</t>
  </si>
  <si>
    <t>TV1N1817883592543080448</t>
  </si>
  <si>
    <t>1工加急9702+快递费101</t>
  </si>
  <si>
    <t>李赓倩</t>
  </si>
  <si>
    <t>TV1N1818902135514472448</t>
  </si>
  <si>
    <t>程启元</t>
  </si>
  <si>
    <t>TV1N1818919545755918336</t>
  </si>
  <si>
    <t>王巍-再申</t>
  </si>
  <si>
    <t>TV1N1819238479302508544</t>
  </si>
  <si>
    <t>唐文兴-今日交</t>
  </si>
  <si>
    <t>TV1N1817907667185262592</t>
  </si>
  <si>
    <t>任胜男</t>
  </si>
  <si>
    <t>TV1N1810907126705741824</t>
  </si>
  <si>
    <t>黄月娣</t>
  </si>
  <si>
    <t>TV1N1818589201257091072</t>
  </si>
  <si>
    <t>余欣桐</t>
  </si>
  <si>
    <t>TV1N1818882092110123008</t>
  </si>
  <si>
    <t>赵杏</t>
  </si>
  <si>
    <t>TV1N1818881818771447808</t>
  </si>
  <si>
    <t>陈寅飞</t>
  </si>
  <si>
    <t>TV1N1816296386728648704</t>
  </si>
  <si>
    <t>乐言</t>
  </si>
  <si>
    <t>TV1N1817060338765148160</t>
  </si>
  <si>
    <t>陈冰-5工</t>
  </si>
  <si>
    <t>TV1N1816372298275078144</t>
  </si>
  <si>
    <t>马驰</t>
  </si>
  <si>
    <t>TV1N1818092813834510336</t>
  </si>
  <si>
    <t>李章梅</t>
  </si>
  <si>
    <t>TV1N1816401316722499584</t>
  </si>
  <si>
    <t>虞沁悦</t>
  </si>
  <si>
    <t>TV1N1816077992305901568</t>
  </si>
  <si>
    <t>邱雨晗</t>
  </si>
  <si>
    <t>TV1N1805564326791258112</t>
  </si>
  <si>
    <t>徐耿枫</t>
  </si>
  <si>
    <t>TV1N1818476457052741632</t>
  </si>
  <si>
    <t>张云鹤</t>
  </si>
  <si>
    <t>TV1N1817591137453228032</t>
  </si>
  <si>
    <t>郭华-吴璟-8.5</t>
  </si>
  <si>
    <t>TV1N1820272955780403200</t>
  </si>
  <si>
    <t>黄婉怡</t>
  </si>
  <si>
    <t>TV1N1818940788592758784</t>
  </si>
  <si>
    <t>黄丹蕾</t>
  </si>
  <si>
    <t>TV1N1816669663913463808</t>
  </si>
  <si>
    <t>贺佳昕</t>
  </si>
  <si>
    <t>朱唯崧</t>
  </si>
  <si>
    <t>TV1N1819240304042725376</t>
  </si>
  <si>
    <t>TV1N1819329291176595456</t>
  </si>
  <si>
    <t>宋智超</t>
  </si>
  <si>
    <t>TV1N1813417415812833280</t>
  </si>
  <si>
    <t>潘虹-5工</t>
  </si>
  <si>
    <t>TV1N1818881814598164480</t>
  </si>
  <si>
    <t>5工加急4851+借护照633+优选494+快递费101</t>
  </si>
  <si>
    <t>张有仑</t>
  </si>
  <si>
    <t>TV1N1816081947752599552</t>
  </si>
  <si>
    <t>吴晓友-24小时加急</t>
  </si>
  <si>
    <t>TV1N1818949500728500224</t>
  </si>
  <si>
    <t>王卫新</t>
  </si>
  <si>
    <t>TV1N1818259289329623040</t>
  </si>
  <si>
    <t>TV1N1818191599424335872</t>
  </si>
  <si>
    <t>杨思婕Crystal Yang</t>
  </si>
  <si>
    <t>TV1N1819911258418860032</t>
  </si>
  <si>
    <t>樊明华</t>
  </si>
  <si>
    <t>TV1N1818875020802879488</t>
  </si>
  <si>
    <t>胡福俊</t>
  </si>
  <si>
    <t>TV1N1820318136944680960</t>
  </si>
  <si>
    <t>阮宏博-24小时加急</t>
  </si>
  <si>
    <t>TV1N1815209988936187904</t>
  </si>
  <si>
    <t>王泽顺</t>
  </si>
  <si>
    <t>TV1N1810876778961817600</t>
  </si>
  <si>
    <t>武锦馨</t>
  </si>
  <si>
    <t>TV1N1814894784281006080</t>
  </si>
  <si>
    <t>杨江喜</t>
  </si>
  <si>
    <t>TV1N1810535922476064768</t>
  </si>
  <si>
    <t>黄著馨</t>
  </si>
  <si>
    <t>TV1N1818614302887227392</t>
  </si>
  <si>
    <t>TV1N1819316005890703360</t>
  </si>
  <si>
    <t>路尧-wangwei</t>
  </si>
  <si>
    <t>TV1N1820394658581798912</t>
  </si>
  <si>
    <t>林彩文 5工加急</t>
  </si>
  <si>
    <t>TV1N1818880056702525440</t>
  </si>
  <si>
    <t>优选494+外借633+邮寄101+5工加急4851</t>
  </si>
  <si>
    <t>刘明(王主彬)</t>
  </si>
  <si>
    <t>TV1N1803009189967208448</t>
  </si>
  <si>
    <t>乐天行</t>
  </si>
  <si>
    <t>TV1N1815269008443195392</t>
  </si>
  <si>
    <t>刘英珩（绩效扣除服务费3%）</t>
  </si>
  <si>
    <t>-</t>
  </si>
  <si>
    <t>扣除服务费后总金额（含税）</t>
  </si>
  <si>
    <t>扣除服务费后-合计可抵扣税额</t>
  </si>
  <si>
    <t>扣除服务费后-不含税金额</t>
  </si>
  <si>
    <t>童海亮-8.23</t>
  </si>
  <si>
    <t>TV1N1749439380119789568</t>
  </si>
  <si>
    <t>快递70+短信费16</t>
  </si>
  <si>
    <t>谢永吉-8.8</t>
  </si>
  <si>
    <t>TV1N1811291800649150464</t>
  </si>
  <si>
    <t>快递费75+短信费18</t>
  </si>
  <si>
    <t>邓良-8.8</t>
  </si>
  <si>
    <t>TV1N1808388675453845504</t>
  </si>
  <si>
    <t>柴稳-8.8</t>
  </si>
  <si>
    <t>TV1N1808390718591492096</t>
  </si>
  <si>
    <t>陆申明-8.8</t>
  </si>
  <si>
    <t>TV1N1808409348049887232</t>
  </si>
  <si>
    <t>洪昊-8.8</t>
  </si>
  <si>
    <t>TV1N1808393554725490688</t>
  </si>
  <si>
    <t>付君萍</t>
  </si>
  <si>
    <t>TV1N1813129112354021376</t>
  </si>
  <si>
    <t>吴晨垚-操作后取消</t>
  </si>
  <si>
    <t>TV1N1815960939766837248</t>
  </si>
  <si>
    <t>刘汉豪-8.16</t>
  </si>
  <si>
    <t>TV1N1808384269148807168</t>
  </si>
  <si>
    <t>8000.pdf</t>
  </si>
  <si>
    <t>张然-二次操作</t>
  </si>
  <si>
    <t>TV1N1808695610740875264</t>
  </si>
  <si>
    <t>谢东升-8.20（二次操作)</t>
  </si>
  <si>
    <t>TV1N1798116517464764416</t>
  </si>
  <si>
    <t>邹明岩-8.7</t>
  </si>
  <si>
    <t>TV1N1809434451231670272</t>
  </si>
  <si>
    <t>张正普-8.6</t>
  </si>
  <si>
    <t>TV1N1811678793614831616</t>
  </si>
  <si>
    <t>快递30</t>
  </si>
  <si>
    <t>吕梦雨-8.7</t>
  </si>
  <si>
    <t>TV1N1801499910793596928</t>
  </si>
  <si>
    <t>黄泽元-8.23</t>
  </si>
  <si>
    <t>TV1N1806495759374323712</t>
  </si>
  <si>
    <t>加急费1000+快递16.1</t>
  </si>
  <si>
    <t>马茜-8.14</t>
  </si>
  <si>
    <t>TV1N1810162879614439424</t>
  </si>
  <si>
    <t>梁民忞-操作后取消</t>
  </si>
  <si>
    <t>TV1N1813135485968093184</t>
  </si>
  <si>
    <t>服务费取消无法退</t>
  </si>
  <si>
    <t>贺鑫-8.14</t>
  </si>
  <si>
    <t>芦逸青-8.15</t>
  </si>
  <si>
    <t>TV1N1813662172770238464</t>
  </si>
  <si>
    <t>王军帅-8.15</t>
  </si>
  <si>
    <t>TV1N1817150465256345600</t>
  </si>
  <si>
    <t>打印3+快递13</t>
  </si>
  <si>
    <t>王军帅.jpg</t>
  </si>
  <si>
    <t>邓将军-8.20</t>
  </si>
  <si>
    <t>TV1N1813169665573670912</t>
  </si>
  <si>
    <t>曹诚-8.21</t>
  </si>
  <si>
    <t>TV1N1807699671993405440</t>
  </si>
  <si>
    <t>张雨晨-8.19</t>
  </si>
  <si>
    <t>TV1N1815481388326453248</t>
  </si>
  <si>
    <t>VIP260+快递60</t>
  </si>
  <si>
    <t>徐婧-8.21</t>
  </si>
  <si>
    <t>TV1N1817796995394969600</t>
  </si>
  <si>
    <t>快递费70+优选380</t>
  </si>
  <si>
    <t>彭超-8.14</t>
  </si>
  <si>
    <t>TV1N1818479537035059200</t>
  </si>
  <si>
    <t>西安</t>
  </si>
  <si>
    <t>快递费75+照片40</t>
  </si>
  <si>
    <t>江波-8.7</t>
  </si>
  <si>
    <t>TV1N1818576884050042880</t>
  </si>
  <si>
    <t>昆明</t>
  </si>
  <si>
    <t>王婷-8.12</t>
  </si>
  <si>
    <t>TV1N1818187008238530560</t>
  </si>
  <si>
    <t>陈宗祺-8.7</t>
  </si>
  <si>
    <t>TV1N1803027449605341184</t>
  </si>
  <si>
    <t>宋双洋-8.16</t>
  </si>
  <si>
    <t>TV1N1808087608266506240</t>
  </si>
  <si>
    <t>陈怡-操作后取消</t>
  </si>
  <si>
    <t>TV1N1815587247052283904</t>
  </si>
  <si>
    <t>韩爽-8.13</t>
  </si>
  <si>
    <t>TV1N1813224387152175104</t>
  </si>
  <si>
    <t>李旖旎-8.6</t>
  </si>
  <si>
    <t>TV1N1815682091435253760</t>
  </si>
  <si>
    <t>陈本生-樊华恒-8.16</t>
  </si>
  <si>
    <t>TV1N1814581074685558784</t>
  </si>
  <si>
    <t>Allen Tseng （曾晨）-8.7</t>
  </si>
  <si>
    <t>TV1N1815960273648463872</t>
  </si>
  <si>
    <t>快递15</t>
  </si>
  <si>
    <t>黄翔毓-8.8</t>
  </si>
  <si>
    <t>TV1N1818240691160633344</t>
  </si>
  <si>
    <t>李美玲-8.2</t>
  </si>
  <si>
    <t>TV1N1813410115463180288</t>
  </si>
  <si>
    <t>快递费70+照片28+短信20+照片40</t>
  </si>
  <si>
    <t>章浩东</t>
  </si>
  <si>
    <t>TV1N1806329886290345984</t>
  </si>
  <si>
    <t>朱雅</t>
  </si>
  <si>
    <t>TV1N1815303987772555264</t>
  </si>
  <si>
    <t>杜轶楠</t>
  </si>
  <si>
    <t>TV1N1818646437933260800</t>
  </si>
  <si>
    <t>林彩文-8.8</t>
  </si>
  <si>
    <t>TV1N1818881343712116736</t>
  </si>
  <si>
    <t>任胜男-8.7</t>
  </si>
  <si>
    <t>TV1N1816356902914379776</t>
  </si>
  <si>
    <t>金子</t>
  </si>
  <si>
    <t>吴毓-快递</t>
  </si>
  <si>
    <t>赵一桥-快递</t>
  </si>
  <si>
    <t>逄淼-快递</t>
  </si>
  <si>
    <t>TV1N1820441426757570560</t>
  </si>
  <si>
    <t>顾芷玮-快递</t>
  </si>
  <si>
    <t>杨希-快递</t>
  </si>
  <si>
    <t>TV1N1820668458833813504</t>
  </si>
  <si>
    <t>TV1N1820290589318197248</t>
  </si>
  <si>
    <t>邓舒庭</t>
  </si>
  <si>
    <t>TV1N1820418911675097088</t>
  </si>
  <si>
    <t>罗明敏-快递101</t>
  </si>
  <si>
    <t>快递101</t>
  </si>
  <si>
    <t>TV1N1818474542378192896</t>
  </si>
  <si>
    <t>TV1N1818958883784921088</t>
  </si>
  <si>
    <t>曹军</t>
  </si>
  <si>
    <t>TV1N1818205752268533760</t>
  </si>
  <si>
    <t>李其明</t>
  </si>
  <si>
    <t>TV1N1818931753177063424</t>
  </si>
  <si>
    <t>胡魁</t>
  </si>
  <si>
    <t>TV1N1820467646580932608</t>
  </si>
  <si>
    <t>TV1N1820421902717165568</t>
  </si>
  <si>
    <t>子言（邓华光）催签</t>
  </si>
  <si>
    <t>催签费25.65</t>
  </si>
  <si>
    <t>陈云-8.23</t>
  </si>
  <si>
    <t>TV1N1820729902589902848</t>
  </si>
  <si>
    <t>快递费70+照片40++短信20+优选号380</t>
  </si>
  <si>
    <t>赖蔚</t>
  </si>
  <si>
    <t>TV1N1820735128268939264</t>
  </si>
  <si>
    <t>TV1N1820466042871980032</t>
  </si>
  <si>
    <t>朱治学</t>
  </si>
  <si>
    <t>TV1N1820825081590136832</t>
  </si>
  <si>
    <t>Shraddha Goje</t>
  </si>
  <si>
    <t>TV1N1821033165444931584</t>
  </si>
  <si>
    <t>余星宇</t>
  </si>
  <si>
    <t>TV1N1798727399244759040</t>
  </si>
  <si>
    <t>吴亮</t>
  </si>
  <si>
    <t>TV1N1820793419175182336</t>
  </si>
  <si>
    <t>TV1N1818660228192423936</t>
  </si>
  <si>
    <t>杨天奕</t>
  </si>
  <si>
    <t>TV1N1819225982038196224</t>
  </si>
  <si>
    <t>李瑞鹏</t>
  </si>
  <si>
    <t>TV1N1821060572197502976</t>
  </si>
  <si>
    <t>杨丽菲</t>
  </si>
  <si>
    <t>TV1N1818520584633163776</t>
  </si>
  <si>
    <t>张璐洋</t>
  </si>
  <si>
    <t>TV1N1818532028112191488</t>
  </si>
  <si>
    <t>赵越</t>
  </si>
  <si>
    <t>TV1N1817832048128966656</t>
  </si>
  <si>
    <t>徐椿庭</t>
  </si>
  <si>
    <t>TV1N1818574295917043712</t>
  </si>
  <si>
    <t>蔡果洪-8.9</t>
  </si>
  <si>
    <t>TV1N1820666681950298112</t>
  </si>
  <si>
    <t>上海今日头条网络技术有限公司</t>
  </si>
  <si>
    <t>TV1N1821081107493142528</t>
  </si>
  <si>
    <t>丁鑫</t>
  </si>
  <si>
    <t>TV1N1821092769692467200</t>
  </si>
  <si>
    <t>TV1N1820498132313321472</t>
  </si>
  <si>
    <t>肖豪</t>
  </si>
  <si>
    <t>TV1N1817850456199389184</t>
  </si>
  <si>
    <t>TV1N1820401925989507072</t>
  </si>
  <si>
    <t>贺佳昕-快递</t>
  </si>
  <si>
    <t>刘雅妮-快递</t>
  </si>
  <si>
    <t>宋俊蓉-快递</t>
  </si>
  <si>
    <t>陈枝杏-快递</t>
  </si>
  <si>
    <t>熊凝露-快递</t>
  </si>
  <si>
    <t>廖璐璐-快递</t>
  </si>
  <si>
    <t>异地送签117+快递23</t>
  </si>
  <si>
    <t>范逵-8.15</t>
  </si>
  <si>
    <t>TV1N1820565453597724672</t>
  </si>
  <si>
    <t>快递费70+照片40+打印2+短信20+优选380</t>
  </si>
  <si>
    <t>TV1N1820379990689697792</t>
  </si>
  <si>
    <t>王嘉富</t>
  </si>
  <si>
    <t>TV1N1806153386123489280</t>
  </si>
  <si>
    <t>樊响</t>
  </si>
  <si>
    <t>TV1N1818488433950842880</t>
  </si>
  <si>
    <t>TV1N1821029389661224960</t>
  </si>
  <si>
    <t>陈冰-退快递费101</t>
  </si>
  <si>
    <t>常丽颖 zhaoqi-贴签</t>
  </si>
  <si>
    <t>TV1N1608117452490768384</t>
  </si>
  <si>
    <t>异地送签117+快递25.5</t>
  </si>
  <si>
    <t>孙帆-8.22</t>
  </si>
  <si>
    <t>TV1N1810894847452942336</t>
  </si>
  <si>
    <t>吴诗士</t>
  </si>
  <si>
    <t>TV1N1821202094486286336</t>
  </si>
  <si>
    <t>赵可心-8.22</t>
  </si>
  <si>
    <t>TV1N1820419107708358656</t>
  </si>
  <si>
    <t>快递费70+短信费18+录入费2+照片40</t>
  </si>
  <si>
    <t>周宇钊</t>
  </si>
  <si>
    <t>TV1N1816493830032756736</t>
  </si>
  <si>
    <t>快递12.8</t>
  </si>
  <si>
    <t>Amber(殷宇歌) 8.19</t>
  </si>
  <si>
    <t>TV1N1815822269613334528</t>
  </si>
  <si>
    <t>VIP260</t>
  </si>
  <si>
    <t>竺豪</t>
  </si>
  <si>
    <t>TV1N1820642413896224768</t>
  </si>
  <si>
    <t>5工加急4733+优选494</t>
  </si>
  <si>
    <t>杨泽华</t>
  </si>
  <si>
    <t>TV1N1820762507293093888</t>
  </si>
  <si>
    <t>章晨</t>
  </si>
  <si>
    <t>TV1N1818919997537001472</t>
  </si>
  <si>
    <t>柯奇铭-8.14</t>
  </si>
  <si>
    <t>TV1N1811867723861700608</t>
  </si>
  <si>
    <t>TV1N1803688862548049920</t>
  </si>
  <si>
    <t>Patrick-梁荣达</t>
  </si>
  <si>
    <t>TV1N1820308976358383616</t>
  </si>
  <si>
    <t>李勇涛</t>
  </si>
  <si>
    <t>TV1N1816674853492314112</t>
  </si>
  <si>
    <t>赵方垒</t>
  </si>
  <si>
    <t>TV1N1818631187955703808</t>
  </si>
  <si>
    <t>高睿</t>
  </si>
  <si>
    <t>TV1N1821418701925965824</t>
  </si>
  <si>
    <t>陈昱全</t>
  </si>
  <si>
    <t>TV1N1817755807715680256</t>
  </si>
  <si>
    <t>TV1N1821384966270709760</t>
  </si>
  <si>
    <t>TV1N1801075240298594304</t>
  </si>
  <si>
    <t>吕霁璇</t>
  </si>
  <si>
    <t>TV1N1823320425288814592</t>
  </si>
  <si>
    <t>徐小龙</t>
  </si>
  <si>
    <t>TV1N1784779443835117568</t>
  </si>
  <si>
    <t>尹亚星</t>
  </si>
  <si>
    <t>TV1N1815717206525849600</t>
  </si>
  <si>
    <t>于童-8.14</t>
  </si>
  <si>
    <t>TV1N1821062561920851968</t>
  </si>
  <si>
    <t>王欢-8.13</t>
  </si>
  <si>
    <t>TV1N1820726314249584640</t>
  </si>
  <si>
    <t>徐梦鸽</t>
  </si>
  <si>
    <t>TV1N1816452307207413760</t>
  </si>
  <si>
    <t>湖北巨量引擎科技有限公司</t>
  </si>
  <si>
    <t>王玮金</t>
  </si>
  <si>
    <t>TV1N1811299959010828288</t>
  </si>
  <si>
    <t>TV1N1821125307743989760</t>
  </si>
  <si>
    <t>付豪</t>
  </si>
  <si>
    <t>TV1N1818945219669463040</t>
  </si>
  <si>
    <t>杨静甄</t>
  </si>
  <si>
    <t>TV1N1818945110047170560</t>
  </si>
  <si>
    <t>刘耀敬</t>
  </si>
  <si>
    <t>TV1N1815229325344526336</t>
  </si>
  <si>
    <t>李冬妮-快递</t>
  </si>
  <si>
    <t>TV1N1821475377286840320</t>
  </si>
  <si>
    <t>刘晓阳</t>
  </si>
  <si>
    <t>TV1N1821468490269032448</t>
  </si>
  <si>
    <t>土耳其</t>
  </si>
  <si>
    <t>吴俊清</t>
  </si>
  <si>
    <t>TV1N1820062638987296768</t>
  </si>
  <si>
    <t>师明华</t>
  </si>
  <si>
    <t>TV1N1808518379083157504</t>
  </si>
  <si>
    <t>TV1N1821368766870364160</t>
  </si>
  <si>
    <t>苏梦 -8.12</t>
  </si>
  <si>
    <t>TV1N1820668962934509568</t>
  </si>
  <si>
    <t>陈知千</t>
  </si>
  <si>
    <t>TV1N1818609397791465472</t>
  </si>
  <si>
    <t>TV1N1821778707582124032</t>
  </si>
  <si>
    <t>万璐-陪签费</t>
  </si>
  <si>
    <t>陪签费100*1次+（重新又提交了一次）快递23</t>
  </si>
  <si>
    <t>陈功 异地费</t>
  </si>
  <si>
    <t>异地费117+快递18</t>
  </si>
  <si>
    <t>尤田-加急</t>
  </si>
  <si>
    <t>TV1N1818242074517590016</t>
  </si>
  <si>
    <t>李亚捷</t>
  </si>
  <si>
    <t>TV1N1817745779684270080</t>
  </si>
  <si>
    <t>李亚捷-8.19</t>
  </si>
  <si>
    <t>TV1N1817859886353727488</t>
  </si>
  <si>
    <t>王敏-8.13</t>
  </si>
  <si>
    <t>TV1N1810524723923447808</t>
  </si>
  <si>
    <t>快递费80+照片45+短信费18</t>
  </si>
  <si>
    <t>支安博</t>
  </si>
  <si>
    <t>TV1N1821497952079511552</t>
  </si>
  <si>
    <t>胡严妍</t>
  </si>
  <si>
    <t>TV1N1820404391829213184</t>
  </si>
  <si>
    <t>王琬婧</t>
  </si>
  <si>
    <t>TV1N1821089513759088640</t>
  </si>
  <si>
    <t>黄梦康</t>
  </si>
  <si>
    <t>TV1N1821436704050724864</t>
  </si>
  <si>
    <t>刘洪震</t>
  </si>
  <si>
    <t>TV1N1807761323786862592</t>
  </si>
  <si>
    <t>李天祺</t>
  </si>
  <si>
    <t>TV1N1793243603904516096</t>
  </si>
  <si>
    <t>广州凡尘之上科技有限公司</t>
  </si>
  <si>
    <t>张世鑫-加急</t>
  </si>
  <si>
    <t>TV1N1820311450834051072</t>
  </si>
  <si>
    <t>蒋瓅</t>
  </si>
  <si>
    <t>TV1N1820798002974765056</t>
  </si>
  <si>
    <t>TV1N1818856136255361024</t>
  </si>
  <si>
    <t>TV1N1821171867366252544</t>
  </si>
  <si>
    <t>卫靖怡</t>
  </si>
  <si>
    <t>周跃苒</t>
  </si>
  <si>
    <t>TV1N1821844103811174400</t>
  </si>
  <si>
    <t>王丽莹</t>
  </si>
  <si>
    <t>TV1N1820692379423379456</t>
  </si>
  <si>
    <t>曹婕</t>
  </si>
  <si>
    <t>TV1N1821422539621875712</t>
  </si>
  <si>
    <t>李林奕</t>
  </si>
  <si>
    <t>TV1N1821835083830321152</t>
  </si>
  <si>
    <t>陈梓轩</t>
  </si>
  <si>
    <t>TV1N1778350998145552384</t>
  </si>
  <si>
    <t>桂颖珊Cici</t>
  </si>
  <si>
    <t>TV1N1819868013160714240</t>
  </si>
  <si>
    <t>TV1N1821740492171079680</t>
  </si>
  <si>
    <t>黄逸华</t>
  </si>
  <si>
    <t>TV1N1820790717930094592</t>
  </si>
  <si>
    <t>黄煜欣 -8.21</t>
  </si>
  <si>
    <t>TV1N1819274181847240704</t>
  </si>
  <si>
    <t>快递50+照片30+短信15</t>
  </si>
  <si>
    <t>黄冬驰</t>
  </si>
  <si>
    <t>TV1N1821499681907036160</t>
  </si>
  <si>
    <t>TV1N1821867082985021440</t>
  </si>
  <si>
    <t>宁小锐</t>
  </si>
  <si>
    <t>TV1N1821072854616993792</t>
  </si>
  <si>
    <t>张瑞雪</t>
  </si>
  <si>
    <t>TV1N1820669915754549248</t>
  </si>
  <si>
    <t>孔伯虎</t>
  </si>
  <si>
    <t>TV1N1787461198333575168</t>
  </si>
  <si>
    <t>焦正宇</t>
  </si>
  <si>
    <t>TV1N1816358907699519488</t>
  </si>
  <si>
    <t>李萌</t>
  </si>
  <si>
    <t>TV1N1821486159496036352</t>
  </si>
  <si>
    <t>王威妮-操作后取消快递</t>
  </si>
  <si>
    <t>TV1N1777977001390055424</t>
  </si>
  <si>
    <t>快递12</t>
  </si>
  <si>
    <t>TV1N1822846512238821376</t>
  </si>
  <si>
    <t>TV1N1822881198751129600</t>
  </si>
  <si>
    <t>田楚楚</t>
  </si>
  <si>
    <t>TV1N1822884881018802176</t>
  </si>
  <si>
    <t>李超萌</t>
  </si>
  <si>
    <t>TV1N1797859995249790976</t>
  </si>
  <si>
    <t>胡波遥</t>
  </si>
  <si>
    <t>TV1N1822878409702547456</t>
  </si>
  <si>
    <t>王海韵</t>
  </si>
  <si>
    <t>TV1N1821384136587091968</t>
  </si>
  <si>
    <t>曾妮</t>
  </si>
  <si>
    <t>TV1N1815629260443385856</t>
  </si>
  <si>
    <t>曾麟淏-操作后取消</t>
  </si>
  <si>
    <t>TV1N1821386549033238528</t>
  </si>
  <si>
    <t>刘睿</t>
  </si>
  <si>
    <t>TV1N1822569246044782592</t>
  </si>
  <si>
    <t>TV1N1822916871831048192</t>
  </si>
  <si>
    <t>TV1N1823177067304206336</t>
  </si>
  <si>
    <t>苗广强</t>
  </si>
  <si>
    <t>TV1N1820769853192916992</t>
  </si>
  <si>
    <t>赵振兴</t>
  </si>
  <si>
    <t>TV1N1822932842977333248</t>
  </si>
  <si>
    <t>杨轶超</t>
  </si>
  <si>
    <t>TV1N1821064752412905472</t>
  </si>
  <si>
    <t>沈思予</t>
  </si>
  <si>
    <t>TV1N1821854306610839552</t>
  </si>
  <si>
    <t>俞超</t>
  </si>
  <si>
    <t>TV1N1820649501611352064</t>
  </si>
  <si>
    <t>肖璐</t>
  </si>
  <si>
    <t>TV1N1822932330949251072</t>
  </si>
  <si>
    <t>何义伟</t>
  </si>
  <si>
    <t>TV1N1815588101864022016</t>
  </si>
  <si>
    <t>TV1N1821830271789211648</t>
  </si>
  <si>
    <t>焦伯文</t>
  </si>
  <si>
    <t>TV1N1822967410300104704</t>
  </si>
  <si>
    <t>TV1N1823207498980429824</t>
  </si>
  <si>
    <t>이동건</t>
  </si>
  <si>
    <t>TV1N1823219122021736448</t>
  </si>
  <si>
    <t>TV1N1820750694862163968</t>
  </si>
  <si>
    <t>TV1N1823187981457813504</t>
  </si>
  <si>
    <t>TV1N1822552060337119232</t>
  </si>
  <si>
    <t>汪兴宜</t>
  </si>
  <si>
    <t>TV1N1822511169815748608</t>
  </si>
  <si>
    <t>谢东升-短信</t>
  </si>
  <si>
    <t>短信费16+快递16.1</t>
  </si>
  <si>
    <t>闫珂-短信+快递</t>
  </si>
  <si>
    <t>短信费16+快递13</t>
  </si>
  <si>
    <t>于天慧-短信+快递</t>
  </si>
  <si>
    <t>短信费16+快递18</t>
  </si>
  <si>
    <t>何鑫-快递</t>
  </si>
  <si>
    <t>快递费32</t>
  </si>
  <si>
    <t>殷翔</t>
  </si>
  <si>
    <t>TV1N1818919151029882880</t>
  </si>
  <si>
    <t>吴伟铭</t>
  </si>
  <si>
    <t>TV1N1780486083167076352</t>
  </si>
  <si>
    <t>李佳玉</t>
  </si>
  <si>
    <t>TV1N1822925669039685632</t>
  </si>
  <si>
    <t>姚醒</t>
  </si>
  <si>
    <t>TV1N1821124877941006336</t>
  </si>
  <si>
    <t>TV1V1821032347845152768</t>
  </si>
  <si>
    <t>TV1N1822923275727937536</t>
  </si>
  <si>
    <t>TV1N1823234502085632000</t>
  </si>
  <si>
    <t>孙诗蕾Shilei Sun</t>
  </si>
  <si>
    <t>TV1N1822837701407002624</t>
  </si>
  <si>
    <t>陈到-刘欢-8.19</t>
  </si>
  <si>
    <t>TV1N1821395590413344768</t>
  </si>
  <si>
    <t>曾纪正</t>
  </si>
  <si>
    <t>TV1N1821095281162010624</t>
  </si>
  <si>
    <t>TV1N1823009676133830656</t>
  </si>
  <si>
    <t>王滢</t>
  </si>
  <si>
    <t>TV1N1823256435393187840</t>
  </si>
  <si>
    <t>Min Wun</t>
  </si>
  <si>
    <t>TV1N1823267181774671872</t>
  </si>
  <si>
    <t>TV1N1822835849655336960</t>
  </si>
  <si>
    <t>Jon Lee</t>
  </si>
  <si>
    <t>TV1N1823290071215570944</t>
  </si>
  <si>
    <t>TV1N1823323694354550784</t>
  </si>
  <si>
    <t>TV1N1821064402947620864</t>
  </si>
  <si>
    <t>王泽</t>
  </si>
  <si>
    <t>TV1N1820896870429249536</t>
  </si>
  <si>
    <t>樊广燚</t>
  </si>
  <si>
    <t>TV1N1810379189803864064</t>
  </si>
  <si>
    <t>奚皓澄</t>
  </si>
  <si>
    <t>TV1N1811255062442541056</t>
  </si>
  <si>
    <t>11年有效期</t>
  </si>
  <si>
    <t>路尧-王维</t>
  </si>
  <si>
    <t>TV1N1823379919280705536</t>
  </si>
  <si>
    <t>徐佩 （唐一）</t>
  </si>
  <si>
    <t>TV1N1820653615598686208</t>
  </si>
  <si>
    <t>TV1N1823286260556185600</t>
  </si>
  <si>
    <t>吕欣蔚</t>
  </si>
  <si>
    <t>TV1N1792215015218470912</t>
  </si>
  <si>
    <t>宣然-5工</t>
  </si>
  <si>
    <t>TV1N1781260842403946496</t>
  </si>
  <si>
    <t>张延聪</t>
  </si>
  <si>
    <t>TV1N1810609212372627456</t>
  </si>
  <si>
    <t>TV1N1823381326343778304</t>
  </si>
  <si>
    <t>TV1N1823270047511838720</t>
  </si>
  <si>
    <t>TV1N1813071008731955200</t>
  </si>
  <si>
    <t>TV1N1823334825013972992</t>
  </si>
  <si>
    <t>TV1N1823560752931106816</t>
  </si>
  <si>
    <t>TV1N1823209799736496128</t>
  </si>
  <si>
    <t>伍星-多次8.19</t>
  </si>
  <si>
    <t>TV1N1820719944485908480</t>
  </si>
  <si>
    <t>快递费83</t>
  </si>
  <si>
    <t>温馨-改酒店</t>
  </si>
  <si>
    <t>TV1N1822810795647324160</t>
  </si>
  <si>
    <t>TV1N1797550150541836288</t>
  </si>
  <si>
    <t>周嘉怡</t>
  </si>
  <si>
    <t>TV1N1820437834080358400</t>
  </si>
  <si>
    <t>TV1N1820380197703741440</t>
  </si>
  <si>
    <t>张念-8.19</t>
  </si>
  <si>
    <t>TV1N1821863912078614528</t>
  </si>
  <si>
    <t>Hardik Shah</t>
  </si>
  <si>
    <t>TV1N1820568160245010432</t>
  </si>
  <si>
    <t>TV1N1821380293291806720</t>
  </si>
  <si>
    <t>张念</t>
  </si>
  <si>
    <t>TV1N1821531014368731136</t>
  </si>
  <si>
    <t>借护照633+快递101+优选494+5工加急4733</t>
  </si>
  <si>
    <t>TV1N1821835607610871808</t>
  </si>
  <si>
    <t>罗希</t>
  </si>
  <si>
    <t>TV1N1823257940783366144</t>
  </si>
  <si>
    <t>隋璐</t>
  </si>
  <si>
    <t>TV1N1823225404803907584</t>
  </si>
  <si>
    <t>TV1N1823258187681071104</t>
  </si>
  <si>
    <t>TV1N1822913111629111296</t>
  </si>
  <si>
    <t>卢雨萌-8.22</t>
  </si>
  <si>
    <t>TV1N1818538482365906944</t>
  </si>
  <si>
    <t>TV1N1823542688424472576</t>
  </si>
  <si>
    <t>邓书婷</t>
  </si>
  <si>
    <t>TV1N1823389486618079232</t>
  </si>
  <si>
    <t>付天-快递</t>
  </si>
  <si>
    <t>蔡雪茹-快递</t>
  </si>
  <si>
    <t>解语-快递</t>
  </si>
  <si>
    <t>王芸</t>
  </si>
  <si>
    <t>TV1N1821046357806137344</t>
  </si>
  <si>
    <t>程欣彤-caiweiting</t>
  </si>
  <si>
    <t>TV1N1823688344959008768</t>
  </si>
  <si>
    <t>叶梦圆</t>
  </si>
  <si>
    <t>TV1N1823570095042863104</t>
  </si>
  <si>
    <t>TV1N1818894323992506368</t>
  </si>
  <si>
    <t>金晨</t>
  </si>
  <si>
    <t>TV1N1818994224059211776</t>
  </si>
  <si>
    <t>胡宇华</t>
  </si>
  <si>
    <t>TV1N1821473199868497920</t>
  </si>
  <si>
    <t>TV1N1820694191308185600</t>
  </si>
  <si>
    <t>姚得秀</t>
  </si>
  <si>
    <t>TV1N1815586831686201344</t>
  </si>
  <si>
    <t>TV1N1823596837627363328</t>
  </si>
  <si>
    <t>TV1N1823345224090271744</t>
  </si>
  <si>
    <t>91天有效</t>
  </si>
  <si>
    <t>李梦辰 5工</t>
  </si>
  <si>
    <t>TV1N1821117513745702912</t>
  </si>
  <si>
    <t>快递费101+5工加急4762</t>
  </si>
  <si>
    <t>张震</t>
  </si>
  <si>
    <t>TV1N1823616838631575552</t>
  </si>
  <si>
    <t>TV1N1820344626289848320</t>
  </si>
  <si>
    <t>TV1N1823600935646846976</t>
  </si>
  <si>
    <t>石峰</t>
  </si>
  <si>
    <t>TV1N1821828904785952768</t>
  </si>
  <si>
    <t>TV1N1823705713840373760</t>
  </si>
  <si>
    <t>叶娜娃琦</t>
  </si>
  <si>
    <t>TV1N1821963876683317248</t>
  </si>
  <si>
    <t>许翀鹏</t>
  </si>
  <si>
    <t>TV1N1820961017921667072</t>
  </si>
  <si>
    <t>龚泽坤</t>
  </si>
  <si>
    <t>TV1N1818976623648219136</t>
  </si>
  <si>
    <t>李思远-秦润之</t>
  </si>
  <si>
    <t>TV1N1820669717909188608</t>
  </si>
  <si>
    <t>王树绵</t>
  </si>
  <si>
    <t>TV1N1823919093767286784</t>
  </si>
  <si>
    <t>叶志威</t>
  </si>
  <si>
    <t>TV1N1808820084882571264</t>
  </si>
  <si>
    <t>杨辰泽</t>
  </si>
  <si>
    <t>TV1N1818225791243816960</t>
  </si>
  <si>
    <t>TV1N1776770836467462144</t>
  </si>
  <si>
    <t>陈乔丹 -8.22</t>
  </si>
  <si>
    <t>TV1N1805836169309720576</t>
  </si>
  <si>
    <t>快递费80+照片45</t>
  </si>
  <si>
    <t>刘铭瑀</t>
  </si>
  <si>
    <t>TV1N1821765691763425280</t>
  </si>
  <si>
    <t>石天宇</t>
  </si>
  <si>
    <t>TV1N1822884332668010496</t>
  </si>
  <si>
    <t>黄爱小珊</t>
  </si>
  <si>
    <t>TV1N1821395168877477888</t>
  </si>
  <si>
    <t>卢雨萌</t>
  </si>
  <si>
    <t>TV1N1803650852234280960</t>
  </si>
  <si>
    <t>秦梓鑫</t>
  </si>
  <si>
    <t>TV1N1807771072553123840</t>
  </si>
  <si>
    <t>TV1N1816496215899779072</t>
  </si>
  <si>
    <t>金星宇</t>
  </si>
  <si>
    <t>TV1N1824319319321890816</t>
  </si>
  <si>
    <t>TV1N1823175741967044608</t>
  </si>
  <si>
    <t>TV1N1824255376641511424</t>
  </si>
  <si>
    <t>齐阳</t>
  </si>
  <si>
    <t>TV1N1823591786502537216</t>
  </si>
  <si>
    <t>吕舒慧</t>
  </si>
  <si>
    <t>TV1N1823657772895268864</t>
  </si>
  <si>
    <t>吴苏阳 Stanley</t>
  </si>
  <si>
    <t>TV1N1820780813307727872</t>
  </si>
  <si>
    <t>邵梦平</t>
  </si>
  <si>
    <t>TV1N1821081527405920256</t>
  </si>
  <si>
    <t>黄文富</t>
  </si>
  <si>
    <t>TV1N1823025687692201984</t>
  </si>
  <si>
    <t>庞佳</t>
  </si>
  <si>
    <t>TV1N1787424415810048000</t>
  </si>
  <si>
    <t>陈林-吴伟坚</t>
  </si>
  <si>
    <t>TV1N1822633148556328960</t>
  </si>
  <si>
    <t>Amber(殷宇歌)</t>
  </si>
  <si>
    <t>TV1N1815821721166028800</t>
  </si>
  <si>
    <t>借护照633+快递101+优选494</t>
  </si>
  <si>
    <t>董明-24小时</t>
  </si>
  <si>
    <t>TV1N1824268990551093248</t>
  </si>
  <si>
    <t>快递101+24小时加急9524</t>
  </si>
  <si>
    <t>伊佳雄-5工</t>
  </si>
  <si>
    <t>TV1N1823928045812883456</t>
  </si>
  <si>
    <t>TV1N1824036704303849472</t>
  </si>
  <si>
    <t>TV1N1824359333422346240</t>
  </si>
  <si>
    <t>张婉晴</t>
  </si>
  <si>
    <t>TV1N1823952432528224256</t>
  </si>
  <si>
    <t>饶宸</t>
  </si>
  <si>
    <t>TV1N1823619202197266432</t>
  </si>
  <si>
    <t>吴雯雯</t>
  </si>
  <si>
    <t>TV1N1824328090785964032</t>
  </si>
  <si>
    <t>张明琛</t>
  </si>
  <si>
    <t>TV1N1824337488421834752</t>
  </si>
  <si>
    <t>崔碧玮</t>
  </si>
  <si>
    <t>TV1N1823290308864847872</t>
  </si>
  <si>
    <t>盛菲菲</t>
  </si>
  <si>
    <t>TV1N1824337487620673536</t>
  </si>
  <si>
    <t>TV1N1824530380499111936</t>
  </si>
  <si>
    <t>谭待-8.19团组</t>
  </si>
  <si>
    <t>TV1N1825390591023775744</t>
  </si>
  <si>
    <t>VIP号282</t>
  </si>
  <si>
    <t>快递25.5</t>
  </si>
  <si>
    <t>吴春龙-8.19团组</t>
  </si>
  <si>
    <t>TV1N1823673939630395392</t>
  </si>
  <si>
    <t>罗浩-8.19团组第二次</t>
  </si>
  <si>
    <t>TV1N1815946314841341952</t>
  </si>
  <si>
    <t>快递13+第一次服务费3天内取消150</t>
  </si>
  <si>
    <t>赵宜-8.19团组</t>
  </si>
  <si>
    <t>TV1N1824004656432267264</t>
  </si>
  <si>
    <t>胡骥-8.19团组</t>
  </si>
  <si>
    <t>TV1N1823731194589425664</t>
  </si>
  <si>
    <t>朱元硕-8.19新</t>
  </si>
  <si>
    <t>TV1N1818897056958947328</t>
  </si>
  <si>
    <t>快递费75+照片40+短信15</t>
  </si>
  <si>
    <t>周鑫恺-8.19</t>
  </si>
  <si>
    <t>TV1N1816045793523286016</t>
  </si>
  <si>
    <t>快递50+短信15</t>
  </si>
  <si>
    <t>加急费500</t>
  </si>
  <si>
    <t>TV1N1825174845631004672</t>
  </si>
  <si>
    <t>TV1N1823643447661039616</t>
  </si>
  <si>
    <t>TV1N1823243788161482752</t>
  </si>
  <si>
    <t>张译瓯</t>
  </si>
  <si>
    <t>TV1N1822828088448110592</t>
  </si>
  <si>
    <t>赵中乾</t>
  </si>
  <si>
    <t>TV1N1823665421271560192</t>
  </si>
  <si>
    <t>TV1N1824111863765422080</t>
  </si>
  <si>
    <t>Helena Lersch</t>
  </si>
  <si>
    <t>TV1N1823967585239879680</t>
  </si>
  <si>
    <t>TV1N1825356624719577088</t>
  </si>
  <si>
    <t>冯元齐</t>
  </si>
  <si>
    <t>TV1N1816776580769947648</t>
  </si>
  <si>
    <t>TV1N1825334582267785216</t>
  </si>
  <si>
    <t>王星文</t>
  </si>
  <si>
    <t>TV1N1824282475339218944</t>
  </si>
  <si>
    <t>答攀-拒签再申</t>
  </si>
  <si>
    <t>TV1N1823255413278965760</t>
  </si>
  <si>
    <t>郭华-wujing</t>
  </si>
  <si>
    <t>TV1N1825401252478894080</t>
  </si>
  <si>
    <t>刘素艳</t>
  </si>
  <si>
    <t>TV1N1825401252105715712</t>
  </si>
  <si>
    <t>陈颐欢</t>
  </si>
  <si>
    <t>TV1N1816715212809138176</t>
  </si>
  <si>
    <t>Prashant N Jathan</t>
  </si>
  <si>
    <t>TV1N1825106674219687936</t>
  </si>
  <si>
    <t>马易瑄</t>
  </si>
  <si>
    <t>TV1N1824308748312657920</t>
  </si>
  <si>
    <t>李国清</t>
  </si>
  <si>
    <t>TV1N1825350520341987328</t>
  </si>
  <si>
    <t>TV1N1824641668986449920</t>
  </si>
  <si>
    <t>牛犇</t>
  </si>
  <si>
    <t>TV1N1823894062861516800</t>
  </si>
  <si>
    <t>邬子洛</t>
  </si>
  <si>
    <t>TV1N1823981722993070080</t>
  </si>
  <si>
    <t>危文琪</t>
  </si>
  <si>
    <t>TV1N1824704963282006016</t>
  </si>
  <si>
    <t>龚昕月</t>
  </si>
  <si>
    <t>TV1N1823249685344567296</t>
  </si>
  <si>
    <t>刘悦悦</t>
  </si>
  <si>
    <t>TV1N1818225635265966080</t>
  </si>
  <si>
    <t>孟祥鑫</t>
  </si>
  <si>
    <t>TV1N1818598613304754176</t>
  </si>
  <si>
    <t>TV1N1821082453470474240</t>
  </si>
  <si>
    <t>贾欣蓓</t>
  </si>
  <si>
    <t>TV1N1824383748931567616</t>
  </si>
  <si>
    <t>张浩盛伦</t>
  </si>
  <si>
    <t>TV1N1818972790939389952</t>
  </si>
  <si>
    <t>张占西</t>
  </si>
  <si>
    <t>TV1N1825372630061965312</t>
  </si>
  <si>
    <t>TV1N1823689597252349952</t>
  </si>
  <si>
    <t>Pranjal Srivastava</t>
  </si>
  <si>
    <t>TV1N1825471974907858944</t>
  </si>
  <si>
    <t>薛潇剑</t>
  </si>
  <si>
    <t>TV1N1824475987955482624</t>
  </si>
  <si>
    <t>TV1N1823569882370617344</t>
  </si>
  <si>
    <t>张萌-8.27</t>
  </si>
  <si>
    <t>TV1N1823652521064611840</t>
  </si>
  <si>
    <t>郑帆</t>
  </si>
  <si>
    <t>TV1N1821843193198395392</t>
  </si>
  <si>
    <t>TV1N1825385409237921792</t>
  </si>
  <si>
    <t>王拯</t>
  </si>
  <si>
    <t>TV1N1824349083575271424</t>
  </si>
  <si>
    <t>骆鸣-1工</t>
  </si>
  <si>
    <t>TV1N1826123187156611072</t>
  </si>
  <si>
    <t>快递费101+1工加急9524</t>
  </si>
  <si>
    <t>张艾琳</t>
  </si>
  <si>
    <t>TV1N1824700023633272832</t>
  </si>
  <si>
    <t>刘华凯 -8.23</t>
  </si>
  <si>
    <t>TV1N1820821724083298304</t>
  </si>
  <si>
    <t>杨雪颖</t>
  </si>
  <si>
    <t>TV1N1816010296042147840</t>
  </si>
  <si>
    <t>谢语今</t>
  </si>
  <si>
    <t>TV1N1816344220811370496</t>
  </si>
  <si>
    <t>刘硕 单次商务</t>
  </si>
  <si>
    <t>TV1N1822103915492933632</t>
  </si>
  <si>
    <t>吕树甲 单次商务</t>
  </si>
  <si>
    <t>TV1N1822980621980205056</t>
  </si>
  <si>
    <t>赵睿顶 单次商务</t>
  </si>
  <si>
    <t>TV1N1822989540790239232</t>
  </si>
  <si>
    <t>刘波男</t>
  </si>
  <si>
    <t>TV1N1823885509371195392</t>
  </si>
  <si>
    <t>TV1N1824029200463302656</t>
  </si>
  <si>
    <t>姚垚 单次商务</t>
  </si>
  <si>
    <t>TV1N1823240245799124992</t>
  </si>
  <si>
    <t>丁鑫-8.29</t>
  </si>
  <si>
    <t>TV1N1824017481972207616</t>
  </si>
  <si>
    <t>景悦诚 商务单次</t>
  </si>
  <si>
    <t>TV1N1823278931827847168</t>
  </si>
  <si>
    <t>张凯立</t>
  </si>
  <si>
    <t>TV1N1825413929074892800</t>
  </si>
  <si>
    <t>韩晓玥</t>
  </si>
  <si>
    <t>TV1N1823585410116096000</t>
  </si>
  <si>
    <t>施婉艺</t>
  </si>
  <si>
    <t>TV1N1824029487911501824</t>
  </si>
  <si>
    <t>席杨杨</t>
  </si>
  <si>
    <t>TV1N1798706285730865152</t>
  </si>
  <si>
    <t>北京懂车族科技有限公司</t>
  </si>
  <si>
    <t>刘宇萌</t>
  </si>
  <si>
    <t>TV1N1825482309425491968</t>
  </si>
  <si>
    <t>Bytedance FZ-LLC</t>
  </si>
  <si>
    <t>Leo 胡劲聪</t>
  </si>
  <si>
    <t>TV1N1819326828629364736</t>
  </si>
  <si>
    <t>苏晨风</t>
  </si>
  <si>
    <t>TV1N1825486840741679104</t>
  </si>
  <si>
    <t>张月-补料</t>
  </si>
  <si>
    <t>TV1N1825729034878648320</t>
  </si>
  <si>
    <t>计南南</t>
  </si>
  <si>
    <t>TV1N1821382948110045184</t>
  </si>
  <si>
    <t>朱家琦 催签</t>
  </si>
  <si>
    <t>颜熠</t>
  </si>
  <si>
    <t>TV1N1818518137646735360</t>
  </si>
  <si>
    <t>TV1N1818502973455196160</t>
  </si>
  <si>
    <t>陈橙</t>
  </si>
  <si>
    <t>TV1N1823211786121068544</t>
  </si>
  <si>
    <t>TV1N1826099512193724416</t>
  </si>
  <si>
    <t>卢春明</t>
  </si>
  <si>
    <t>TV1N1825707266898046976</t>
  </si>
  <si>
    <t>李华桥</t>
  </si>
  <si>
    <t>TV1N1816321536874450944</t>
  </si>
  <si>
    <t>徐悦 Joey</t>
  </si>
  <si>
    <t>TV1N1825437973086146560</t>
  </si>
  <si>
    <t>张梦璐</t>
  </si>
  <si>
    <t>TV1N1825779331797798912</t>
  </si>
  <si>
    <t>TV1N1825408376030281728</t>
  </si>
  <si>
    <t>甘祖毓</t>
  </si>
  <si>
    <t>TV1N1826161136787128320</t>
  </si>
  <si>
    <t>TV1N1824011987022901248</t>
  </si>
  <si>
    <t>刘超</t>
  </si>
  <si>
    <t>TV1N1821439110671126528</t>
  </si>
  <si>
    <t>Isabella Zhou</t>
  </si>
  <si>
    <t>TV1N1825525705498091520</t>
  </si>
  <si>
    <t>赵昱晴 -8.27</t>
  </si>
  <si>
    <t>TV1N1811285519704051712</t>
  </si>
  <si>
    <t>张志华</t>
  </si>
  <si>
    <t>TV1N1800547269842243584</t>
  </si>
  <si>
    <t>吴耀东</t>
  </si>
  <si>
    <t>TV1N1815579209109000192</t>
  </si>
  <si>
    <t>黄安程</t>
  </si>
  <si>
    <t>TV1N1826164141297131520</t>
  </si>
  <si>
    <t>Helena Tang</t>
  </si>
  <si>
    <t>TV1N1826105606056128512</t>
  </si>
  <si>
    <t>江晓玲</t>
  </si>
  <si>
    <t>TV1N1826105944968474624</t>
  </si>
  <si>
    <t>彭书敏</t>
  </si>
  <si>
    <t>TV1N1825440477521817600</t>
  </si>
  <si>
    <t>蔡芸芸-</t>
  </si>
  <si>
    <t>TV1N1825820046024310784</t>
  </si>
  <si>
    <t>蔡玄</t>
  </si>
  <si>
    <t>TV1N1825752274313445376</t>
  </si>
  <si>
    <t>TV1N1825516181991206912</t>
  </si>
  <si>
    <t>高宇皓</t>
  </si>
  <si>
    <t>TV1N1826075320345833472</t>
  </si>
  <si>
    <t>盛选义</t>
  </si>
  <si>
    <t>TV1N1823296570960760832</t>
  </si>
  <si>
    <t>TV1N1824009296901103616</t>
  </si>
  <si>
    <t>贾宇彤-快递</t>
  </si>
  <si>
    <t>TV1N1825402042149040128</t>
  </si>
  <si>
    <t>TV1N1825831763135553536</t>
  </si>
  <si>
    <t>TV1N1823201374738694144</t>
  </si>
  <si>
    <t>王磊-签证页无法下载</t>
  </si>
  <si>
    <t>TV1N1826443166515138560</t>
  </si>
  <si>
    <t>SUNNY-印度人</t>
  </si>
  <si>
    <t>TV1N1824033572303749120</t>
  </si>
  <si>
    <t>快递101+优选494</t>
  </si>
  <si>
    <t>TV1N1824272545936777216</t>
  </si>
  <si>
    <t>王欣一</t>
  </si>
  <si>
    <t>TV1N1825880463031525376</t>
  </si>
  <si>
    <t>彦硕(张学刚)</t>
  </si>
  <si>
    <t>TV1N1825542652109459456</t>
  </si>
  <si>
    <t>张文强-1工</t>
  </si>
  <si>
    <t>TV1N1825425745280745472</t>
  </si>
  <si>
    <t>1工加急</t>
  </si>
  <si>
    <t>唐麒淳</t>
  </si>
  <si>
    <t>TV1N1820114151071686656</t>
  </si>
  <si>
    <t>TV1N1753247829492625408</t>
  </si>
  <si>
    <t>TV1N1809065608042831872</t>
  </si>
  <si>
    <t>TV1N1826198933082382336</t>
  </si>
  <si>
    <t>TV1N1825406611692105728</t>
  </si>
  <si>
    <t>TV1N1821215828311134208</t>
  </si>
  <si>
    <t>TV1N1826468515827326976</t>
  </si>
  <si>
    <t>梁欣然</t>
  </si>
  <si>
    <t>TV1N1823669429570781184</t>
  </si>
  <si>
    <t>曹欣-8.26</t>
  </si>
  <si>
    <t>TV1N1825349110871289856</t>
  </si>
  <si>
    <t>闪送费31.4</t>
  </si>
  <si>
    <t>TV1N1826807582708355072</t>
  </si>
  <si>
    <t>TV1N1826575503982772224</t>
  </si>
  <si>
    <t>TV1N1823222894953402368</t>
  </si>
  <si>
    <t>方宇</t>
  </si>
  <si>
    <t>TV1N1825875493376884736</t>
  </si>
  <si>
    <t>TV1N1826847259859484672</t>
  </si>
  <si>
    <t>张洁</t>
  </si>
  <si>
    <t>TV1N1826870764378472448</t>
  </si>
  <si>
    <t>TV1N1826606427109773312</t>
  </si>
  <si>
    <t>代应龙-8.28</t>
  </si>
  <si>
    <t>TV1N1826450552424357888</t>
  </si>
  <si>
    <t>TV1N1822851447575683072</t>
  </si>
  <si>
    <t>刘志权</t>
  </si>
  <si>
    <t>TV1N1813537951171760128</t>
  </si>
  <si>
    <t>邵颖</t>
  </si>
  <si>
    <t>TV1N1826193051531538432</t>
  </si>
  <si>
    <t>李彦俊</t>
  </si>
  <si>
    <t>TV1N1826560330425364480</t>
  </si>
  <si>
    <t>TV1N1826460213873659904</t>
  </si>
  <si>
    <t>TV1N1823626916159950848</t>
  </si>
  <si>
    <t>TV1N1826743839580422144</t>
  </si>
  <si>
    <t>TN1N1818981731199066112</t>
  </si>
  <si>
    <t>TV1N1826113109951143936</t>
  </si>
  <si>
    <t>TV1N1815970999016448000</t>
  </si>
  <si>
    <t>阎相斌</t>
  </si>
  <si>
    <t>TV1N1794671006958669824</t>
  </si>
  <si>
    <t>甘陈卿-先预约</t>
  </si>
  <si>
    <t>TV1N1825837297586810880</t>
  </si>
  <si>
    <t>TV1N1826262352351350784</t>
  </si>
  <si>
    <t>TV1N1825891443190927360</t>
  </si>
  <si>
    <t>何伟杰</t>
  </si>
  <si>
    <t>TV1N1825834694845026304</t>
  </si>
  <si>
    <t>潘洁</t>
  </si>
  <si>
    <t>TV1N1809160088913784832</t>
  </si>
  <si>
    <t>TV1N1826609321980555264</t>
  </si>
  <si>
    <t>杨昊怡-快递</t>
  </si>
  <si>
    <t>奚培源-快递</t>
  </si>
  <si>
    <t>郑慧-快递</t>
  </si>
  <si>
    <t>商瑾-快递</t>
  </si>
  <si>
    <t>TV1N1823556495272165376</t>
  </si>
  <si>
    <t>闫怡君-快递</t>
  </si>
  <si>
    <t>TV1N1826089188354822144</t>
  </si>
  <si>
    <t>吉平 芳</t>
  </si>
  <si>
    <t>TV1N1826158939819085824</t>
  </si>
  <si>
    <t>TV1N1827620142533697536</t>
  </si>
  <si>
    <t>王宝清-异地</t>
  </si>
  <si>
    <t>（短信+异地送签）117+闪送14.45+快递费18</t>
  </si>
  <si>
    <t>王保清快递.jpg</t>
  </si>
  <si>
    <t>ZhouXini</t>
  </si>
  <si>
    <t>TV1N1827601488005967872</t>
  </si>
  <si>
    <t>邢斌-8.29</t>
  </si>
  <si>
    <t>TV1N1826193025719693312</t>
  </si>
  <si>
    <t>池婷</t>
  </si>
  <si>
    <t>TV1N1827267953940418560</t>
  </si>
  <si>
    <t>单秀伟</t>
  </si>
  <si>
    <t>TV1N1810219577083449344</t>
  </si>
  <si>
    <t>赵轶凡</t>
  </si>
  <si>
    <t>TV1N1821497754783621120</t>
  </si>
  <si>
    <t>肖学锋 -8.27</t>
  </si>
  <si>
    <t>TV1N1811700754290282496</t>
  </si>
  <si>
    <t>快递50+优选240</t>
  </si>
  <si>
    <t>李家仕 -8.27</t>
  </si>
  <si>
    <t>TV1N1816779244966678528</t>
  </si>
  <si>
    <t>快递50+优选240+照片30</t>
  </si>
  <si>
    <t>李璇</t>
  </si>
  <si>
    <t>TV1N1826141808255688704</t>
  </si>
  <si>
    <t>杨林 单次商务</t>
  </si>
  <si>
    <t>TV1N1824334048341712896</t>
  </si>
  <si>
    <t>鄢旺 单次商务</t>
  </si>
  <si>
    <t>TV1N1826072929839968256</t>
  </si>
  <si>
    <t>饶智 单次商务</t>
  </si>
  <si>
    <t>TV1N1823619386230829056</t>
  </si>
  <si>
    <t>TV1N1826309666113781760</t>
  </si>
  <si>
    <t>李中祺-EMS快递</t>
  </si>
  <si>
    <t>快递费106</t>
  </si>
  <si>
    <t>邓家鹏</t>
  </si>
  <si>
    <t>TV1N1815289219707883520</t>
  </si>
  <si>
    <t>TV1N1827968879936299008</t>
  </si>
  <si>
    <t>吴旭林</t>
  </si>
  <si>
    <t>TV1N1826914692943208448</t>
  </si>
  <si>
    <t>子木</t>
  </si>
  <si>
    <t>TV1N1818118443690979328</t>
  </si>
  <si>
    <t>钟瑜</t>
  </si>
  <si>
    <t>TV1N1826123679911743488</t>
  </si>
  <si>
    <t>吴方涛</t>
  </si>
  <si>
    <t>TV1N1827951662251270144</t>
  </si>
  <si>
    <t>罗丹蕾</t>
  </si>
  <si>
    <t>TV1N1827010023601082368</t>
  </si>
  <si>
    <t>陈富强</t>
  </si>
  <si>
    <t>TV1N1826915589777707008</t>
  </si>
  <si>
    <t>祝玲玲-贴签</t>
  </si>
  <si>
    <t>异地费117</t>
  </si>
  <si>
    <t>徐家骏 5工</t>
  </si>
  <si>
    <t>TV1N1826871049054257152</t>
  </si>
  <si>
    <t>5工加急4811+VIP607</t>
  </si>
  <si>
    <t>洪娜</t>
  </si>
  <si>
    <t>TV1N1825793934720221184</t>
  </si>
  <si>
    <t>TV1N1824291171637067776</t>
  </si>
  <si>
    <t>TV1N1826456960150671360</t>
  </si>
  <si>
    <t>甄平</t>
  </si>
  <si>
    <t>TV1N1810164224836890624</t>
  </si>
  <si>
    <t>李功明</t>
  </si>
  <si>
    <t>TV1N1825354556856401920</t>
  </si>
  <si>
    <t>周扬</t>
  </si>
  <si>
    <t>TV1N1825725890903965696</t>
  </si>
  <si>
    <t>王铮</t>
  </si>
  <si>
    <t>TV1N1823222587582205952</t>
  </si>
  <si>
    <t>张铭Molly</t>
  </si>
  <si>
    <t>TV1N1827911486984593408</t>
  </si>
  <si>
    <t>孙薇</t>
  </si>
  <si>
    <t>TV1N1828049727247269888</t>
  </si>
  <si>
    <t>TV1N1819203488996487168</t>
  </si>
  <si>
    <t>TV1N1828030106003726336</t>
  </si>
  <si>
    <t>TV1N1632594524400832512</t>
  </si>
  <si>
    <t>王旭峰</t>
  </si>
  <si>
    <t>TV1N1769677502003286016</t>
  </si>
  <si>
    <t>曲思明</t>
  </si>
  <si>
    <t>TV1N1827204880995061760</t>
  </si>
  <si>
    <t>谢攀 -8.27</t>
  </si>
  <si>
    <t>TV1N1823176922072145920</t>
  </si>
  <si>
    <t>杨葳-补资料</t>
  </si>
  <si>
    <t>TV1N1826509371686875136</t>
  </si>
  <si>
    <t>陈嘉华</t>
  </si>
  <si>
    <t>TV1N1824115341002788864</t>
  </si>
  <si>
    <t>阮少辉</t>
  </si>
  <si>
    <t>TV1N1826522666703712256</t>
  </si>
  <si>
    <t>Stella Lee</t>
  </si>
  <si>
    <t>TV1N1828007162602971136</t>
  </si>
  <si>
    <t>TV1N1828356094990323712</t>
  </si>
  <si>
    <t>杨铭</t>
  </si>
  <si>
    <t>TV1N1828054788916551680</t>
  </si>
  <si>
    <t>TV1N1825750133557354496</t>
  </si>
  <si>
    <t>赵亮星云</t>
  </si>
  <si>
    <t>TV1N1825727615278694400</t>
  </si>
  <si>
    <t>郭嘉琳</t>
  </si>
  <si>
    <t>TV1N1818924986862804992</t>
  </si>
  <si>
    <t>谭待-10年多次</t>
  </si>
  <si>
    <t>TV1N1828347072899932160</t>
  </si>
  <si>
    <t>免预约494+闪送25.5</t>
  </si>
  <si>
    <t>吴佳妮Jenna</t>
  </si>
  <si>
    <t>TV1N1828280115324436480</t>
  </si>
  <si>
    <t>蒋丽萍</t>
  </si>
  <si>
    <t>TV1N1825770074323046400</t>
  </si>
  <si>
    <t>TV1N1828380886003027968</t>
  </si>
  <si>
    <t>袁彬</t>
  </si>
  <si>
    <t>TV1N1820330550234980352</t>
  </si>
  <si>
    <t>高天辰</t>
  </si>
  <si>
    <t>TV1N1827951939679342592</t>
  </si>
  <si>
    <t>高季尧</t>
  </si>
  <si>
    <t>TV1N1828350649907163136</t>
  </si>
  <si>
    <t>宁博</t>
  </si>
  <si>
    <t>TV1N1827966464990310400</t>
  </si>
  <si>
    <t>滕千礼</t>
  </si>
  <si>
    <t>TV1N1826472980378730496</t>
  </si>
  <si>
    <t>张雯倩</t>
  </si>
  <si>
    <t>TV1N1810261135195435008</t>
  </si>
  <si>
    <t>TV1N1823189869364314112</t>
  </si>
  <si>
    <t>刘晓生</t>
  </si>
  <si>
    <t>TV1N1828003076616843264</t>
  </si>
  <si>
    <t>王子瑄</t>
  </si>
  <si>
    <t>TV1N1826745820361445376</t>
  </si>
  <si>
    <t>陶海庆-8.29</t>
  </si>
  <si>
    <t>TV1N1813784152781590528</t>
  </si>
  <si>
    <t>快递70+照片40</t>
  </si>
  <si>
    <t>范佳怡</t>
  </si>
  <si>
    <t>TV1N1826466961388929024</t>
  </si>
  <si>
    <t>黄颖仪 -加急</t>
  </si>
  <si>
    <t>TV1N1824336177605410816</t>
  </si>
  <si>
    <t>5工加急4886+快递101+walkin607</t>
  </si>
  <si>
    <t>杨弘斌</t>
  </si>
  <si>
    <t>TV1N1825725163418693632</t>
  </si>
  <si>
    <t>谢金池</t>
  </si>
  <si>
    <t>TV1N1818973269551419392</t>
  </si>
  <si>
    <t>汪溥</t>
  </si>
  <si>
    <t>TV1N1826525709545385984</t>
  </si>
  <si>
    <t>赵欣</t>
  </si>
  <si>
    <t>TV1N1826587364077797376</t>
  </si>
  <si>
    <t>王莎莎</t>
  </si>
  <si>
    <t>TV1N1826530619309637632</t>
  </si>
  <si>
    <t>程功 Gavin</t>
  </si>
  <si>
    <t>TV1N1826907455982059520</t>
  </si>
  <si>
    <t>王玮</t>
  </si>
  <si>
    <t>TV1N1825775670438862848</t>
  </si>
  <si>
    <t>张博</t>
  </si>
  <si>
    <t>TV1N1825716870315044864</t>
  </si>
  <si>
    <t>TV1N1825717762636406784</t>
  </si>
  <si>
    <t>陈梓淇</t>
  </si>
  <si>
    <t>TV1N1828617050433728512</t>
  </si>
  <si>
    <t>吴梦如</t>
  </si>
  <si>
    <t>TV1N1828387931750019072</t>
  </si>
  <si>
    <t>TV1N1763627236229222400</t>
  </si>
  <si>
    <t>TV1N1818201041754791936</t>
  </si>
  <si>
    <t>赵鹏伟-操作后取消</t>
  </si>
  <si>
    <t>TV1N1826187081392693248</t>
  </si>
  <si>
    <t>闪送费25.5</t>
  </si>
  <si>
    <t>付念-8.30</t>
  </si>
  <si>
    <t>TV1N1797478243847081984</t>
  </si>
  <si>
    <t>优选380</t>
  </si>
  <si>
    <t>李璇-8.30</t>
  </si>
  <si>
    <t>TV1N1825886247798915072</t>
  </si>
  <si>
    <t>VIP380</t>
  </si>
  <si>
    <t>章鸿飞</t>
  </si>
  <si>
    <t>TV1N1827964917455704064</t>
  </si>
  <si>
    <t>叶梓</t>
  </si>
  <si>
    <t>TV1N1824763732594454528</t>
  </si>
  <si>
    <t>Ethan Yao</t>
  </si>
  <si>
    <t>TV1N1828875613244583936</t>
  </si>
  <si>
    <t>袁凌飞</t>
  </si>
  <si>
    <t>TV1N1825082757996380160</t>
  </si>
  <si>
    <t>周紫微</t>
  </si>
  <si>
    <t>TV1N1813419264158765056</t>
  </si>
  <si>
    <t>郭志伟</t>
  </si>
  <si>
    <t>TV1N1826174421892780032</t>
  </si>
  <si>
    <t>TV1N1813045945429315584</t>
  </si>
  <si>
    <t>曹佳明-短信</t>
  </si>
  <si>
    <t>胡越-短信</t>
  </si>
  <si>
    <t>安钊仪-短信</t>
  </si>
  <si>
    <t>王晓晨</t>
  </si>
  <si>
    <t>TV1N1798553494089621504</t>
  </si>
  <si>
    <t>刘惠</t>
  </si>
  <si>
    <t>TV1N1824391706113458176</t>
  </si>
  <si>
    <t>TV1N1827934355294674944</t>
  </si>
  <si>
    <t>王晓</t>
  </si>
  <si>
    <t>TV1N1826155232821972992</t>
  </si>
  <si>
    <t>张银东</t>
  </si>
  <si>
    <t>TV1N1826143222369505280</t>
  </si>
  <si>
    <t>薛峰</t>
  </si>
  <si>
    <t>TV1N1828628074641670144</t>
  </si>
  <si>
    <t>陈芷晴</t>
  </si>
  <si>
    <t>TV1N1829073760239685632</t>
  </si>
  <si>
    <t>TV1N1829111629004005376</t>
  </si>
  <si>
    <t>褚晟昊</t>
  </si>
  <si>
    <t>TV1N1829084094719528960</t>
  </si>
  <si>
    <t>TV1N1828666728537866240</t>
  </si>
  <si>
    <t>TV1N1829080299860013056</t>
  </si>
  <si>
    <t>TV1N1829058350249291776</t>
  </si>
  <si>
    <t>潘栋</t>
  </si>
  <si>
    <t>TV1N1824270711734128640</t>
  </si>
  <si>
    <t>戴惠辰</t>
  </si>
  <si>
    <t>TV1N1826510462885478400</t>
  </si>
  <si>
    <t>林杨阳</t>
  </si>
  <si>
    <t>TV1N1828333052490772480</t>
  </si>
  <si>
    <t>丁志伟</t>
  </si>
  <si>
    <t>TV1N1812649113394040832</t>
  </si>
  <si>
    <t>温娟娟</t>
  </si>
  <si>
    <t>TV1N1811224211705077760</t>
  </si>
  <si>
    <t>刘英珩（绩效扣除服务费）</t>
  </si>
  <si>
    <t>吴诗士-9.5</t>
  </si>
  <si>
    <t>TV1N1812689369849909248</t>
  </si>
  <si>
    <t>快递60</t>
  </si>
  <si>
    <t>晏殊-9.11</t>
  </si>
  <si>
    <t>TV1N1771080271188725760</t>
  </si>
  <si>
    <t>肖敬然 -操作后取消</t>
  </si>
  <si>
    <t>TV1N1777234264835571712</t>
  </si>
  <si>
    <t>刘智昕-9.26</t>
  </si>
  <si>
    <t>TV1N1820637861360951296</t>
  </si>
  <si>
    <t>加急费1000+快递23</t>
  </si>
  <si>
    <t>周立伟-9.5</t>
  </si>
  <si>
    <t>TV1N1816052193083109376</t>
  </si>
  <si>
    <t>韩煦-操作后取消</t>
  </si>
  <si>
    <t>TV1N1821506591095922688</t>
  </si>
  <si>
    <t>快递23+快递12</t>
  </si>
  <si>
    <t>王浩旭-9.6</t>
  </si>
  <si>
    <t>TV1N1825838030004441088</t>
  </si>
  <si>
    <t>兰杰-9.2</t>
  </si>
  <si>
    <t>TV1N1825390914652037120</t>
  </si>
  <si>
    <t>25.5闪送</t>
  </si>
  <si>
    <t>付云飞 -9.2</t>
  </si>
  <si>
    <t>TV1N1807699405315383296</t>
  </si>
  <si>
    <t>贺鑫-9.18</t>
  </si>
  <si>
    <t>武晋雯-9.2 3天内取消</t>
  </si>
  <si>
    <t>TV1N1827953787635093504</t>
  </si>
  <si>
    <t>张博-9.2 3天内取消</t>
  </si>
  <si>
    <t>TV1N1827953877254774784</t>
  </si>
  <si>
    <t>胡星辉-操作后取消</t>
  </si>
  <si>
    <t>TV1N1813715103519334400</t>
  </si>
  <si>
    <t>张可-9.10</t>
  </si>
  <si>
    <t>TV1N1777627488724942848</t>
  </si>
  <si>
    <t>曾麟淏-填表后取消</t>
  </si>
  <si>
    <t>周盈 -9.4</t>
  </si>
  <si>
    <t>TV1N1823585055558959104</t>
  </si>
  <si>
    <t>吴越-9.5</t>
  </si>
  <si>
    <t>TV1N1824315055333629952</t>
  </si>
  <si>
    <t>邹仕晗-9.9</t>
  </si>
  <si>
    <t>TV1N1823651317534277632</t>
  </si>
  <si>
    <t>朱玮琰 -9.2</t>
  </si>
  <si>
    <t>TV1N1827987605838557184</t>
  </si>
  <si>
    <t>高强 -9.4</t>
  </si>
  <si>
    <t>TV1N1826835498347397120</t>
  </si>
  <si>
    <t>尹洁 约9.10</t>
  </si>
  <si>
    <t>TV1N1815359131650351104</t>
  </si>
  <si>
    <t>苏晓佳-9.9</t>
  </si>
  <si>
    <t>TV1N1824276296877654016</t>
  </si>
  <si>
    <t>快递费70</t>
  </si>
  <si>
    <t>韦启娜-9.11</t>
  </si>
  <si>
    <t>TV1N1811723541591576576</t>
  </si>
  <si>
    <t>朱沙磊-8.30</t>
  </si>
  <si>
    <t>TV1N1818460573349273600</t>
  </si>
  <si>
    <t>朱泠-9.4</t>
  </si>
  <si>
    <t>TV1N1818315531599065088</t>
  </si>
  <si>
    <t>李晓飞（岳向睿）-9.6</t>
  </si>
  <si>
    <t>TV1N1825729601533366272</t>
  </si>
  <si>
    <t>快递70+照片40+优选380</t>
  </si>
  <si>
    <t>刘思聪 -9.27</t>
  </si>
  <si>
    <t>TV1N1821058131498467328</t>
  </si>
  <si>
    <t>杨策元 -9.6</t>
  </si>
  <si>
    <t>TV1N1819211150857433088</t>
  </si>
  <si>
    <t>打印费6</t>
  </si>
  <si>
    <t>林苑-9.10</t>
  </si>
  <si>
    <t>TV1N1819391251436023808</t>
  </si>
  <si>
    <t>快递费50+优选240</t>
  </si>
  <si>
    <t>加急费800</t>
  </si>
  <si>
    <t>王敏-9.3 操作后取消</t>
  </si>
  <si>
    <t>TV1N1828352446491213824</t>
  </si>
  <si>
    <t>刘婷婷-8.30</t>
  </si>
  <si>
    <t>TV1N1818495304464080896</t>
  </si>
  <si>
    <t>黄亦辰-8.30</t>
  </si>
  <si>
    <t>TV1N1820823076121427968</t>
  </si>
  <si>
    <t>丁朝云-8.29</t>
  </si>
  <si>
    <t>TV1N1820690930329128960</t>
  </si>
  <si>
    <t>王若然 -9.6</t>
  </si>
  <si>
    <t>TV1N1826458653005336576</t>
  </si>
  <si>
    <t>打印费</t>
  </si>
  <si>
    <t>快递26</t>
  </si>
  <si>
    <t>冯超-9.3</t>
  </si>
  <si>
    <t>TV1N1826576348728193024</t>
  </si>
  <si>
    <t>加急费1700</t>
  </si>
  <si>
    <t>孙一超-9.3 VIP自己承担</t>
  </si>
  <si>
    <t>TV1N1826130736010432512</t>
  </si>
  <si>
    <t>优选号自付</t>
  </si>
  <si>
    <t>陈健-9.5</t>
  </si>
  <si>
    <t>TV1N1821453284172169216</t>
  </si>
  <si>
    <t>卓光辉</t>
  </si>
  <si>
    <t>TV1N1829094448501559296</t>
  </si>
  <si>
    <t>卢菁（山月）加急</t>
  </si>
  <si>
    <t>TV1N1823323567032205312</t>
  </si>
  <si>
    <t>48小时加急</t>
  </si>
  <si>
    <t>张泽宇-9.24-肖博仁</t>
  </si>
  <si>
    <t>TV1N1825830662071930880</t>
  </si>
  <si>
    <t>李学章-9.24</t>
  </si>
  <si>
    <t>TV1N1828267992691126272</t>
  </si>
  <si>
    <t>TV1N1826087322187415552</t>
  </si>
  <si>
    <t>TV1N1828997212941676544</t>
  </si>
  <si>
    <t>赵宇飞</t>
  </si>
  <si>
    <t>TV1N1829405868564877312</t>
  </si>
  <si>
    <t>TV1N1770810748229382144</t>
  </si>
  <si>
    <t>吉臻伟</t>
  </si>
  <si>
    <t>TV1N1829408926816452608</t>
  </si>
  <si>
    <t>赵昱晴 快递</t>
  </si>
  <si>
    <t>法国快递</t>
  </si>
  <si>
    <t>钱德雄</t>
  </si>
  <si>
    <t>TV1N1829404896232878080</t>
  </si>
  <si>
    <t>李雪</t>
  </si>
  <si>
    <t>TV1N1828802231664783360</t>
  </si>
  <si>
    <t>冯琦-9.2</t>
  </si>
  <si>
    <t>TV1N1788879710239318016</t>
  </si>
  <si>
    <t>快递费50+短信15</t>
  </si>
  <si>
    <t>龙驰阳-9.2</t>
  </si>
  <si>
    <t>TV1N1816044970055471104</t>
  </si>
  <si>
    <t>打印费27</t>
  </si>
  <si>
    <t>TV1N1816010573155676160</t>
  </si>
  <si>
    <t>李连阳</t>
  </si>
  <si>
    <t>TV1N1829437347474882560</t>
  </si>
  <si>
    <t>夏雯-9.24</t>
  </si>
  <si>
    <t>TV1N1821475098403340288</t>
  </si>
  <si>
    <t>张雪婷</t>
  </si>
  <si>
    <t>TV1N1828989314371096576</t>
  </si>
  <si>
    <t>许冰青</t>
  </si>
  <si>
    <t>TV1N1829344364155027456</t>
  </si>
  <si>
    <t>徐意扬</t>
  </si>
  <si>
    <t>TV1N1829143663315378176</t>
  </si>
  <si>
    <t>陈倩倩-9.4</t>
  </si>
  <si>
    <t>TV1N1827325101051367424</t>
  </si>
  <si>
    <t>加急费800+75元打印</t>
  </si>
  <si>
    <t>王鹰豪-9.6</t>
  </si>
  <si>
    <t>TV1N1825762227254112256</t>
  </si>
  <si>
    <t>关丹辉</t>
  </si>
  <si>
    <t>TV1N1826146006976303104</t>
  </si>
  <si>
    <t>孙怿 -5工</t>
  </si>
  <si>
    <t>TV1N1816720461599019008</t>
  </si>
  <si>
    <t>快递费101+5工加急4886</t>
  </si>
  <si>
    <t>许可荣</t>
  </si>
  <si>
    <t>TV1N1829410429027364864</t>
  </si>
  <si>
    <t>TV1N1829451687158493184</t>
  </si>
  <si>
    <t>TV1N1829092512138203136</t>
  </si>
  <si>
    <t>TV1N1829779842733875200</t>
  </si>
  <si>
    <t>吕果-9.2</t>
  </si>
  <si>
    <t>TV1N1788879709748609024</t>
  </si>
  <si>
    <t>张延聪+快递</t>
  </si>
  <si>
    <t>黄文超+快递</t>
  </si>
  <si>
    <t>李思远（秦润之）+快递</t>
  </si>
  <si>
    <t>孙帆 快递</t>
  </si>
  <si>
    <t>刘挺-9.26</t>
  </si>
  <si>
    <t>TV1N1825468621217845248</t>
  </si>
  <si>
    <t>张炎蒸-11.18</t>
  </si>
  <si>
    <t>TV1N1828411738187563008</t>
  </si>
  <si>
    <t>李林潞</t>
  </si>
  <si>
    <t>TV1N1828649316673339392</t>
  </si>
  <si>
    <t>张鹤群</t>
  </si>
  <si>
    <t>TV1N1821862195895304192</t>
  </si>
  <si>
    <t>张博禹</t>
  </si>
  <si>
    <t>TV1N1829114546607984640</t>
  </si>
  <si>
    <t>陈希文-9.27</t>
  </si>
  <si>
    <t>TV1N1828368994643648512</t>
  </si>
  <si>
    <t>TV1N1827939071860813824</t>
  </si>
  <si>
    <t>TV1N1830423399048011776</t>
  </si>
  <si>
    <t>张惜今</t>
  </si>
  <si>
    <t>TV1N1825873407918608384</t>
  </si>
  <si>
    <t>王志宏-30天单次</t>
  </si>
  <si>
    <t>TV1N1829415679230599168</t>
  </si>
  <si>
    <t>梁栋</t>
  </si>
  <si>
    <t>TV1N1828755035460378624</t>
  </si>
  <si>
    <t>王欣-9.26</t>
  </si>
  <si>
    <t>TV1N1761033752829816832</t>
  </si>
  <si>
    <t>孙雨阳-10.10</t>
  </si>
  <si>
    <t>TV1N1827917908111732736</t>
  </si>
  <si>
    <t>TV1N1828985430776844288</t>
  </si>
  <si>
    <t>TV1N1828731897922072576</t>
  </si>
  <si>
    <t>陈嘉羽</t>
  </si>
  <si>
    <t>TV1N1820384692680777728</t>
  </si>
  <si>
    <t>代应龙-快递</t>
  </si>
  <si>
    <t>丁鑫-快递</t>
  </si>
  <si>
    <t>吴邦瑜</t>
  </si>
  <si>
    <t>TV1N1830498798041948160</t>
  </si>
  <si>
    <t>TV1N1826175489439604736</t>
  </si>
  <si>
    <t>TV1N1830502940735086592</t>
  </si>
  <si>
    <t>尹洁</t>
  </si>
  <si>
    <t>TV1N1829108981626429440</t>
  </si>
  <si>
    <t>快递费101+借护照633</t>
  </si>
  <si>
    <t>石野</t>
  </si>
  <si>
    <t>TV1N1826905511448174592</t>
  </si>
  <si>
    <t>高凡-9.9</t>
  </si>
  <si>
    <t>TV1N1820680098572570624</t>
  </si>
  <si>
    <t>闪送27.5</t>
  </si>
  <si>
    <t>刘宏杰-9.26</t>
  </si>
  <si>
    <t>TV1N1764883372785889280</t>
  </si>
  <si>
    <t>刘宏杰</t>
  </si>
  <si>
    <t>TV1N1764883132674564096</t>
  </si>
  <si>
    <t>TV1N1830480964167503872</t>
  </si>
  <si>
    <t>王主彬-催签</t>
  </si>
  <si>
    <t>催签</t>
  </si>
  <si>
    <t>TV1N1830782996934017024</t>
  </si>
  <si>
    <t>王天昊 -9.6</t>
  </si>
  <si>
    <t>TV1N1830434763208515584</t>
  </si>
  <si>
    <t>TV1N1825378882921873408</t>
  </si>
  <si>
    <t>向许源</t>
  </si>
  <si>
    <t>TV1N1826276785203105792</t>
  </si>
  <si>
    <t>张一凡</t>
  </si>
  <si>
    <t>TV1N1830523024895557632</t>
  </si>
  <si>
    <t>卢正伟</t>
  </si>
  <si>
    <t>TV1N1823297333619384320</t>
  </si>
  <si>
    <t>陈培滨</t>
  </si>
  <si>
    <t>TV1N1825866669760851968</t>
  </si>
  <si>
    <t>崔祜</t>
  </si>
  <si>
    <t>TV1N1780588227421057024</t>
  </si>
  <si>
    <t>叶吟菲</t>
  </si>
  <si>
    <t>TV1N1826380472579702784</t>
  </si>
  <si>
    <t>沈凌-贴签</t>
  </si>
  <si>
    <t>（异地费+短信）117+23快递</t>
  </si>
  <si>
    <t>葛仲君</t>
  </si>
  <si>
    <t>TV1N1826198286391930880</t>
  </si>
  <si>
    <t>于津涛-9.6</t>
  </si>
  <si>
    <t>TV1N1830849899283005440</t>
  </si>
  <si>
    <t>快递29.5</t>
  </si>
  <si>
    <t>钟欢</t>
  </si>
  <si>
    <t>TV1N1829038436578897920</t>
  </si>
  <si>
    <t>房涵-9.26</t>
  </si>
  <si>
    <t>TV1N1816728262346031104</t>
  </si>
  <si>
    <t>李述彧+邮寄</t>
  </si>
  <si>
    <t>李中祺EVUS+邮寄</t>
  </si>
  <si>
    <t>快递106</t>
  </si>
  <si>
    <t>王亚珺</t>
  </si>
  <si>
    <t>TV1N1829031795162705920</t>
  </si>
  <si>
    <t>快递费101+优选号494</t>
  </si>
  <si>
    <t>黄靖博-5工</t>
  </si>
  <si>
    <t>TV1N1824441506540232704</t>
  </si>
  <si>
    <t>李璇-快递</t>
  </si>
  <si>
    <t>宣潓-操作后取消+二次操作</t>
  </si>
  <si>
    <t>TV1N1807346459918548992</t>
  </si>
  <si>
    <t>唐景群</t>
  </si>
  <si>
    <t>TV1N1830932571384549376</t>
  </si>
  <si>
    <t>邢斌-快递</t>
  </si>
  <si>
    <t>张辅评 -9.10</t>
  </si>
  <si>
    <t>TV1N1830885007809499136</t>
  </si>
  <si>
    <t>任豪</t>
  </si>
  <si>
    <t>TV1N1828495047705935872</t>
  </si>
  <si>
    <t>孙肖旭</t>
  </si>
  <si>
    <t>TV1N1830820848245915648</t>
  </si>
  <si>
    <t>潘攀望-9.11</t>
  </si>
  <si>
    <t>TV1N1830897257433632768</t>
  </si>
  <si>
    <t>郭蕾 -9.16取消不足3工</t>
  </si>
  <si>
    <t>TV1N1807677149432414208</t>
  </si>
  <si>
    <t>汤荣昊-9.6</t>
  </si>
  <si>
    <t>TV1N1830881620325949440</t>
  </si>
  <si>
    <t>万谦</t>
  </si>
  <si>
    <t>TV1N1828810877450756096</t>
  </si>
  <si>
    <t>桂保</t>
  </si>
  <si>
    <t>TV1N1829412480197246976</t>
  </si>
  <si>
    <t>郭杰</t>
  </si>
  <si>
    <t>TV1N1830499752309071872</t>
  </si>
  <si>
    <t>欧阳辉</t>
  </si>
  <si>
    <t>TV1N1825748327188070400</t>
  </si>
  <si>
    <t>杨溢</t>
  </si>
  <si>
    <t>TV1N1830514529315942400</t>
  </si>
  <si>
    <t>Sanjeev Sharma 商务单次</t>
  </si>
  <si>
    <t>TV1N1829389421700546560</t>
  </si>
  <si>
    <t>贾秀杨 单次商务</t>
  </si>
  <si>
    <t>TV1N1828982418926903296</t>
  </si>
  <si>
    <t>董泽昊</t>
  </si>
  <si>
    <t>TV1N1829004753104977920</t>
  </si>
  <si>
    <t>TV1N1822835931725303808</t>
  </si>
  <si>
    <t>赵艺峻-9.27</t>
  </si>
  <si>
    <t>TV1N1799112960732209152</t>
  </si>
  <si>
    <t>朱雨润</t>
  </si>
  <si>
    <t>TV1N1830845096276385792</t>
  </si>
  <si>
    <t>Bin Han</t>
  </si>
  <si>
    <t>TV1N1831059729612447744</t>
  </si>
  <si>
    <t>邱大辉</t>
  </si>
  <si>
    <t>TV1N1823668564260634624</t>
  </si>
  <si>
    <t>赵新晨-贴签</t>
  </si>
  <si>
    <t>（异地费+短信）117+快递23</t>
  </si>
  <si>
    <t>张驹鹏-9.19</t>
  </si>
  <si>
    <t>TV1N1826942405259218944</t>
  </si>
  <si>
    <t>比利时</t>
  </si>
  <si>
    <t>快递费86</t>
  </si>
  <si>
    <t>林聪 -9.10</t>
  </si>
  <si>
    <t>TV1N1830881942914183168</t>
  </si>
  <si>
    <t>高琳</t>
  </si>
  <si>
    <t>TV1N1830506373844135936</t>
  </si>
  <si>
    <t>TV1N1831257268546678784</t>
  </si>
  <si>
    <t>刘长亮</t>
  </si>
  <si>
    <t>TV1N1829321119393484800</t>
  </si>
  <si>
    <t>Junqi Wang （王俊淇）</t>
  </si>
  <si>
    <t>TV1N1826145934293282816</t>
  </si>
  <si>
    <t>杜冉</t>
  </si>
  <si>
    <t>TV1N1830942836377497600</t>
  </si>
  <si>
    <t>郭斯璐</t>
  </si>
  <si>
    <t>TV1N1824389709570187264</t>
  </si>
  <si>
    <t>汪健</t>
  </si>
  <si>
    <t>TV1N1830544822789976064</t>
  </si>
  <si>
    <t>Wayne Lee</t>
  </si>
  <si>
    <t>TV1N1830746194252644352</t>
  </si>
  <si>
    <t>胡越 快递</t>
  </si>
  <si>
    <t>祝玲玲 快递</t>
  </si>
  <si>
    <t>TV1N1831518562835144704</t>
  </si>
  <si>
    <t>董士纬</t>
  </si>
  <si>
    <t>TV1N1831260494956253184</t>
  </si>
  <si>
    <t>陈荣文</t>
  </si>
  <si>
    <t>TV1N1830987284469686272</t>
  </si>
  <si>
    <t>朱怡君-9.11操作后取消</t>
  </si>
  <si>
    <t>TV1N1820607512815869952</t>
  </si>
  <si>
    <t>傅哲</t>
  </si>
  <si>
    <t>TV1N1829438918845624320</t>
  </si>
  <si>
    <t>Raman Anbarasan</t>
  </si>
  <si>
    <t>TV1N1831268847388377088</t>
  </si>
  <si>
    <t>TV1N1825568175602716672</t>
  </si>
  <si>
    <t>贾天业</t>
  </si>
  <si>
    <t>TV1N1830866929193181184</t>
  </si>
  <si>
    <t>TV1N1831286264252506112</t>
  </si>
  <si>
    <t>王一非-9.19-已拒签或行审</t>
  </si>
  <si>
    <t>TV1N1830547992714776576</t>
  </si>
  <si>
    <t>周聪-10.31</t>
  </si>
  <si>
    <t>TV1N1789825345130041344</t>
  </si>
  <si>
    <t>春雨Diana</t>
  </si>
  <si>
    <t>TV1N1831205051433160704</t>
  </si>
  <si>
    <t>牛俊翔-10.24</t>
  </si>
  <si>
    <t>TV1N1830180594186915840</t>
  </si>
  <si>
    <t>刘成-9.19-已拒签或行审</t>
  </si>
  <si>
    <t>TV1N1826906521222713344</t>
  </si>
  <si>
    <t>TV1N1831588285241344000</t>
  </si>
  <si>
    <t>汪漪</t>
  </si>
  <si>
    <t>TV1N1823597723858542592</t>
  </si>
  <si>
    <t>余林韵</t>
  </si>
  <si>
    <t>TV1N1827192006826475520</t>
  </si>
  <si>
    <t>TV1N1831575501308936192</t>
  </si>
  <si>
    <t>陆洋-10.24</t>
  </si>
  <si>
    <t>TV1N1829121546867798016</t>
  </si>
  <si>
    <t>徐典-11.6</t>
  </si>
  <si>
    <t>TV1N1815945132861181952</t>
  </si>
  <si>
    <t>贺江山-9.10</t>
  </si>
  <si>
    <t>TV1N1825671089138720768</t>
  </si>
  <si>
    <t>刘诗语</t>
  </si>
  <si>
    <t>TV1N1831389708023939072</t>
  </si>
  <si>
    <t>TV1N1830401329945763840</t>
  </si>
  <si>
    <t>贾肖艳-10.29</t>
  </si>
  <si>
    <t>TV1N1828257926600613888</t>
  </si>
  <si>
    <t>曾思嘉</t>
  </si>
  <si>
    <t>TV1N1831681240786395136</t>
  </si>
  <si>
    <t>周安邦</t>
  </si>
  <si>
    <t>TV1N1818620941988114432</t>
  </si>
  <si>
    <t>叶晗琪-11.19</t>
  </si>
  <si>
    <t>TV1N1824341412587442176</t>
  </si>
  <si>
    <t>TV1N1831889120571604992</t>
  </si>
  <si>
    <t>Mya Chen-陈沁</t>
  </si>
  <si>
    <t>TV1N1831876757134942208</t>
  </si>
  <si>
    <t>周建人</t>
  </si>
  <si>
    <t>TV1N1831891381653774336</t>
  </si>
  <si>
    <t>龙文迪</t>
  </si>
  <si>
    <t>TV1N1831595773197983744</t>
  </si>
  <si>
    <t>刘沛栋</t>
  </si>
  <si>
    <t>TV1N1831623968618094592</t>
  </si>
  <si>
    <t>管玺畯</t>
  </si>
  <si>
    <t>TV1N1831590303825498112</t>
  </si>
  <si>
    <t>向小葵-胡柳</t>
  </si>
  <si>
    <t>TV1N1830896495819399168</t>
  </si>
  <si>
    <t>单立鹏</t>
  </si>
  <si>
    <t>TV1N1825816963370250240</t>
  </si>
  <si>
    <t>郭垭霓-10.24</t>
  </si>
  <si>
    <t>TV1N1820894799663521792</t>
  </si>
  <si>
    <t>倪林-9.13</t>
  </si>
  <si>
    <t>TV1N1831244680173625344</t>
  </si>
  <si>
    <t>张戈-9.16</t>
  </si>
  <si>
    <t>TV1N1831255284741509120</t>
  </si>
  <si>
    <t>快递3</t>
  </si>
  <si>
    <t>陈鑫辉+陪签</t>
  </si>
  <si>
    <t>TV1N1829430727353212928</t>
  </si>
  <si>
    <t>TV1N1830507883554648064</t>
  </si>
  <si>
    <t>金艺珊</t>
  </si>
  <si>
    <t>TV1N1831601784382271488</t>
  </si>
  <si>
    <t>TV1N1831943377580560384</t>
  </si>
  <si>
    <t>董晗</t>
  </si>
  <si>
    <t>TV1N1831274944266412032</t>
  </si>
  <si>
    <t>孙铭佑</t>
  </si>
  <si>
    <t>TV1N1827919094327975936</t>
  </si>
  <si>
    <t>张雨晗</t>
  </si>
  <si>
    <t>TV1N1829362698204340224</t>
  </si>
  <si>
    <t>吴健雄</t>
  </si>
  <si>
    <t>TV1N1802333638864375808</t>
  </si>
  <si>
    <t>阮佳佳-9.11</t>
  </si>
  <si>
    <t>TV1N1828723036242788352</t>
  </si>
  <si>
    <t>李文豪</t>
  </si>
  <si>
    <t>TV1N1831943156498935808</t>
  </si>
  <si>
    <t>TV1N1831361357892734976</t>
  </si>
  <si>
    <t>李得宝-9.10</t>
  </si>
  <si>
    <t>TV1N1824555154457669632</t>
  </si>
  <si>
    <t>快递70+照片打印4</t>
  </si>
  <si>
    <t>TV1N1828815381604769792</t>
  </si>
  <si>
    <t>赵祥宇</t>
  </si>
  <si>
    <t>王御泽</t>
  </si>
  <si>
    <t>TV1N1813889102656229376</t>
  </si>
  <si>
    <t>TV1N1822956218596802560</t>
  </si>
  <si>
    <t>曹佳明-快递</t>
  </si>
  <si>
    <t>黄隆宁</t>
  </si>
  <si>
    <t>TV1N1830993995746230272</t>
  </si>
  <si>
    <t>王江晨</t>
  </si>
  <si>
    <t>TV1N1831534566797647872</t>
  </si>
  <si>
    <t>TV1N1824992744348565504</t>
  </si>
  <si>
    <t>黄方昆</t>
  </si>
  <si>
    <t>TV1N1831520647353929728</t>
  </si>
  <si>
    <t>罗睿琪-10.24</t>
  </si>
  <si>
    <t>TV1N1803371340842041344</t>
  </si>
  <si>
    <t>方洛一（王永灿）</t>
  </si>
  <si>
    <t>唐雯-9.12</t>
  </si>
  <si>
    <t>TV1N1826174476875862016</t>
  </si>
  <si>
    <t>周凌林</t>
  </si>
  <si>
    <t>TV1N1831961715581034496</t>
  </si>
  <si>
    <t>张军-补料</t>
  </si>
  <si>
    <t>TV1N1828376021386305536</t>
  </si>
  <si>
    <t>郭子介</t>
  </si>
  <si>
    <t>TV1N1831152968969424896</t>
  </si>
  <si>
    <t>张宝荣</t>
  </si>
  <si>
    <t>TV1N1829145733183401984</t>
  </si>
  <si>
    <t>孙海源-10.24</t>
  </si>
  <si>
    <t>TV1N1830961968208535552</t>
  </si>
  <si>
    <t>安浩存 （白彦冰）</t>
  </si>
  <si>
    <t>TV1N1831183488650555392</t>
  </si>
  <si>
    <t>尹潇潇-10.29</t>
  </si>
  <si>
    <t>TV1N1831253747319300096</t>
  </si>
  <si>
    <t>TV1N1832976683386474496</t>
  </si>
  <si>
    <t>张洋-10.29</t>
  </si>
  <si>
    <t>TV1N1818583795386458112</t>
  </si>
  <si>
    <t>杜飞-10.29-金天龙</t>
  </si>
  <si>
    <t>TV1N1821171980209831936</t>
  </si>
  <si>
    <t>丁超超-10.30</t>
  </si>
  <si>
    <t>TV1N1829420579717038080</t>
  </si>
  <si>
    <t>杨健</t>
  </si>
  <si>
    <t>TV1N1827292227715600384</t>
  </si>
  <si>
    <t>李磊</t>
  </si>
  <si>
    <t>TV1N1830471044680564736</t>
  </si>
  <si>
    <t>李行</t>
  </si>
  <si>
    <t>TV1N1830436583058300928</t>
  </si>
  <si>
    <t>王琪</t>
  </si>
  <si>
    <t>TV1N1831545822766108672</t>
  </si>
  <si>
    <t>王迪</t>
  </si>
  <si>
    <t>TV1N1831540291145998336</t>
  </si>
  <si>
    <t>肖琦</t>
  </si>
  <si>
    <t>TV1N1831687876582232064</t>
  </si>
  <si>
    <t>邹明岩-9.12</t>
  </si>
  <si>
    <t>TV1N1813042802889097216</t>
  </si>
  <si>
    <t>潘健</t>
  </si>
  <si>
    <t>TV1N1831542097209114624</t>
  </si>
  <si>
    <t>曾志兴</t>
  </si>
  <si>
    <t>TV1N1831690149559443456</t>
  </si>
  <si>
    <t>高斌 单次商务</t>
  </si>
  <si>
    <t>TV1N1830508770280845312</t>
  </si>
  <si>
    <t>黎禧妍</t>
  </si>
  <si>
    <t>TV1N1829526468767686656</t>
  </si>
  <si>
    <t>任晨义</t>
  </si>
  <si>
    <t>TV1N1831331548206587904</t>
  </si>
  <si>
    <t>朱乐 Martin</t>
  </si>
  <si>
    <t>TV1N1833073664163299328</t>
  </si>
  <si>
    <t>TV1N1833065290646339584</t>
  </si>
  <si>
    <t>郭旭东</t>
  </si>
  <si>
    <t>TV1N1828780198985908224</t>
  </si>
  <si>
    <t>张雨晨-快递</t>
  </si>
  <si>
    <t>荷兰快递</t>
  </si>
  <si>
    <t>TV1N1831954567501430784</t>
  </si>
  <si>
    <t>刘淼-liuyu</t>
  </si>
  <si>
    <t>TV1N1831593887896154112</t>
  </si>
  <si>
    <t>宋晋瑜</t>
  </si>
  <si>
    <t>TV1N1832441509921787904</t>
  </si>
  <si>
    <t>张鹤群 操作后取消+第三次操作</t>
  </si>
  <si>
    <t>TV1N1821860606182768640</t>
  </si>
  <si>
    <t>文嘉璐</t>
  </si>
  <si>
    <t>TV1N1833123849346080768</t>
  </si>
  <si>
    <t>TV1N1832978999824998400</t>
  </si>
  <si>
    <t>刘继龙</t>
  </si>
  <si>
    <t>TV1N1831899646684925952</t>
  </si>
  <si>
    <t>盛康丽</t>
  </si>
  <si>
    <t>TV1N1831285551002730496</t>
  </si>
  <si>
    <t>TV1N1832063284469161984</t>
  </si>
  <si>
    <t>王睿霖(陈璇琳) -9.13</t>
  </si>
  <si>
    <t>TV1N1831557420234743808</t>
  </si>
  <si>
    <t>TV1N1825531984601870336</t>
  </si>
  <si>
    <t>张雪岩EVUS</t>
  </si>
  <si>
    <t>杨晓倩</t>
  </si>
  <si>
    <t>TV1N1833000426460655616</t>
  </si>
  <si>
    <t>蒋功庆</t>
  </si>
  <si>
    <t>TV1N1823927522774827008</t>
  </si>
  <si>
    <t>刘杰睿</t>
  </si>
  <si>
    <t>TV1N1833118429634301952</t>
  </si>
  <si>
    <t>宿磊-10.24</t>
  </si>
  <si>
    <t>TV1N1821372185022656512</t>
  </si>
  <si>
    <t>章琛</t>
  </si>
  <si>
    <t>TV1N1833376907460206592</t>
  </si>
  <si>
    <t>张慧杰</t>
  </si>
  <si>
    <t>TV1N1833130436748054528</t>
  </si>
  <si>
    <t>温天信</t>
  </si>
  <si>
    <t>TV1N1830827797393887232</t>
  </si>
  <si>
    <t>周廣源-9.13</t>
  </si>
  <si>
    <t>TV1N1832035623277629440</t>
  </si>
  <si>
    <t>董旭UK-补料</t>
  </si>
  <si>
    <t>TV1N1831943928758321152</t>
  </si>
  <si>
    <t>TV1N1833365628200927232</t>
  </si>
  <si>
    <t>张靖靖-送签</t>
  </si>
  <si>
    <t>（短信+异地）117</t>
  </si>
  <si>
    <t>陈静-陈晓蕾</t>
  </si>
  <si>
    <t>TV1N1830951704532815872</t>
  </si>
  <si>
    <t>刘皓</t>
  </si>
  <si>
    <t>TV1N1833400227920588800</t>
  </si>
  <si>
    <t>宋东洋-单次</t>
  </si>
  <si>
    <t>TV1N1827907801516822528</t>
  </si>
  <si>
    <t>TV1N1833064205873487872</t>
  </si>
  <si>
    <t>TV1N1832808778417934336</t>
  </si>
  <si>
    <t>华鑫烨 取护照费外地</t>
  </si>
  <si>
    <t>送签费100+快递23</t>
  </si>
  <si>
    <t>张晨阳</t>
  </si>
  <si>
    <t>TV1N1831586072678813696</t>
  </si>
  <si>
    <t>曾薇</t>
  </si>
  <si>
    <t>TV1N1826616767298093056</t>
  </si>
  <si>
    <t>黄正福</t>
  </si>
  <si>
    <t>TV1N1831515111094988800</t>
  </si>
  <si>
    <t>叶瑾-殷稳稳</t>
  </si>
  <si>
    <t>TV1N1830432622406455296</t>
  </si>
  <si>
    <t>王亚伟</t>
  </si>
  <si>
    <t>TV1N1833379825018068992</t>
  </si>
  <si>
    <t>曾明嫣 -9.26</t>
  </si>
  <si>
    <t>TV1N1831552416048418816</t>
  </si>
  <si>
    <t>短信25</t>
  </si>
  <si>
    <t>陈洁</t>
  </si>
  <si>
    <t>TV1N1833436870647844864</t>
  </si>
  <si>
    <t>万城成</t>
  </si>
  <si>
    <t>TV1N1833362249986789376</t>
  </si>
  <si>
    <t>余童</t>
  </si>
  <si>
    <t>TV1N1830547119326457856</t>
  </si>
  <si>
    <t>王健康</t>
  </si>
  <si>
    <t>TV1N1831937015651864576</t>
  </si>
  <si>
    <t>Jinghao Liu</t>
  </si>
  <si>
    <t>TV1N1831617272424292352</t>
  </si>
  <si>
    <t>TV1N1833473278917840896</t>
  </si>
  <si>
    <t>王涵-9.13</t>
  </si>
  <si>
    <t>TV1N1809095397080354816</t>
  </si>
  <si>
    <t>关小雨</t>
  </si>
  <si>
    <t>TV1N1791773326532136960</t>
  </si>
  <si>
    <t>唐嘉滕</t>
  </si>
  <si>
    <t>TV1N1833051540904075264</t>
  </si>
  <si>
    <t>虞子宜-10.29</t>
  </si>
  <si>
    <t>TV1N1811074886706524160</t>
  </si>
  <si>
    <t>刘晓生 （9月4号 澳洲拒签）</t>
  </si>
  <si>
    <t>TV1N1833402573304020992</t>
  </si>
  <si>
    <t>甄子琦</t>
  </si>
  <si>
    <t>TV1N1828991547061932032</t>
  </si>
  <si>
    <t>刘佩玲-11.1</t>
  </si>
  <si>
    <t>TV1N1832418501782065152</t>
  </si>
  <si>
    <t>马超翔 -9.18</t>
  </si>
  <si>
    <t>TV1N1830550301226221568</t>
  </si>
  <si>
    <t>快递费50</t>
  </si>
  <si>
    <t>王熙 -11.1</t>
  </si>
  <si>
    <t>TV1N1826174217030418432</t>
  </si>
  <si>
    <t>黄普-zhangxin</t>
  </si>
  <si>
    <t>TV1N1833770015905746944</t>
  </si>
  <si>
    <t>林文(李在)</t>
  </si>
  <si>
    <t>TV1N1828721356231028736</t>
  </si>
  <si>
    <t>沈伟明</t>
  </si>
  <si>
    <t>TV1N1824020605252288512</t>
  </si>
  <si>
    <t>赵淑仪Momo-9.16</t>
  </si>
  <si>
    <t>TV1N1831555896108564480</t>
  </si>
  <si>
    <t>崔祜-</t>
  </si>
  <si>
    <t>TV1N1780588361017958400</t>
  </si>
  <si>
    <t>崔祜-10.16</t>
  </si>
  <si>
    <t>TV1N1780588047560798208</t>
  </si>
  <si>
    <t>何璐瑶</t>
  </si>
  <si>
    <t>TV1N1833415607992897536</t>
  </si>
  <si>
    <t>TV1N1833850783222927360</t>
  </si>
  <si>
    <t>邹勍</t>
  </si>
  <si>
    <t>TV1N1826622683279937536</t>
  </si>
  <si>
    <t>梅玉立</t>
  </si>
  <si>
    <t>TV1N1805627750673989632</t>
  </si>
  <si>
    <t>蔡壮</t>
  </si>
  <si>
    <t>TV1N1833033748620419072</t>
  </si>
  <si>
    <t>Huanyu Yu-签证费客人自付</t>
  </si>
  <si>
    <t>TV1N1825776524508250112</t>
  </si>
  <si>
    <t>耿耘</t>
  </si>
  <si>
    <t>TV1N1834124841227227136</t>
  </si>
  <si>
    <t>杨刚-10.9</t>
  </si>
  <si>
    <t>TV1N1831117780524707840</t>
  </si>
  <si>
    <t>姚卫东</t>
  </si>
  <si>
    <t>TV1N1831300073696505856</t>
  </si>
  <si>
    <t>TV1N1828626517049073664</t>
  </si>
  <si>
    <t>许楠楠</t>
  </si>
  <si>
    <t>TV1N1833429566930272256</t>
  </si>
  <si>
    <t>范潇潇</t>
  </si>
  <si>
    <t>TV1N1832692209079730176</t>
  </si>
  <si>
    <t>马洪超 -9.16</t>
  </si>
  <si>
    <t>TV1N1833020851072634880</t>
  </si>
  <si>
    <t>刘天韵</t>
  </si>
  <si>
    <t>TV1N1832067850237558784</t>
  </si>
  <si>
    <t>陈烁</t>
  </si>
  <si>
    <t>TV1N1808427283351097344</t>
  </si>
  <si>
    <t>张俊-9.26</t>
  </si>
  <si>
    <t>TV1N1829811284755025920</t>
  </si>
  <si>
    <t>TV1N1833763194491088896</t>
  </si>
  <si>
    <t>吴星宇</t>
  </si>
  <si>
    <t>TV1N1833446390128365568</t>
  </si>
  <si>
    <t>Emily Jin</t>
  </si>
  <si>
    <t>TV1N1833544127830134784</t>
  </si>
  <si>
    <t>刘远哲</t>
  </si>
  <si>
    <t>TV1N1834417828645740544</t>
  </si>
  <si>
    <t>李文政</t>
  </si>
  <si>
    <t>TV1N1834188983317540864</t>
  </si>
  <si>
    <t>TV1N1834290838571913216</t>
  </si>
  <si>
    <t>徐剑鹏</t>
  </si>
  <si>
    <t>TV1N1833329798438694912</t>
  </si>
  <si>
    <t>田绍清</t>
  </si>
  <si>
    <t>TV1N1833124373730529280</t>
  </si>
  <si>
    <t>徐雪莹 -9.16</t>
  </si>
  <si>
    <t>TV1N1833052708652892160</t>
  </si>
  <si>
    <t>李炼</t>
  </si>
  <si>
    <t>TV1N1821009937309769728</t>
  </si>
  <si>
    <t>Yuheng Chen-陈勇</t>
  </si>
  <si>
    <t>TV1N1833600851941507072</t>
  </si>
  <si>
    <t>王若然</t>
  </si>
  <si>
    <t>TV1N1834178138097160192</t>
  </si>
  <si>
    <t>TV1N1834418205478797312</t>
  </si>
  <si>
    <t>TV1N1834174302708224000</t>
  </si>
  <si>
    <t>袁青松</t>
  </si>
  <si>
    <t>TV1N1833687196126920704</t>
  </si>
  <si>
    <t>温昊晗-单次</t>
  </si>
  <si>
    <t>TV1N1834185612632199168</t>
  </si>
  <si>
    <t>廖国君 -9.24 操作后取消产生陪签费</t>
  </si>
  <si>
    <t>TV1N1834116240509079552</t>
  </si>
  <si>
    <t>高强</t>
  </si>
  <si>
    <t>TV1N1834213357860864000</t>
  </si>
  <si>
    <t>肖忠亮-10.15</t>
  </si>
  <si>
    <t>TV1N1805808768575946752</t>
  </si>
  <si>
    <t>杨甬舟</t>
  </si>
  <si>
    <t>TV1N1834152629644660736</t>
  </si>
  <si>
    <t>TV1N1828330807368024064</t>
  </si>
  <si>
    <t>李昕璐 -9.20</t>
  </si>
  <si>
    <t>TV1N1834414167865667584</t>
  </si>
  <si>
    <t>张楚楚</t>
  </si>
  <si>
    <t>TV1N1830962478277963776</t>
  </si>
  <si>
    <t>薛章鹰</t>
  </si>
  <si>
    <t>TV1N1834518207140118528</t>
  </si>
  <si>
    <t>Luke Yang</t>
  </si>
  <si>
    <t>TV1N1834094179640389632</t>
  </si>
  <si>
    <t>高凯悦-10.8</t>
  </si>
  <si>
    <t>TV1N1831269951224254464</t>
  </si>
  <si>
    <t>黄德颖</t>
  </si>
  <si>
    <t>TV1N1831199291655507968</t>
  </si>
  <si>
    <t>包梦雪</t>
  </si>
  <si>
    <t>TV1N1831650582206783488</t>
  </si>
  <si>
    <t>王东</t>
  </si>
  <si>
    <t>TV1N1829669111715778560</t>
  </si>
  <si>
    <t>杨葳-催签 623415</t>
  </si>
  <si>
    <t>佟彦泽</t>
  </si>
  <si>
    <t>TV1N1834830325920194560</t>
  </si>
  <si>
    <t>TV1N1833437465383473152</t>
  </si>
  <si>
    <t>夏伯谦</t>
  </si>
  <si>
    <t>TV1N1833315330547757056</t>
  </si>
  <si>
    <t>荣景超</t>
  </si>
  <si>
    <t>TV1N1833331052304764928</t>
  </si>
  <si>
    <t>刘晴</t>
  </si>
  <si>
    <t>TV1N1830852096435544064</t>
  </si>
  <si>
    <t>孙一超</t>
  </si>
  <si>
    <t>TV1N1834177704842403840</t>
  </si>
  <si>
    <t>唐志博</t>
  </si>
  <si>
    <t>TV1N1834846727246835712</t>
  </si>
  <si>
    <t>刘畅洋</t>
  </si>
  <si>
    <t>TV1N1833787505113219072</t>
  </si>
  <si>
    <t>孟菲菲-9.19</t>
  </si>
  <si>
    <t>TV1N1833113764993556480</t>
  </si>
  <si>
    <t>TV1N1834808236030963712</t>
  </si>
  <si>
    <t>乔春雨</t>
  </si>
  <si>
    <t>TV1N1829455639434412032</t>
  </si>
  <si>
    <t>李毅-李增才</t>
  </si>
  <si>
    <t>TV1N1831976780078190592</t>
  </si>
  <si>
    <t>TV1N1834847988977397760</t>
  </si>
  <si>
    <t>秦晓祺</t>
  </si>
  <si>
    <t>TV1N1834848710213136384</t>
  </si>
  <si>
    <t>左雨轩</t>
  </si>
  <si>
    <t>TV1N1834163565084520448</t>
  </si>
  <si>
    <t>邢斌-</t>
  </si>
  <si>
    <t>TV1N1833005458413240320</t>
  </si>
  <si>
    <t>陈志锋-9.18</t>
  </si>
  <si>
    <t>TV1N1834790841451159552</t>
  </si>
  <si>
    <t>张亚珊</t>
  </si>
  <si>
    <t>TV1N1833772955693342720</t>
  </si>
  <si>
    <t>刘成凯</t>
  </si>
  <si>
    <t>TV1N1833511456336953344</t>
  </si>
  <si>
    <t>潘奕含</t>
  </si>
  <si>
    <t>TV1N1826857032738762752</t>
  </si>
  <si>
    <t>洪琛</t>
  </si>
  <si>
    <t>TV1N1833415408251813888</t>
  </si>
  <si>
    <t>TV1N1833243491364343808</t>
  </si>
  <si>
    <t>Shilei Sun</t>
  </si>
  <si>
    <t>TV1N1834869875447013376</t>
  </si>
  <si>
    <t>林浠</t>
  </si>
  <si>
    <t>TV1N1834474393163632640</t>
  </si>
  <si>
    <t>TV1N1835586046295187456</t>
  </si>
  <si>
    <t>Leo Wang</t>
  </si>
  <si>
    <t>TV1N1831909811668848640</t>
  </si>
  <si>
    <t>Ashley Wollam-补料</t>
  </si>
  <si>
    <t>TV1N1835714064938344448</t>
  </si>
  <si>
    <t>CliffeZhou(周暄承)</t>
  </si>
  <si>
    <t>TV1N1835517049096790016</t>
  </si>
  <si>
    <t>韩雨霜</t>
  </si>
  <si>
    <t>TV1N1834864936163373056</t>
  </si>
  <si>
    <t>余幸芝</t>
  </si>
  <si>
    <t>TV1N1834372652527194112</t>
  </si>
  <si>
    <t>TV1N1835316141083750400</t>
  </si>
  <si>
    <t>高瑜</t>
  </si>
  <si>
    <t>TV1N1834175294388490240</t>
  </si>
  <si>
    <t>贺然</t>
  </si>
  <si>
    <t>TV1N1834875023326052352</t>
  </si>
  <si>
    <t>陈蕾 操作后取消+二次操作</t>
  </si>
  <si>
    <t>TV1N1831236912263847936</t>
  </si>
  <si>
    <t>曾海鹏 -9.20</t>
  </si>
  <si>
    <t>TV1N1834105657760092160</t>
  </si>
  <si>
    <t>严武尉</t>
  </si>
  <si>
    <t>TV1N1830645631498301440</t>
  </si>
  <si>
    <t>段淦元</t>
  </si>
  <si>
    <t>TV1N1834488088891670528</t>
  </si>
  <si>
    <t>张超-9.20</t>
  </si>
  <si>
    <t>TV1N1834854398259798016</t>
  </si>
  <si>
    <t>TV1N1836055710469042176</t>
  </si>
  <si>
    <t>TV1N1836227184014258176</t>
  </si>
  <si>
    <t>宸易（史凯中）-10.16</t>
  </si>
  <si>
    <t>TV1N1832316870566547456</t>
  </si>
  <si>
    <t>韩梦</t>
  </si>
  <si>
    <t>TV1N1833784774130503680</t>
  </si>
  <si>
    <t>梁烁-张靖婧-快递</t>
  </si>
  <si>
    <t>王虹鉴</t>
  </si>
  <si>
    <t>TV1N1836282892894236672</t>
  </si>
  <si>
    <t>汤伟</t>
  </si>
  <si>
    <t>TV1N1831949141447786496</t>
  </si>
  <si>
    <t>李心怡</t>
  </si>
  <si>
    <t>TV1N1833444786771791872</t>
  </si>
  <si>
    <t>借护照633+快递费101</t>
  </si>
  <si>
    <t>TV1N1834871013852475392</t>
  </si>
  <si>
    <t>陈灿 -9.23</t>
  </si>
  <si>
    <t>TV1N1834853977004830720</t>
  </si>
  <si>
    <t>谢婉婷</t>
  </si>
  <si>
    <t>TV1N1836229044225859584</t>
  </si>
  <si>
    <t>陈艳芳Molly</t>
  </si>
  <si>
    <t>TV1N1836333999301488640</t>
  </si>
  <si>
    <t>狄金春</t>
  </si>
  <si>
    <t>TV1N1834874084754059264</t>
  </si>
  <si>
    <t>钟伟-9.24</t>
  </si>
  <si>
    <t>TV1N1831575122760355840</t>
  </si>
  <si>
    <t>金亦晨-10.17</t>
  </si>
  <si>
    <t>TV1N1807735024422813696</t>
  </si>
  <si>
    <t>邓伟辉</t>
  </si>
  <si>
    <t>TV1N1834063586365980672</t>
  </si>
  <si>
    <t>杨轶超-9.24</t>
  </si>
  <si>
    <t>TV1N1834047768475328512</t>
  </si>
  <si>
    <t>快递25</t>
  </si>
  <si>
    <t>陈坚 邮寄</t>
  </si>
  <si>
    <t>TV1N1828697131185172480</t>
  </si>
  <si>
    <t>陆宏磊</t>
  </si>
  <si>
    <t>TV1N1835576641226911744</t>
  </si>
  <si>
    <t>张嘉良-5工费用-需寄给我们</t>
  </si>
  <si>
    <t>TV1N1831143550190071808</t>
  </si>
  <si>
    <t>5工加急+快递费101</t>
  </si>
  <si>
    <t>TV1N1834518136831004672</t>
  </si>
  <si>
    <t>任梦馨</t>
  </si>
  <si>
    <t>TV1N1830927064531853312</t>
  </si>
  <si>
    <t>张静</t>
  </si>
  <si>
    <t>TV1N1836380119239122944</t>
  </si>
  <si>
    <t>Alex Trask</t>
  </si>
  <si>
    <t>TV1N1836187130076180480</t>
  </si>
  <si>
    <t>郭修均-10.28</t>
  </si>
  <si>
    <t>TV1N1825367527473004544</t>
  </si>
  <si>
    <t>商盈盈</t>
  </si>
  <si>
    <t>TV1N1834834498682236928</t>
  </si>
  <si>
    <t>栾谦</t>
  </si>
  <si>
    <t>TV1N1835547936773480448</t>
  </si>
  <si>
    <t>TV1N1835992206026371072</t>
  </si>
  <si>
    <t>赵峥-10.24</t>
  </si>
  <si>
    <t>TV1N1820741698142904320</t>
  </si>
  <si>
    <t>郭紫君</t>
  </si>
  <si>
    <t>TV1N1832265785382375424</t>
  </si>
  <si>
    <t>姬涛</t>
  </si>
  <si>
    <t>TV1N1836252863309127680</t>
  </si>
  <si>
    <t>刘博湛</t>
  </si>
  <si>
    <t>TV1N1828008966648668160</t>
  </si>
  <si>
    <t>詹露</t>
  </si>
  <si>
    <t>TV1N1827918573382864896</t>
  </si>
  <si>
    <t>李赟-11.13</t>
  </si>
  <si>
    <t>TV1N1834110498557464576</t>
  </si>
  <si>
    <t>TV1N1836676379951128576</t>
  </si>
  <si>
    <t>莫苏芮 商务单次</t>
  </si>
  <si>
    <t>TV1N1829456090997288960</t>
  </si>
  <si>
    <t>毕韩天 商务单次</t>
  </si>
  <si>
    <t>TV1N1833391219084021760</t>
  </si>
  <si>
    <t>Anthony Lee</t>
  </si>
  <si>
    <t>TV1N1835354631339110400</t>
  </si>
  <si>
    <t>TV1N1836614447705489408</t>
  </si>
  <si>
    <t>孙钊</t>
  </si>
  <si>
    <t>TV1N1834890411426291712</t>
  </si>
  <si>
    <t>傅荃-单次</t>
  </si>
  <si>
    <t>TV1N1836377301056856064</t>
  </si>
  <si>
    <t>张蔚-鲁军宣</t>
  </si>
  <si>
    <t>TV1N1834456896108675072</t>
  </si>
  <si>
    <t>Robinz(汪洲)</t>
  </si>
  <si>
    <t>TV1N1834432185396011008</t>
  </si>
  <si>
    <t>应丹丰-10.16</t>
  </si>
  <si>
    <t>TV1N1812176073681924096</t>
  </si>
  <si>
    <t>江六彬</t>
  </si>
  <si>
    <t>TV1N1818990614613303296</t>
  </si>
  <si>
    <t>许琛-10.17</t>
  </si>
  <si>
    <t>TV1N1831992208573837312</t>
  </si>
  <si>
    <t>TV1N1836236125985206272</t>
  </si>
  <si>
    <t>张前明</t>
  </si>
  <si>
    <t>TV1N1836680915583365120</t>
  </si>
  <si>
    <t>TV1N1836738111407026176</t>
  </si>
  <si>
    <t>朱轩廷-10.24</t>
  </si>
  <si>
    <t>TV1N1834843604310667264</t>
  </si>
  <si>
    <t>TV1N1836914880885993472</t>
  </si>
  <si>
    <t>TV1N1836760269147516928</t>
  </si>
  <si>
    <t>陈金童-10.17</t>
  </si>
  <si>
    <t>TV1N1833020516518191104</t>
  </si>
  <si>
    <t>TV1N1836738322279870464</t>
  </si>
  <si>
    <t>罗云杉</t>
  </si>
  <si>
    <t>TV1N1836671252167000064</t>
  </si>
  <si>
    <t>马成-12.4-王润泽</t>
  </si>
  <si>
    <t>TV1N1828061120314839040</t>
  </si>
  <si>
    <t>秦艺珂-9.24</t>
  </si>
  <si>
    <t>TV1N1836584235588493312</t>
  </si>
  <si>
    <t>李东文-换新系统退费重做</t>
  </si>
  <si>
    <t>TV1N1834055137599082496</t>
  </si>
  <si>
    <t>Charles Chang</t>
  </si>
  <si>
    <t>TV1N1834778043119710208</t>
  </si>
  <si>
    <t>吕梦晗</t>
  </si>
  <si>
    <t>TV1N1836331345955430400</t>
  </si>
  <si>
    <t>汪培然</t>
  </si>
  <si>
    <t>TV1N1834832406148128768</t>
  </si>
  <si>
    <t>CAN-张一（符饶）</t>
  </si>
  <si>
    <t>TV1N1830908360599457792</t>
  </si>
  <si>
    <t>陆昭企-10.29</t>
  </si>
  <si>
    <t>TV1N1825404388589371392</t>
  </si>
  <si>
    <t>宗星烨</t>
  </si>
  <si>
    <t>TV1N1834487391903203328</t>
  </si>
  <si>
    <t>Hooi Lay Tan</t>
  </si>
  <si>
    <t>TV1N1836702928913981440</t>
  </si>
  <si>
    <t>路畅达</t>
  </si>
  <si>
    <t>TV1N1831886243174264832</t>
  </si>
  <si>
    <t>TV1N1836986698527301632</t>
  </si>
  <si>
    <t>张伟嘉</t>
  </si>
  <si>
    <t>TV1N1834185069708877824</t>
  </si>
  <si>
    <t>TV1N1831587759862763520</t>
  </si>
  <si>
    <t>TV1N1836997702762012672</t>
  </si>
  <si>
    <t>许博-9.25</t>
  </si>
  <si>
    <t>TV1N1835227446427103232</t>
  </si>
  <si>
    <t>TV1N1834458000934490112</t>
  </si>
  <si>
    <t>赵童瑶</t>
  </si>
  <si>
    <t>TV1N1792863789095845888</t>
  </si>
  <si>
    <t>沈晓鲁（路婵）</t>
  </si>
  <si>
    <t>TV1N1825868912253923328</t>
  </si>
  <si>
    <t>TV1N1836595165944786944</t>
  </si>
  <si>
    <t>张智博</t>
  </si>
  <si>
    <t>TV1N1836996507636989952</t>
  </si>
  <si>
    <t>刘海姣</t>
  </si>
  <si>
    <t>TV1N1832268195517554688</t>
  </si>
  <si>
    <t>5工加急4863+快递费101</t>
  </si>
  <si>
    <t>马筠乔-9.27 操作后取消</t>
  </si>
  <si>
    <t>TV1N1836331312627425280</t>
  </si>
  <si>
    <t>张秋祺-9.24</t>
  </si>
  <si>
    <t>TV1N1837079197908336640</t>
  </si>
  <si>
    <t>照片复印4</t>
  </si>
  <si>
    <t>王戈</t>
  </si>
  <si>
    <t>TV1N1836618525642760192</t>
  </si>
  <si>
    <t>TV1N1836629797889241088</t>
  </si>
  <si>
    <t>王舜</t>
  </si>
  <si>
    <t>TV1N1836246197524103168</t>
  </si>
  <si>
    <t>TV1N1836932991123103744</t>
  </si>
  <si>
    <t>王丽莹-贴签</t>
  </si>
  <si>
    <t>Huanyu Yu</t>
  </si>
  <si>
    <t>Zeynep Buharali</t>
  </si>
  <si>
    <t>TV1N1836759123502718976</t>
  </si>
  <si>
    <t>朱佳逸</t>
  </si>
  <si>
    <t>TV1N1837823913339822080</t>
  </si>
  <si>
    <t>罗继明</t>
  </si>
  <si>
    <t>TV1N1837094975755939840</t>
  </si>
  <si>
    <t>TV1N1837316499662286848</t>
  </si>
  <si>
    <t>TV1N1837838315061354496</t>
  </si>
  <si>
    <t>TV1N1836238506785370112</t>
  </si>
  <si>
    <t>仲煜</t>
  </si>
  <si>
    <t>TV1N1838043716067389440</t>
  </si>
  <si>
    <t>TV1N1838018785015361536</t>
  </si>
  <si>
    <t>辜恺城</t>
  </si>
  <si>
    <t>TV1N1835979143512498176</t>
  </si>
  <si>
    <t>陈籽润-10.22</t>
  </si>
  <si>
    <t>TV1N1834142130106454016</t>
  </si>
  <si>
    <t>贾临远-9.26</t>
  </si>
  <si>
    <t>TV1N1830444884412174336</t>
  </si>
  <si>
    <t>付胜东-10.22</t>
  </si>
  <si>
    <t>TV1N1833094471899799552</t>
  </si>
  <si>
    <t>张牧 （江崧骥）</t>
  </si>
  <si>
    <t>TV1N1777652160342499328</t>
  </si>
  <si>
    <t>殷以林</t>
  </si>
  <si>
    <t>TV1N1838117963355811840</t>
  </si>
  <si>
    <t>TV1N1838052738757718016</t>
  </si>
  <si>
    <t>周麟玥</t>
  </si>
  <si>
    <t>TV1N1834132341792247808</t>
  </si>
  <si>
    <t>TV1N1837154454094635008</t>
  </si>
  <si>
    <t>刘晓萌</t>
  </si>
  <si>
    <t>TV1N1834525368117489664</t>
  </si>
  <si>
    <t>TV1N1834634344356245504</t>
  </si>
  <si>
    <t>TV1N1838130985252073472</t>
  </si>
  <si>
    <t>乐天行-贴签</t>
  </si>
  <si>
    <t>117（短信+快递）+快递8</t>
  </si>
  <si>
    <t>付秒</t>
  </si>
  <si>
    <t>TV1N1838191814131425280</t>
  </si>
  <si>
    <t>林奕农</t>
  </si>
  <si>
    <t>TV1N1836254652876103680</t>
  </si>
  <si>
    <t>韩雨霜 二次申请</t>
  </si>
  <si>
    <t>TV1N1838401202070925312</t>
  </si>
  <si>
    <t>TV1N1838051815574646784</t>
  </si>
  <si>
    <t>翁振宇</t>
  </si>
  <si>
    <t>TV1N1832214296005828608</t>
  </si>
  <si>
    <t>杜延花-10.18</t>
  </si>
  <si>
    <t>TV1N1833901174375563264</t>
  </si>
  <si>
    <t>蒙培</t>
  </si>
  <si>
    <t>TV1N1834159875909029888</t>
  </si>
  <si>
    <t>杨博瀚</t>
  </si>
  <si>
    <t>TV1N1835936206913138688</t>
  </si>
  <si>
    <t>马涵聪</t>
  </si>
  <si>
    <t>TV1N1837058712776581120</t>
  </si>
  <si>
    <t>戴乐（李青泽）</t>
  </si>
  <si>
    <t>TV1N1834850578628718592</t>
  </si>
  <si>
    <t>林嘉伟（林树伟）</t>
  </si>
  <si>
    <t>TV1N1831541372466929664</t>
  </si>
  <si>
    <t>张宇轩</t>
  </si>
  <si>
    <t>TV1N1826881605848895488</t>
  </si>
  <si>
    <t>盛泽宇-贴签</t>
  </si>
  <si>
    <t>117（异地+短信）+18快递</t>
  </si>
  <si>
    <t>TV1N1838485894430326784</t>
  </si>
  <si>
    <t>郭祥龙</t>
  </si>
  <si>
    <t>TV1N1837030057375543296</t>
  </si>
  <si>
    <t>Kate Galloway</t>
  </si>
  <si>
    <t>TV1N1837774056138862592</t>
  </si>
  <si>
    <t>赵楚涵</t>
  </si>
  <si>
    <t>TV1N1836635446647894016</t>
  </si>
  <si>
    <t>Varsha Rao</t>
  </si>
  <si>
    <t>TV1N1838171406300741632</t>
  </si>
  <si>
    <t>Ziyun Kong（孔子云）</t>
  </si>
  <si>
    <t>TV1N1836611880606920704</t>
  </si>
  <si>
    <t>闫思思-9.26 操作后取消</t>
  </si>
  <si>
    <t>TV1N1836609863880650752</t>
  </si>
  <si>
    <t>文可</t>
  </si>
  <si>
    <t>TV1N1834847832055885824</t>
  </si>
  <si>
    <t>陈标斌</t>
  </si>
  <si>
    <t>TV1N1836227406018818048</t>
  </si>
  <si>
    <t>黄海鑫</t>
  </si>
  <si>
    <t>TV1N1821828192551178240</t>
  </si>
  <si>
    <t>杨志龙</t>
  </si>
  <si>
    <t>TV1N1836613774624530432</t>
  </si>
  <si>
    <t>Vaikunth Raju</t>
  </si>
  <si>
    <t>TV1N1838172174835625984</t>
  </si>
  <si>
    <t>Gautam Vohra</t>
  </si>
  <si>
    <t>TV1N1838172714424512512</t>
  </si>
  <si>
    <t>Marc Queralt Madrigal</t>
  </si>
  <si>
    <t>TV1N1838547434860863488</t>
  </si>
  <si>
    <t>魏晓</t>
  </si>
  <si>
    <t>TV1N1833076258168283136</t>
  </si>
  <si>
    <t>郑星星</t>
  </si>
  <si>
    <t>TV1N1838054284597784576</t>
  </si>
  <si>
    <t>韩久迪-10.28</t>
  </si>
  <si>
    <t>TV1N1833014034867331072</t>
  </si>
  <si>
    <t>成珍珠-马</t>
  </si>
  <si>
    <t>TV1N1838857841215430656</t>
  </si>
  <si>
    <t>杨涛-10.28</t>
  </si>
  <si>
    <t>TV1N1836656639862005760</t>
  </si>
  <si>
    <t>TV1N1838145551885266944</t>
  </si>
  <si>
    <t>陈烁-10.18</t>
  </si>
  <si>
    <t>TV1N1833408865506627584</t>
  </si>
  <si>
    <t>王敏-9.27 二次操作</t>
  </si>
  <si>
    <t>快递25.51</t>
  </si>
  <si>
    <t>夏雯</t>
  </si>
  <si>
    <t>房涵</t>
  </si>
  <si>
    <t>张超然-10.21</t>
  </si>
  <si>
    <t>TV1N1810592848496930816</t>
  </si>
  <si>
    <t>陈本生 樊华恒-10.17+取消无法退费149</t>
  </si>
  <si>
    <t>快递</t>
  </si>
  <si>
    <t>朱丽华-10.7</t>
  </si>
  <si>
    <t>俞贺镔10.8</t>
  </si>
  <si>
    <t>TV1N1819343684840935424</t>
  </si>
  <si>
    <t>快递70+照片38</t>
  </si>
  <si>
    <t>陈伊伦-10.7</t>
  </si>
  <si>
    <t>快递60+VIP号380</t>
  </si>
  <si>
    <t>王韵娇-10.16 取消无法退费</t>
  </si>
  <si>
    <t>TV1N1833455192407982080</t>
  </si>
  <si>
    <t>张念-10.21 预约取消无法退费</t>
  </si>
  <si>
    <t>TV1N1836295579153833984</t>
  </si>
  <si>
    <t>于正宜 -10.8</t>
  </si>
  <si>
    <t>TV1N1834153546133721088</t>
  </si>
  <si>
    <t>徐佳 10.22 迟到自付VIP</t>
  </si>
  <si>
    <t>TV1N1831096842571661312</t>
  </si>
  <si>
    <t>王崇宇-9.30</t>
  </si>
  <si>
    <t>TV1N1838118081719042048</t>
  </si>
  <si>
    <t>肖博仁</t>
  </si>
  <si>
    <t>加拿大贴签</t>
  </si>
  <si>
    <t>117（短信+快递）+18快递</t>
  </si>
  <si>
    <t>贾临远</t>
  </si>
  <si>
    <t>许博</t>
  </si>
  <si>
    <t>王敏</t>
  </si>
  <si>
    <t>盛选义 快递</t>
  </si>
  <si>
    <t>美国快递</t>
  </si>
  <si>
    <t>李冰 快递</t>
  </si>
  <si>
    <t>117（短信+快递）快递13</t>
  </si>
  <si>
    <t>陈希文</t>
  </si>
  <si>
    <t>赵艺峻</t>
  </si>
  <si>
    <t>林丛荫</t>
  </si>
  <si>
    <t>TV1N1834068665399631872</t>
  </si>
  <si>
    <t>杨刚</t>
  </si>
  <si>
    <t>117（短信+快递）</t>
  </si>
  <si>
    <t>符饶</t>
  </si>
  <si>
    <t>16短信</t>
  </si>
  <si>
    <t>谢珊珊-10.18</t>
  </si>
  <si>
    <t>TV1N1836918122604814336</t>
  </si>
  <si>
    <t>孙雨阳</t>
  </si>
  <si>
    <t>陈籽润</t>
  </si>
  <si>
    <t>高凯悦</t>
  </si>
  <si>
    <t>（短信+异地送签）117+快递13</t>
  </si>
  <si>
    <t>王一非</t>
  </si>
  <si>
    <t>金亦晨</t>
  </si>
  <si>
    <t>陈金童</t>
  </si>
  <si>
    <t>（短信+异地送签）117</t>
  </si>
  <si>
    <t>许琛</t>
  </si>
  <si>
    <t>宸易（史凯中）</t>
  </si>
  <si>
    <t>方逸知-应丹丰</t>
  </si>
  <si>
    <t>（短信16）</t>
  </si>
  <si>
    <t>牛俊翔</t>
  </si>
  <si>
    <t>张王贺</t>
  </si>
  <si>
    <t>TV1N1816698272493461504</t>
  </si>
  <si>
    <t>（短信+异地送签）117+快递23</t>
  </si>
  <si>
    <t>张炎蒸</t>
  </si>
  <si>
    <t>韩久迪</t>
  </si>
  <si>
    <t>赵峥-取身份证</t>
  </si>
  <si>
    <t>常璐-10.31</t>
  </si>
  <si>
    <t>TV1N1836232228520484864</t>
  </si>
  <si>
    <t>郭修均</t>
  </si>
  <si>
    <t>宿磊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</si>
</sst>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\(#,##0.00\)"/>
  </numFmts>
  <fonts count="46">
    <font>
      <sz val="10"/>
      <color theme="1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.75"/>
      <color rgb="FF1F2329"/>
      <name val="等线"/>
      <charset val="134"/>
      <scheme val="minor"/>
    </font>
    <font>
      <sz val="9"/>
      <color rgb="FF1F2329"/>
      <name val="等线"/>
      <charset val="134"/>
      <scheme val="minor"/>
    </font>
    <font>
      <sz val="9.75"/>
      <color rgb="FF000000"/>
      <name val="等线"/>
      <charset val="134"/>
      <scheme val="minor"/>
    </font>
    <font>
      <sz val="9"/>
      <color rgb="FF373C43"/>
      <name val="等线"/>
      <charset val="134"/>
      <scheme val="minor"/>
    </font>
    <font>
      <b/>
      <sz val="9"/>
      <color rgb="FFFFFFFF"/>
      <name val="等线"/>
      <charset val="134"/>
      <scheme val="minor"/>
    </font>
    <font>
      <sz val="10.5"/>
      <color rgb="FF000000"/>
      <name val="等线"/>
      <charset val="134"/>
      <scheme val="minor"/>
    </font>
    <font>
      <sz val="9"/>
      <color rgb="FFFFFFFF"/>
      <name val="等线"/>
      <charset val="134"/>
      <scheme val="minor"/>
    </font>
    <font>
      <sz val="10.5"/>
      <color rgb="FF1F2329"/>
      <name val="等线"/>
      <charset val="134"/>
      <scheme val="minor"/>
    </font>
    <font>
      <b/>
      <sz val="9.75"/>
      <color rgb="FFFFFFFF"/>
      <name val="等线"/>
      <charset val="134"/>
      <scheme val="minor"/>
    </font>
    <font>
      <sz val="9.75"/>
      <color rgb="FFFFFFFF"/>
      <name val="等线"/>
      <charset val="134"/>
      <scheme val="minor"/>
    </font>
    <font>
      <sz val="9.75"/>
      <color rgb="FF373C43"/>
      <name val="等线"/>
      <charset val="134"/>
      <scheme val="minor"/>
    </font>
    <font>
      <b/>
      <sz val="9.75"/>
      <color rgb="FF1F2329"/>
      <name val="等线"/>
      <charset val="134"/>
      <scheme val="minor"/>
    </font>
    <font>
      <sz val="9.75"/>
      <color rgb="FF333333"/>
      <name val="等线"/>
      <charset val="134"/>
      <scheme val="minor"/>
    </font>
    <font>
      <b/>
      <sz val="12"/>
      <color rgb="FF000000"/>
      <name val="等线"/>
      <charset val="134"/>
      <scheme val="minor"/>
    </font>
    <font>
      <sz val="9.75"/>
      <color rgb="FFF54A45"/>
      <name val="等线"/>
      <charset val="134"/>
      <scheme val="minor"/>
    </font>
    <font>
      <b/>
      <sz val="9.75"/>
      <color rgb="FF373C43"/>
      <name val="等线"/>
      <charset val="134"/>
      <scheme val="minor"/>
    </font>
    <font>
      <sz val="10.5"/>
      <color rgb="FF373C43"/>
      <name val="等线"/>
      <charset val="134"/>
      <scheme val="minor"/>
    </font>
    <font>
      <sz val="10.5"/>
      <color rgb="FFF54A45"/>
      <name val="等线"/>
      <charset val="134"/>
      <scheme val="minor"/>
    </font>
    <font>
      <sz val="9"/>
      <color rgb="FF606266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9.75"/>
      <color theme="10"/>
      <name val="Calibri"/>
      <charset val="134"/>
    </font>
    <font>
      <sz val="9.75"/>
      <color rgb="FF000000"/>
      <name val="Calibri"/>
      <charset val="134"/>
    </font>
    <font>
      <sz val="9.75"/>
      <color rgb="FFF54A45"/>
      <name val="Calibri"/>
      <charset val="134"/>
    </font>
    <font>
      <sz val="10"/>
      <name val="宋体"/>
      <charset val="134"/>
    </font>
    <font>
      <sz val="10"/>
      <name val="宋体"/>
      <charset val="134"/>
    </font>
  </fonts>
  <fills count="48">
    <fill>
      <patternFill patternType="none"/>
    </fill>
    <fill>
      <patternFill patternType="gray125"/>
    </fill>
    <fill>
      <patternFill patternType="solid">
        <fgColor rgb="FFF54A45"/>
        <bgColor indexed="64"/>
      </patternFill>
    </fill>
    <fill>
      <patternFill patternType="solid">
        <fgColor rgb="FFFAF1D1"/>
        <bgColor indexed="64"/>
      </patternFill>
    </fill>
    <fill>
      <patternFill patternType="solid">
        <fgColor rgb="FFFFF258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686767"/>
        <bgColor indexed="64"/>
      </patternFill>
    </fill>
    <fill>
      <patternFill patternType="solid">
        <fgColor rgb="FF7EDAFB"/>
        <bgColor indexed="64"/>
      </patternFill>
    </fill>
    <fill>
      <patternFill patternType="solid">
        <fgColor rgb="FF049FD7"/>
        <bgColor indexed="64"/>
      </patternFill>
    </fill>
    <fill>
      <patternFill patternType="solid">
        <fgColor rgb="FF8EE085"/>
        <bgColor indexed="64"/>
      </patternFill>
    </fill>
    <fill>
      <patternFill patternType="solid">
        <fgColor rgb="FF186010"/>
        <bgColor indexed="64"/>
      </patternFill>
    </fill>
    <fill>
      <patternFill patternType="solid">
        <fgColor rgb="FFDC9B04"/>
        <bgColor indexed="64"/>
      </patternFill>
    </fill>
    <fill>
      <patternFill patternType="solid">
        <fgColor rgb="FFF76964"/>
        <bgColor indexed="64"/>
      </patternFill>
    </fill>
    <fill>
      <patternFill patternType="solid">
        <fgColor rgb="FFDE780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6C6B66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000000"/>
      </top>
      <bottom/>
      <diagonal/>
    </border>
    <border>
      <left style="thin">
        <color rgb="FF1F2329"/>
      </left>
      <right/>
      <top style="thin">
        <color rgb="FF1F2329"/>
      </top>
      <bottom style="thin">
        <color rgb="FF1F232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1F2329"/>
      </top>
      <bottom style="thin">
        <color rgb="FF1F2329"/>
      </bottom>
      <diagonal/>
    </border>
    <border>
      <left style="thin">
        <color rgb="FF1F2329"/>
      </left>
      <right/>
      <top/>
      <bottom style="thin">
        <color rgb="FF1F2329"/>
      </bottom>
      <diagonal/>
    </border>
    <border>
      <left/>
      <right style="thin">
        <color rgb="FF1F2329"/>
      </right>
      <top/>
      <bottom/>
      <diagonal/>
    </border>
    <border>
      <left/>
      <right style="thin">
        <color rgb="FF1F2329"/>
      </right>
      <top/>
      <bottom style="thin">
        <color rgb="FF1F2329"/>
      </bottom>
      <diagonal/>
    </border>
    <border>
      <left style="thin">
        <color rgb="FF1F2329"/>
      </left>
      <right style="thin">
        <color rgb="FF1F2329"/>
      </right>
      <top/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/>
      <diagonal/>
    </border>
    <border>
      <left style="thin">
        <color rgb="FF1F2329"/>
      </left>
      <right style="thin">
        <color rgb="FF1F2329"/>
      </right>
      <top/>
      <bottom/>
      <diagonal/>
    </border>
    <border>
      <left/>
      <right/>
      <top style="thin">
        <color rgb="FF1F2329"/>
      </top>
      <bottom/>
      <diagonal/>
    </border>
    <border>
      <left/>
      <right/>
      <top/>
      <bottom style="thin">
        <color rgb="FF1F2329"/>
      </bottom>
      <diagonal/>
    </border>
    <border>
      <left style="thin">
        <color rgb="FF1F2329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ont="0" applyFill="0" applyBorder="0" applyProtection="0"/>
    <xf numFmtId="43" fontId="21" fillId="0" borderId="0" applyFont="0" applyFill="0" applyBorder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2" fontId="21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17" borderId="26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7" applyNumberFormat="0" applyFill="0" applyAlignment="0" applyProtection="0">
      <alignment vertical="center"/>
    </xf>
    <xf numFmtId="0" fontId="28" fillId="0" borderId="27" applyNumberFormat="0" applyFill="0" applyAlignment="0" applyProtection="0">
      <alignment vertical="center"/>
    </xf>
    <xf numFmtId="0" fontId="29" fillId="0" borderId="2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18" borderId="29" applyNumberFormat="0" applyAlignment="0" applyProtection="0">
      <alignment vertical="center"/>
    </xf>
    <xf numFmtId="0" fontId="31" fillId="19" borderId="30" applyNumberFormat="0" applyAlignment="0" applyProtection="0">
      <alignment vertical="center"/>
    </xf>
    <xf numFmtId="0" fontId="32" fillId="19" borderId="29" applyNumberFormat="0" applyAlignment="0" applyProtection="0">
      <alignment vertical="center"/>
    </xf>
    <xf numFmtId="0" fontId="33" fillId="20" borderId="31" applyNumberFormat="0" applyAlignment="0" applyProtection="0">
      <alignment vertical="center"/>
    </xf>
    <xf numFmtId="0" fontId="34" fillId="0" borderId="32" applyNumberFormat="0" applyFill="0" applyAlignment="0" applyProtection="0">
      <alignment vertical="center"/>
    </xf>
    <xf numFmtId="0" fontId="35" fillId="0" borderId="33" applyNumberFormat="0" applyFill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39" fillId="47" borderId="0" applyNumberFormat="0" applyBorder="0" applyAlignment="0" applyProtection="0">
      <alignment vertical="center"/>
    </xf>
  </cellStyleXfs>
  <cellXfs count="328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left" vertical="center"/>
    </xf>
    <xf numFmtId="2" fontId="3" fillId="0" borderId="4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2" fontId="6" fillId="0" borderId="4" xfId="0" applyNumberFormat="1" applyFont="1" applyBorder="1" applyAlignment="1">
      <alignment horizontal="left" vertical="center"/>
    </xf>
    <xf numFmtId="2" fontId="1" fillId="2" borderId="2" xfId="0" applyNumberFormat="1" applyFont="1" applyFill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0" xfId="0" applyFont="1" applyAlignment="1"/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2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1" fillId="0" borderId="8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 wrapText="1"/>
    </xf>
    <xf numFmtId="2" fontId="6" fillId="0" borderId="8" xfId="0" applyNumberFormat="1" applyFont="1" applyBorder="1" applyAlignment="1">
      <alignment horizontal="left" vertical="center"/>
    </xf>
    <xf numFmtId="2" fontId="3" fillId="0" borderId="8" xfId="0" applyNumberFormat="1" applyFont="1" applyBorder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left" vertical="center"/>
    </xf>
    <xf numFmtId="2" fontId="1" fillId="0" borderId="8" xfId="0" applyNumberFormat="1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2" fontId="8" fillId="0" borderId="8" xfId="0" applyNumberFormat="1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2" fontId="1" fillId="2" borderId="7" xfId="0" applyNumberFormat="1" applyFont="1" applyFill="1" applyBorder="1" applyAlignment="1">
      <alignment horizontal="center" vertical="center" wrapText="1"/>
    </xf>
    <xf numFmtId="2" fontId="1" fillId="2" borderId="5" xfId="0" applyNumberFormat="1" applyFont="1" applyFill="1" applyBorder="1" applyAlignment="1">
      <alignment horizontal="center" vertical="center" wrapText="1"/>
    </xf>
    <xf numFmtId="2" fontId="6" fillId="0" borderId="8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1" fillId="0" borderId="8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0" fillId="0" borderId="0" xfId="0"/>
    <xf numFmtId="0" fontId="9" fillId="0" borderId="8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center" vertical="center" wrapText="1"/>
    </xf>
    <xf numFmtId="2" fontId="10" fillId="0" borderId="4" xfId="0" applyNumberFormat="1" applyFont="1" applyBorder="1" applyAlignment="1">
      <alignment horizontal="left" vertical="center"/>
    </xf>
    <xf numFmtId="2" fontId="2" fillId="0" borderId="4" xfId="0" applyNumberFormat="1" applyFont="1" applyBorder="1" applyAlignment="1">
      <alignment horizontal="left" vertical="center"/>
    </xf>
    <xf numFmtId="2" fontId="11" fillId="0" borderId="4" xfId="0" applyNumberFormat="1" applyFont="1" applyBorder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center"/>
    </xf>
    <xf numFmtId="2" fontId="4" fillId="0" borderId="4" xfId="0" applyNumberFormat="1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2" fontId="4" fillId="2" borderId="2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11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3" borderId="0" xfId="0" applyFont="1" applyFill="1" applyAlignment="1">
      <alignment vertical="center" wrapText="1"/>
    </xf>
    <xf numFmtId="2" fontId="4" fillId="4" borderId="0" xfId="0" applyNumberFormat="1" applyFont="1" applyFill="1" applyAlignment="1">
      <alignment vertical="center" wrapText="1"/>
    </xf>
    <xf numFmtId="9" fontId="4" fillId="0" borderId="0" xfId="0" applyNumberFormat="1" applyFont="1" applyAlignment="1">
      <alignment vertical="center" wrapText="1"/>
    </xf>
    <xf numFmtId="2" fontId="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2" fontId="12" fillId="0" borderId="4" xfId="0" applyNumberFormat="1" applyFont="1" applyBorder="1" applyAlignment="1">
      <alignment horizontal="left" vertical="center"/>
    </xf>
    <xf numFmtId="0" fontId="4" fillId="4" borderId="0" xfId="0" applyFont="1" applyFill="1" applyAlignment="1">
      <alignment vertical="center"/>
    </xf>
    <xf numFmtId="2" fontId="4" fillId="4" borderId="0" xfId="0" applyNumberFormat="1" applyFont="1" applyFill="1" applyAlignment="1">
      <alignment vertical="center"/>
    </xf>
    <xf numFmtId="2" fontId="7" fillId="0" borderId="0" xfId="0" applyNumberFormat="1" applyFont="1" applyAlignment="1"/>
    <xf numFmtId="2" fontId="13" fillId="0" borderId="4" xfId="0" applyNumberFormat="1" applyFont="1" applyBorder="1" applyAlignment="1">
      <alignment horizontal="left" vertical="center"/>
    </xf>
    <xf numFmtId="2" fontId="12" fillId="0" borderId="4" xfId="0" applyNumberFormat="1" applyFont="1" applyBorder="1" applyAlignment="1">
      <alignment horizontal="center" vertical="center"/>
    </xf>
    <xf numFmtId="0" fontId="4" fillId="0" borderId="0" xfId="0" applyFont="1" applyAlignme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8" xfId="0" applyFont="1" applyFill="1" applyBorder="1" applyAlignment="1">
      <alignment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2" fontId="4" fillId="0" borderId="8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2" fontId="4" fillId="4" borderId="8" xfId="0" applyNumberFormat="1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2" fontId="2" fillId="4" borderId="4" xfId="0" applyNumberFormat="1" applyFont="1" applyFill="1" applyBorder="1" applyAlignment="1">
      <alignment horizontal="left" vertical="center"/>
    </xf>
    <xf numFmtId="2" fontId="2" fillId="0" borderId="8" xfId="0" applyNumberFormat="1" applyFont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2" fontId="2" fillId="4" borderId="8" xfId="0" applyNumberFormat="1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/>
    </xf>
    <xf numFmtId="0" fontId="2" fillId="0" borderId="8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2" fillId="0" borderId="8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2" fontId="1" fillId="0" borderId="9" xfId="0" applyNumberFormat="1" applyFont="1" applyBorder="1" applyAlignment="1">
      <alignment horizontal="center" vertical="center" wrapText="1"/>
    </xf>
    <xf numFmtId="2" fontId="1" fillId="0" borderId="14" xfId="0" applyNumberFormat="1" applyFont="1" applyBorder="1" applyAlignment="1">
      <alignment horizontal="center" vertical="center" wrapText="1"/>
    </xf>
    <xf numFmtId="2" fontId="1" fillId="0" borderId="10" xfId="0" applyNumberFormat="1" applyFont="1" applyBorder="1" applyAlignment="1">
      <alignment horizontal="center" vertical="center"/>
    </xf>
    <xf numFmtId="2" fontId="1" fillId="0" borderId="15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/>
    </xf>
    <xf numFmtId="2" fontId="1" fillId="0" borderId="8" xfId="0" applyNumberFormat="1" applyFont="1" applyBorder="1" applyAlignment="1">
      <alignment horizontal="center" vertical="center" wrapText="1"/>
    </xf>
    <xf numFmtId="2" fontId="2" fillId="0" borderId="8" xfId="0" applyNumberFormat="1" applyFont="1" applyBorder="1" applyAlignment="1">
      <alignment horizontal="left" vertical="center"/>
    </xf>
    <xf numFmtId="2" fontId="13" fillId="0" borderId="8" xfId="0" applyNumberFormat="1" applyFont="1" applyBorder="1" applyAlignment="1">
      <alignment horizontal="center" vertical="center"/>
    </xf>
    <xf numFmtId="2" fontId="12" fillId="0" borderId="8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2" fontId="13" fillId="0" borderId="14" xfId="0" applyNumberFormat="1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4" fillId="0" borderId="14" xfId="0" applyFont="1" applyBorder="1" applyAlignment="1">
      <alignment vertical="center"/>
    </xf>
    <xf numFmtId="2" fontId="4" fillId="0" borderId="1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13" xfId="0" applyFont="1" applyBorder="1" applyAlignment="1">
      <alignment vertical="center"/>
    </xf>
    <xf numFmtId="2" fontId="1" fillId="0" borderId="19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4" fillId="0" borderId="8" xfId="0" applyFont="1" applyBorder="1" applyAlignment="1">
      <alignment vertical="center"/>
    </xf>
    <xf numFmtId="0" fontId="14" fillId="0" borderId="8" xfId="0" applyFont="1" applyBorder="1" applyAlignment="1">
      <alignment horizontal="left" vertical="center"/>
    </xf>
    <xf numFmtId="0" fontId="4" fillId="0" borderId="13" xfId="0" applyFont="1" applyBorder="1" applyAlignment="1">
      <alignment vertical="center" wrapText="1"/>
    </xf>
    <xf numFmtId="0" fontId="2" fillId="0" borderId="13" xfId="0" applyFont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2" fontId="10" fillId="0" borderId="14" xfId="0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2" fontId="4" fillId="0" borderId="19" xfId="0" applyNumberFormat="1" applyFont="1" applyBorder="1" applyAlignment="1">
      <alignment horizontal="center" vertical="center"/>
    </xf>
    <xf numFmtId="2" fontId="13" fillId="0" borderId="8" xfId="0" applyNumberFormat="1" applyFont="1" applyBorder="1" applyAlignment="1">
      <alignment horizontal="left" vertical="center"/>
    </xf>
    <xf numFmtId="0" fontId="4" fillId="0" borderId="15" xfId="0" applyFont="1" applyBorder="1" applyAlignment="1">
      <alignment vertical="center"/>
    </xf>
    <xf numFmtId="2" fontId="2" fillId="0" borderId="1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2" fontId="2" fillId="0" borderId="20" xfId="0" applyNumberFormat="1" applyFont="1" applyBorder="1" applyAlignment="1">
      <alignment horizontal="center" vertical="center"/>
    </xf>
    <xf numFmtId="2" fontId="13" fillId="0" borderId="13" xfId="0" applyNumberFormat="1" applyFont="1" applyBorder="1" applyAlignment="1">
      <alignment horizontal="left" vertical="center"/>
    </xf>
    <xf numFmtId="2" fontId="10" fillId="0" borderId="8" xfId="0" applyNumberFormat="1" applyFont="1" applyBorder="1" applyAlignment="1">
      <alignment horizontal="left" vertical="center"/>
    </xf>
    <xf numFmtId="2" fontId="2" fillId="0" borderId="1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center" vertical="center" wrapText="1"/>
    </xf>
    <xf numFmtId="0" fontId="9" fillId="5" borderId="8" xfId="0" applyFont="1" applyFill="1" applyBorder="1" applyAlignment="1">
      <alignment vertical="center"/>
    </xf>
    <xf numFmtId="2" fontId="1" fillId="0" borderId="17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2" fontId="4" fillId="0" borderId="2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21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center" vertical="center" wrapText="1"/>
    </xf>
    <xf numFmtId="2" fontId="3" fillId="0" borderId="15" xfId="0" applyNumberFormat="1" applyFont="1" applyBorder="1" applyAlignment="1">
      <alignment horizontal="center" vertical="center" wrapText="1"/>
    </xf>
    <xf numFmtId="2" fontId="12" fillId="0" borderId="8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vertical="center"/>
    </xf>
    <xf numFmtId="2" fontId="10" fillId="0" borderId="13" xfId="0" applyNumberFormat="1" applyFont="1" applyBorder="1" applyAlignment="1">
      <alignment horizontal="center" vertical="center"/>
    </xf>
    <xf numFmtId="2" fontId="10" fillId="0" borderId="8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2" fontId="12" fillId="0" borderId="10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2" fontId="1" fillId="0" borderId="18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10" fillId="6" borderId="8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vertical="center"/>
    </xf>
    <xf numFmtId="0" fontId="2" fillId="4" borderId="8" xfId="0" applyFont="1" applyFill="1" applyBorder="1" applyAlignment="1">
      <alignment vertical="center" wrapText="1"/>
    </xf>
    <xf numFmtId="2" fontId="10" fillId="7" borderId="8" xfId="0" applyNumberFormat="1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/>
    </xf>
    <xf numFmtId="2" fontId="10" fillId="9" borderId="8" xfId="0" applyNumberFormat="1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left" vertical="center" wrapText="1"/>
    </xf>
    <xf numFmtId="0" fontId="10" fillId="10" borderId="8" xfId="0" applyFont="1" applyFill="1" applyBorder="1" applyAlignment="1">
      <alignment horizontal="center" vertical="center"/>
    </xf>
    <xf numFmtId="0" fontId="10" fillId="11" borderId="8" xfId="0" applyFont="1" applyFill="1" applyBorder="1" applyAlignment="1">
      <alignment horizontal="center" vertical="center" wrapText="1"/>
    </xf>
    <xf numFmtId="0" fontId="10" fillId="12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2" fontId="2" fillId="0" borderId="8" xfId="0" applyNumberFormat="1" applyFont="1" applyBorder="1" applyAlignment="1">
      <alignment horizontal="center" vertical="center" wrapText="1"/>
    </xf>
    <xf numFmtId="0" fontId="2" fillId="4" borderId="8" xfId="0" applyFont="1" applyFill="1" applyBorder="1" applyAlignment="1">
      <alignment horizontal="left" vertical="center" wrapText="1"/>
    </xf>
    <xf numFmtId="2" fontId="2" fillId="4" borderId="8" xfId="0" applyNumberFormat="1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/>
    </xf>
    <xf numFmtId="0" fontId="15" fillId="14" borderId="1" xfId="0" applyFont="1" applyFill="1" applyBorder="1" applyAlignment="1">
      <alignment horizontal="center" wrapText="1"/>
    </xf>
    <xf numFmtId="2" fontId="4" fillId="0" borderId="8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4" fillId="4" borderId="8" xfId="0" applyNumberFormat="1" applyFont="1" applyFill="1" applyBorder="1" applyAlignment="1">
      <alignment horizontal="center" vertical="center" wrapText="1"/>
    </xf>
    <xf numFmtId="0" fontId="10" fillId="15" borderId="8" xfId="0" applyFont="1" applyFill="1" applyBorder="1" applyAlignment="1">
      <alignment horizontal="right" vertical="center"/>
    </xf>
    <xf numFmtId="2" fontId="10" fillId="6" borderId="8" xfId="0" applyNumberFormat="1" applyFont="1" applyFill="1" applyBorder="1" applyAlignment="1">
      <alignment horizontal="center" vertical="center"/>
    </xf>
    <xf numFmtId="2" fontId="10" fillId="6" borderId="8" xfId="0" applyNumberFormat="1" applyFont="1" applyFill="1" applyBorder="1" applyAlignment="1">
      <alignment horizontal="left" vertical="center" wrapText="1"/>
    </xf>
    <xf numFmtId="2" fontId="10" fillId="6" borderId="8" xfId="0" applyNumberFormat="1" applyFont="1" applyFill="1" applyBorder="1" applyAlignment="1">
      <alignment horizontal="left" vertical="center"/>
    </xf>
    <xf numFmtId="0" fontId="16" fillId="0" borderId="8" xfId="0" applyFont="1" applyBorder="1" applyAlignment="1">
      <alignment vertical="center"/>
    </xf>
    <xf numFmtId="2" fontId="10" fillId="8" borderId="8" xfId="0" applyNumberFormat="1" applyFont="1" applyFill="1" applyBorder="1" applyAlignment="1">
      <alignment horizontal="center" vertical="center"/>
    </xf>
    <xf numFmtId="0" fontId="10" fillId="9" borderId="8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0" fillId="6" borderId="17" xfId="0" applyFont="1" applyFill="1" applyBorder="1" applyAlignment="1">
      <alignment horizontal="center" vertical="center"/>
    </xf>
    <xf numFmtId="0" fontId="12" fillId="0" borderId="8" xfId="0" applyFont="1" applyBorder="1" applyAlignment="1">
      <alignment vertical="center" wrapText="1"/>
    </xf>
    <xf numFmtId="0" fontId="7" fillId="4" borderId="0" xfId="0" applyFont="1" applyFill="1" applyAlignment="1">
      <alignment vertical="center"/>
    </xf>
    <xf numFmtId="0" fontId="16" fillId="0" borderId="8" xfId="0" applyFont="1" applyBorder="1" applyAlignment="1">
      <alignment horizontal="center" vertical="center"/>
    </xf>
    <xf numFmtId="2" fontId="17" fillId="0" borderId="8" xfId="0" applyNumberFormat="1" applyFont="1" applyBorder="1" applyAlignment="1">
      <alignment horizontal="center" vertical="center"/>
    </xf>
    <xf numFmtId="2" fontId="16" fillId="0" borderId="8" xfId="0" applyNumberFormat="1" applyFont="1" applyBorder="1" applyAlignment="1">
      <alignment horizontal="center" vertical="center"/>
    </xf>
    <xf numFmtId="2" fontId="16" fillId="0" borderId="8" xfId="0" applyNumberFormat="1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0" fontId="12" fillId="0" borderId="10" xfId="0" applyFont="1" applyBorder="1" applyAlignment="1">
      <alignment horizontal="left" vertical="center"/>
    </xf>
    <xf numFmtId="176" fontId="4" fillId="0" borderId="8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/>
    </xf>
    <xf numFmtId="0" fontId="10" fillId="15" borderId="19" xfId="0" applyFont="1" applyFill="1" applyBorder="1" applyAlignment="1">
      <alignment horizontal="right" vertical="center"/>
    </xf>
    <xf numFmtId="0" fontId="3" fillId="16" borderId="8" xfId="0" applyFont="1" applyFill="1" applyBorder="1" applyAlignment="1">
      <alignment horizontal="left" vertical="center"/>
    </xf>
    <xf numFmtId="0" fontId="10" fillId="6" borderId="8" xfId="0" applyFont="1" applyFill="1" applyBorder="1" applyAlignment="1">
      <alignment horizontal="right" vertical="center"/>
    </xf>
    <xf numFmtId="0" fontId="10" fillId="6" borderId="19" xfId="0" applyFont="1" applyFill="1" applyBorder="1" applyAlignment="1">
      <alignment horizontal="right" vertical="center"/>
    </xf>
    <xf numFmtId="0" fontId="10" fillId="13" borderId="10" xfId="0" applyFont="1" applyFill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10" fillId="6" borderId="0" xfId="0" applyFont="1" applyFill="1" applyAlignment="1">
      <alignment horizontal="right" vertical="center"/>
    </xf>
    <xf numFmtId="2" fontId="10" fillId="6" borderId="10" xfId="0" applyNumberFormat="1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2" fontId="10" fillId="10" borderId="8" xfId="0" applyNumberFormat="1" applyFont="1" applyFill="1" applyBorder="1" applyAlignment="1">
      <alignment horizontal="center" vertical="center"/>
    </xf>
    <xf numFmtId="2" fontId="10" fillId="11" borderId="8" xfId="0" applyNumberFormat="1" applyFont="1" applyFill="1" applyBorder="1" applyAlignment="1">
      <alignment horizontal="center" vertical="center" wrapText="1"/>
    </xf>
    <xf numFmtId="2" fontId="10" fillId="12" borderId="8" xfId="0" applyNumberFormat="1" applyFont="1" applyFill="1" applyBorder="1" applyAlignment="1">
      <alignment horizontal="center" vertical="center" wrapText="1"/>
    </xf>
    <xf numFmtId="2" fontId="10" fillId="13" borderId="8" xfId="0" applyNumberFormat="1" applyFont="1" applyFill="1" applyBorder="1" applyAlignment="1">
      <alignment horizontal="center" vertical="center" wrapText="1"/>
    </xf>
    <xf numFmtId="2" fontId="10" fillId="13" borderId="8" xfId="0" applyNumberFormat="1" applyFont="1" applyFill="1" applyBorder="1" applyAlignment="1">
      <alignment horizontal="center" vertical="center"/>
    </xf>
    <xf numFmtId="0" fontId="10" fillId="15" borderId="8" xfId="0" applyFont="1" applyFill="1" applyBorder="1" applyAlignment="1">
      <alignment horizontal="left" vertical="center" wrapText="1"/>
    </xf>
    <xf numFmtId="0" fontId="10" fillId="15" borderId="8" xfId="0" applyFont="1" applyFill="1" applyBorder="1" applyAlignment="1">
      <alignment horizontal="right" vertical="center" wrapText="1"/>
    </xf>
    <xf numFmtId="2" fontId="10" fillId="7" borderId="8" xfId="0" applyNumberFormat="1" applyFont="1" applyFill="1" applyBorder="1" applyAlignment="1">
      <alignment horizontal="left" vertical="center"/>
    </xf>
    <xf numFmtId="0" fontId="7" fillId="0" borderId="8" xfId="0" applyFont="1" applyBorder="1" applyAlignment="1">
      <alignment vertical="center"/>
    </xf>
    <xf numFmtId="2" fontId="10" fillId="7" borderId="8" xfId="0" applyNumberFormat="1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4" borderId="10" xfId="0" applyFont="1" applyFill="1" applyBorder="1" applyAlignment="1">
      <alignment horizontal="left" vertical="center"/>
    </xf>
    <xf numFmtId="0" fontId="10" fillId="7" borderId="8" xfId="0" applyFont="1" applyFill="1" applyBorder="1" applyAlignment="1">
      <alignment horizontal="center" vertical="center"/>
    </xf>
    <xf numFmtId="0" fontId="10" fillId="9" borderId="8" xfId="0" applyFont="1" applyFill="1" applyBorder="1" applyAlignment="1">
      <alignment horizontal="center" vertical="center"/>
    </xf>
    <xf numFmtId="0" fontId="10" fillId="11" borderId="8" xfId="0" applyFont="1" applyFill="1" applyBorder="1" applyAlignment="1">
      <alignment horizontal="center" vertical="center"/>
    </xf>
    <xf numFmtId="0" fontId="10" fillId="12" borderId="8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vertical="center" wrapText="1"/>
    </xf>
    <xf numFmtId="2" fontId="4" fillId="0" borderId="0" xfId="0" applyNumberFormat="1" applyFont="1" applyAlignment="1">
      <alignment horizontal="center" vertical="center" wrapText="1"/>
    </xf>
    <xf numFmtId="0" fontId="10" fillId="0" borderId="8" xfId="0" applyFont="1" applyBorder="1" applyAlignment="1">
      <alignment horizontal="right" vertical="center"/>
    </xf>
    <xf numFmtId="0" fontId="4" fillId="0" borderId="8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2" fontId="11" fillId="0" borderId="8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2" fontId="11" fillId="6" borderId="8" xfId="0" applyNumberFormat="1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right" vertical="center"/>
    </xf>
    <xf numFmtId="0" fontId="10" fillId="7" borderId="13" xfId="0" applyFont="1" applyFill="1" applyBorder="1" applyAlignment="1">
      <alignment horizontal="center" vertical="center"/>
    </xf>
    <xf numFmtId="0" fontId="10" fillId="8" borderId="13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10" borderId="13" xfId="0" applyFont="1" applyFill="1" applyBorder="1" applyAlignment="1">
      <alignment horizontal="center" vertical="center"/>
    </xf>
    <xf numFmtId="0" fontId="10" fillId="11" borderId="13" xfId="0" applyFont="1" applyFill="1" applyBorder="1" applyAlignment="1">
      <alignment horizontal="center" vertical="center"/>
    </xf>
    <xf numFmtId="0" fontId="10" fillId="12" borderId="13" xfId="0" applyFont="1" applyFill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 wrapText="1"/>
    </xf>
    <xf numFmtId="0" fontId="10" fillId="13" borderId="13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tyles" Target="styles.xml"/><Relationship Id="rId27" Type="http://schemas.openxmlformats.org/officeDocument/2006/relationships/sharedStrings" Target="sharedString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152"/>
  <sheetViews>
    <sheetView workbookViewId="0">
      <selection activeCell="B5" sqref="B5"/>
    </sheetView>
  </sheetViews>
  <sheetFormatPr defaultColWidth="14" defaultRowHeight="13.2"/>
  <cols>
    <col min="1" max="1" width="6" customWidth="1"/>
    <col min="2" max="2" width="11" customWidth="1"/>
    <col min="3" max="3" width="27" customWidth="1"/>
    <col min="4" max="6" width="9" customWidth="1"/>
    <col min="7" max="7" width="10" customWidth="1"/>
    <col min="8" max="8" width="11" customWidth="1"/>
    <col min="9" max="9" width="12" customWidth="1"/>
    <col min="10" max="10" width="25" customWidth="1"/>
    <col min="11" max="11" width="17" customWidth="1"/>
    <col min="12" max="12" width="22" customWidth="1"/>
    <col min="13" max="13" width="42" customWidth="1"/>
    <col min="14" max="14" width="19" customWidth="1"/>
    <col min="15" max="15" width="36" customWidth="1"/>
    <col min="16" max="16" width="47" customWidth="1"/>
    <col min="17" max="17" width="28" customWidth="1"/>
    <col min="18" max="18" width="22" customWidth="1"/>
    <col min="19" max="19" width="10" customWidth="1"/>
    <col min="20" max="20" width="7" customWidth="1"/>
  </cols>
  <sheetData>
    <row r="1" spans="1:20">
      <c r="A1" s="261" t="s">
        <v>0</v>
      </c>
      <c r="B1" s="261" t="s">
        <v>1</v>
      </c>
      <c r="C1" s="261" t="s">
        <v>2</v>
      </c>
      <c r="D1" s="261" t="s">
        <v>3</v>
      </c>
      <c r="E1" s="261" t="s">
        <v>4</v>
      </c>
      <c r="F1" s="261" t="s">
        <v>5</v>
      </c>
      <c r="G1" s="261" t="s">
        <v>6</v>
      </c>
      <c r="H1" s="261" t="s">
        <v>7</v>
      </c>
      <c r="I1" s="261" t="s">
        <v>8</v>
      </c>
      <c r="J1" s="319" t="s">
        <v>9</v>
      </c>
      <c r="K1" s="320" t="s">
        <v>10</v>
      </c>
      <c r="L1" s="321" t="s">
        <v>11</v>
      </c>
      <c r="M1" s="321" t="s">
        <v>12</v>
      </c>
      <c r="N1" s="322" t="s">
        <v>13</v>
      </c>
      <c r="O1" s="323" t="s">
        <v>14</v>
      </c>
      <c r="P1" s="324" t="s">
        <v>15</v>
      </c>
      <c r="Q1" s="326" t="s">
        <v>16</v>
      </c>
      <c r="R1" s="326" t="s">
        <v>17</v>
      </c>
      <c r="S1" s="261" t="s">
        <v>18</v>
      </c>
      <c r="T1" s="261" t="s">
        <v>19</v>
      </c>
    </row>
    <row r="2" ht="95" customHeight="1" spans="1:21">
      <c r="A2" s="317">
        <v>1</v>
      </c>
      <c r="B2" s="317" t="s">
        <v>20</v>
      </c>
      <c r="C2" s="317" t="s">
        <v>21</v>
      </c>
      <c r="D2" s="317" t="s">
        <v>22</v>
      </c>
      <c r="E2" s="317" t="s">
        <v>23</v>
      </c>
      <c r="F2" s="317" t="s">
        <v>24</v>
      </c>
      <c r="G2" s="317" t="s">
        <v>23</v>
      </c>
      <c r="H2" s="317" t="s">
        <v>25</v>
      </c>
      <c r="I2" s="317" t="s">
        <v>26</v>
      </c>
      <c r="J2" s="325">
        <v>160</v>
      </c>
      <c r="K2" s="325">
        <v>140</v>
      </c>
      <c r="L2" s="325">
        <v>580</v>
      </c>
      <c r="M2" s="317" t="s">
        <v>27</v>
      </c>
      <c r="N2" s="325">
        <f>L2*1.06</f>
        <v>614.8</v>
      </c>
      <c r="O2" s="325">
        <f>J2+K2+N2</f>
        <v>914.8</v>
      </c>
      <c r="P2" s="325">
        <f>J2+(K2+N2)*1.06</f>
        <v>960.088</v>
      </c>
      <c r="Q2" s="325">
        <f>(N2+K2)*0.06</f>
        <v>45.288</v>
      </c>
      <c r="R2" s="325">
        <f>P2-Q2</f>
        <v>914.8</v>
      </c>
      <c r="S2" s="317" t="s">
        <v>28</v>
      </c>
      <c r="T2" s="317" t="s">
        <v>29</v>
      </c>
      <c r="U2" s="76"/>
    </row>
    <row r="3" ht="24" spans="1:21">
      <c r="A3" s="37">
        <v>2</v>
      </c>
      <c r="B3" s="100" t="s">
        <v>30</v>
      </c>
      <c r="C3" s="100" t="s">
        <v>31</v>
      </c>
      <c r="D3" s="100" t="s">
        <v>22</v>
      </c>
      <c r="E3" s="100" t="s">
        <v>32</v>
      </c>
      <c r="F3" s="100" t="s">
        <v>24</v>
      </c>
      <c r="G3" s="100" t="s">
        <v>32</v>
      </c>
      <c r="H3" s="100" t="s">
        <v>33</v>
      </c>
      <c r="I3" s="100" t="s">
        <v>34</v>
      </c>
      <c r="J3" s="242">
        <v>910</v>
      </c>
      <c r="K3" s="242">
        <v>150</v>
      </c>
      <c r="L3" s="242">
        <v>15</v>
      </c>
      <c r="M3" s="37" t="s">
        <v>35</v>
      </c>
      <c r="N3" s="325">
        <f>L3*1.06</f>
        <v>15.9</v>
      </c>
      <c r="O3" s="242">
        <f>J3+K3+N3</f>
        <v>1075.9</v>
      </c>
      <c r="P3" s="242">
        <f>J3+(K3+N3)*1.06</f>
        <v>1085.854</v>
      </c>
      <c r="Q3" s="242">
        <f>(N3+K3)*0.06</f>
        <v>9.954</v>
      </c>
      <c r="R3" s="242">
        <f>P3-Q3</f>
        <v>1075.9</v>
      </c>
      <c r="S3" s="317" t="s">
        <v>28</v>
      </c>
      <c r="T3" s="317" t="s">
        <v>29</v>
      </c>
      <c r="U3" s="83"/>
    </row>
    <row r="4" spans="1:21">
      <c r="A4" s="318" t="s">
        <v>36</v>
      </c>
      <c r="B4" s="318"/>
      <c r="C4" s="318"/>
      <c r="D4" s="318"/>
      <c r="E4" s="318"/>
      <c r="F4" s="318"/>
      <c r="G4" s="318"/>
      <c r="H4" s="318"/>
      <c r="I4" s="318"/>
      <c r="J4" s="315">
        <f>J2+J3</f>
        <v>1070</v>
      </c>
      <c r="K4" s="315">
        <f>K2+K3</f>
        <v>290</v>
      </c>
      <c r="L4" s="315">
        <f>L2+L3</f>
        <v>595</v>
      </c>
      <c r="M4" s="316"/>
      <c r="N4" s="315">
        <f>N2+N3</f>
        <v>630.7</v>
      </c>
      <c r="O4" s="315">
        <f>O2+O3</f>
        <v>1990.7</v>
      </c>
      <c r="P4" s="315">
        <f>P2+P3</f>
        <v>2045.942</v>
      </c>
      <c r="Q4" s="315">
        <f>Q2+Q3</f>
        <v>55.242</v>
      </c>
      <c r="R4" s="315">
        <f>R2+R3</f>
        <v>1990.7</v>
      </c>
      <c r="S4" s="316"/>
      <c r="T4" s="316"/>
      <c r="U4" s="327"/>
    </row>
    <row r="5" spans="1:20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</row>
    <row r="6" spans="1:20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</row>
    <row r="7" spans="1:20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</row>
    <row r="8" spans="1:20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</row>
    <row r="9" spans="1:20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</row>
    <row r="10" spans="1:20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</row>
    <row r="11" spans="1:20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</row>
    <row r="12" spans="1:20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</row>
    <row r="13" spans="1:20">
      <c r="A13" s="83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</row>
    <row r="14" spans="1:20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</row>
    <row r="15" spans="1:20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</row>
    <row r="16" spans="1:20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</row>
    <row r="17" spans="1:20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</row>
    <row r="18" spans="1:20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</row>
    <row r="19" spans="1:20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</row>
    <row r="20" spans="1:20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</row>
    <row r="21" spans="1:20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</row>
    <row r="22" spans="1:20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</row>
    <row r="23" spans="1:20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</row>
    <row r="24" spans="1:20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</row>
    <row r="25" spans="1:20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</row>
    <row r="26" spans="1:20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</row>
    <row r="27" spans="1:20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</row>
    <row r="28" spans="1:20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</row>
    <row r="29" spans="1:20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</row>
    <row r="30" spans="1:20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</row>
    <row r="31" spans="1:20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</row>
    <row r="32" spans="1:20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</row>
    <row r="33" spans="1:20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</row>
    <row r="34" spans="1:20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</row>
    <row r="35" spans="1:20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</row>
    <row r="36" spans="1:20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</row>
    <row r="37" spans="1:20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</row>
    <row r="38" spans="1:20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</row>
    <row r="39" spans="1:20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</row>
    <row r="40" spans="1:20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</row>
    <row r="41" spans="1:20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</row>
    <row r="42" spans="1:20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</row>
    <row r="43" spans="1:20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</row>
    <row r="44" spans="1:20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</row>
    <row r="45" spans="1:20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</row>
    <row r="46" spans="1:20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</row>
    <row r="47" spans="1:20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</row>
    <row r="48" spans="1:20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</row>
    <row r="49" spans="1:20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</row>
    <row r="50" spans="1:20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</row>
    <row r="51" spans="1:20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</row>
    <row r="52" spans="1:20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</row>
    <row r="53" spans="1:20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</row>
    <row r="54" spans="1:20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</row>
    <row r="55" spans="1:20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</row>
    <row r="56" spans="1:20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</row>
    <row r="57" spans="1:20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</row>
    <row r="58" spans="1:20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</row>
    <row r="59" spans="1:20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</row>
    <row r="60" spans="1:20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</row>
    <row r="61" spans="1:20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</row>
    <row r="62" spans="1:20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</row>
    <row r="63" spans="1:20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</row>
    <row r="64" spans="1:20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</row>
    <row r="65" spans="1:20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</row>
    <row r="66" spans="1:20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</row>
    <row r="67" spans="1:20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</row>
    <row r="68" spans="1:20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</row>
    <row r="69" spans="1:20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</row>
    <row r="70" spans="1:20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</row>
    <row r="71" spans="1:20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</row>
    <row r="72" spans="1:20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</row>
    <row r="73" spans="1:20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</row>
    <row r="74" spans="1:20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</row>
    <row r="75" spans="1:20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</row>
    <row r="76" spans="1:20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</row>
    <row r="77" spans="1:20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</row>
    <row r="78" spans="1:20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</row>
    <row r="79" spans="1:20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</row>
    <row r="80" spans="1:20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</row>
    <row r="81" spans="1:20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</row>
    <row r="82" spans="1:20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3" spans="1:20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</row>
    <row r="84" spans="1:20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</row>
    <row r="85" spans="1:20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</row>
    <row r="86" spans="1:20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</row>
    <row r="87" spans="1:20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</row>
    <row r="88" spans="1:20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</row>
    <row r="89" spans="1:20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</row>
    <row r="90" spans="1:20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</row>
    <row r="91" spans="1:20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</row>
    <row r="92" spans="1:20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</row>
    <row r="93" spans="1:20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</row>
    <row r="94" spans="1:20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</row>
    <row r="95" spans="1:20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</row>
    <row r="96" spans="1:20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</row>
    <row r="97" spans="1:20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</row>
    <row r="98" spans="1:20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</row>
    <row r="99" spans="1:20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</row>
    <row r="100" spans="1:20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</row>
    <row r="101" spans="1:20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</row>
    <row r="102" spans="1:20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</row>
    <row r="103" spans="1:20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</row>
    <row r="104" spans="1:20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</row>
    <row r="105" spans="1:20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</row>
    <row r="106" spans="1:20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</row>
    <row r="107" spans="1:20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</row>
    <row r="108" spans="1:20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</row>
    <row r="109" spans="1:20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</row>
    <row r="110" spans="1:20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</row>
    <row r="111" spans="1:20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</row>
    <row r="112" spans="1:20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</row>
    <row r="113" spans="1:20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</row>
    <row r="114" spans="1:20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</row>
    <row r="115" spans="1:20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</row>
    <row r="116" spans="1:20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</row>
    <row r="117" spans="1:20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</row>
    <row r="118" spans="1:20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</row>
    <row r="119" spans="1:20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</row>
    <row r="120" spans="1:20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</row>
    <row r="121" spans="1:20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</row>
    <row r="122" spans="1:20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</row>
    <row r="123" spans="1:20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</row>
    <row r="124" spans="1:20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</row>
    <row r="125" spans="1:20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</row>
    <row r="126" spans="1:20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</row>
    <row r="127" spans="1:20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</row>
    <row r="128" spans="1:20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</row>
    <row r="129" spans="1:20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</row>
    <row r="130" spans="1:20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</row>
    <row r="131" spans="1:20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</row>
    <row r="132" spans="1:20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</row>
    <row r="133" spans="1:20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</row>
    <row r="134" spans="1:20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</row>
    <row r="135" spans="1:20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</row>
    <row r="136" spans="1:20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</row>
    <row r="137" spans="1:20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</row>
    <row r="138" spans="1:20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</row>
    <row r="139" spans="1:20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</row>
    <row r="140" spans="1:20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</row>
    <row r="141" spans="1:20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</row>
    <row r="142" spans="1:20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</row>
    <row r="143" spans="1:20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</row>
    <row r="144" spans="1:20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</row>
    <row r="145" spans="1:20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</row>
    <row r="146" spans="1:20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</row>
    <row r="147" spans="1:20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</row>
    <row r="148" spans="1:20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</row>
    <row r="149" spans="1:20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</row>
    <row r="150" spans="1:20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</row>
    <row r="151" spans="1:20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</row>
    <row r="152" spans="1:20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</row>
  </sheetData>
  <mergeCells count="1">
    <mergeCell ref="A4:I4"/>
  </mergeCells>
  <dataValidations count="2">
    <dataValidation type="list" allowBlank="1" showErrorMessage="1" sqref="H2:H3">
      <formula1>"商务,旅游,包签,转移签,翻译,照片,落地签"</formula1>
    </dataValidation>
    <dataValidation type="list" allowBlank="1" showErrorMessage="1" sqref="I2:I3">
      <formula1>"已出签,已送签,受理中,已完成,已预约"</formula1>
    </dataValidation>
  </dataValidation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4" customWidth="1"/>
    <col min="4" max="5" width="9" customWidth="1"/>
    <col min="6" max="6" width="13" customWidth="1"/>
    <col min="7" max="7" width="12" customWidth="1"/>
    <col min="8" max="8" width="13" customWidth="1"/>
    <col min="9" max="9" width="19" customWidth="1"/>
    <col min="10" max="10" width="14" customWidth="1"/>
    <col min="11" max="11" width="27" customWidth="1"/>
    <col min="12" max="12" width="26" customWidth="1"/>
    <col min="13" max="13" width="17" customWidth="1"/>
    <col min="14" max="14" width="25" customWidth="1"/>
    <col min="15" max="15" width="27" customWidth="1"/>
    <col min="16" max="16" width="30" customWidth="1"/>
    <col min="17" max="17" width="22" customWidth="1"/>
    <col min="18" max="18" width="24" customWidth="1"/>
    <col min="19" max="19" width="7" customWidth="1"/>
  </cols>
  <sheetData>
    <row r="1" ht="50.4" spans="1:19">
      <c r="A1" s="225" t="s">
        <v>0</v>
      </c>
      <c r="B1" s="225" t="s">
        <v>1</v>
      </c>
      <c r="C1" s="261" t="s">
        <v>2</v>
      </c>
      <c r="D1" s="225" t="s">
        <v>3</v>
      </c>
      <c r="E1" s="225" t="s">
        <v>5</v>
      </c>
      <c r="F1" s="225" t="s">
        <v>6</v>
      </c>
      <c r="G1" s="225" t="s">
        <v>7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144" t="s">
        <v>3593</v>
      </c>
      <c r="C2" s="131" t="s">
        <v>3594</v>
      </c>
      <c r="D2" s="181" t="s">
        <v>22</v>
      </c>
      <c r="E2" s="37" t="s">
        <v>24</v>
      </c>
      <c r="F2" s="37" t="s">
        <v>1954</v>
      </c>
      <c r="G2" s="37" t="s">
        <v>25</v>
      </c>
      <c r="H2" s="37" t="s">
        <v>34</v>
      </c>
      <c r="I2" s="37">
        <v>246.58</v>
      </c>
      <c r="J2" s="110">
        <v>100</v>
      </c>
      <c r="K2" s="110">
        <v>0</v>
      </c>
      <c r="L2" s="37"/>
      <c r="M2" s="242">
        <f t="shared" ref="M2:M65" si="0">K2*1.06</f>
        <v>0</v>
      </c>
      <c r="N2" s="242">
        <f t="shared" ref="N2:N65" si="1">I2+J2+M2</f>
        <v>346.58</v>
      </c>
      <c r="O2" s="242">
        <f t="shared" ref="O2:O65" si="2">I2+(J2+M2)*1.06</f>
        <v>352.58</v>
      </c>
      <c r="P2" s="242">
        <f t="shared" ref="P2:P65" si="3">(M2+J2)*0.06</f>
        <v>6</v>
      </c>
      <c r="Q2" s="242">
        <f t="shared" ref="Q2:Q65" si="4">O2-P2</f>
        <v>346.58</v>
      </c>
      <c r="R2" s="242" t="s">
        <v>28</v>
      </c>
      <c r="S2" s="100" t="s">
        <v>29</v>
      </c>
    </row>
    <row r="3" spans="1:19">
      <c r="A3" s="37">
        <v>2</v>
      </c>
      <c r="B3" s="144" t="s">
        <v>3595</v>
      </c>
      <c r="C3" s="131" t="s">
        <v>3596</v>
      </c>
      <c r="D3" s="181" t="s">
        <v>22</v>
      </c>
      <c r="E3" s="37" t="s">
        <v>24</v>
      </c>
      <c r="F3" s="37" t="s">
        <v>1954</v>
      </c>
      <c r="G3" s="37" t="s">
        <v>25</v>
      </c>
      <c r="H3" s="37" t="s">
        <v>34</v>
      </c>
      <c r="I3" s="37">
        <v>246.58</v>
      </c>
      <c r="J3" s="110">
        <v>100</v>
      </c>
      <c r="K3" s="110">
        <v>0</v>
      </c>
      <c r="L3" s="37"/>
      <c r="M3" s="242">
        <f t="shared" si="0"/>
        <v>0</v>
      </c>
      <c r="N3" s="242">
        <f t="shared" si="1"/>
        <v>346.58</v>
      </c>
      <c r="O3" s="242">
        <f t="shared" si="2"/>
        <v>352.58</v>
      </c>
      <c r="P3" s="242">
        <f t="shared" si="3"/>
        <v>6</v>
      </c>
      <c r="Q3" s="242">
        <f t="shared" si="4"/>
        <v>346.58</v>
      </c>
      <c r="R3" s="242" t="s">
        <v>28</v>
      </c>
      <c r="S3" s="100" t="s">
        <v>29</v>
      </c>
    </row>
    <row r="4" spans="1:19">
      <c r="A4" s="37">
        <v>3</v>
      </c>
      <c r="B4" s="144" t="s">
        <v>3597</v>
      </c>
      <c r="C4" s="131" t="s">
        <v>3598</v>
      </c>
      <c r="D4" s="181" t="s">
        <v>22</v>
      </c>
      <c r="E4" s="37" t="s">
        <v>24</v>
      </c>
      <c r="F4" s="37" t="s">
        <v>2668</v>
      </c>
      <c r="G4" s="37" t="s">
        <v>25</v>
      </c>
      <c r="H4" s="37" t="s">
        <v>34</v>
      </c>
      <c r="I4" s="37">
        <v>246.58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346.58</v>
      </c>
      <c r="O4" s="242">
        <f t="shared" si="2"/>
        <v>352.58</v>
      </c>
      <c r="P4" s="242">
        <f t="shared" si="3"/>
        <v>6</v>
      </c>
      <c r="Q4" s="242">
        <f t="shared" si="4"/>
        <v>346.58</v>
      </c>
      <c r="R4" s="242" t="s">
        <v>28</v>
      </c>
      <c r="S4" s="100" t="s">
        <v>29</v>
      </c>
    </row>
    <row r="5" spans="1:19">
      <c r="A5" s="37">
        <v>4</v>
      </c>
      <c r="B5" s="144" t="s">
        <v>3599</v>
      </c>
      <c r="C5" s="131" t="s">
        <v>3600</v>
      </c>
      <c r="D5" s="181" t="s">
        <v>22</v>
      </c>
      <c r="E5" s="37" t="s">
        <v>24</v>
      </c>
      <c r="F5" s="37" t="s">
        <v>2668</v>
      </c>
      <c r="G5" s="37" t="s">
        <v>25</v>
      </c>
      <c r="H5" s="37" t="s">
        <v>34</v>
      </c>
      <c r="I5" s="37">
        <v>246.58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346.58</v>
      </c>
      <c r="O5" s="242">
        <f t="shared" si="2"/>
        <v>352.58</v>
      </c>
      <c r="P5" s="242">
        <f t="shared" si="3"/>
        <v>6</v>
      </c>
      <c r="Q5" s="242">
        <f t="shared" si="4"/>
        <v>346.58</v>
      </c>
      <c r="R5" s="242" t="s">
        <v>28</v>
      </c>
      <c r="S5" s="100" t="s">
        <v>29</v>
      </c>
    </row>
    <row r="6" spans="1:19">
      <c r="A6" s="37">
        <v>5</v>
      </c>
      <c r="B6" s="144" t="s">
        <v>3601</v>
      </c>
      <c r="C6" s="131" t="s">
        <v>3602</v>
      </c>
      <c r="D6" s="181" t="s">
        <v>22</v>
      </c>
      <c r="E6" s="37" t="s">
        <v>24</v>
      </c>
      <c r="F6" s="37" t="s">
        <v>2668</v>
      </c>
      <c r="G6" s="37" t="s">
        <v>25</v>
      </c>
      <c r="H6" s="37" t="s">
        <v>34</v>
      </c>
      <c r="I6" s="37">
        <v>249.59</v>
      </c>
      <c r="J6" s="110">
        <v>100</v>
      </c>
      <c r="K6" s="110">
        <v>0</v>
      </c>
      <c r="L6" s="37"/>
      <c r="M6" s="242">
        <f t="shared" si="0"/>
        <v>0</v>
      </c>
      <c r="N6" s="242">
        <f t="shared" si="1"/>
        <v>349.59</v>
      </c>
      <c r="O6" s="242">
        <f t="shared" si="2"/>
        <v>355.59</v>
      </c>
      <c r="P6" s="242">
        <f t="shared" si="3"/>
        <v>6</v>
      </c>
      <c r="Q6" s="242">
        <f t="shared" si="4"/>
        <v>349.59</v>
      </c>
      <c r="R6" s="242" t="s">
        <v>28</v>
      </c>
      <c r="S6" s="100" t="s">
        <v>29</v>
      </c>
    </row>
    <row r="7" spans="1:19">
      <c r="A7" s="37">
        <v>6</v>
      </c>
      <c r="B7" s="144" t="s">
        <v>2393</v>
      </c>
      <c r="C7" s="131" t="s">
        <v>3603</v>
      </c>
      <c r="D7" s="181" t="s">
        <v>22</v>
      </c>
      <c r="E7" s="37" t="s">
        <v>24</v>
      </c>
      <c r="F7" s="37" t="s">
        <v>2668</v>
      </c>
      <c r="G7" s="37" t="s">
        <v>25</v>
      </c>
      <c r="H7" s="37" t="s">
        <v>34</v>
      </c>
      <c r="I7" s="37">
        <v>253.42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353.42</v>
      </c>
      <c r="O7" s="242">
        <f t="shared" si="2"/>
        <v>359.42</v>
      </c>
      <c r="P7" s="242">
        <f t="shared" si="3"/>
        <v>6</v>
      </c>
      <c r="Q7" s="242">
        <f t="shared" si="4"/>
        <v>353.42</v>
      </c>
      <c r="R7" s="242" t="s">
        <v>28</v>
      </c>
      <c r="S7" s="100" t="s">
        <v>29</v>
      </c>
    </row>
    <row r="8" spans="1:19">
      <c r="A8" s="37">
        <v>7</v>
      </c>
      <c r="B8" s="144" t="s">
        <v>3604</v>
      </c>
      <c r="C8" s="131" t="s">
        <v>3605</v>
      </c>
      <c r="D8" s="181" t="s">
        <v>22</v>
      </c>
      <c r="E8" s="37" t="s">
        <v>24</v>
      </c>
      <c r="F8" s="37" t="s">
        <v>2668</v>
      </c>
      <c r="G8" s="37" t="s">
        <v>25</v>
      </c>
      <c r="H8" s="37" t="s">
        <v>34</v>
      </c>
      <c r="I8" s="37">
        <v>254.96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354.96</v>
      </c>
      <c r="O8" s="242">
        <f t="shared" si="2"/>
        <v>360.96</v>
      </c>
      <c r="P8" s="242">
        <f t="shared" si="3"/>
        <v>6</v>
      </c>
      <c r="Q8" s="242">
        <f t="shared" si="4"/>
        <v>354.96</v>
      </c>
      <c r="R8" s="242" t="s">
        <v>28</v>
      </c>
      <c r="S8" s="100" t="s">
        <v>29</v>
      </c>
    </row>
    <row r="9" spans="1:19">
      <c r="A9" s="37">
        <v>8</v>
      </c>
      <c r="B9" s="144" t="s">
        <v>3169</v>
      </c>
      <c r="C9" s="131" t="s">
        <v>3606</v>
      </c>
      <c r="D9" s="181" t="s">
        <v>22</v>
      </c>
      <c r="E9" s="37" t="s">
        <v>24</v>
      </c>
      <c r="F9" s="37" t="s">
        <v>2668</v>
      </c>
      <c r="G9" s="37" t="s">
        <v>25</v>
      </c>
      <c r="H9" s="37" t="s">
        <v>34</v>
      </c>
      <c r="I9" s="37">
        <v>254.96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354.96</v>
      </c>
      <c r="O9" s="242">
        <f t="shared" si="2"/>
        <v>360.96</v>
      </c>
      <c r="P9" s="242">
        <f t="shared" si="3"/>
        <v>6</v>
      </c>
      <c r="Q9" s="242">
        <f t="shared" si="4"/>
        <v>354.96</v>
      </c>
      <c r="R9" s="242" t="s">
        <v>28</v>
      </c>
      <c r="S9" s="100" t="s">
        <v>29</v>
      </c>
    </row>
    <row r="10" spans="1:19">
      <c r="A10" s="37">
        <v>9</v>
      </c>
      <c r="B10" s="144" t="s">
        <v>3607</v>
      </c>
      <c r="C10" s="131" t="s">
        <v>3608</v>
      </c>
      <c r="D10" s="181" t="s">
        <v>22</v>
      </c>
      <c r="E10" s="37" t="s">
        <v>24</v>
      </c>
      <c r="F10" s="37" t="s">
        <v>2668</v>
      </c>
      <c r="G10" s="37" t="s">
        <v>25</v>
      </c>
      <c r="H10" s="37" t="s">
        <v>34</v>
      </c>
      <c r="I10" s="37">
        <v>254.96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354.96</v>
      </c>
      <c r="O10" s="242">
        <f t="shared" si="2"/>
        <v>360.96</v>
      </c>
      <c r="P10" s="242">
        <f t="shared" si="3"/>
        <v>6</v>
      </c>
      <c r="Q10" s="242">
        <f t="shared" si="4"/>
        <v>354.96</v>
      </c>
      <c r="R10" s="242" t="s">
        <v>28</v>
      </c>
      <c r="S10" s="100" t="s">
        <v>29</v>
      </c>
    </row>
    <row r="11" spans="1:19">
      <c r="A11" s="37">
        <v>10</v>
      </c>
      <c r="B11" s="144" t="s">
        <v>3609</v>
      </c>
      <c r="C11" s="131" t="s">
        <v>3610</v>
      </c>
      <c r="D11" s="181" t="s">
        <v>22</v>
      </c>
      <c r="E11" s="37" t="s">
        <v>24</v>
      </c>
      <c r="F11" s="37" t="s">
        <v>2668</v>
      </c>
      <c r="G11" s="37" t="s">
        <v>25</v>
      </c>
      <c r="H11" s="37" t="s">
        <v>34</v>
      </c>
      <c r="I11" s="37">
        <v>254.96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354.96</v>
      </c>
      <c r="O11" s="242">
        <f t="shared" si="2"/>
        <v>360.96</v>
      </c>
      <c r="P11" s="242">
        <f t="shared" si="3"/>
        <v>6</v>
      </c>
      <c r="Q11" s="242">
        <f t="shared" si="4"/>
        <v>354.96</v>
      </c>
      <c r="R11" s="242" t="s">
        <v>28</v>
      </c>
      <c r="S11" s="100" t="s">
        <v>29</v>
      </c>
    </row>
    <row r="12" spans="1:19">
      <c r="A12" s="37">
        <v>11</v>
      </c>
      <c r="B12" s="144" t="s">
        <v>3611</v>
      </c>
      <c r="C12" s="131" t="s">
        <v>3612</v>
      </c>
      <c r="D12" s="181" t="s">
        <v>22</v>
      </c>
      <c r="E12" s="37" t="s">
        <v>24</v>
      </c>
      <c r="F12" s="37" t="s">
        <v>2668</v>
      </c>
      <c r="G12" s="37" t="s">
        <v>25</v>
      </c>
      <c r="H12" s="37" t="s">
        <v>34</v>
      </c>
      <c r="I12" s="37">
        <v>254.38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354.38</v>
      </c>
      <c r="O12" s="242">
        <f t="shared" si="2"/>
        <v>360.38</v>
      </c>
      <c r="P12" s="242">
        <f t="shared" si="3"/>
        <v>6</v>
      </c>
      <c r="Q12" s="242">
        <f t="shared" si="4"/>
        <v>354.38</v>
      </c>
      <c r="R12" s="242" t="s">
        <v>28</v>
      </c>
      <c r="S12" s="100" t="s">
        <v>29</v>
      </c>
    </row>
    <row r="13" spans="1:19">
      <c r="A13" s="37">
        <v>12</v>
      </c>
      <c r="B13" s="144" t="s">
        <v>2397</v>
      </c>
      <c r="C13" s="131" t="s">
        <v>3613</v>
      </c>
      <c r="D13" s="181" t="s">
        <v>22</v>
      </c>
      <c r="E13" s="37" t="s">
        <v>24</v>
      </c>
      <c r="F13" s="37" t="s">
        <v>2668</v>
      </c>
      <c r="G13" s="37" t="s">
        <v>25</v>
      </c>
      <c r="H13" s="37" t="s">
        <v>34</v>
      </c>
      <c r="I13" s="37">
        <v>254.76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354.76</v>
      </c>
      <c r="O13" s="242">
        <f t="shared" si="2"/>
        <v>360.76</v>
      </c>
      <c r="P13" s="242">
        <f t="shared" si="3"/>
        <v>6</v>
      </c>
      <c r="Q13" s="242">
        <f t="shared" si="4"/>
        <v>354.76</v>
      </c>
      <c r="R13" s="242" t="s">
        <v>28</v>
      </c>
      <c r="S13" s="100" t="s">
        <v>29</v>
      </c>
    </row>
    <row r="14" spans="1:19">
      <c r="A14" s="37">
        <v>13</v>
      </c>
      <c r="B14" s="144" t="s">
        <v>3614</v>
      </c>
      <c r="C14" s="131" t="s">
        <v>3615</v>
      </c>
      <c r="D14" s="181" t="s">
        <v>22</v>
      </c>
      <c r="E14" s="37" t="s">
        <v>24</v>
      </c>
      <c r="F14" s="37" t="s">
        <v>2668</v>
      </c>
      <c r="G14" s="37" t="s">
        <v>25</v>
      </c>
      <c r="H14" s="37" t="s">
        <v>34</v>
      </c>
      <c r="I14" s="37">
        <v>254.76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354.76</v>
      </c>
      <c r="O14" s="242">
        <f t="shared" si="2"/>
        <v>360.76</v>
      </c>
      <c r="P14" s="242">
        <f t="shared" si="3"/>
        <v>6</v>
      </c>
      <c r="Q14" s="242">
        <f t="shared" si="4"/>
        <v>354.76</v>
      </c>
      <c r="R14" s="242" t="s">
        <v>28</v>
      </c>
      <c r="S14" s="100" t="s">
        <v>29</v>
      </c>
    </row>
    <row r="15" spans="1:19">
      <c r="A15" s="37">
        <v>14</v>
      </c>
      <c r="B15" s="144" t="s">
        <v>3616</v>
      </c>
      <c r="C15" s="131" t="s">
        <v>3617</v>
      </c>
      <c r="D15" s="181" t="s">
        <v>22</v>
      </c>
      <c r="E15" s="37" t="s">
        <v>24</v>
      </c>
      <c r="F15" s="37" t="s">
        <v>2668</v>
      </c>
      <c r="G15" s="37" t="s">
        <v>25</v>
      </c>
      <c r="H15" s="37" t="s">
        <v>34</v>
      </c>
      <c r="I15" s="37">
        <v>254.96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354.96</v>
      </c>
      <c r="O15" s="242">
        <f t="shared" si="2"/>
        <v>360.96</v>
      </c>
      <c r="P15" s="242">
        <f t="shared" si="3"/>
        <v>6</v>
      </c>
      <c r="Q15" s="242">
        <f t="shared" si="4"/>
        <v>354.96</v>
      </c>
      <c r="R15" s="242" t="s">
        <v>28</v>
      </c>
      <c r="S15" s="100" t="s">
        <v>29</v>
      </c>
    </row>
    <row r="16" spans="1:19">
      <c r="A16" s="37">
        <v>15</v>
      </c>
      <c r="B16" s="144" t="s">
        <v>3618</v>
      </c>
      <c r="C16" s="131" t="s">
        <v>3619</v>
      </c>
      <c r="D16" s="181" t="s">
        <v>22</v>
      </c>
      <c r="E16" s="37" t="s">
        <v>24</v>
      </c>
      <c r="F16" s="37" t="s">
        <v>2668</v>
      </c>
      <c r="G16" s="37" t="s">
        <v>25</v>
      </c>
      <c r="H16" s="37" t="s">
        <v>34</v>
      </c>
      <c r="I16" s="37">
        <v>254.38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354.38</v>
      </c>
      <c r="O16" s="242">
        <f t="shared" si="2"/>
        <v>360.38</v>
      </c>
      <c r="P16" s="242">
        <f t="shared" si="3"/>
        <v>6</v>
      </c>
      <c r="Q16" s="242">
        <f t="shared" si="4"/>
        <v>354.38</v>
      </c>
      <c r="R16" s="242" t="s">
        <v>28</v>
      </c>
      <c r="S16" s="100" t="s">
        <v>29</v>
      </c>
    </row>
    <row r="17" spans="1:19">
      <c r="A17" s="37">
        <v>16</v>
      </c>
      <c r="B17" s="144" t="s">
        <v>3620</v>
      </c>
      <c r="C17" s="131" t="s">
        <v>3621</v>
      </c>
      <c r="D17" s="181" t="s">
        <v>22</v>
      </c>
      <c r="E17" s="37" t="s">
        <v>24</v>
      </c>
      <c r="F17" s="37" t="s">
        <v>2668</v>
      </c>
      <c r="G17" s="37" t="s">
        <v>25</v>
      </c>
      <c r="H17" s="37" t="s">
        <v>34</v>
      </c>
      <c r="I17" s="37">
        <v>254.38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354.38</v>
      </c>
      <c r="O17" s="242">
        <f t="shared" si="2"/>
        <v>360.38</v>
      </c>
      <c r="P17" s="242">
        <f t="shared" si="3"/>
        <v>6</v>
      </c>
      <c r="Q17" s="242">
        <f t="shared" si="4"/>
        <v>354.38</v>
      </c>
      <c r="R17" s="242" t="s">
        <v>28</v>
      </c>
      <c r="S17" s="100" t="s">
        <v>29</v>
      </c>
    </row>
    <row r="18" spans="1:19">
      <c r="A18" s="37">
        <v>17</v>
      </c>
      <c r="B18" s="144" t="s">
        <v>3622</v>
      </c>
      <c r="C18" s="131" t="s">
        <v>3623</v>
      </c>
      <c r="D18" s="181" t="s">
        <v>22</v>
      </c>
      <c r="E18" s="37" t="s">
        <v>24</v>
      </c>
      <c r="F18" s="37" t="s">
        <v>2668</v>
      </c>
      <c r="G18" s="37" t="s">
        <v>25</v>
      </c>
      <c r="H18" s="37" t="s">
        <v>34</v>
      </c>
      <c r="I18" s="37">
        <v>254.96</v>
      </c>
      <c r="J18" s="110">
        <v>100</v>
      </c>
      <c r="K18" s="110">
        <v>0</v>
      </c>
      <c r="L18" s="37"/>
      <c r="M18" s="242">
        <f t="shared" si="0"/>
        <v>0</v>
      </c>
      <c r="N18" s="242">
        <f t="shared" si="1"/>
        <v>354.96</v>
      </c>
      <c r="O18" s="242">
        <f t="shared" si="2"/>
        <v>360.96</v>
      </c>
      <c r="P18" s="242">
        <f t="shared" si="3"/>
        <v>6</v>
      </c>
      <c r="Q18" s="242">
        <f t="shared" si="4"/>
        <v>354.96</v>
      </c>
      <c r="R18" s="242" t="s">
        <v>28</v>
      </c>
      <c r="S18" s="100" t="s">
        <v>29</v>
      </c>
    </row>
    <row r="19" spans="1:19">
      <c r="A19" s="37">
        <v>18</v>
      </c>
      <c r="B19" s="144" t="s">
        <v>3624</v>
      </c>
      <c r="C19" s="131" t="s">
        <v>3625</v>
      </c>
      <c r="D19" s="181" t="s">
        <v>22</v>
      </c>
      <c r="E19" s="37" t="s">
        <v>24</v>
      </c>
      <c r="F19" s="37" t="s">
        <v>2668</v>
      </c>
      <c r="G19" s="37" t="s">
        <v>25</v>
      </c>
      <c r="H19" s="37" t="s">
        <v>34</v>
      </c>
      <c r="I19" s="37">
        <v>254.96</v>
      </c>
      <c r="J19" s="110">
        <v>100</v>
      </c>
      <c r="K19" s="110">
        <v>0</v>
      </c>
      <c r="L19" s="37"/>
      <c r="M19" s="242">
        <f t="shared" si="0"/>
        <v>0</v>
      </c>
      <c r="N19" s="242">
        <f t="shared" si="1"/>
        <v>354.96</v>
      </c>
      <c r="O19" s="242">
        <f t="shared" si="2"/>
        <v>360.96</v>
      </c>
      <c r="P19" s="242">
        <f t="shared" si="3"/>
        <v>6</v>
      </c>
      <c r="Q19" s="242">
        <f t="shared" si="4"/>
        <v>354.96</v>
      </c>
      <c r="R19" s="242" t="s">
        <v>28</v>
      </c>
      <c r="S19" s="100" t="s">
        <v>29</v>
      </c>
    </row>
    <row r="20" spans="1:19">
      <c r="A20" s="37">
        <v>19</v>
      </c>
      <c r="B20" s="144" t="s">
        <v>3626</v>
      </c>
      <c r="C20" s="131" t="s">
        <v>3627</v>
      </c>
      <c r="D20" s="181" t="s">
        <v>22</v>
      </c>
      <c r="E20" s="37" t="s">
        <v>24</v>
      </c>
      <c r="F20" s="37" t="s">
        <v>2668</v>
      </c>
      <c r="G20" s="37" t="s">
        <v>25</v>
      </c>
      <c r="H20" s="37" t="s">
        <v>34</v>
      </c>
      <c r="I20" s="37">
        <v>254.96</v>
      </c>
      <c r="J20" s="110">
        <v>100</v>
      </c>
      <c r="K20" s="110">
        <v>0</v>
      </c>
      <c r="L20" s="37"/>
      <c r="M20" s="242">
        <f t="shared" si="0"/>
        <v>0</v>
      </c>
      <c r="N20" s="242">
        <f t="shared" si="1"/>
        <v>354.96</v>
      </c>
      <c r="O20" s="242">
        <f t="shared" si="2"/>
        <v>360.96</v>
      </c>
      <c r="P20" s="242">
        <f t="shared" si="3"/>
        <v>6</v>
      </c>
      <c r="Q20" s="242">
        <f t="shared" si="4"/>
        <v>354.96</v>
      </c>
      <c r="R20" s="242" t="s">
        <v>28</v>
      </c>
      <c r="S20" s="100" t="s">
        <v>29</v>
      </c>
    </row>
    <row r="21" spans="1:19">
      <c r="A21" s="37">
        <v>20</v>
      </c>
      <c r="B21" s="144" t="s">
        <v>3628</v>
      </c>
      <c r="C21" s="131" t="s">
        <v>3629</v>
      </c>
      <c r="D21" s="181" t="s">
        <v>22</v>
      </c>
      <c r="E21" s="37" t="s">
        <v>24</v>
      </c>
      <c r="F21" s="37" t="s">
        <v>2668</v>
      </c>
      <c r="G21" s="37" t="s">
        <v>25</v>
      </c>
      <c r="H21" s="37" t="s">
        <v>34</v>
      </c>
      <c r="I21" s="37">
        <v>254.38</v>
      </c>
      <c r="J21" s="110">
        <v>100</v>
      </c>
      <c r="K21" s="110">
        <v>0</v>
      </c>
      <c r="L21" s="37"/>
      <c r="M21" s="242">
        <f t="shared" si="0"/>
        <v>0</v>
      </c>
      <c r="N21" s="242">
        <f t="shared" si="1"/>
        <v>354.38</v>
      </c>
      <c r="O21" s="242">
        <f t="shared" si="2"/>
        <v>360.38</v>
      </c>
      <c r="P21" s="242">
        <f t="shared" si="3"/>
        <v>6</v>
      </c>
      <c r="Q21" s="242">
        <f t="shared" si="4"/>
        <v>354.38</v>
      </c>
      <c r="R21" s="242" t="s">
        <v>28</v>
      </c>
      <c r="S21" s="100" t="s">
        <v>29</v>
      </c>
    </row>
    <row r="22" spans="1:19">
      <c r="A22" s="37">
        <v>21</v>
      </c>
      <c r="B22" s="144" t="s">
        <v>3630</v>
      </c>
      <c r="C22" s="131" t="s">
        <v>3631</v>
      </c>
      <c r="D22" s="181" t="s">
        <v>22</v>
      </c>
      <c r="E22" s="37" t="s">
        <v>24</v>
      </c>
      <c r="F22" s="37" t="s">
        <v>2668</v>
      </c>
      <c r="G22" s="37" t="s">
        <v>25</v>
      </c>
      <c r="H22" s="37" t="s">
        <v>34</v>
      </c>
      <c r="I22" s="37">
        <v>254.96</v>
      </c>
      <c r="J22" s="110">
        <v>100</v>
      </c>
      <c r="K22" s="110">
        <v>0</v>
      </c>
      <c r="L22" s="37"/>
      <c r="M22" s="242">
        <f t="shared" si="0"/>
        <v>0</v>
      </c>
      <c r="N22" s="242">
        <f t="shared" si="1"/>
        <v>354.96</v>
      </c>
      <c r="O22" s="242">
        <f t="shared" si="2"/>
        <v>360.96</v>
      </c>
      <c r="P22" s="242">
        <f t="shared" si="3"/>
        <v>6</v>
      </c>
      <c r="Q22" s="242">
        <f t="shared" si="4"/>
        <v>354.96</v>
      </c>
      <c r="R22" s="242" t="s">
        <v>28</v>
      </c>
      <c r="S22" s="100" t="s">
        <v>29</v>
      </c>
    </row>
    <row r="23" spans="1:19">
      <c r="A23" s="37">
        <v>22</v>
      </c>
      <c r="B23" s="144" t="s">
        <v>3632</v>
      </c>
      <c r="C23" s="131" t="s">
        <v>3633</v>
      </c>
      <c r="D23" s="181" t="s">
        <v>22</v>
      </c>
      <c r="E23" s="37" t="s">
        <v>24</v>
      </c>
      <c r="F23" s="37" t="s">
        <v>2668</v>
      </c>
      <c r="G23" s="37" t="s">
        <v>25</v>
      </c>
      <c r="H23" s="37" t="s">
        <v>34</v>
      </c>
      <c r="I23" s="37">
        <v>254.96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354.96</v>
      </c>
      <c r="O23" s="242">
        <f t="shared" si="2"/>
        <v>360.96</v>
      </c>
      <c r="P23" s="242">
        <f t="shared" si="3"/>
        <v>6</v>
      </c>
      <c r="Q23" s="242">
        <f t="shared" si="4"/>
        <v>354.96</v>
      </c>
      <c r="R23" s="242" t="s">
        <v>28</v>
      </c>
      <c r="S23" s="100" t="s">
        <v>29</v>
      </c>
    </row>
    <row r="24" spans="1:19">
      <c r="A24" s="37">
        <v>23</v>
      </c>
      <c r="B24" s="144" t="s">
        <v>3634</v>
      </c>
      <c r="C24" s="131" t="s">
        <v>3635</v>
      </c>
      <c r="D24" s="181" t="s">
        <v>22</v>
      </c>
      <c r="E24" s="37" t="s">
        <v>24</v>
      </c>
      <c r="F24" s="37" t="s">
        <v>2668</v>
      </c>
      <c r="G24" s="37" t="s">
        <v>25</v>
      </c>
      <c r="H24" s="37" t="s">
        <v>34</v>
      </c>
      <c r="I24" s="37">
        <v>254.38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354.38</v>
      </c>
      <c r="O24" s="242">
        <f t="shared" si="2"/>
        <v>360.38</v>
      </c>
      <c r="P24" s="242">
        <f t="shared" si="3"/>
        <v>6</v>
      </c>
      <c r="Q24" s="242">
        <f t="shared" si="4"/>
        <v>354.38</v>
      </c>
      <c r="R24" s="242" t="s">
        <v>28</v>
      </c>
      <c r="S24" s="100" t="s">
        <v>29</v>
      </c>
    </row>
    <row r="25" spans="1:19">
      <c r="A25" s="37">
        <v>24</v>
      </c>
      <c r="B25" s="144" t="s">
        <v>3636</v>
      </c>
      <c r="C25" s="131" t="s">
        <v>3637</v>
      </c>
      <c r="D25" s="181" t="s">
        <v>22</v>
      </c>
      <c r="E25" s="37" t="s">
        <v>24</v>
      </c>
      <c r="F25" s="37" t="s">
        <v>2668</v>
      </c>
      <c r="G25" s="37" t="s">
        <v>25</v>
      </c>
      <c r="H25" s="37" t="s">
        <v>34</v>
      </c>
      <c r="I25" s="37">
        <v>254.95</v>
      </c>
      <c r="J25" s="110">
        <v>100</v>
      </c>
      <c r="K25" s="110">
        <v>0</v>
      </c>
      <c r="L25" s="37"/>
      <c r="M25" s="242">
        <f t="shared" si="0"/>
        <v>0</v>
      </c>
      <c r="N25" s="242">
        <f t="shared" si="1"/>
        <v>354.95</v>
      </c>
      <c r="O25" s="242">
        <f t="shared" si="2"/>
        <v>360.95</v>
      </c>
      <c r="P25" s="242">
        <f t="shared" si="3"/>
        <v>6</v>
      </c>
      <c r="Q25" s="242">
        <f t="shared" si="4"/>
        <v>354.95</v>
      </c>
      <c r="R25" s="242" t="s">
        <v>28</v>
      </c>
      <c r="S25" s="100" t="s">
        <v>29</v>
      </c>
    </row>
    <row r="26" spans="1:19">
      <c r="A26" s="37">
        <v>25</v>
      </c>
      <c r="B26" s="144" t="s">
        <v>3638</v>
      </c>
      <c r="C26" s="131" t="s">
        <v>3639</v>
      </c>
      <c r="D26" s="181" t="s">
        <v>22</v>
      </c>
      <c r="E26" s="37" t="s">
        <v>24</v>
      </c>
      <c r="F26" s="37" t="s">
        <v>2668</v>
      </c>
      <c r="G26" s="37" t="s">
        <v>25</v>
      </c>
      <c r="H26" s="37" t="s">
        <v>34</v>
      </c>
      <c r="I26" s="37">
        <v>254.95</v>
      </c>
      <c r="J26" s="110">
        <v>100</v>
      </c>
      <c r="K26" s="110">
        <v>0</v>
      </c>
      <c r="L26" s="37"/>
      <c r="M26" s="242">
        <f t="shared" si="0"/>
        <v>0</v>
      </c>
      <c r="N26" s="242">
        <f t="shared" si="1"/>
        <v>354.95</v>
      </c>
      <c r="O26" s="242">
        <f t="shared" si="2"/>
        <v>360.95</v>
      </c>
      <c r="P26" s="242">
        <f t="shared" si="3"/>
        <v>6</v>
      </c>
      <c r="Q26" s="242">
        <f t="shared" si="4"/>
        <v>354.95</v>
      </c>
      <c r="R26" s="242" t="s">
        <v>28</v>
      </c>
      <c r="S26" s="100" t="s">
        <v>29</v>
      </c>
    </row>
    <row r="27" spans="1:19">
      <c r="A27" s="37">
        <v>26</v>
      </c>
      <c r="B27" s="144" t="s">
        <v>2274</v>
      </c>
      <c r="C27" s="131" t="s">
        <v>3640</v>
      </c>
      <c r="D27" s="181" t="s">
        <v>22</v>
      </c>
      <c r="E27" s="37" t="s">
        <v>24</v>
      </c>
      <c r="F27" s="37" t="s">
        <v>2668</v>
      </c>
      <c r="G27" s="37" t="s">
        <v>25</v>
      </c>
      <c r="H27" s="37" t="s">
        <v>34</v>
      </c>
      <c r="I27" s="37">
        <v>254.95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354.95</v>
      </c>
      <c r="O27" s="242">
        <f t="shared" si="2"/>
        <v>360.95</v>
      </c>
      <c r="P27" s="242">
        <f t="shared" si="3"/>
        <v>6</v>
      </c>
      <c r="Q27" s="242">
        <f t="shared" si="4"/>
        <v>354.95</v>
      </c>
      <c r="R27" s="242" t="s">
        <v>28</v>
      </c>
      <c r="S27" s="100" t="s">
        <v>29</v>
      </c>
    </row>
    <row r="28" spans="1:19">
      <c r="A28" s="37">
        <v>27</v>
      </c>
      <c r="B28" s="144" t="s">
        <v>3641</v>
      </c>
      <c r="C28" s="131" t="s">
        <v>3642</v>
      </c>
      <c r="D28" s="181" t="s">
        <v>22</v>
      </c>
      <c r="E28" s="37" t="s">
        <v>24</v>
      </c>
      <c r="F28" s="37" t="s">
        <v>2668</v>
      </c>
      <c r="G28" s="37" t="s">
        <v>25</v>
      </c>
      <c r="H28" s="37" t="s">
        <v>34</v>
      </c>
      <c r="I28" s="37">
        <v>254.95</v>
      </c>
      <c r="J28" s="110">
        <v>100</v>
      </c>
      <c r="K28" s="110">
        <v>0</v>
      </c>
      <c r="L28" s="37"/>
      <c r="M28" s="242">
        <f t="shared" si="0"/>
        <v>0</v>
      </c>
      <c r="N28" s="242">
        <f t="shared" si="1"/>
        <v>354.95</v>
      </c>
      <c r="O28" s="242">
        <f t="shared" si="2"/>
        <v>360.95</v>
      </c>
      <c r="P28" s="242">
        <f t="shared" si="3"/>
        <v>6</v>
      </c>
      <c r="Q28" s="242">
        <f t="shared" si="4"/>
        <v>354.95</v>
      </c>
      <c r="R28" s="242" t="s">
        <v>28</v>
      </c>
      <c r="S28" s="100" t="s">
        <v>29</v>
      </c>
    </row>
    <row r="29" spans="1:19">
      <c r="A29" s="37">
        <v>28</v>
      </c>
      <c r="B29" s="144" t="s">
        <v>3643</v>
      </c>
      <c r="C29" s="131" t="s">
        <v>3644</v>
      </c>
      <c r="D29" s="181" t="s">
        <v>22</v>
      </c>
      <c r="E29" s="37" t="s">
        <v>24</v>
      </c>
      <c r="F29" s="37" t="s">
        <v>2668</v>
      </c>
      <c r="G29" s="37" t="s">
        <v>25</v>
      </c>
      <c r="H29" s="37" t="s">
        <v>34</v>
      </c>
      <c r="I29" s="37">
        <v>254.95</v>
      </c>
      <c r="J29" s="110">
        <v>100</v>
      </c>
      <c r="K29" s="110">
        <v>0</v>
      </c>
      <c r="L29" s="37"/>
      <c r="M29" s="242">
        <f t="shared" si="0"/>
        <v>0</v>
      </c>
      <c r="N29" s="242">
        <f t="shared" si="1"/>
        <v>354.95</v>
      </c>
      <c r="O29" s="242">
        <f t="shared" si="2"/>
        <v>360.95</v>
      </c>
      <c r="P29" s="242">
        <f t="shared" si="3"/>
        <v>6</v>
      </c>
      <c r="Q29" s="242">
        <f t="shared" si="4"/>
        <v>354.95</v>
      </c>
      <c r="R29" s="242" t="s">
        <v>28</v>
      </c>
      <c r="S29" s="100" t="s">
        <v>29</v>
      </c>
    </row>
    <row r="30" spans="1:19">
      <c r="A30" s="37">
        <v>29</v>
      </c>
      <c r="B30" s="144" t="s">
        <v>3645</v>
      </c>
      <c r="C30" s="131" t="s">
        <v>3646</v>
      </c>
      <c r="D30" s="181" t="s">
        <v>22</v>
      </c>
      <c r="E30" s="37" t="s">
        <v>24</v>
      </c>
      <c r="F30" s="37" t="s">
        <v>2668</v>
      </c>
      <c r="G30" s="37" t="s">
        <v>25</v>
      </c>
      <c r="H30" s="37" t="s">
        <v>34</v>
      </c>
      <c r="I30" s="37">
        <v>254.95</v>
      </c>
      <c r="J30" s="110">
        <v>100</v>
      </c>
      <c r="K30" s="110">
        <v>0</v>
      </c>
      <c r="L30" s="37"/>
      <c r="M30" s="242">
        <f t="shared" si="0"/>
        <v>0</v>
      </c>
      <c r="N30" s="242">
        <f t="shared" si="1"/>
        <v>354.95</v>
      </c>
      <c r="O30" s="242">
        <f t="shared" si="2"/>
        <v>360.95</v>
      </c>
      <c r="P30" s="242">
        <f t="shared" si="3"/>
        <v>6</v>
      </c>
      <c r="Q30" s="242">
        <f t="shared" si="4"/>
        <v>354.95</v>
      </c>
      <c r="R30" s="242" t="s">
        <v>28</v>
      </c>
      <c r="S30" s="100" t="s">
        <v>29</v>
      </c>
    </row>
    <row r="31" spans="1:19">
      <c r="A31" s="37">
        <v>30</v>
      </c>
      <c r="B31" s="144" t="s">
        <v>3647</v>
      </c>
      <c r="C31" s="131" t="s">
        <v>3648</v>
      </c>
      <c r="D31" s="181" t="s">
        <v>22</v>
      </c>
      <c r="E31" s="37" t="s">
        <v>24</v>
      </c>
      <c r="F31" s="37" t="s">
        <v>1529</v>
      </c>
      <c r="G31" s="37" t="s">
        <v>25</v>
      </c>
      <c r="H31" s="37" t="s">
        <v>34</v>
      </c>
      <c r="I31" s="110">
        <v>0</v>
      </c>
      <c r="J31" s="110">
        <v>0</v>
      </c>
      <c r="K31" s="110">
        <v>41.2</v>
      </c>
      <c r="L31" s="37" t="s">
        <v>3649</v>
      </c>
      <c r="M31" s="242">
        <f t="shared" si="0"/>
        <v>43.672</v>
      </c>
      <c r="N31" s="242">
        <f t="shared" si="1"/>
        <v>43.672</v>
      </c>
      <c r="O31" s="242">
        <f t="shared" si="2"/>
        <v>46.29232</v>
      </c>
      <c r="P31" s="242">
        <f t="shared" si="3"/>
        <v>2.62032</v>
      </c>
      <c r="Q31" s="242">
        <f t="shared" si="4"/>
        <v>43.672</v>
      </c>
      <c r="R31" s="242" t="s">
        <v>28</v>
      </c>
      <c r="S31" s="100" t="s">
        <v>29</v>
      </c>
    </row>
    <row r="32" spans="1:19">
      <c r="A32" s="37">
        <v>31</v>
      </c>
      <c r="B32" s="144" t="s">
        <v>3650</v>
      </c>
      <c r="C32" s="131" t="s">
        <v>3651</v>
      </c>
      <c r="D32" s="181" t="s">
        <v>22</v>
      </c>
      <c r="E32" s="37" t="s">
        <v>24</v>
      </c>
      <c r="F32" s="37" t="s">
        <v>1529</v>
      </c>
      <c r="G32" s="37" t="s">
        <v>25</v>
      </c>
      <c r="H32" s="37" t="s">
        <v>34</v>
      </c>
      <c r="I32" s="110">
        <v>0</v>
      </c>
      <c r="J32" s="110">
        <v>0</v>
      </c>
      <c r="K32" s="110">
        <v>15</v>
      </c>
      <c r="L32" s="37" t="s">
        <v>35</v>
      </c>
      <c r="M32" s="242">
        <f t="shared" si="0"/>
        <v>15.9</v>
      </c>
      <c r="N32" s="242">
        <f t="shared" si="1"/>
        <v>15.9</v>
      </c>
      <c r="O32" s="242">
        <f t="shared" si="2"/>
        <v>16.854</v>
      </c>
      <c r="P32" s="242">
        <f t="shared" si="3"/>
        <v>0.954</v>
      </c>
      <c r="Q32" s="242">
        <f t="shared" si="4"/>
        <v>15.9</v>
      </c>
      <c r="R32" s="242" t="s">
        <v>28</v>
      </c>
      <c r="S32" s="100" t="s">
        <v>29</v>
      </c>
    </row>
    <row r="33" spans="1:19">
      <c r="A33" s="37">
        <v>32</v>
      </c>
      <c r="B33" s="144" t="s">
        <v>806</v>
      </c>
      <c r="C33" s="131" t="s">
        <v>3652</v>
      </c>
      <c r="D33" s="181" t="s">
        <v>22</v>
      </c>
      <c r="E33" s="37" t="s">
        <v>24</v>
      </c>
      <c r="F33" s="37" t="s">
        <v>1529</v>
      </c>
      <c r="G33" s="37" t="s">
        <v>25</v>
      </c>
      <c r="H33" s="37" t="s">
        <v>34</v>
      </c>
      <c r="I33" s="110">
        <v>0</v>
      </c>
      <c r="J33" s="110">
        <v>400</v>
      </c>
      <c r="K33" s="110">
        <v>2113</v>
      </c>
      <c r="L33" s="37" t="s">
        <v>3653</v>
      </c>
      <c r="M33" s="242">
        <f t="shared" si="0"/>
        <v>2239.78</v>
      </c>
      <c r="N33" s="242">
        <f t="shared" si="1"/>
        <v>2639.78</v>
      </c>
      <c r="O33" s="242">
        <f t="shared" si="2"/>
        <v>2798.1668</v>
      </c>
      <c r="P33" s="242">
        <f t="shared" si="3"/>
        <v>158.3868</v>
      </c>
      <c r="Q33" s="242">
        <f t="shared" si="4"/>
        <v>2639.78</v>
      </c>
      <c r="R33" s="242" t="s">
        <v>28</v>
      </c>
      <c r="S33" s="100" t="s">
        <v>29</v>
      </c>
    </row>
    <row r="34" spans="1:19">
      <c r="A34" s="37">
        <v>33</v>
      </c>
      <c r="B34" s="144" t="s">
        <v>3654</v>
      </c>
      <c r="C34" s="131" t="s">
        <v>3655</v>
      </c>
      <c r="D34" s="181" t="s">
        <v>22</v>
      </c>
      <c r="E34" s="37" t="s">
        <v>24</v>
      </c>
      <c r="F34" s="37" t="s">
        <v>1529</v>
      </c>
      <c r="G34" s="37" t="s">
        <v>25</v>
      </c>
      <c r="H34" s="37" t="s">
        <v>34</v>
      </c>
      <c r="I34" s="110">
        <v>0</v>
      </c>
      <c r="J34" s="110">
        <v>0</v>
      </c>
      <c r="K34" s="110">
        <v>15</v>
      </c>
      <c r="L34" s="37" t="s">
        <v>35</v>
      </c>
      <c r="M34" s="242">
        <f t="shared" si="0"/>
        <v>15.9</v>
      </c>
      <c r="N34" s="242">
        <f t="shared" si="1"/>
        <v>15.9</v>
      </c>
      <c r="O34" s="242">
        <f t="shared" si="2"/>
        <v>16.854</v>
      </c>
      <c r="P34" s="242">
        <f t="shared" si="3"/>
        <v>0.954</v>
      </c>
      <c r="Q34" s="242">
        <f t="shared" si="4"/>
        <v>15.9</v>
      </c>
      <c r="R34" s="242" t="s">
        <v>28</v>
      </c>
      <c r="S34" s="100" t="s">
        <v>29</v>
      </c>
    </row>
    <row r="35" spans="1:19">
      <c r="A35" s="37">
        <v>34</v>
      </c>
      <c r="B35" s="144" t="s">
        <v>3656</v>
      </c>
      <c r="C35" s="131" t="s">
        <v>3657</v>
      </c>
      <c r="D35" s="181" t="s">
        <v>22</v>
      </c>
      <c r="E35" s="37" t="s">
        <v>24</v>
      </c>
      <c r="F35" s="37" t="s">
        <v>2668</v>
      </c>
      <c r="G35" s="37" t="s">
        <v>25</v>
      </c>
      <c r="H35" s="37" t="s">
        <v>34</v>
      </c>
      <c r="I35" s="37">
        <v>255.46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355.46</v>
      </c>
      <c r="O35" s="242">
        <f t="shared" si="2"/>
        <v>361.46</v>
      </c>
      <c r="P35" s="242">
        <f t="shared" si="3"/>
        <v>6</v>
      </c>
      <c r="Q35" s="242">
        <f t="shared" si="4"/>
        <v>355.46</v>
      </c>
      <c r="R35" s="242" t="s">
        <v>28</v>
      </c>
      <c r="S35" s="100" t="s">
        <v>29</v>
      </c>
    </row>
    <row r="36" spans="1:19">
      <c r="A36" s="37">
        <v>35</v>
      </c>
      <c r="B36" s="144" t="s">
        <v>3658</v>
      </c>
      <c r="C36" s="131" t="s">
        <v>3659</v>
      </c>
      <c r="D36" s="181" t="s">
        <v>22</v>
      </c>
      <c r="E36" s="37" t="s">
        <v>24</v>
      </c>
      <c r="F36" s="37" t="s">
        <v>2668</v>
      </c>
      <c r="G36" s="37" t="s">
        <v>25</v>
      </c>
      <c r="H36" s="37" t="s">
        <v>34</v>
      </c>
      <c r="I36" s="37">
        <v>255.46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355.46</v>
      </c>
      <c r="O36" s="242">
        <f t="shared" si="2"/>
        <v>361.46</v>
      </c>
      <c r="P36" s="242">
        <f t="shared" si="3"/>
        <v>6</v>
      </c>
      <c r="Q36" s="242">
        <f t="shared" si="4"/>
        <v>355.46</v>
      </c>
      <c r="R36" s="242" t="s">
        <v>28</v>
      </c>
      <c r="S36" s="100" t="s">
        <v>29</v>
      </c>
    </row>
    <row r="37" spans="1:19">
      <c r="A37" s="37">
        <v>36</v>
      </c>
      <c r="B37" s="144" t="s">
        <v>2103</v>
      </c>
      <c r="C37" s="131" t="s">
        <v>3660</v>
      </c>
      <c r="D37" s="181" t="s">
        <v>22</v>
      </c>
      <c r="E37" s="37" t="s">
        <v>24</v>
      </c>
      <c r="F37" s="37" t="s">
        <v>2668</v>
      </c>
      <c r="G37" s="37" t="s">
        <v>25</v>
      </c>
      <c r="H37" s="37" t="s">
        <v>34</v>
      </c>
      <c r="I37" s="37">
        <v>254.95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354.95</v>
      </c>
      <c r="O37" s="242">
        <f t="shared" si="2"/>
        <v>360.95</v>
      </c>
      <c r="P37" s="242">
        <f t="shared" si="3"/>
        <v>6</v>
      </c>
      <c r="Q37" s="242">
        <f t="shared" si="4"/>
        <v>354.95</v>
      </c>
      <c r="R37" s="242" t="s">
        <v>28</v>
      </c>
      <c r="S37" s="100" t="s">
        <v>29</v>
      </c>
    </row>
    <row r="38" spans="1:19">
      <c r="A38" s="37">
        <v>37</v>
      </c>
      <c r="B38" s="144" t="s">
        <v>2235</v>
      </c>
      <c r="C38" s="131" t="s">
        <v>3661</v>
      </c>
      <c r="D38" s="181" t="s">
        <v>22</v>
      </c>
      <c r="E38" s="37" t="s">
        <v>24</v>
      </c>
      <c r="F38" s="37" t="s">
        <v>2668</v>
      </c>
      <c r="G38" s="37" t="s">
        <v>25</v>
      </c>
      <c r="H38" s="37" t="s">
        <v>34</v>
      </c>
      <c r="I38" s="37">
        <v>254.95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354.95</v>
      </c>
      <c r="O38" s="242">
        <f t="shared" si="2"/>
        <v>360.95</v>
      </c>
      <c r="P38" s="242">
        <f t="shared" si="3"/>
        <v>6</v>
      </c>
      <c r="Q38" s="242">
        <f t="shared" si="4"/>
        <v>354.95</v>
      </c>
      <c r="R38" s="242" t="s">
        <v>28</v>
      </c>
      <c r="S38" s="100" t="s">
        <v>29</v>
      </c>
    </row>
    <row r="39" spans="1:19">
      <c r="A39" s="37">
        <v>38</v>
      </c>
      <c r="B39" s="144" t="s">
        <v>3662</v>
      </c>
      <c r="C39" s="131" t="s">
        <v>3663</v>
      </c>
      <c r="D39" s="181" t="s">
        <v>22</v>
      </c>
      <c r="E39" s="37" t="s">
        <v>24</v>
      </c>
      <c r="F39" s="37" t="s">
        <v>2668</v>
      </c>
      <c r="G39" s="37" t="s">
        <v>25</v>
      </c>
      <c r="H39" s="37" t="s">
        <v>34</v>
      </c>
      <c r="I39" s="37">
        <v>255.46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355.46</v>
      </c>
      <c r="O39" s="242">
        <f t="shared" si="2"/>
        <v>361.46</v>
      </c>
      <c r="P39" s="242">
        <f t="shared" si="3"/>
        <v>6</v>
      </c>
      <c r="Q39" s="242">
        <f t="shared" si="4"/>
        <v>355.46</v>
      </c>
      <c r="R39" s="242" t="s">
        <v>28</v>
      </c>
      <c r="S39" s="100" t="s">
        <v>29</v>
      </c>
    </row>
    <row r="40" spans="1:19">
      <c r="A40" s="37">
        <v>39</v>
      </c>
      <c r="B40" s="144" t="s">
        <v>3664</v>
      </c>
      <c r="C40" s="131" t="s">
        <v>3665</v>
      </c>
      <c r="D40" s="181" t="s">
        <v>22</v>
      </c>
      <c r="E40" s="37" t="s">
        <v>24</v>
      </c>
      <c r="F40" s="37" t="s">
        <v>2668</v>
      </c>
      <c r="G40" s="37" t="s">
        <v>25</v>
      </c>
      <c r="H40" s="37" t="s">
        <v>34</v>
      </c>
      <c r="I40" s="37">
        <v>255.78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355.78</v>
      </c>
      <c r="O40" s="242">
        <f t="shared" si="2"/>
        <v>361.78</v>
      </c>
      <c r="P40" s="242">
        <f t="shared" si="3"/>
        <v>6</v>
      </c>
      <c r="Q40" s="242">
        <f t="shared" si="4"/>
        <v>355.78</v>
      </c>
      <c r="R40" s="242" t="s">
        <v>28</v>
      </c>
      <c r="S40" s="100" t="s">
        <v>29</v>
      </c>
    </row>
    <row r="41" spans="1:19">
      <c r="A41" s="37">
        <v>40</v>
      </c>
      <c r="B41" s="144" t="s">
        <v>3666</v>
      </c>
      <c r="C41" s="131" t="s">
        <v>3667</v>
      </c>
      <c r="D41" s="181" t="s">
        <v>22</v>
      </c>
      <c r="E41" s="37" t="s">
        <v>24</v>
      </c>
      <c r="F41" s="37" t="s">
        <v>2668</v>
      </c>
      <c r="G41" s="37" t="s">
        <v>25</v>
      </c>
      <c r="H41" s="37" t="s">
        <v>34</v>
      </c>
      <c r="I41" s="37">
        <v>255.78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355.78</v>
      </c>
      <c r="O41" s="242">
        <f t="shared" si="2"/>
        <v>361.78</v>
      </c>
      <c r="P41" s="242">
        <f t="shared" si="3"/>
        <v>6</v>
      </c>
      <c r="Q41" s="242">
        <f t="shared" si="4"/>
        <v>355.78</v>
      </c>
      <c r="R41" s="242" t="s">
        <v>28</v>
      </c>
      <c r="S41" s="100" t="s">
        <v>29</v>
      </c>
    </row>
    <row r="42" spans="1:19">
      <c r="A42" s="37">
        <v>41</v>
      </c>
      <c r="B42" s="144" t="s">
        <v>3668</v>
      </c>
      <c r="C42" s="131" t="s">
        <v>3669</v>
      </c>
      <c r="D42" s="181" t="s">
        <v>22</v>
      </c>
      <c r="E42" s="37" t="s">
        <v>24</v>
      </c>
      <c r="F42" s="37" t="s">
        <v>2668</v>
      </c>
      <c r="G42" s="37" t="s">
        <v>25</v>
      </c>
      <c r="H42" s="37" t="s">
        <v>34</v>
      </c>
      <c r="I42" s="37">
        <v>255.78</v>
      </c>
      <c r="J42" s="110">
        <v>100</v>
      </c>
      <c r="K42" s="110">
        <v>0</v>
      </c>
      <c r="L42" s="37"/>
      <c r="M42" s="242">
        <f t="shared" si="0"/>
        <v>0</v>
      </c>
      <c r="N42" s="242">
        <f t="shared" si="1"/>
        <v>355.78</v>
      </c>
      <c r="O42" s="242">
        <f t="shared" si="2"/>
        <v>361.78</v>
      </c>
      <c r="P42" s="242">
        <f t="shared" si="3"/>
        <v>6</v>
      </c>
      <c r="Q42" s="242">
        <f t="shared" si="4"/>
        <v>355.78</v>
      </c>
      <c r="R42" s="242" t="s">
        <v>28</v>
      </c>
      <c r="S42" s="100" t="s">
        <v>29</v>
      </c>
    </row>
    <row r="43" spans="1:19">
      <c r="A43" s="37">
        <v>42</v>
      </c>
      <c r="B43" s="144" t="s">
        <v>3670</v>
      </c>
      <c r="C43" s="131" t="s">
        <v>3671</v>
      </c>
      <c r="D43" s="181" t="s">
        <v>22</v>
      </c>
      <c r="E43" s="37" t="s">
        <v>1236</v>
      </c>
      <c r="F43" s="37" t="s">
        <v>198</v>
      </c>
      <c r="G43" s="37" t="s">
        <v>25</v>
      </c>
      <c r="H43" s="37" t="s">
        <v>34</v>
      </c>
      <c r="I43" s="110">
        <v>1350.5</v>
      </c>
      <c r="J43" s="110">
        <v>300</v>
      </c>
      <c r="K43" s="110">
        <v>0</v>
      </c>
      <c r="L43" s="37"/>
      <c r="M43" s="242">
        <f t="shared" si="0"/>
        <v>0</v>
      </c>
      <c r="N43" s="242">
        <f t="shared" si="1"/>
        <v>1650.5</v>
      </c>
      <c r="O43" s="242">
        <f t="shared" si="2"/>
        <v>1668.5</v>
      </c>
      <c r="P43" s="242">
        <f t="shared" si="3"/>
        <v>18</v>
      </c>
      <c r="Q43" s="242">
        <f t="shared" si="4"/>
        <v>1650.5</v>
      </c>
      <c r="R43" s="242" t="s">
        <v>28</v>
      </c>
      <c r="S43" s="100" t="s">
        <v>29</v>
      </c>
    </row>
    <row r="44" spans="1:19">
      <c r="A44" s="37">
        <v>43</v>
      </c>
      <c r="B44" s="144" t="s">
        <v>2352</v>
      </c>
      <c r="C44" s="131" t="s">
        <v>3672</v>
      </c>
      <c r="D44" s="181" t="s">
        <v>22</v>
      </c>
      <c r="E44" s="37" t="s">
        <v>24</v>
      </c>
      <c r="F44" s="37" t="s">
        <v>2668</v>
      </c>
      <c r="G44" s="37" t="s">
        <v>25</v>
      </c>
      <c r="H44" s="37" t="s">
        <v>34</v>
      </c>
      <c r="I44" s="37">
        <v>255.78</v>
      </c>
      <c r="J44" s="110">
        <v>100</v>
      </c>
      <c r="K44" s="110">
        <v>0</v>
      </c>
      <c r="L44" s="37"/>
      <c r="M44" s="242">
        <f t="shared" si="0"/>
        <v>0</v>
      </c>
      <c r="N44" s="242">
        <f t="shared" si="1"/>
        <v>355.78</v>
      </c>
      <c r="O44" s="242">
        <f t="shared" si="2"/>
        <v>361.78</v>
      </c>
      <c r="P44" s="242">
        <f t="shared" si="3"/>
        <v>6</v>
      </c>
      <c r="Q44" s="242">
        <f t="shared" si="4"/>
        <v>355.78</v>
      </c>
      <c r="R44" s="242" t="s">
        <v>28</v>
      </c>
      <c r="S44" s="100" t="s">
        <v>29</v>
      </c>
    </row>
    <row r="45" spans="1:19">
      <c r="A45" s="37">
        <v>44</v>
      </c>
      <c r="B45" s="219" t="s">
        <v>2387</v>
      </c>
      <c r="C45" s="131" t="s">
        <v>3673</v>
      </c>
      <c r="D45" s="181" t="s">
        <v>22</v>
      </c>
      <c r="E45" s="37" t="s">
        <v>24</v>
      </c>
      <c r="F45" s="37" t="s">
        <v>2668</v>
      </c>
      <c r="G45" s="37" t="s">
        <v>25</v>
      </c>
      <c r="H45" s="37" t="s">
        <v>34</v>
      </c>
      <c r="I45" s="37">
        <v>255.78</v>
      </c>
      <c r="J45" s="110">
        <v>100</v>
      </c>
      <c r="K45" s="110">
        <v>0</v>
      </c>
      <c r="L45" s="37"/>
      <c r="M45" s="242">
        <f t="shared" si="0"/>
        <v>0</v>
      </c>
      <c r="N45" s="242">
        <f t="shared" si="1"/>
        <v>355.78</v>
      </c>
      <c r="O45" s="242">
        <f t="shared" si="2"/>
        <v>361.78</v>
      </c>
      <c r="P45" s="242">
        <f t="shared" si="3"/>
        <v>6</v>
      </c>
      <c r="Q45" s="242">
        <f t="shared" si="4"/>
        <v>355.78</v>
      </c>
      <c r="R45" s="242" t="s">
        <v>28</v>
      </c>
      <c r="S45" s="100" t="s">
        <v>29</v>
      </c>
    </row>
    <row r="46" spans="1:19">
      <c r="A46" s="37">
        <v>45</v>
      </c>
      <c r="B46" s="219" t="s">
        <v>3674</v>
      </c>
      <c r="C46" s="131" t="s">
        <v>3675</v>
      </c>
      <c r="D46" s="181" t="s">
        <v>22</v>
      </c>
      <c r="E46" s="37" t="s">
        <v>24</v>
      </c>
      <c r="F46" s="37" t="s">
        <v>2668</v>
      </c>
      <c r="G46" s="37" t="s">
        <v>25</v>
      </c>
      <c r="H46" s="37" t="s">
        <v>34</v>
      </c>
      <c r="I46" s="37">
        <v>256.14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356.14</v>
      </c>
      <c r="O46" s="242">
        <f t="shared" si="2"/>
        <v>362.14</v>
      </c>
      <c r="P46" s="242">
        <f t="shared" si="3"/>
        <v>6</v>
      </c>
      <c r="Q46" s="242">
        <f t="shared" si="4"/>
        <v>356.14</v>
      </c>
      <c r="R46" s="242" t="s">
        <v>28</v>
      </c>
      <c r="S46" s="100" t="s">
        <v>29</v>
      </c>
    </row>
    <row r="47" spans="1:19">
      <c r="A47" s="37">
        <v>46</v>
      </c>
      <c r="B47" s="144" t="s">
        <v>3676</v>
      </c>
      <c r="C47" s="131" t="s">
        <v>3677</v>
      </c>
      <c r="D47" s="181" t="s">
        <v>22</v>
      </c>
      <c r="E47" s="37" t="s">
        <v>1236</v>
      </c>
      <c r="F47" s="37" t="s">
        <v>198</v>
      </c>
      <c r="G47" s="37" t="s">
        <v>25</v>
      </c>
      <c r="H47" s="37" t="s">
        <v>34</v>
      </c>
      <c r="I47" s="110">
        <v>1350.5</v>
      </c>
      <c r="J47" s="110">
        <v>300</v>
      </c>
      <c r="K47" s="110">
        <v>0</v>
      </c>
      <c r="L47" s="37"/>
      <c r="M47" s="242">
        <f t="shared" si="0"/>
        <v>0</v>
      </c>
      <c r="N47" s="242">
        <f t="shared" si="1"/>
        <v>1650.5</v>
      </c>
      <c r="O47" s="242">
        <f t="shared" si="2"/>
        <v>1668.5</v>
      </c>
      <c r="P47" s="242">
        <f t="shared" si="3"/>
        <v>18</v>
      </c>
      <c r="Q47" s="242">
        <f t="shared" si="4"/>
        <v>1650.5</v>
      </c>
      <c r="R47" s="242" t="s">
        <v>28</v>
      </c>
      <c r="S47" s="100" t="s">
        <v>29</v>
      </c>
    </row>
    <row r="48" spans="1:19">
      <c r="A48" s="37">
        <v>47</v>
      </c>
      <c r="B48" s="144" t="s">
        <v>1556</v>
      </c>
      <c r="C48" s="131" t="s">
        <v>3678</v>
      </c>
      <c r="D48" s="181" t="s">
        <v>22</v>
      </c>
      <c r="E48" s="37" t="s">
        <v>1236</v>
      </c>
      <c r="F48" s="37" t="s">
        <v>198</v>
      </c>
      <c r="G48" s="37" t="s">
        <v>25</v>
      </c>
      <c r="H48" s="37" t="s">
        <v>34</v>
      </c>
      <c r="I48" s="110">
        <v>1350.5</v>
      </c>
      <c r="J48" s="110">
        <v>300</v>
      </c>
      <c r="K48" s="110">
        <v>0</v>
      </c>
      <c r="L48" s="37"/>
      <c r="M48" s="242">
        <f t="shared" si="0"/>
        <v>0</v>
      </c>
      <c r="N48" s="242">
        <f t="shared" si="1"/>
        <v>1650.5</v>
      </c>
      <c r="O48" s="242">
        <f t="shared" si="2"/>
        <v>1668.5</v>
      </c>
      <c r="P48" s="242">
        <f t="shared" si="3"/>
        <v>18</v>
      </c>
      <c r="Q48" s="242">
        <f t="shared" si="4"/>
        <v>1650.5</v>
      </c>
      <c r="R48" s="242" t="s">
        <v>28</v>
      </c>
      <c r="S48" s="100" t="s">
        <v>29</v>
      </c>
    </row>
    <row r="49" spans="1:19">
      <c r="A49" s="37">
        <v>48</v>
      </c>
      <c r="B49" s="144" t="s">
        <v>3679</v>
      </c>
      <c r="C49" s="131" t="s">
        <v>3680</v>
      </c>
      <c r="D49" s="181" t="s">
        <v>22</v>
      </c>
      <c r="E49" s="37" t="s">
        <v>24</v>
      </c>
      <c r="F49" s="37" t="s">
        <v>1529</v>
      </c>
      <c r="G49" s="37" t="s">
        <v>25</v>
      </c>
      <c r="H49" s="37" t="s">
        <v>34</v>
      </c>
      <c r="I49" s="110">
        <v>0</v>
      </c>
      <c r="J49" s="110">
        <v>0</v>
      </c>
      <c r="K49" s="110">
        <v>18</v>
      </c>
      <c r="L49" s="37" t="s">
        <v>35</v>
      </c>
      <c r="M49" s="242">
        <f t="shared" si="0"/>
        <v>19.08</v>
      </c>
      <c r="N49" s="242">
        <f t="shared" si="1"/>
        <v>19.08</v>
      </c>
      <c r="O49" s="242">
        <f t="shared" si="2"/>
        <v>20.2248</v>
      </c>
      <c r="P49" s="242">
        <f t="shared" si="3"/>
        <v>1.1448</v>
      </c>
      <c r="Q49" s="242">
        <f t="shared" si="4"/>
        <v>19.08</v>
      </c>
      <c r="R49" s="242" t="s">
        <v>28</v>
      </c>
      <c r="S49" s="100" t="s">
        <v>29</v>
      </c>
    </row>
    <row r="50" spans="1:19">
      <c r="A50" s="37">
        <v>49</v>
      </c>
      <c r="B50" s="144" t="s">
        <v>3578</v>
      </c>
      <c r="C50" s="131" t="s">
        <v>3579</v>
      </c>
      <c r="D50" s="181" t="s">
        <v>22</v>
      </c>
      <c r="E50" s="37" t="s">
        <v>24</v>
      </c>
      <c r="F50" s="37" t="s">
        <v>32</v>
      </c>
      <c r="G50" s="37" t="s">
        <v>25</v>
      </c>
      <c r="H50" s="37" t="s">
        <v>34</v>
      </c>
      <c r="I50" s="110">
        <v>0</v>
      </c>
      <c r="J50" s="110">
        <v>0</v>
      </c>
      <c r="K50" s="110">
        <v>15</v>
      </c>
      <c r="L50" s="37" t="s">
        <v>35</v>
      </c>
      <c r="M50" s="242">
        <f t="shared" si="0"/>
        <v>15.9</v>
      </c>
      <c r="N50" s="242">
        <f t="shared" si="1"/>
        <v>15.9</v>
      </c>
      <c r="O50" s="242">
        <f t="shared" si="2"/>
        <v>16.854</v>
      </c>
      <c r="P50" s="242">
        <f t="shared" si="3"/>
        <v>0.954</v>
      </c>
      <c r="Q50" s="242">
        <f t="shared" si="4"/>
        <v>15.9</v>
      </c>
      <c r="R50" s="242" t="s">
        <v>28</v>
      </c>
      <c r="S50" s="100" t="s">
        <v>29</v>
      </c>
    </row>
    <row r="51" spans="1:19">
      <c r="A51" s="37">
        <v>50</v>
      </c>
      <c r="B51" s="144" t="s">
        <v>3681</v>
      </c>
      <c r="C51" s="131" t="s">
        <v>3682</v>
      </c>
      <c r="D51" s="181" t="s">
        <v>22</v>
      </c>
      <c r="E51" s="37" t="s">
        <v>1236</v>
      </c>
      <c r="F51" s="37" t="s">
        <v>198</v>
      </c>
      <c r="G51" s="37" t="s">
        <v>25</v>
      </c>
      <c r="H51" s="37" t="s">
        <v>34</v>
      </c>
      <c r="I51" s="110">
        <v>1350.5</v>
      </c>
      <c r="J51" s="110">
        <v>300</v>
      </c>
      <c r="K51" s="110">
        <v>0</v>
      </c>
      <c r="L51" s="37"/>
      <c r="M51" s="242">
        <f t="shared" si="0"/>
        <v>0</v>
      </c>
      <c r="N51" s="242">
        <f t="shared" si="1"/>
        <v>1650.5</v>
      </c>
      <c r="O51" s="242">
        <f t="shared" si="2"/>
        <v>1668.5</v>
      </c>
      <c r="P51" s="242">
        <f t="shared" si="3"/>
        <v>18</v>
      </c>
      <c r="Q51" s="242">
        <f t="shared" si="4"/>
        <v>1650.5</v>
      </c>
      <c r="R51" s="242" t="s">
        <v>28</v>
      </c>
      <c r="S51" s="100" t="s">
        <v>29</v>
      </c>
    </row>
    <row r="52" spans="1:19">
      <c r="A52" s="37">
        <v>51</v>
      </c>
      <c r="B52" s="144" t="s">
        <v>3683</v>
      </c>
      <c r="C52" s="131" t="s">
        <v>3684</v>
      </c>
      <c r="D52" s="181" t="s">
        <v>22</v>
      </c>
      <c r="E52" s="37" t="s">
        <v>1236</v>
      </c>
      <c r="F52" s="37" t="s">
        <v>198</v>
      </c>
      <c r="G52" s="37" t="s">
        <v>25</v>
      </c>
      <c r="H52" s="37" t="s">
        <v>34</v>
      </c>
      <c r="I52" s="110">
        <v>1350.5</v>
      </c>
      <c r="J52" s="110">
        <v>300</v>
      </c>
      <c r="K52" s="110">
        <v>0</v>
      </c>
      <c r="L52" s="37"/>
      <c r="M52" s="242">
        <f t="shared" si="0"/>
        <v>0</v>
      </c>
      <c r="N52" s="242">
        <f t="shared" si="1"/>
        <v>1650.5</v>
      </c>
      <c r="O52" s="242">
        <f t="shared" si="2"/>
        <v>1668.5</v>
      </c>
      <c r="P52" s="242">
        <f t="shared" si="3"/>
        <v>18</v>
      </c>
      <c r="Q52" s="242">
        <f t="shared" si="4"/>
        <v>1650.5</v>
      </c>
      <c r="R52" s="242" t="s">
        <v>28</v>
      </c>
      <c r="S52" s="100" t="s">
        <v>29</v>
      </c>
    </row>
    <row r="53" spans="1:19">
      <c r="A53" s="37">
        <v>52</v>
      </c>
      <c r="B53" s="144" t="s">
        <v>3685</v>
      </c>
      <c r="C53" s="131" t="s">
        <v>3686</v>
      </c>
      <c r="D53" s="181" t="s">
        <v>22</v>
      </c>
      <c r="E53" s="37" t="s">
        <v>1236</v>
      </c>
      <c r="F53" s="37" t="s">
        <v>198</v>
      </c>
      <c r="G53" s="37" t="s">
        <v>25</v>
      </c>
      <c r="H53" s="37" t="s">
        <v>34</v>
      </c>
      <c r="I53" s="110">
        <v>1350.5</v>
      </c>
      <c r="J53" s="110">
        <v>300</v>
      </c>
      <c r="K53" s="110">
        <v>0</v>
      </c>
      <c r="L53" s="37"/>
      <c r="M53" s="242">
        <f t="shared" si="0"/>
        <v>0</v>
      </c>
      <c r="N53" s="242">
        <f t="shared" si="1"/>
        <v>1650.5</v>
      </c>
      <c r="O53" s="242">
        <f t="shared" si="2"/>
        <v>1668.5</v>
      </c>
      <c r="P53" s="242">
        <f t="shared" si="3"/>
        <v>18</v>
      </c>
      <c r="Q53" s="242">
        <f t="shared" si="4"/>
        <v>1650.5</v>
      </c>
      <c r="R53" s="242" t="s">
        <v>28</v>
      </c>
      <c r="S53" s="100" t="s">
        <v>29</v>
      </c>
    </row>
    <row r="54" spans="1:19">
      <c r="A54" s="37">
        <v>53</v>
      </c>
      <c r="B54" s="144" t="s">
        <v>3687</v>
      </c>
      <c r="C54" s="131" t="s">
        <v>3688</v>
      </c>
      <c r="D54" s="181" t="s">
        <v>22</v>
      </c>
      <c r="E54" s="37" t="s">
        <v>24</v>
      </c>
      <c r="F54" s="37" t="s">
        <v>2668</v>
      </c>
      <c r="G54" s="37" t="s">
        <v>25</v>
      </c>
      <c r="H54" s="37" t="s">
        <v>34</v>
      </c>
      <c r="I54" s="37">
        <v>256.14</v>
      </c>
      <c r="J54" s="110">
        <v>100</v>
      </c>
      <c r="K54" s="110">
        <v>0</v>
      </c>
      <c r="L54" s="37"/>
      <c r="M54" s="242">
        <f t="shared" si="0"/>
        <v>0</v>
      </c>
      <c r="N54" s="242">
        <f t="shared" si="1"/>
        <v>356.14</v>
      </c>
      <c r="O54" s="242">
        <f t="shared" si="2"/>
        <v>362.14</v>
      </c>
      <c r="P54" s="242">
        <f t="shared" si="3"/>
        <v>6</v>
      </c>
      <c r="Q54" s="242">
        <f t="shared" si="4"/>
        <v>356.14</v>
      </c>
      <c r="R54" s="242" t="s">
        <v>28</v>
      </c>
      <c r="S54" s="100" t="s">
        <v>29</v>
      </c>
    </row>
    <row r="55" spans="1:19">
      <c r="A55" s="37">
        <v>54</v>
      </c>
      <c r="B55" s="144" t="s">
        <v>3689</v>
      </c>
      <c r="C55" s="131" t="s">
        <v>3690</v>
      </c>
      <c r="D55" s="181" t="s">
        <v>22</v>
      </c>
      <c r="E55" s="37" t="s">
        <v>24</v>
      </c>
      <c r="F55" s="37" t="s">
        <v>2668</v>
      </c>
      <c r="G55" s="37" t="s">
        <v>25</v>
      </c>
      <c r="H55" s="37" t="s">
        <v>34</v>
      </c>
      <c r="I55" s="37">
        <v>256.14</v>
      </c>
      <c r="J55" s="110">
        <v>100</v>
      </c>
      <c r="K55" s="110">
        <v>0</v>
      </c>
      <c r="L55" s="37"/>
      <c r="M55" s="242">
        <f t="shared" si="0"/>
        <v>0</v>
      </c>
      <c r="N55" s="242">
        <f t="shared" si="1"/>
        <v>356.14</v>
      </c>
      <c r="O55" s="242">
        <f t="shared" si="2"/>
        <v>362.14</v>
      </c>
      <c r="P55" s="242">
        <f t="shared" si="3"/>
        <v>6</v>
      </c>
      <c r="Q55" s="242">
        <f t="shared" si="4"/>
        <v>356.14</v>
      </c>
      <c r="R55" s="242" t="s">
        <v>28</v>
      </c>
      <c r="S55" s="100" t="s">
        <v>29</v>
      </c>
    </row>
    <row r="56" spans="1:19">
      <c r="A56" s="37">
        <v>55</v>
      </c>
      <c r="B56" s="144" t="s">
        <v>2293</v>
      </c>
      <c r="C56" s="131" t="s">
        <v>3691</v>
      </c>
      <c r="D56" s="181" t="s">
        <v>22</v>
      </c>
      <c r="E56" s="37" t="s">
        <v>24</v>
      </c>
      <c r="F56" s="37" t="s">
        <v>2668</v>
      </c>
      <c r="G56" s="37" t="s">
        <v>25</v>
      </c>
      <c r="H56" s="37" t="s">
        <v>34</v>
      </c>
      <c r="I56" s="37">
        <v>255.29</v>
      </c>
      <c r="J56" s="110">
        <v>100</v>
      </c>
      <c r="K56" s="110">
        <v>0</v>
      </c>
      <c r="L56" s="37"/>
      <c r="M56" s="242">
        <f t="shared" si="0"/>
        <v>0</v>
      </c>
      <c r="N56" s="242">
        <f t="shared" si="1"/>
        <v>355.29</v>
      </c>
      <c r="O56" s="242">
        <f t="shared" si="2"/>
        <v>361.29</v>
      </c>
      <c r="P56" s="242">
        <f t="shared" si="3"/>
        <v>6</v>
      </c>
      <c r="Q56" s="242">
        <f t="shared" si="4"/>
        <v>355.29</v>
      </c>
      <c r="R56" s="242" t="s">
        <v>28</v>
      </c>
      <c r="S56" s="100" t="s">
        <v>29</v>
      </c>
    </row>
    <row r="57" spans="1:19">
      <c r="A57" s="37">
        <v>56</v>
      </c>
      <c r="B57" s="144" t="s">
        <v>3692</v>
      </c>
      <c r="C57" s="131" t="s">
        <v>3693</v>
      </c>
      <c r="D57" s="181" t="s">
        <v>22</v>
      </c>
      <c r="E57" s="37" t="s">
        <v>24</v>
      </c>
      <c r="F57" s="37" t="s">
        <v>2668</v>
      </c>
      <c r="G57" s="37" t="s">
        <v>25</v>
      </c>
      <c r="H57" s="37" t="s">
        <v>34</v>
      </c>
      <c r="I57" s="37">
        <v>256.14</v>
      </c>
      <c r="J57" s="110">
        <v>100</v>
      </c>
      <c r="K57" s="110">
        <v>0</v>
      </c>
      <c r="L57" s="37"/>
      <c r="M57" s="242">
        <f t="shared" si="0"/>
        <v>0</v>
      </c>
      <c r="N57" s="242">
        <f t="shared" si="1"/>
        <v>356.14</v>
      </c>
      <c r="O57" s="242">
        <f t="shared" si="2"/>
        <v>362.14</v>
      </c>
      <c r="P57" s="242">
        <f t="shared" si="3"/>
        <v>6</v>
      </c>
      <c r="Q57" s="242">
        <f t="shared" si="4"/>
        <v>356.14</v>
      </c>
      <c r="R57" s="242" t="s">
        <v>28</v>
      </c>
      <c r="S57" s="100" t="s">
        <v>29</v>
      </c>
    </row>
    <row r="58" spans="1:19">
      <c r="A58" s="37">
        <v>57</v>
      </c>
      <c r="B58" s="219" t="s">
        <v>3694</v>
      </c>
      <c r="C58" s="131" t="s">
        <v>3695</v>
      </c>
      <c r="D58" s="181" t="s">
        <v>22</v>
      </c>
      <c r="E58" s="37" t="s">
        <v>24</v>
      </c>
      <c r="F58" s="37" t="s">
        <v>2668</v>
      </c>
      <c r="G58" s="37" t="s">
        <v>25</v>
      </c>
      <c r="H58" s="37" t="s">
        <v>34</v>
      </c>
      <c r="I58" s="37">
        <v>255.06</v>
      </c>
      <c r="J58" s="110">
        <v>100</v>
      </c>
      <c r="K58" s="110">
        <v>0</v>
      </c>
      <c r="L58" s="37"/>
      <c r="M58" s="242">
        <f t="shared" si="0"/>
        <v>0</v>
      </c>
      <c r="N58" s="242">
        <f t="shared" si="1"/>
        <v>355.06</v>
      </c>
      <c r="O58" s="242">
        <f t="shared" si="2"/>
        <v>361.06</v>
      </c>
      <c r="P58" s="242">
        <f t="shared" si="3"/>
        <v>6</v>
      </c>
      <c r="Q58" s="242">
        <f t="shared" si="4"/>
        <v>355.06</v>
      </c>
      <c r="R58" s="242" t="s">
        <v>28</v>
      </c>
      <c r="S58" s="100" t="s">
        <v>29</v>
      </c>
    </row>
    <row r="59" spans="1:19">
      <c r="A59" s="37">
        <v>58</v>
      </c>
      <c r="B59" s="219" t="s">
        <v>3696</v>
      </c>
      <c r="C59" s="131" t="s">
        <v>3697</v>
      </c>
      <c r="D59" s="181" t="s">
        <v>22</v>
      </c>
      <c r="E59" s="37" t="s">
        <v>24</v>
      </c>
      <c r="F59" s="37" t="s">
        <v>2668</v>
      </c>
      <c r="G59" s="37" t="s">
        <v>25</v>
      </c>
      <c r="H59" s="37" t="s">
        <v>34</v>
      </c>
      <c r="I59" s="37">
        <v>255.06</v>
      </c>
      <c r="J59" s="110">
        <v>100</v>
      </c>
      <c r="K59" s="110">
        <v>0</v>
      </c>
      <c r="L59" s="37"/>
      <c r="M59" s="242">
        <f t="shared" si="0"/>
        <v>0</v>
      </c>
      <c r="N59" s="242">
        <f t="shared" si="1"/>
        <v>355.06</v>
      </c>
      <c r="O59" s="242">
        <f t="shared" si="2"/>
        <v>361.06</v>
      </c>
      <c r="P59" s="242">
        <f t="shared" si="3"/>
        <v>6</v>
      </c>
      <c r="Q59" s="242">
        <f t="shared" si="4"/>
        <v>355.06</v>
      </c>
      <c r="R59" s="242" t="s">
        <v>28</v>
      </c>
      <c r="S59" s="100" t="s">
        <v>29</v>
      </c>
    </row>
    <row r="60" spans="1:19">
      <c r="A60" s="37">
        <v>59</v>
      </c>
      <c r="B60" s="219" t="s">
        <v>3698</v>
      </c>
      <c r="C60" s="131" t="s">
        <v>3699</v>
      </c>
      <c r="D60" s="181" t="s">
        <v>22</v>
      </c>
      <c r="E60" s="37" t="s">
        <v>24</v>
      </c>
      <c r="F60" s="37" t="s">
        <v>2668</v>
      </c>
      <c r="G60" s="37" t="s">
        <v>25</v>
      </c>
      <c r="H60" s="37" t="s">
        <v>34</v>
      </c>
      <c r="I60" s="37">
        <v>255.58</v>
      </c>
      <c r="J60" s="110">
        <v>100</v>
      </c>
      <c r="K60" s="110">
        <v>0</v>
      </c>
      <c r="L60" s="37"/>
      <c r="M60" s="242">
        <f t="shared" si="0"/>
        <v>0</v>
      </c>
      <c r="N60" s="242">
        <f t="shared" si="1"/>
        <v>355.58</v>
      </c>
      <c r="O60" s="242">
        <f t="shared" si="2"/>
        <v>361.58</v>
      </c>
      <c r="P60" s="242">
        <f t="shared" si="3"/>
        <v>6</v>
      </c>
      <c r="Q60" s="242">
        <f t="shared" si="4"/>
        <v>355.58</v>
      </c>
      <c r="R60" s="242" t="s">
        <v>28</v>
      </c>
      <c r="S60" s="100" t="s">
        <v>29</v>
      </c>
    </row>
    <row r="61" spans="1:19">
      <c r="A61" s="37">
        <v>60</v>
      </c>
      <c r="B61" s="144" t="s">
        <v>3700</v>
      </c>
      <c r="C61" s="131" t="s">
        <v>3701</v>
      </c>
      <c r="D61" s="181" t="s">
        <v>22</v>
      </c>
      <c r="E61" s="37" t="s">
        <v>1236</v>
      </c>
      <c r="F61" s="37" t="s">
        <v>198</v>
      </c>
      <c r="G61" s="37" t="s">
        <v>25</v>
      </c>
      <c r="H61" s="37" t="s">
        <v>34</v>
      </c>
      <c r="I61" s="110">
        <v>1350.5</v>
      </c>
      <c r="J61" s="110">
        <v>300</v>
      </c>
      <c r="K61" s="110">
        <v>0</v>
      </c>
      <c r="L61" s="37"/>
      <c r="M61" s="242">
        <f t="shared" si="0"/>
        <v>0</v>
      </c>
      <c r="N61" s="242">
        <f t="shared" si="1"/>
        <v>1650.5</v>
      </c>
      <c r="O61" s="242">
        <f t="shared" si="2"/>
        <v>1668.5</v>
      </c>
      <c r="P61" s="242">
        <f t="shared" si="3"/>
        <v>18</v>
      </c>
      <c r="Q61" s="242">
        <f t="shared" si="4"/>
        <v>1650.5</v>
      </c>
      <c r="R61" s="242" t="s">
        <v>28</v>
      </c>
      <c r="S61" s="100" t="s">
        <v>29</v>
      </c>
    </row>
    <row r="62" spans="1:19">
      <c r="A62" s="37">
        <v>61</v>
      </c>
      <c r="B62" s="144" t="s">
        <v>3702</v>
      </c>
      <c r="C62" s="131" t="s">
        <v>3703</v>
      </c>
      <c r="D62" s="181" t="s">
        <v>22</v>
      </c>
      <c r="E62" s="37" t="s">
        <v>24</v>
      </c>
      <c r="F62" s="37" t="s">
        <v>198</v>
      </c>
      <c r="G62" s="37" t="s">
        <v>25</v>
      </c>
      <c r="H62" s="37" t="s">
        <v>34</v>
      </c>
      <c r="I62" s="110">
        <v>1350.5</v>
      </c>
      <c r="J62" s="110">
        <v>300</v>
      </c>
      <c r="K62" s="110">
        <v>0</v>
      </c>
      <c r="L62" s="37"/>
      <c r="M62" s="242">
        <f t="shared" si="0"/>
        <v>0</v>
      </c>
      <c r="N62" s="242">
        <f t="shared" si="1"/>
        <v>1650.5</v>
      </c>
      <c r="O62" s="242">
        <f t="shared" si="2"/>
        <v>1668.5</v>
      </c>
      <c r="P62" s="242">
        <f t="shared" si="3"/>
        <v>18</v>
      </c>
      <c r="Q62" s="242">
        <f t="shared" si="4"/>
        <v>1650.5</v>
      </c>
      <c r="R62" s="242" t="s">
        <v>28</v>
      </c>
      <c r="S62" s="100" t="s">
        <v>29</v>
      </c>
    </row>
    <row r="63" spans="1:19">
      <c r="A63" s="37">
        <v>62</v>
      </c>
      <c r="B63" s="219" t="s">
        <v>3704</v>
      </c>
      <c r="C63" s="131" t="s">
        <v>3705</v>
      </c>
      <c r="D63" s="181" t="s">
        <v>22</v>
      </c>
      <c r="E63" s="37" t="s">
        <v>24</v>
      </c>
      <c r="F63" s="37" t="s">
        <v>2668</v>
      </c>
      <c r="G63" s="37" t="s">
        <v>25</v>
      </c>
      <c r="H63" s="37" t="s">
        <v>34</v>
      </c>
      <c r="I63" s="37">
        <v>255.58</v>
      </c>
      <c r="J63" s="110">
        <v>100</v>
      </c>
      <c r="K63" s="110">
        <v>0</v>
      </c>
      <c r="L63" s="37"/>
      <c r="M63" s="242">
        <f t="shared" si="0"/>
        <v>0</v>
      </c>
      <c r="N63" s="242">
        <f t="shared" si="1"/>
        <v>355.58</v>
      </c>
      <c r="O63" s="242">
        <f t="shared" si="2"/>
        <v>361.58</v>
      </c>
      <c r="P63" s="242">
        <f t="shared" si="3"/>
        <v>6</v>
      </c>
      <c r="Q63" s="242">
        <f t="shared" si="4"/>
        <v>355.58</v>
      </c>
      <c r="R63" s="242" t="s">
        <v>28</v>
      </c>
      <c r="S63" s="100" t="s">
        <v>29</v>
      </c>
    </row>
    <row r="64" spans="1:19">
      <c r="A64" s="37">
        <v>63</v>
      </c>
      <c r="B64" s="219" t="s">
        <v>3706</v>
      </c>
      <c r="C64" s="131" t="s">
        <v>3707</v>
      </c>
      <c r="D64" s="181" t="s">
        <v>22</v>
      </c>
      <c r="E64" s="37" t="s">
        <v>24</v>
      </c>
      <c r="F64" s="37" t="s">
        <v>2668</v>
      </c>
      <c r="G64" s="37" t="s">
        <v>25</v>
      </c>
      <c r="H64" s="37" t="s">
        <v>34</v>
      </c>
      <c r="I64" s="37">
        <v>255.06</v>
      </c>
      <c r="J64" s="110">
        <v>100</v>
      </c>
      <c r="K64" s="110">
        <v>0</v>
      </c>
      <c r="L64" s="37"/>
      <c r="M64" s="242">
        <f t="shared" si="0"/>
        <v>0</v>
      </c>
      <c r="N64" s="242">
        <f t="shared" si="1"/>
        <v>355.06</v>
      </c>
      <c r="O64" s="242">
        <f t="shared" si="2"/>
        <v>361.06</v>
      </c>
      <c r="P64" s="242">
        <f t="shared" si="3"/>
        <v>6</v>
      </c>
      <c r="Q64" s="242">
        <f t="shared" si="4"/>
        <v>355.06</v>
      </c>
      <c r="R64" s="242" t="s">
        <v>28</v>
      </c>
      <c r="S64" s="100" t="s">
        <v>29</v>
      </c>
    </row>
    <row r="65" spans="1:19">
      <c r="A65" s="37">
        <v>64</v>
      </c>
      <c r="B65" s="219" t="s">
        <v>3708</v>
      </c>
      <c r="C65" s="131" t="s">
        <v>3709</v>
      </c>
      <c r="D65" s="181" t="s">
        <v>22</v>
      </c>
      <c r="E65" s="37" t="s">
        <v>24</v>
      </c>
      <c r="F65" s="37" t="s">
        <v>2668</v>
      </c>
      <c r="G65" s="37" t="s">
        <v>25</v>
      </c>
      <c r="H65" s="37" t="s">
        <v>34</v>
      </c>
      <c r="I65" s="37">
        <v>254.48</v>
      </c>
      <c r="J65" s="110">
        <v>100</v>
      </c>
      <c r="K65" s="110">
        <v>0</v>
      </c>
      <c r="L65" s="37"/>
      <c r="M65" s="242">
        <f t="shared" si="0"/>
        <v>0</v>
      </c>
      <c r="N65" s="242">
        <f t="shared" si="1"/>
        <v>354.48</v>
      </c>
      <c r="O65" s="242">
        <f t="shared" si="2"/>
        <v>360.48</v>
      </c>
      <c r="P65" s="242">
        <f t="shared" si="3"/>
        <v>6</v>
      </c>
      <c r="Q65" s="242">
        <f t="shared" si="4"/>
        <v>354.48</v>
      </c>
      <c r="R65" s="242" t="s">
        <v>28</v>
      </c>
      <c r="S65" s="100" t="s">
        <v>29</v>
      </c>
    </row>
    <row r="66" spans="1:19">
      <c r="A66" s="37">
        <v>65</v>
      </c>
      <c r="B66" s="219" t="s">
        <v>3710</v>
      </c>
      <c r="C66" s="131" t="s">
        <v>3711</v>
      </c>
      <c r="D66" s="181" t="s">
        <v>22</v>
      </c>
      <c r="E66" s="37" t="s">
        <v>24</v>
      </c>
      <c r="F66" s="37" t="s">
        <v>2668</v>
      </c>
      <c r="G66" s="37" t="s">
        <v>25</v>
      </c>
      <c r="H66" s="37" t="s">
        <v>34</v>
      </c>
      <c r="I66" s="110">
        <v>255</v>
      </c>
      <c r="J66" s="110">
        <v>100</v>
      </c>
      <c r="K66" s="110">
        <v>0</v>
      </c>
      <c r="L66" s="37"/>
      <c r="M66" s="242">
        <f t="shared" ref="M66:M129" si="5">K66*1.06</f>
        <v>0</v>
      </c>
      <c r="N66" s="242">
        <f t="shared" ref="N66:N129" si="6">I66+J66+M66</f>
        <v>355</v>
      </c>
      <c r="O66" s="242">
        <f t="shared" ref="O66:O129" si="7">I66+(J66+M66)*1.06</f>
        <v>361</v>
      </c>
      <c r="P66" s="242">
        <f t="shared" ref="P66:P129" si="8">(M66+J66)*0.06</f>
        <v>6</v>
      </c>
      <c r="Q66" s="242">
        <f t="shared" ref="Q66:Q129" si="9">O66-P66</f>
        <v>355</v>
      </c>
      <c r="R66" s="242" t="s">
        <v>28</v>
      </c>
      <c r="S66" s="100" t="s">
        <v>29</v>
      </c>
    </row>
    <row r="67" spans="1:19">
      <c r="A67" s="37">
        <v>66</v>
      </c>
      <c r="B67" s="219" t="s">
        <v>3712</v>
      </c>
      <c r="C67" s="131" t="s">
        <v>3713</v>
      </c>
      <c r="D67" s="181" t="s">
        <v>22</v>
      </c>
      <c r="E67" s="37" t="s">
        <v>24</v>
      </c>
      <c r="F67" s="37" t="s">
        <v>2668</v>
      </c>
      <c r="G67" s="37" t="s">
        <v>25</v>
      </c>
      <c r="H67" s="37" t="s">
        <v>34</v>
      </c>
      <c r="I67" s="110">
        <v>255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355</v>
      </c>
      <c r="O67" s="242">
        <f t="shared" si="7"/>
        <v>361</v>
      </c>
      <c r="P67" s="242">
        <f t="shared" si="8"/>
        <v>6</v>
      </c>
      <c r="Q67" s="242">
        <f t="shared" si="9"/>
        <v>355</v>
      </c>
      <c r="R67" s="242" t="s">
        <v>28</v>
      </c>
      <c r="S67" s="100" t="s">
        <v>29</v>
      </c>
    </row>
    <row r="68" spans="1:19">
      <c r="A68" s="37">
        <v>67</v>
      </c>
      <c r="B68" s="144" t="s">
        <v>3714</v>
      </c>
      <c r="C68" s="131" t="s">
        <v>3715</v>
      </c>
      <c r="D68" s="181" t="s">
        <v>22</v>
      </c>
      <c r="E68" s="37" t="s">
        <v>24</v>
      </c>
      <c r="F68" s="37" t="s">
        <v>198</v>
      </c>
      <c r="G68" s="37" t="s">
        <v>25</v>
      </c>
      <c r="H68" s="37" t="s">
        <v>34</v>
      </c>
      <c r="I68" s="110">
        <v>1387.5</v>
      </c>
      <c r="J68" s="110">
        <v>300</v>
      </c>
      <c r="K68" s="110">
        <v>0</v>
      </c>
      <c r="L68" s="37"/>
      <c r="M68" s="242">
        <f t="shared" si="5"/>
        <v>0</v>
      </c>
      <c r="N68" s="242">
        <f t="shared" si="6"/>
        <v>1687.5</v>
      </c>
      <c r="O68" s="242">
        <f t="shared" si="7"/>
        <v>1705.5</v>
      </c>
      <c r="P68" s="242">
        <f t="shared" si="8"/>
        <v>18</v>
      </c>
      <c r="Q68" s="242">
        <f t="shared" si="9"/>
        <v>1687.5</v>
      </c>
      <c r="R68" s="242" t="s">
        <v>28</v>
      </c>
      <c r="S68" s="100" t="s">
        <v>29</v>
      </c>
    </row>
    <row r="69" spans="1:19">
      <c r="A69" s="37">
        <v>68</v>
      </c>
      <c r="B69" s="144" t="s">
        <v>2500</v>
      </c>
      <c r="C69" s="131" t="s">
        <v>3716</v>
      </c>
      <c r="D69" s="181" t="s">
        <v>22</v>
      </c>
      <c r="E69" s="37" t="s">
        <v>24</v>
      </c>
      <c r="F69" s="37" t="s">
        <v>198</v>
      </c>
      <c r="G69" s="37" t="s">
        <v>25</v>
      </c>
      <c r="H69" s="37" t="s">
        <v>34</v>
      </c>
      <c r="I69" s="110">
        <v>1387.5</v>
      </c>
      <c r="J69" s="110">
        <v>300</v>
      </c>
      <c r="K69" s="110">
        <v>0</v>
      </c>
      <c r="L69" s="37"/>
      <c r="M69" s="242">
        <f t="shared" si="5"/>
        <v>0</v>
      </c>
      <c r="N69" s="242">
        <f t="shared" si="6"/>
        <v>1687.5</v>
      </c>
      <c r="O69" s="242">
        <f t="shared" si="7"/>
        <v>1705.5</v>
      </c>
      <c r="P69" s="242">
        <f t="shared" si="8"/>
        <v>18</v>
      </c>
      <c r="Q69" s="242">
        <f t="shared" si="9"/>
        <v>1687.5</v>
      </c>
      <c r="R69" s="242" t="s">
        <v>28</v>
      </c>
      <c r="S69" s="100" t="s">
        <v>29</v>
      </c>
    </row>
    <row r="70" spans="1:19">
      <c r="A70" s="37">
        <v>69</v>
      </c>
      <c r="B70" s="219" t="s">
        <v>2105</v>
      </c>
      <c r="C70" s="131" t="s">
        <v>3717</v>
      </c>
      <c r="D70" s="181" t="s">
        <v>22</v>
      </c>
      <c r="E70" s="37" t="s">
        <v>24</v>
      </c>
      <c r="F70" s="37" t="s">
        <v>2668</v>
      </c>
      <c r="G70" s="37" t="s">
        <v>25</v>
      </c>
      <c r="H70" s="37" t="s">
        <v>34</v>
      </c>
      <c r="I70" s="110">
        <v>255</v>
      </c>
      <c r="J70" s="110">
        <v>100</v>
      </c>
      <c r="K70" s="110">
        <v>0</v>
      </c>
      <c r="L70" s="37"/>
      <c r="M70" s="242">
        <f t="shared" si="5"/>
        <v>0</v>
      </c>
      <c r="N70" s="242">
        <f t="shared" si="6"/>
        <v>355</v>
      </c>
      <c r="O70" s="242">
        <f t="shared" si="7"/>
        <v>361</v>
      </c>
      <c r="P70" s="242">
        <f t="shared" si="8"/>
        <v>6</v>
      </c>
      <c r="Q70" s="242">
        <f t="shared" si="9"/>
        <v>355</v>
      </c>
      <c r="R70" s="242" t="s">
        <v>28</v>
      </c>
      <c r="S70" s="100" t="s">
        <v>29</v>
      </c>
    </row>
    <row r="71" spans="1:19">
      <c r="A71" s="37">
        <v>70</v>
      </c>
      <c r="B71" s="144" t="s">
        <v>3718</v>
      </c>
      <c r="C71" s="131" t="s">
        <v>3719</v>
      </c>
      <c r="D71" s="181" t="s">
        <v>22</v>
      </c>
      <c r="E71" s="37" t="s">
        <v>24</v>
      </c>
      <c r="F71" s="37" t="s">
        <v>198</v>
      </c>
      <c r="G71" s="37" t="s">
        <v>25</v>
      </c>
      <c r="H71" s="37" t="s">
        <v>34</v>
      </c>
      <c r="I71" s="110">
        <v>1387.5</v>
      </c>
      <c r="J71" s="110">
        <v>300</v>
      </c>
      <c r="K71" s="110">
        <v>0</v>
      </c>
      <c r="L71" s="37"/>
      <c r="M71" s="242">
        <f t="shared" si="5"/>
        <v>0</v>
      </c>
      <c r="N71" s="242">
        <f t="shared" si="6"/>
        <v>1687.5</v>
      </c>
      <c r="O71" s="242">
        <f t="shared" si="7"/>
        <v>1705.5</v>
      </c>
      <c r="P71" s="242">
        <f t="shared" si="8"/>
        <v>18</v>
      </c>
      <c r="Q71" s="242">
        <f t="shared" si="9"/>
        <v>1687.5</v>
      </c>
      <c r="R71" s="242" t="s">
        <v>28</v>
      </c>
      <c r="S71" s="100" t="s">
        <v>29</v>
      </c>
    </row>
    <row r="72" spans="1:19">
      <c r="A72" s="37">
        <v>71</v>
      </c>
      <c r="B72" s="144" t="s">
        <v>3001</v>
      </c>
      <c r="C72" s="131" t="s">
        <v>3002</v>
      </c>
      <c r="D72" s="181" t="s">
        <v>22</v>
      </c>
      <c r="E72" s="37" t="s">
        <v>24</v>
      </c>
      <c r="F72" s="37" t="s">
        <v>3366</v>
      </c>
      <c r="G72" s="37" t="s">
        <v>25</v>
      </c>
      <c r="H72" s="37" t="s">
        <v>34</v>
      </c>
      <c r="I72" s="110">
        <v>0</v>
      </c>
      <c r="J72" s="110">
        <v>100</v>
      </c>
      <c r="K72" s="110">
        <v>26</v>
      </c>
      <c r="L72" s="37" t="s">
        <v>3720</v>
      </c>
      <c r="M72" s="242">
        <f t="shared" si="5"/>
        <v>27.56</v>
      </c>
      <c r="N72" s="242">
        <f t="shared" si="6"/>
        <v>127.56</v>
      </c>
      <c r="O72" s="242">
        <f t="shared" si="7"/>
        <v>135.2136</v>
      </c>
      <c r="P72" s="242">
        <f t="shared" si="8"/>
        <v>7.6536</v>
      </c>
      <c r="Q72" s="242">
        <f t="shared" si="9"/>
        <v>127.56</v>
      </c>
      <c r="R72" s="242" t="s">
        <v>28</v>
      </c>
      <c r="S72" s="100" t="s">
        <v>29</v>
      </c>
    </row>
    <row r="73" spans="1:19">
      <c r="A73" s="37">
        <v>72</v>
      </c>
      <c r="B73" s="219" t="s">
        <v>3721</v>
      </c>
      <c r="C73" s="131" t="s">
        <v>3722</v>
      </c>
      <c r="D73" s="181" t="s">
        <v>22</v>
      </c>
      <c r="E73" s="37" t="s">
        <v>24</v>
      </c>
      <c r="F73" s="37" t="s">
        <v>2668</v>
      </c>
      <c r="G73" s="37" t="s">
        <v>25</v>
      </c>
      <c r="H73" s="37" t="s">
        <v>34</v>
      </c>
      <c r="I73" s="110">
        <v>255</v>
      </c>
      <c r="J73" s="110">
        <v>100</v>
      </c>
      <c r="K73" s="110">
        <v>0</v>
      </c>
      <c r="L73" s="37"/>
      <c r="M73" s="242">
        <f t="shared" si="5"/>
        <v>0</v>
      </c>
      <c r="N73" s="242">
        <f t="shared" si="6"/>
        <v>355</v>
      </c>
      <c r="O73" s="242">
        <f t="shared" si="7"/>
        <v>361</v>
      </c>
      <c r="P73" s="242">
        <f t="shared" si="8"/>
        <v>6</v>
      </c>
      <c r="Q73" s="242">
        <f t="shared" si="9"/>
        <v>355</v>
      </c>
      <c r="R73" s="242" t="s">
        <v>28</v>
      </c>
      <c r="S73" s="100" t="s">
        <v>29</v>
      </c>
    </row>
    <row r="74" spans="1:19">
      <c r="A74" s="37">
        <v>73</v>
      </c>
      <c r="B74" s="219" t="s">
        <v>3723</v>
      </c>
      <c r="C74" s="131" t="s">
        <v>3724</v>
      </c>
      <c r="D74" s="181" t="s">
        <v>22</v>
      </c>
      <c r="E74" s="37" t="s">
        <v>24</v>
      </c>
      <c r="F74" s="37" t="s">
        <v>2668</v>
      </c>
      <c r="G74" s="37" t="s">
        <v>25</v>
      </c>
      <c r="H74" s="37" t="s">
        <v>34</v>
      </c>
      <c r="I74" s="110">
        <v>255</v>
      </c>
      <c r="J74" s="110">
        <v>100</v>
      </c>
      <c r="K74" s="110">
        <v>0</v>
      </c>
      <c r="L74" s="37"/>
      <c r="M74" s="242">
        <f t="shared" si="5"/>
        <v>0</v>
      </c>
      <c r="N74" s="242">
        <f t="shared" si="6"/>
        <v>355</v>
      </c>
      <c r="O74" s="242">
        <f t="shared" si="7"/>
        <v>361</v>
      </c>
      <c r="P74" s="242">
        <f t="shared" si="8"/>
        <v>6</v>
      </c>
      <c r="Q74" s="242">
        <f t="shared" si="9"/>
        <v>355</v>
      </c>
      <c r="R74" s="242" t="s">
        <v>28</v>
      </c>
      <c r="S74" s="100" t="s">
        <v>29</v>
      </c>
    </row>
    <row r="75" spans="1:19">
      <c r="A75" s="37">
        <v>74</v>
      </c>
      <c r="B75" s="144" t="s">
        <v>3725</v>
      </c>
      <c r="C75" s="131" t="s">
        <v>3726</v>
      </c>
      <c r="D75" s="181" t="s">
        <v>22</v>
      </c>
      <c r="E75" s="37" t="s">
        <v>24</v>
      </c>
      <c r="F75" s="37" t="s">
        <v>198</v>
      </c>
      <c r="G75" s="37" t="s">
        <v>25</v>
      </c>
      <c r="H75" s="37" t="s">
        <v>34</v>
      </c>
      <c r="I75" s="110">
        <v>1387.5</v>
      </c>
      <c r="J75" s="110">
        <v>300</v>
      </c>
      <c r="K75" s="110">
        <v>0</v>
      </c>
      <c r="L75" s="37"/>
      <c r="M75" s="242">
        <f t="shared" si="5"/>
        <v>0</v>
      </c>
      <c r="N75" s="242">
        <f t="shared" si="6"/>
        <v>1687.5</v>
      </c>
      <c r="O75" s="242">
        <f t="shared" si="7"/>
        <v>1705.5</v>
      </c>
      <c r="P75" s="242">
        <f t="shared" si="8"/>
        <v>18</v>
      </c>
      <c r="Q75" s="242">
        <f t="shared" si="9"/>
        <v>1687.5</v>
      </c>
      <c r="R75" s="242" t="s">
        <v>28</v>
      </c>
      <c r="S75" s="100" t="s">
        <v>29</v>
      </c>
    </row>
    <row r="76" spans="1:19">
      <c r="A76" s="37">
        <v>75</v>
      </c>
      <c r="B76" s="144" t="s">
        <v>3727</v>
      </c>
      <c r="C76" s="131" t="s">
        <v>3728</v>
      </c>
      <c r="D76" s="181" t="s">
        <v>22</v>
      </c>
      <c r="E76" s="37" t="s">
        <v>24</v>
      </c>
      <c r="F76" s="37" t="s">
        <v>198</v>
      </c>
      <c r="G76" s="37" t="s">
        <v>25</v>
      </c>
      <c r="H76" s="37" t="s">
        <v>34</v>
      </c>
      <c r="I76" s="110">
        <v>1387.5</v>
      </c>
      <c r="J76" s="110">
        <v>300</v>
      </c>
      <c r="K76" s="110">
        <v>0</v>
      </c>
      <c r="L76" s="37"/>
      <c r="M76" s="242">
        <f t="shared" si="5"/>
        <v>0</v>
      </c>
      <c r="N76" s="242">
        <f t="shared" si="6"/>
        <v>1687.5</v>
      </c>
      <c r="O76" s="242">
        <f t="shared" si="7"/>
        <v>1705.5</v>
      </c>
      <c r="P76" s="242">
        <f t="shared" si="8"/>
        <v>18</v>
      </c>
      <c r="Q76" s="242">
        <f t="shared" si="9"/>
        <v>1687.5</v>
      </c>
      <c r="R76" s="242" t="s">
        <v>28</v>
      </c>
      <c r="S76" s="100" t="s">
        <v>29</v>
      </c>
    </row>
    <row r="77" spans="1:19">
      <c r="A77" s="37">
        <v>76</v>
      </c>
      <c r="B77" s="144" t="s">
        <v>3729</v>
      </c>
      <c r="C77" s="131" t="s">
        <v>3730</v>
      </c>
      <c r="D77" s="181" t="s">
        <v>22</v>
      </c>
      <c r="E77" s="37" t="s">
        <v>24</v>
      </c>
      <c r="F77" s="37" t="s">
        <v>198</v>
      </c>
      <c r="G77" s="37" t="s">
        <v>25</v>
      </c>
      <c r="H77" s="37" t="s">
        <v>34</v>
      </c>
      <c r="I77" s="110">
        <v>1387.5</v>
      </c>
      <c r="J77" s="110">
        <v>300</v>
      </c>
      <c r="K77" s="110">
        <v>0</v>
      </c>
      <c r="L77" s="37"/>
      <c r="M77" s="242">
        <f t="shared" si="5"/>
        <v>0</v>
      </c>
      <c r="N77" s="242">
        <f t="shared" si="6"/>
        <v>1687.5</v>
      </c>
      <c r="O77" s="242">
        <f t="shared" si="7"/>
        <v>1705.5</v>
      </c>
      <c r="P77" s="242">
        <f t="shared" si="8"/>
        <v>18</v>
      </c>
      <c r="Q77" s="242">
        <f t="shared" si="9"/>
        <v>1687.5</v>
      </c>
      <c r="R77" s="242" t="s">
        <v>28</v>
      </c>
      <c r="S77" s="100" t="s">
        <v>29</v>
      </c>
    </row>
    <row r="78" spans="1:19">
      <c r="A78" s="37">
        <v>77</v>
      </c>
      <c r="B78" s="144" t="s">
        <v>3731</v>
      </c>
      <c r="C78" s="131" t="s">
        <v>3732</v>
      </c>
      <c r="D78" s="181" t="s">
        <v>22</v>
      </c>
      <c r="E78" s="37" t="s">
        <v>1236</v>
      </c>
      <c r="F78" s="37" t="s">
        <v>198</v>
      </c>
      <c r="G78" s="37" t="s">
        <v>25</v>
      </c>
      <c r="H78" s="37" t="s">
        <v>34</v>
      </c>
      <c r="I78" s="110">
        <v>1387.5</v>
      </c>
      <c r="J78" s="110">
        <v>300</v>
      </c>
      <c r="K78" s="110">
        <v>0</v>
      </c>
      <c r="L78" s="37"/>
      <c r="M78" s="242">
        <f t="shared" si="5"/>
        <v>0</v>
      </c>
      <c r="N78" s="242">
        <f t="shared" si="6"/>
        <v>1687.5</v>
      </c>
      <c r="O78" s="242">
        <f t="shared" si="7"/>
        <v>1705.5</v>
      </c>
      <c r="P78" s="242">
        <f t="shared" si="8"/>
        <v>18</v>
      </c>
      <c r="Q78" s="242">
        <f t="shared" si="9"/>
        <v>1687.5</v>
      </c>
      <c r="R78" s="242" t="s">
        <v>28</v>
      </c>
      <c r="S78" s="100" t="s">
        <v>29</v>
      </c>
    </row>
    <row r="79" spans="1:19">
      <c r="A79" s="37">
        <v>78</v>
      </c>
      <c r="B79" s="144" t="s">
        <v>940</v>
      </c>
      <c r="C79" s="131" t="s">
        <v>3449</v>
      </c>
      <c r="D79" s="181" t="s">
        <v>22</v>
      </c>
      <c r="E79" s="37" t="s">
        <v>24</v>
      </c>
      <c r="F79" s="37" t="s">
        <v>198</v>
      </c>
      <c r="G79" s="37" t="s">
        <v>25</v>
      </c>
      <c r="H79" s="37" t="s">
        <v>34</v>
      </c>
      <c r="I79" s="110">
        <v>0</v>
      </c>
      <c r="J79" s="110">
        <v>0</v>
      </c>
      <c r="K79" s="110">
        <v>30</v>
      </c>
      <c r="L79" s="37" t="s">
        <v>3733</v>
      </c>
      <c r="M79" s="242">
        <f t="shared" si="5"/>
        <v>31.8</v>
      </c>
      <c r="N79" s="242">
        <f t="shared" si="6"/>
        <v>31.8</v>
      </c>
      <c r="O79" s="242">
        <f t="shared" si="7"/>
        <v>33.708</v>
      </c>
      <c r="P79" s="242">
        <f t="shared" si="8"/>
        <v>1.908</v>
      </c>
      <c r="Q79" s="242">
        <f t="shared" si="9"/>
        <v>31.8</v>
      </c>
      <c r="R79" s="242" t="s">
        <v>28</v>
      </c>
      <c r="S79" s="100" t="s">
        <v>29</v>
      </c>
    </row>
    <row r="80" spans="1:19">
      <c r="A80" s="37">
        <v>79</v>
      </c>
      <c r="B80" s="144" t="s">
        <v>1638</v>
      </c>
      <c r="C80" s="131" t="s">
        <v>1639</v>
      </c>
      <c r="D80" s="181" t="s">
        <v>22</v>
      </c>
      <c r="E80" s="37" t="s">
        <v>24</v>
      </c>
      <c r="F80" s="37" t="s">
        <v>198</v>
      </c>
      <c r="G80" s="37" t="s">
        <v>25</v>
      </c>
      <c r="H80" s="37" t="s">
        <v>34</v>
      </c>
      <c r="I80" s="110">
        <v>0</v>
      </c>
      <c r="J80" s="110">
        <v>0</v>
      </c>
      <c r="K80" s="110">
        <v>33</v>
      </c>
      <c r="L80" s="37" t="s">
        <v>3734</v>
      </c>
      <c r="M80" s="242">
        <f t="shared" si="5"/>
        <v>34.98</v>
      </c>
      <c r="N80" s="242">
        <f t="shared" si="6"/>
        <v>34.98</v>
      </c>
      <c r="O80" s="242">
        <f t="shared" si="7"/>
        <v>37.0788</v>
      </c>
      <c r="P80" s="242">
        <f t="shared" si="8"/>
        <v>2.0988</v>
      </c>
      <c r="Q80" s="242">
        <f t="shared" si="9"/>
        <v>34.98</v>
      </c>
      <c r="R80" s="242" t="s">
        <v>28</v>
      </c>
      <c r="S80" s="100" t="s">
        <v>29</v>
      </c>
    </row>
    <row r="81" spans="1:19">
      <c r="A81" s="37">
        <v>80</v>
      </c>
      <c r="B81" s="144" t="s">
        <v>1816</v>
      </c>
      <c r="C81" s="131" t="s">
        <v>1817</v>
      </c>
      <c r="D81" s="181" t="s">
        <v>22</v>
      </c>
      <c r="E81" s="37" t="s">
        <v>24</v>
      </c>
      <c r="F81" s="37" t="s">
        <v>3366</v>
      </c>
      <c r="G81" s="37" t="s">
        <v>25</v>
      </c>
      <c r="H81" s="37" t="s">
        <v>34</v>
      </c>
      <c r="I81" s="110">
        <v>0</v>
      </c>
      <c r="J81" s="110">
        <v>100</v>
      </c>
      <c r="K81" s="110">
        <v>20.7</v>
      </c>
      <c r="L81" s="37" t="s">
        <v>3735</v>
      </c>
      <c r="M81" s="242">
        <f t="shared" si="5"/>
        <v>21.942</v>
      </c>
      <c r="N81" s="242">
        <f t="shared" si="6"/>
        <v>121.942</v>
      </c>
      <c r="O81" s="242">
        <f t="shared" si="7"/>
        <v>129.25852</v>
      </c>
      <c r="P81" s="242">
        <f t="shared" si="8"/>
        <v>7.31652</v>
      </c>
      <c r="Q81" s="242">
        <f t="shared" si="9"/>
        <v>121.942</v>
      </c>
      <c r="R81" s="242" t="s">
        <v>28</v>
      </c>
      <c r="S81" s="100" t="s">
        <v>29</v>
      </c>
    </row>
    <row r="82" spans="1:19">
      <c r="A82" s="37">
        <v>81</v>
      </c>
      <c r="B82" s="144" t="s">
        <v>3219</v>
      </c>
      <c r="C82" s="131" t="s">
        <v>3220</v>
      </c>
      <c r="D82" s="181" t="s">
        <v>22</v>
      </c>
      <c r="E82" s="37" t="s">
        <v>24</v>
      </c>
      <c r="F82" s="37" t="s">
        <v>3366</v>
      </c>
      <c r="G82" s="37" t="s">
        <v>25</v>
      </c>
      <c r="H82" s="37" t="s">
        <v>34</v>
      </c>
      <c r="I82" s="110">
        <v>0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100</v>
      </c>
      <c r="O82" s="242">
        <f t="shared" si="7"/>
        <v>106</v>
      </c>
      <c r="P82" s="242">
        <f t="shared" si="8"/>
        <v>6</v>
      </c>
      <c r="Q82" s="242">
        <f t="shared" si="9"/>
        <v>100</v>
      </c>
      <c r="R82" s="242" t="s">
        <v>28</v>
      </c>
      <c r="S82" s="100" t="s">
        <v>29</v>
      </c>
    </row>
    <row r="83" spans="1:19">
      <c r="A83" s="37">
        <v>82</v>
      </c>
      <c r="B83" s="219" t="s">
        <v>2101</v>
      </c>
      <c r="C83" s="131" t="s">
        <v>3736</v>
      </c>
      <c r="D83" s="181" t="s">
        <v>22</v>
      </c>
      <c r="E83" s="37" t="s">
        <v>24</v>
      </c>
      <c r="F83" s="37" t="s">
        <v>2668</v>
      </c>
      <c r="G83" s="37" t="s">
        <v>25</v>
      </c>
      <c r="H83" s="37" t="s">
        <v>34</v>
      </c>
      <c r="I83" s="37">
        <v>254.96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354.96</v>
      </c>
      <c r="O83" s="242">
        <f t="shared" si="7"/>
        <v>360.96</v>
      </c>
      <c r="P83" s="242">
        <f t="shared" si="8"/>
        <v>6</v>
      </c>
      <c r="Q83" s="242">
        <f t="shared" si="9"/>
        <v>354.96</v>
      </c>
      <c r="R83" s="242" t="s">
        <v>28</v>
      </c>
      <c r="S83" s="100" t="s">
        <v>29</v>
      </c>
    </row>
    <row r="84" spans="1:19">
      <c r="A84" s="37">
        <v>83</v>
      </c>
      <c r="B84" s="219" t="s">
        <v>2790</v>
      </c>
      <c r="C84" s="131" t="s">
        <v>3737</v>
      </c>
      <c r="D84" s="181" t="s">
        <v>22</v>
      </c>
      <c r="E84" s="37" t="s">
        <v>24</v>
      </c>
      <c r="F84" s="37" t="s">
        <v>2668</v>
      </c>
      <c r="G84" s="37" t="s">
        <v>25</v>
      </c>
      <c r="H84" s="37" t="s">
        <v>34</v>
      </c>
      <c r="I84" s="37">
        <v>254.96</v>
      </c>
      <c r="J84" s="110">
        <v>100</v>
      </c>
      <c r="K84" s="110">
        <v>0</v>
      </c>
      <c r="L84" s="37"/>
      <c r="M84" s="242">
        <f t="shared" si="5"/>
        <v>0</v>
      </c>
      <c r="N84" s="242">
        <f t="shared" si="6"/>
        <v>354.96</v>
      </c>
      <c r="O84" s="242">
        <f t="shared" si="7"/>
        <v>360.96</v>
      </c>
      <c r="P84" s="242">
        <f t="shared" si="8"/>
        <v>6</v>
      </c>
      <c r="Q84" s="242">
        <f t="shared" si="9"/>
        <v>354.96</v>
      </c>
      <c r="R84" s="242" t="s">
        <v>28</v>
      </c>
      <c r="S84" s="100" t="s">
        <v>29</v>
      </c>
    </row>
    <row r="85" spans="1:19">
      <c r="A85" s="37">
        <v>84</v>
      </c>
      <c r="B85" s="219" t="s">
        <v>3738</v>
      </c>
      <c r="C85" s="131" t="s">
        <v>3739</v>
      </c>
      <c r="D85" s="181" t="s">
        <v>22</v>
      </c>
      <c r="E85" s="37" t="s">
        <v>24</v>
      </c>
      <c r="F85" s="37" t="s">
        <v>2668</v>
      </c>
      <c r="G85" s="37" t="s">
        <v>25</v>
      </c>
      <c r="H85" s="37" t="s">
        <v>34</v>
      </c>
      <c r="I85" s="37">
        <v>254.96</v>
      </c>
      <c r="J85" s="110">
        <v>100</v>
      </c>
      <c r="K85" s="110">
        <v>0</v>
      </c>
      <c r="L85" s="37"/>
      <c r="M85" s="242">
        <f t="shared" si="5"/>
        <v>0</v>
      </c>
      <c r="N85" s="242">
        <f t="shared" si="6"/>
        <v>354.96</v>
      </c>
      <c r="O85" s="242">
        <f t="shared" si="7"/>
        <v>360.96</v>
      </c>
      <c r="P85" s="242">
        <f t="shared" si="8"/>
        <v>6</v>
      </c>
      <c r="Q85" s="242">
        <f t="shared" si="9"/>
        <v>354.96</v>
      </c>
      <c r="R85" s="242" t="s">
        <v>28</v>
      </c>
      <c r="S85" s="100" t="s">
        <v>29</v>
      </c>
    </row>
    <row r="86" spans="1:19">
      <c r="A86" s="37">
        <v>85</v>
      </c>
      <c r="B86" s="219" t="s">
        <v>3740</v>
      </c>
      <c r="C86" s="131" t="s">
        <v>3741</v>
      </c>
      <c r="D86" s="181" t="s">
        <v>22</v>
      </c>
      <c r="E86" s="37" t="s">
        <v>24</v>
      </c>
      <c r="F86" s="37" t="s">
        <v>2668</v>
      </c>
      <c r="G86" s="37" t="s">
        <v>25</v>
      </c>
      <c r="H86" s="37" t="s">
        <v>34</v>
      </c>
      <c r="I86" s="37">
        <v>254.96</v>
      </c>
      <c r="J86" s="110">
        <v>100</v>
      </c>
      <c r="K86" s="110">
        <v>0</v>
      </c>
      <c r="L86" s="37"/>
      <c r="M86" s="242">
        <f t="shared" si="5"/>
        <v>0</v>
      </c>
      <c r="N86" s="242">
        <f t="shared" si="6"/>
        <v>354.96</v>
      </c>
      <c r="O86" s="242">
        <f t="shared" si="7"/>
        <v>360.96</v>
      </c>
      <c r="P86" s="242">
        <f t="shared" si="8"/>
        <v>6</v>
      </c>
      <c r="Q86" s="242">
        <f t="shared" si="9"/>
        <v>354.96</v>
      </c>
      <c r="R86" s="242" t="s">
        <v>28</v>
      </c>
      <c r="S86" s="100" t="s">
        <v>29</v>
      </c>
    </row>
    <row r="87" spans="1:19">
      <c r="A87" s="37">
        <v>86</v>
      </c>
      <c r="B87" s="219" t="s">
        <v>2350</v>
      </c>
      <c r="C87" s="131" t="s">
        <v>3742</v>
      </c>
      <c r="D87" s="181" t="s">
        <v>22</v>
      </c>
      <c r="E87" s="37" t="s">
        <v>24</v>
      </c>
      <c r="F87" s="37" t="s">
        <v>2668</v>
      </c>
      <c r="G87" s="37" t="s">
        <v>25</v>
      </c>
      <c r="H87" s="37" t="s">
        <v>34</v>
      </c>
      <c r="I87" s="37">
        <v>254.38</v>
      </c>
      <c r="J87" s="110">
        <v>100</v>
      </c>
      <c r="K87" s="110">
        <v>0</v>
      </c>
      <c r="L87" s="37"/>
      <c r="M87" s="242">
        <f t="shared" si="5"/>
        <v>0</v>
      </c>
      <c r="N87" s="242">
        <f t="shared" si="6"/>
        <v>354.38</v>
      </c>
      <c r="O87" s="242">
        <f t="shared" si="7"/>
        <v>360.38</v>
      </c>
      <c r="P87" s="242">
        <f t="shared" si="8"/>
        <v>6</v>
      </c>
      <c r="Q87" s="242">
        <f t="shared" si="9"/>
        <v>354.38</v>
      </c>
      <c r="R87" s="242" t="s">
        <v>28</v>
      </c>
      <c r="S87" s="100" t="s">
        <v>29</v>
      </c>
    </row>
    <row r="88" spans="1:19">
      <c r="A88" s="37">
        <v>87</v>
      </c>
      <c r="B88" s="144" t="s">
        <v>3344</v>
      </c>
      <c r="C88" s="131" t="s">
        <v>3345</v>
      </c>
      <c r="D88" s="181" t="s">
        <v>22</v>
      </c>
      <c r="E88" s="37" t="s">
        <v>24</v>
      </c>
      <c r="F88" s="37" t="s">
        <v>1529</v>
      </c>
      <c r="G88" s="37" t="s">
        <v>25</v>
      </c>
      <c r="H88" s="37" t="s">
        <v>34</v>
      </c>
      <c r="I88" s="110">
        <v>0</v>
      </c>
      <c r="J88" s="110">
        <v>0</v>
      </c>
      <c r="K88" s="110">
        <v>13</v>
      </c>
      <c r="L88" s="37" t="s">
        <v>35</v>
      </c>
      <c r="M88" s="242">
        <f t="shared" si="5"/>
        <v>13.78</v>
      </c>
      <c r="N88" s="242">
        <f t="shared" si="6"/>
        <v>13.78</v>
      </c>
      <c r="O88" s="242">
        <f t="shared" si="7"/>
        <v>14.6068</v>
      </c>
      <c r="P88" s="242">
        <f t="shared" si="8"/>
        <v>0.8268</v>
      </c>
      <c r="Q88" s="242">
        <f t="shared" si="9"/>
        <v>13.78</v>
      </c>
      <c r="R88" s="242" t="s">
        <v>28</v>
      </c>
      <c r="S88" s="100" t="s">
        <v>29</v>
      </c>
    </row>
    <row r="89" spans="1:19">
      <c r="A89" s="37">
        <v>88</v>
      </c>
      <c r="B89" s="144" t="s">
        <v>3743</v>
      </c>
      <c r="C89" s="131" t="s">
        <v>3744</v>
      </c>
      <c r="D89" s="181" t="s">
        <v>22</v>
      </c>
      <c r="E89" s="37" t="s">
        <v>24</v>
      </c>
      <c r="F89" s="37" t="s">
        <v>2668</v>
      </c>
      <c r="G89" s="37" t="s">
        <v>25</v>
      </c>
      <c r="H89" s="37" t="s">
        <v>34</v>
      </c>
      <c r="I89" s="37">
        <v>254.76</v>
      </c>
      <c r="J89" s="110">
        <v>100</v>
      </c>
      <c r="K89" s="110">
        <v>0</v>
      </c>
      <c r="L89" s="37"/>
      <c r="M89" s="242">
        <f t="shared" si="5"/>
        <v>0</v>
      </c>
      <c r="N89" s="242">
        <f t="shared" si="6"/>
        <v>354.76</v>
      </c>
      <c r="O89" s="242">
        <f t="shared" si="7"/>
        <v>360.76</v>
      </c>
      <c r="P89" s="242">
        <f t="shared" si="8"/>
        <v>6</v>
      </c>
      <c r="Q89" s="242">
        <f t="shared" si="9"/>
        <v>354.76</v>
      </c>
      <c r="R89" s="242" t="s">
        <v>28</v>
      </c>
      <c r="S89" s="100" t="s">
        <v>29</v>
      </c>
    </row>
    <row r="90" spans="1:19">
      <c r="A90" s="37">
        <v>89</v>
      </c>
      <c r="B90" s="144" t="s">
        <v>1615</v>
      </c>
      <c r="C90" s="131" t="s">
        <v>1608</v>
      </c>
      <c r="D90" s="181" t="s">
        <v>22</v>
      </c>
      <c r="E90" s="37" t="s">
        <v>24</v>
      </c>
      <c r="F90" s="37" t="s">
        <v>3366</v>
      </c>
      <c r="G90" s="37" t="s">
        <v>25</v>
      </c>
      <c r="H90" s="37" t="s">
        <v>34</v>
      </c>
      <c r="I90" s="110">
        <v>0</v>
      </c>
      <c r="J90" s="110">
        <v>100</v>
      </c>
      <c r="K90" s="110">
        <v>0</v>
      </c>
      <c r="L90" s="37"/>
      <c r="M90" s="242">
        <f t="shared" si="5"/>
        <v>0</v>
      </c>
      <c r="N90" s="242">
        <f t="shared" si="6"/>
        <v>100</v>
      </c>
      <c r="O90" s="242">
        <f t="shared" si="7"/>
        <v>106</v>
      </c>
      <c r="P90" s="242">
        <f t="shared" si="8"/>
        <v>6</v>
      </c>
      <c r="Q90" s="242">
        <f t="shared" si="9"/>
        <v>100</v>
      </c>
      <c r="R90" s="242" t="s">
        <v>28</v>
      </c>
      <c r="S90" s="100" t="s">
        <v>29</v>
      </c>
    </row>
    <row r="91" spans="1:19">
      <c r="A91" s="37">
        <v>90</v>
      </c>
      <c r="B91" s="144" t="s">
        <v>3745</v>
      </c>
      <c r="C91" s="131" t="s">
        <v>3746</v>
      </c>
      <c r="D91" s="181" t="s">
        <v>22</v>
      </c>
      <c r="E91" s="37" t="s">
        <v>24</v>
      </c>
      <c r="F91" s="37" t="s">
        <v>1529</v>
      </c>
      <c r="G91" s="37" t="s">
        <v>25</v>
      </c>
      <c r="H91" s="37" t="s">
        <v>34</v>
      </c>
      <c r="I91" s="110">
        <v>0</v>
      </c>
      <c r="J91" s="110">
        <v>400</v>
      </c>
      <c r="K91" s="110">
        <v>2100</v>
      </c>
      <c r="L91" s="37" t="s">
        <v>3747</v>
      </c>
      <c r="M91" s="242">
        <f t="shared" si="5"/>
        <v>2226</v>
      </c>
      <c r="N91" s="242">
        <f t="shared" si="6"/>
        <v>2626</v>
      </c>
      <c r="O91" s="242">
        <f t="shared" si="7"/>
        <v>2783.56</v>
      </c>
      <c r="P91" s="242">
        <f t="shared" si="8"/>
        <v>157.56</v>
      </c>
      <c r="Q91" s="242">
        <f t="shared" si="9"/>
        <v>2626</v>
      </c>
      <c r="R91" s="242" t="s">
        <v>28</v>
      </c>
      <c r="S91" s="100" t="s">
        <v>29</v>
      </c>
    </row>
    <row r="92" spans="1:19">
      <c r="A92" s="37">
        <v>91</v>
      </c>
      <c r="B92" s="144" t="s">
        <v>3748</v>
      </c>
      <c r="C92" s="131" t="s">
        <v>3749</v>
      </c>
      <c r="D92" s="181" t="s">
        <v>22</v>
      </c>
      <c r="E92" s="37" t="s">
        <v>24</v>
      </c>
      <c r="F92" s="37" t="s">
        <v>1529</v>
      </c>
      <c r="G92" s="37" t="s">
        <v>25</v>
      </c>
      <c r="H92" s="37" t="s">
        <v>34</v>
      </c>
      <c r="I92" s="110">
        <v>0</v>
      </c>
      <c r="J92" s="110">
        <v>400</v>
      </c>
      <c r="K92" s="110">
        <v>2100</v>
      </c>
      <c r="L92" s="37" t="s">
        <v>3747</v>
      </c>
      <c r="M92" s="242">
        <f t="shared" si="5"/>
        <v>2226</v>
      </c>
      <c r="N92" s="242">
        <f t="shared" si="6"/>
        <v>2626</v>
      </c>
      <c r="O92" s="242">
        <f t="shared" si="7"/>
        <v>2783.56</v>
      </c>
      <c r="P92" s="242">
        <f t="shared" si="8"/>
        <v>157.56</v>
      </c>
      <c r="Q92" s="242">
        <f t="shared" si="9"/>
        <v>2626</v>
      </c>
      <c r="R92" s="242" t="s">
        <v>28</v>
      </c>
      <c r="S92" s="100" t="s">
        <v>29</v>
      </c>
    </row>
    <row r="93" spans="1:19">
      <c r="A93" s="37">
        <v>92</v>
      </c>
      <c r="B93" s="144" t="s">
        <v>295</v>
      </c>
      <c r="C93" s="131" t="s">
        <v>3750</v>
      </c>
      <c r="D93" s="181" t="s">
        <v>22</v>
      </c>
      <c r="E93" s="37" t="s">
        <v>24</v>
      </c>
      <c r="F93" s="37" t="s">
        <v>32</v>
      </c>
      <c r="G93" s="37" t="s">
        <v>25</v>
      </c>
      <c r="H93" s="37" t="s">
        <v>34</v>
      </c>
      <c r="I93" s="110">
        <v>420</v>
      </c>
      <c r="J93" s="110">
        <v>200</v>
      </c>
      <c r="K93" s="110">
        <v>15</v>
      </c>
      <c r="L93" s="37" t="s">
        <v>3751</v>
      </c>
      <c r="M93" s="242">
        <f t="shared" si="5"/>
        <v>15.9</v>
      </c>
      <c r="N93" s="242">
        <f t="shared" si="6"/>
        <v>635.9</v>
      </c>
      <c r="O93" s="242">
        <f t="shared" si="7"/>
        <v>648.854</v>
      </c>
      <c r="P93" s="242">
        <f t="shared" si="8"/>
        <v>12.954</v>
      </c>
      <c r="Q93" s="242">
        <f t="shared" si="9"/>
        <v>635.9</v>
      </c>
      <c r="R93" s="242" t="s">
        <v>28</v>
      </c>
      <c r="S93" s="100" t="s">
        <v>29</v>
      </c>
    </row>
    <row r="94" spans="1:19">
      <c r="A94" s="37">
        <v>93</v>
      </c>
      <c r="B94" s="144" t="s">
        <v>2930</v>
      </c>
      <c r="C94" s="131" t="s">
        <v>3752</v>
      </c>
      <c r="D94" s="181" t="s">
        <v>22</v>
      </c>
      <c r="E94" s="37" t="s">
        <v>24</v>
      </c>
      <c r="F94" s="37" t="s">
        <v>3366</v>
      </c>
      <c r="G94" s="37" t="s">
        <v>25</v>
      </c>
      <c r="H94" s="37" t="s">
        <v>34</v>
      </c>
      <c r="I94" s="110">
        <v>0</v>
      </c>
      <c r="J94" s="110">
        <v>100</v>
      </c>
      <c r="K94" s="110">
        <v>0</v>
      </c>
      <c r="L94" s="37"/>
      <c r="M94" s="242">
        <f t="shared" si="5"/>
        <v>0</v>
      </c>
      <c r="N94" s="242">
        <f t="shared" si="6"/>
        <v>100</v>
      </c>
      <c r="O94" s="242">
        <f t="shared" si="7"/>
        <v>106</v>
      </c>
      <c r="P94" s="242">
        <f t="shared" si="8"/>
        <v>6</v>
      </c>
      <c r="Q94" s="242">
        <f t="shared" si="9"/>
        <v>100</v>
      </c>
      <c r="R94" s="242" t="s">
        <v>28</v>
      </c>
      <c r="S94" s="100" t="s">
        <v>29</v>
      </c>
    </row>
    <row r="95" spans="1:19">
      <c r="A95" s="37">
        <v>94</v>
      </c>
      <c r="B95" s="144" t="s">
        <v>3301</v>
      </c>
      <c r="C95" s="131" t="s">
        <v>3302</v>
      </c>
      <c r="D95" s="181" t="s">
        <v>22</v>
      </c>
      <c r="E95" s="37" t="s">
        <v>24</v>
      </c>
      <c r="F95" s="37" t="s">
        <v>3366</v>
      </c>
      <c r="G95" s="37" t="s">
        <v>25</v>
      </c>
      <c r="H95" s="37" t="s">
        <v>34</v>
      </c>
      <c r="I95" s="110">
        <v>0</v>
      </c>
      <c r="J95" s="110">
        <v>100</v>
      </c>
      <c r="K95" s="110">
        <v>0</v>
      </c>
      <c r="L95" s="37"/>
      <c r="M95" s="242">
        <f t="shared" si="5"/>
        <v>0</v>
      </c>
      <c r="N95" s="242">
        <f t="shared" si="6"/>
        <v>100</v>
      </c>
      <c r="O95" s="242">
        <f t="shared" si="7"/>
        <v>106</v>
      </c>
      <c r="P95" s="242">
        <f t="shared" si="8"/>
        <v>6</v>
      </c>
      <c r="Q95" s="242">
        <f t="shared" si="9"/>
        <v>100</v>
      </c>
      <c r="R95" s="242" t="s">
        <v>28</v>
      </c>
      <c r="S95" s="100" t="s">
        <v>29</v>
      </c>
    </row>
    <row r="96" spans="1:19">
      <c r="A96" s="37">
        <v>95</v>
      </c>
      <c r="B96" s="144" t="s">
        <v>3753</v>
      </c>
      <c r="C96" s="131" t="s">
        <v>3754</v>
      </c>
      <c r="D96" s="181" t="s">
        <v>22</v>
      </c>
      <c r="E96" s="37" t="s">
        <v>1236</v>
      </c>
      <c r="F96" s="37" t="s">
        <v>198</v>
      </c>
      <c r="G96" s="37" t="s">
        <v>25</v>
      </c>
      <c r="H96" s="37" t="s">
        <v>34</v>
      </c>
      <c r="I96" s="110">
        <v>1387.5</v>
      </c>
      <c r="J96" s="110">
        <v>300</v>
      </c>
      <c r="K96" s="110">
        <v>0</v>
      </c>
      <c r="L96" s="37"/>
      <c r="M96" s="242">
        <f t="shared" si="5"/>
        <v>0</v>
      </c>
      <c r="N96" s="242">
        <f t="shared" si="6"/>
        <v>1687.5</v>
      </c>
      <c r="O96" s="242">
        <f t="shared" si="7"/>
        <v>1705.5</v>
      </c>
      <c r="P96" s="242">
        <f t="shared" si="8"/>
        <v>18</v>
      </c>
      <c r="Q96" s="242">
        <f t="shared" si="9"/>
        <v>1687.5</v>
      </c>
      <c r="R96" s="242" t="s">
        <v>28</v>
      </c>
      <c r="S96" s="100" t="s">
        <v>29</v>
      </c>
    </row>
    <row r="97" spans="1:19">
      <c r="A97" s="37">
        <v>96</v>
      </c>
      <c r="B97" s="144" t="s">
        <v>3755</v>
      </c>
      <c r="C97" s="131" t="s">
        <v>3756</v>
      </c>
      <c r="D97" s="181" t="s">
        <v>22</v>
      </c>
      <c r="E97" s="37" t="s">
        <v>1236</v>
      </c>
      <c r="F97" s="37" t="s">
        <v>198</v>
      </c>
      <c r="G97" s="37" t="s">
        <v>25</v>
      </c>
      <c r="H97" s="37" t="s">
        <v>34</v>
      </c>
      <c r="I97" s="110">
        <v>1387.5</v>
      </c>
      <c r="J97" s="110">
        <v>300</v>
      </c>
      <c r="K97" s="110">
        <v>0</v>
      </c>
      <c r="L97" s="37"/>
      <c r="M97" s="242">
        <f t="shared" si="5"/>
        <v>0</v>
      </c>
      <c r="N97" s="242">
        <f t="shared" si="6"/>
        <v>1687.5</v>
      </c>
      <c r="O97" s="242">
        <f t="shared" si="7"/>
        <v>1705.5</v>
      </c>
      <c r="P97" s="242">
        <f t="shared" si="8"/>
        <v>18</v>
      </c>
      <c r="Q97" s="242">
        <f t="shared" si="9"/>
        <v>1687.5</v>
      </c>
      <c r="R97" s="242" t="s">
        <v>28</v>
      </c>
      <c r="S97" s="100" t="s">
        <v>29</v>
      </c>
    </row>
    <row r="98" spans="1:19">
      <c r="A98" s="37">
        <v>97</v>
      </c>
      <c r="B98" s="144" t="s">
        <v>3757</v>
      </c>
      <c r="C98" s="131" t="s">
        <v>3758</v>
      </c>
      <c r="D98" s="181" t="s">
        <v>22</v>
      </c>
      <c r="E98" s="37" t="s">
        <v>24</v>
      </c>
      <c r="F98" s="37" t="s">
        <v>198</v>
      </c>
      <c r="G98" s="37" t="s">
        <v>25</v>
      </c>
      <c r="H98" s="37" t="s">
        <v>34</v>
      </c>
      <c r="I98" s="110">
        <v>1387.5</v>
      </c>
      <c r="J98" s="110">
        <v>300</v>
      </c>
      <c r="K98" s="110">
        <v>0</v>
      </c>
      <c r="L98" s="37"/>
      <c r="M98" s="242">
        <f t="shared" si="5"/>
        <v>0</v>
      </c>
      <c r="N98" s="242">
        <f t="shared" si="6"/>
        <v>1687.5</v>
      </c>
      <c r="O98" s="242">
        <f t="shared" si="7"/>
        <v>1705.5</v>
      </c>
      <c r="P98" s="242">
        <f t="shared" si="8"/>
        <v>18</v>
      </c>
      <c r="Q98" s="242">
        <f t="shared" si="9"/>
        <v>1687.5</v>
      </c>
      <c r="R98" s="242" t="s">
        <v>28</v>
      </c>
      <c r="S98" s="100" t="s">
        <v>29</v>
      </c>
    </row>
    <row r="99" spans="1:19">
      <c r="A99" s="37">
        <v>98</v>
      </c>
      <c r="B99" s="144" t="s">
        <v>3759</v>
      </c>
      <c r="C99" s="131" t="s">
        <v>3760</v>
      </c>
      <c r="D99" s="181" t="s">
        <v>22</v>
      </c>
      <c r="E99" s="37" t="s">
        <v>1236</v>
      </c>
      <c r="F99" s="37" t="s">
        <v>198</v>
      </c>
      <c r="G99" s="37" t="s">
        <v>25</v>
      </c>
      <c r="H99" s="37" t="s">
        <v>34</v>
      </c>
      <c r="I99" s="110">
        <v>1387.5</v>
      </c>
      <c r="J99" s="110">
        <v>300</v>
      </c>
      <c r="K99" s="110">
        <v>0</v>
      </c>
      <c r="L99" s="37"/>
      <c r="M99" s="242">
        <f t="shared" si="5"/>
        <v>0</v>
      </c>
      <c r="N99" s="242">
        <f t="shared" si="6"/>
        <v>1687.5</v>
      </c>
      <c r="O99" s="242">
        <f t="shared" si="7"/>
        <v>1705.5</v>
      </c>
      <c r="P99" s="242">
        <f t="shared" si="8"/>
        <v>18</v>
      </c>
      <c r="Q99" s="242">
        <f t="shared" si="9"/>
        <v>1687.5</v>
      </c>
      <c r="R99" s="242" t="s">
        <v>28</v>
      </c>
      <c r="S99" s="100" t="s">
        <v>29</v>
      </c>
    </row>
    <row r="100" spans="1:19">
      <c r="A100" s="37">
        <v>99</v>
      </c>
      <c r="B100" s="144" t="s">
        <v>3761</v>
      </c>
      <c r="C100" s="131" t="s">
        <v>3762</v>
      </c>
      <c r="D100" s="181" t="s">
        <v>22</v>
      </c>
      <c r="E100" s="37" t="s">
        <v>24</v>
      </c>
      <c r="F100" s="37" t="s">
        <v>198</v>
      </c>
      <c r="G100" s="37" t="s">
        <v>25</v>
      </c>
      <c r="H100" s="37" t="s">
        <v>34</v>
      </c>
      <c r="I100" s="110">
        <v>1387.5</v>
      </c>
      <c r="J100" s="110">
        <v>300</v>
      </c>
      <c r="K100" s="110">
        <v>0</v>
      </c>
      <c r="L100" s="37"/>
      <c r="M100" s="242">
        <f t="shared" si="5"/>
        <v>0</v>
      </c>
      <c r="N100" s="242">
        <f t="shared" si="6"/>
        <v>1687.5</v>
      </c>
      <c r="O100" s="242">
        <f t="shared" si="7"/>
        <v>1705.5</v>
      </c>
      <c r="P100" s="242">
        <f t="shared" si="8"/>
        <v>18</v>
      </c>
      <c r="Q100" s="242">
        <f t="shared" si="9"/>
        <v>1687.5</v>
      </c>
      <c r="R100" s="242" t="s">
        <v>28</v>
      </c>
      <c r="S100" s="100" t="s">
        <v>29</v>
      </c>
    </row>
    <row r="101" spans="1:19">
      <c r="A101" s="37">
        <v>100</v>
      </c>
      <c r="B101" s="144" t="s">
        <v>3763</v>
      </c>
      <c r="C101" s="131" t="s">
        <v>3764</v>
      </c>
      <c r="D101" s="181" t="s">
        <v>22</v>
      </c>
      <c r="E101" s="37" t="s">
        <v>1236</v>
      </c>
      <c r="F101" s="37" t="s">
        <v>198</v>
      </c>
      <c r="G101" s="37" t="s">
        <v>25</v>
      </c>
      <c r="H101" s="37" t="s">
        <v>34</v>
      </c>
      <c r="I101" s="110">
        <v>1387.5</v>
      </c>
      <c r="J101" s="110">
        <v>300</v>
      </c>
      <c r="K101" s="110">
        <v>0</v>
      </c>
      <c r="L101" s="37"/>
      <c r="M101" s="242">
        <f t="shared" si="5"/>
        <v>0</v>
      </c>
      <c r="N101" s="242">
        <f t="shared" si="6"/>
        <v>1687.5</v>
      </c>
      <c r="O101" s="242">
        <f t="shared" si="7"/>
        <v>1705.5</v>
      </c>
      <c r="P101" s="242">
        <f t="shared" si="8"/>
        <v>18</v>
      </c>
      <c r="Q101" s="242">
        <f t="shared" si="9"/>
        <v>1687.5</v>
      </c>
      <c r="R101" s="242" t="s">
        <v>28</v>
      </c>
      <c r="S101" s="100" t="s">
        <v>29</v>
      </c>
    </row>
    <row r="102" spans="1:19">
      <c r="A102" s="37">
        <v>101</v>
      </c>
      <c r="B102" s="144" t="s">
        <v>3765</v>
      </c>
      <c r="C102" s="131" t="s">
        <v>3766</v>
      </c>
      <c r="D102" s="181" t="s">
        <v>22</v>
      </c>
      <c r="E102" s="37" t="s">
        <v>24</v>
      </c>
      <c r="F102" s="37" t="s">
        <v>198</v>
      </c>
      <c r="G102" s="37" t="s">
        <v>25</v>
      </c>
      <c r="H102" s="37" t="s">
        <v>34</v>
      </c>
      <c r="I102" s="110">
        <v>1387.5</v>
      </c>
      <c r="J102" s="110">
        <v>300</v>
      </c>
      <c r="K102" s="110">
        <v>0</v>
      </c>
      <c r="L102" s="37"/>
      <c r="M102" s="242">
        <f t="shared" si="5"/>
        <v>0</v>
      </c>
      <c r="N102" s="242">
        <f t="shared" si="6"/>
        <v>1687.5</v>
      </c>
      <c r="O102" s="242">
        <f t="shared" si="7"/>
        <v>1705.5</v>
      </c>
      <c r="P102" s="242">
        <f t="shared" si="8"/>
        <v>18</v>
      </c>
      <c r="Q102" s="242">
        <f t="shared" si="9"/>
        <v>1687.5</v>
      </c>
      <c r="R102" s="242" t="s">
        <v>28</v>
      </c>
      <c r="S102" s="100" t="s">
        <v>29</v>
      </c>
    </row>
    <row r="103" spans="1:19">
      <c r="A103" s="37">
        <v>102</v>
      </c>
      <c r="B103" s="144" t="s">
        <v>3767</v>
      </c>
      <c r="C103" s="131" t="s">
        <v>3768</v>
      </c>
      <c r="D103" s="181" t="s">
        <v>22</v>
      </c>
      <c r="E103" s="37" t="s">
        <v>1236</v>
      </c>
      <c r="F103" s="37" t="s">
        <v>198</v>
      </c>
      <c r="G103" s="37" t="s">
        <v>25</v>
      </c>
      <c r="H103" s="37" t="s">
        <v>34</v>
      </c>
      <c r="I103" s="110">
        <v>1387.5</v>
      </c>
      <c r="J103" s="110">
        <v>300</v>
      </c>
      <c r="K103" s="110">
        <v>0</v>
      </c>
      <c r="L103" s="37"/>
      <c r="M103" s="242">
        <f t="shared" si="5"/>
        <v>0</v>
      </c>
      <c r="N103" s="242">
        <f t="shared" si="6"/>
        <v>1687.5</v>
      </c>
      <c r="O103" s="242">
        <f t="shared" si="7"/>
        <v>1705.5</v>
      </c>
      <c r="P103" s="242">
        <f t="shared" si="8"/>
        <v>18</v>
      </c>
      <c r="Q103" s="242">
        <f t="shared" si="9"/>
        <v>1687.5</v>
      </c>
      <c r="R103" s="242" t="s">
        <v>28</v>
      </c>
      <c r="S103" s="100" t="s">
        <v>29</v>
      </c>
    </row>
    <row r="104" spans="1:19">
      <c r="A104" s="37">
        <v>103</v>
      </c>
      <c r="B104" s="144" t="s">
        <v>3073</v>
      </c>
      <c r="C104" s="131" t="s">
        <v>3074</v>
      </c>
      <c r="D104" s="181" t="s">
        <v>22</v>
      </c>
      <c r="E104" s="37" t="s">
        <v>24</v>
      </c>
      <c r="F104" s="37" t="s">
        <v>3366</v>
      </c>
      <c r="G104" s="37" t="s">
        <v>25</v>
      </c>
      <c r="H104" s="37" t="s">
        <v>34</v>
      </c>
      <c r="I104" s="110">
        <v>0</v>
      </c>
      <c r="J104" s="110">
        <v>100</v>
      </c>
      <c r="K104" s="110">
        <v>0</v>
      </c>
      <c r="L104" s="37"/>
      <c r="M104" s="242">
        <f t="shared" si="5"/>
        <v>0</v>
      </c>
      <c r="N104" s="242">
        <f t="shared" si="6"/>
        <v>100</v>
      </c>
      <c r="O104" s="242">
        <f t="shared" si="7"/>
        <v>106</v>
      </c>
      <c r="P104" s="242">
        <f t="shared" si="8"/>
        <v>6</v>
      </c>
      <c r="Q104" s="242">
        <f t="shared" si="9"/>
        <v>100</v>
      </c>
      <c r="R104" s="242" t="s">
        <v>28</v>
      </c>
      <c r="S104" s="100" t="s">
        <v>29</v>
      </c>
    </row>
    <row r="105" spans="1:19">
      <c r="A105" s="37">
        <v>104</v>
      </c>
      <c r="B105" s="144" t="s">
        <v>3769</v>
      </c>
      <c r="C105" s="131" t="s">
        <v>3257</v>
      </c>
      <c r="D105" s="181" t="s">
        <v>22</v>
      </c>
      <c r="E105" s="37" t="s">
        <v>24</v>
      </c>
      <c r="F105" s="37" t="s">
        <v>3366</v>
      </c>
      <c r="G105" s="37" t="s">
        <v>25</v>
      </c>
      <c r="H105" s="37" t="s">
        <v>34</v>
      </c>
      <c r="I105" s="110">
        <v>0</v>
      </c>
      <c r="J105" s="110">
        <v>100</v>
      </c>
      <c r="K105" s="110">
        <v>0</v>
      </c>
      <c r="L105" s="37"/>
      <c r="M105" s="242">
        <f t="shared" si="5"/>
        <v>0</v>
      </c>
      <c r="N105" s="242">
        <f t="shared" si="6"/>
        <v>100</v>
      </c>
      <c r="O105" s="242">
        <f t="shared" si="7"/>
        <v>106</v>
      </c>
      <c r="P105" s="242">
        <f t="shared" si="8"/>
        <v>6</v>
      </c>
      <c r="Q105" s="242">
        <f t="shared" si="9"/>
        <v>100</v>
      </c>
      <c r="R105" s="242" t="s">
        <v>28</v>
      </c>
      <c r="S105" s="100" t="s">
        <v>29</v>
      </c>
    </row>
    <row r="106" spans="1:19">
      <c r="A106" s="37">
        <v>105</v>
      </c>
      <c r="B106" s="219" t="s">
        <v>3770</v>
      </c>
      <c r="C106" s="131" t="s">
        <v>3771</v>
      </c>
      <c r="D106" s="181" t="s">
        <v>22</v>
      </c>
      <c r="E106" s="37" t="s">
        <v>24</v>
      </c>
      <c r="F106" s="37" t="s">
        <v>2668</v>
      </c>
      <c r="G106" s="37" t="s">
        <v>25</v>
      </c>
      <c r="H106" s="37" t="s">
        <v>34</v>
      </c>
      <c r="I106" s="37">
        <v>254.76</v>
      </c>
      <c r="J106" s="110">
        <v>100</v>
      </c>
      <c r="K106" s="110">
        <v>0</v>
      </c>
      <c r="L106" s="37"/>
      <c r="M106" s="242">
        <f t="shared" si="5"/>
        <v>0</v>
      </c>
      <c r="N106" s="242">
        <f t="shared" si="6"/>
        <v>354.76</v>
      </c>
      <c r="O106" s="242">
        <f t="shared" si="7"/>
        <v>360.76</v>
      </c>
      <c r="P106" s="242">
        <f t="shared" si="8"/>
        <v>6</v>
      </c>
      <c r="Q106" s="242">
        <f t="shared" si="9"/>
        <v>354.76</v>
      </c>
      <c r="R106" s="242" t="s">
        <v>28</v>
      </c>
      <c r="S106" s="100" t="s">
        <v>29</v>
      </c>
    </row>
    <row r="107" spans="1:19">
      <c r="A107" s="37">
        <v>106</v>
      </c>
      <c r="B107" s="144" t="s">
        <v>3772</v>
      </c>
      <c r="C107" s="131" t="s">
        <v>3773</v>
      </c>
      <c r="D107" s="181" t="s">
        <v>22</v>
      </c>
      <c r="E107" s="37" t="s">
        <v>24</v>
      </c>
      <c r="F107" s="37" t="s">
        <v>2668</v>
      </c>
      <c r="G107" s="37" t="s">
        <v>25</v>
      </c>
      <c r="H107" s="37" t="s">
        <v>34</v>
      </c>
      <c r="I107" s="37">
        <v>254.96</v>
      </c>
      <c r="J107" s="110">
        <v>100</v>
      </c>
      <c r="K107" s="110">
        <v>0</v>
      </c>
      <c r="L107" s="37"/>
      <c r="M107" s="242">
        <f t="shared" si="5"/>
        <v>0</v>
      </c>
      <c r="N107" s="242">
        <f t="shared" si="6"/>
        <v>354.96</v>
      </c>
      <c r="O107" s="242">
        <f t="shared" si="7"/>
        <v>360.96</v>
      </c>
      <c r="P107" s="242">
        <f t="shared" si="8"/>
        <v>6</v>
      </c>
      <c r="Q107" s="242">
        <f t="shared" si="9"/>
        <v>354.96</v>
      </c>
      <c r="R107" s="242" t="s">
        <v>28</v>
      </c>
      <c r="S107" s="100" t="s">
        <v>29</v>
      </c>
    </row>
    <row r="108" spans="1:19">
      <c r="A108" s="37">
        <v>107</v>
      </c>
      <c r="B108" s="144" t="s">
        <v>3296</v>
      </c>
      <c r="C108" s="131" t="s">
        <v>3589</v>
      </c>
      <c r="D108" s="181" t="s">
        <v>22</v>
      </c>
      <c r="E108" s="37" t="s">
        <v>24</v>
      </c>
      <c r="F108" s="37" t="s">
        <v>3366</v>
      </c>
      <c r="G108" s="37" t="s">
        <v>25</v>
      </c>
      <c r="H108" s="37" t="s">
        <v>34</v>
      </c>
      <c r="I108" s="110">
        <v>0</v>
      </c>
      <c r="J108" s="110">
        <v>100</v>
      </c>
      <c r="K108" s="110">
        <v>0</v>
      </c>
      <c r="L108" s="37"/>
      <c r="M108" s="242">
        <f t="shared" si="5"/>
        <v>0</v>
      </c>
      <c r="N108" s="242">
        <f t="shared" si="6"/>
        <v>100</v>
      </c>
      <c r="O108" s="242">
        <f t="shared" si="7"/>
        <v>106</v>
      </c>
      <c r="P108" s="242">
        <f t="shared" si="8"/>
        <v>6</v>
      </c>
      <c r="Q108" s="242">
        <f t="shared" si="9"/>
        <v>100</v>
      </c>
      <c r="R108" s="242" t="s">
        <v>28</v>
      </c>
      <c r="S108" s="100" t="s">
        <v>29</v>
      </c>
    </row>
    <row r="109" spans="1:19">
      <c r="A109" s="37">
        <v>108</v>
      </c>
      <c r="B109" s="144" t="s">
        <v>3774</v>
      </c>
      <c r="C109" s="131" t="s">
        <v>3775</v>
      </c>
      <c r="D109" s="181" t="s">
        <v>22</v>
      </c>
      <c r="E109" s="37" t="s">
        <v>24</v>
      </c>
      <c r="F109" s="37" t="s">
        <v>2668</v>
      </c>
      <c r="G109" s="37" t="s">
        <v>25</v>
      </c>
      <c r="H109" s="37" t="s">
        <v>34</v>
      </c>
      <c r="I109" s="37">
        <v>254.38</v>
      </c>
      <c r="J109" s="110">
        <v>100</v>
      </c>
      <c r="K109" s="110">
        <v>0</v>
      </c>
      <c r="L109" s="37"/>
      <c r="M109" s="242">
        <f t="shared" si="5"/>
        <v>0</v>
      </c>
      <c r="N109" s="242">
        <f t="shared" si="6"/>
        <v>354.38</v>
      </c>
      <c r="O109" s="242">
        <f t="shared" si="7"/>
        <v>360.38</v>
      </c>
      <c r="P109" s="242">
        <f t="shared" si="8"/>
        <v>6</v>
      </c>
      <c r="Q109" s="242">
        <f t="shared" si="9"/>
        <v>354.38</v>
      </c>
      <c r="R109" s="242" t="s">
        <v>28</v>
      </c>
      <c r="S109" s="100" t="s">
        <v>29</v>
      </c>
    </row>
    <row r="110" spans="1:19">
      <c r="A110" s="37">
        <v>109</v>
      </c>
      <c r="B110" s="144" t="s">
        <v>2475</v>
      </c>
      <c r="C110" s="131" t="s">
        <v>3776</v>
      </c>
      <c r="D110" s="181" t="s">
        <v>22</v>
      </c>
      <c r="E110" s="37" t="s">
        <v>24</v>
      </c>
      <c r="F110" s="37" t="s">
        <v>2668</v>
      </c>
      <c r="G110" s="37" t="s">
        <v>25</v>
      </c>
      <c r="H110" s="37" t="s">
        <v>34</v>
      </c>
      <c r="I110" s="37">
        <v>254.38</v>
      </c>
      <c r="J110" s="110">
        <v>100</v>
      </c>
      <c r="K110" s="110">
        <v>0</v>
      </c>
      <c r="L110" s="37"/>
      <c r="M110" s="242">
        <f t="shared" si="5"/>
        <v>0</v>
      </c>
      <c r="N110" s="242">
        <f t="shared" si="6"/>
        <v>354.38</v>
      </c>
      <c r="O110" s="242">
        <f t="shared" si="7"/>
        <v>360.38</v>
      </c>
      <c r="P110" s="242">
        <f t="shared" si="8"/>
        <v>6</v>
      </c>
      <c r="Q110" s="242">
        <f t="shared" si="9"/>
        <v>354.38</v>
      </c>
      <c r="R110" s="242" t="s">
        <v>28</v>
      </c>
      <c r="S110" s="100" t="s">
        <v>29</v>
      </c>
    </row>
    <row r="111" spans="1:19">
      <c r="A111" s="37">
        <v>110</v>
      </c>
      <c r="B111" s="219" t="s">
        <v>3777</v>
      </c>
      <c r="C111" s="131" t="s">
        <v>3778</v>
      </c>
      <c r="D111" s="181" t="s">
        <v>22</v>
      </c>
      <c r="E111" s="37" t="s">
        <v>24</v>
      </c>
      <c r="F111" s="37" t="s">
        <v>2668</v>
      </c>
      <c r="G111" s="37" t="s">
        <v>25</v>
      </c>
      <c r="H111" s="37" t="s">
        <v>34</v>
      </c>
      <c r="I111" s="37">
        <v>254.96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354.96</v>
      </c>
      <c r="O111" s="242">
        <f t="shared" si="7"/>
        <v>360.96</v>
      </c>
      <c r="P111" s="242">
        <f t="shared" si="8"/>
        <v>6</v>
      </c>
      <c r="Q111" s="242">
        <f t="shared" si="9"/>
        <v>354.96</v>
      </c>
      <c r="R111" s="242" t="s">
        <v>28</v>
      </c>
      <c r="S111" s="100" t="s">
        <v>29</v>
      </c>
    </row>
    <row r="112" spans="1:19">
      <c r="A112" s="37">
        <v>111</v>
      </c>
      <c r="B112" s="219" t="s">
        <v>3779</v>
      </c>
      <c r="C112" s="131" t="s">
        <v>3780</v>
      </c>
      <c r="D112" s="181" t="s">
        <v>22</v>
      </c>
      <c r="E112" s="37" t="s">
        <v>24</v>
      </c>
      <c r="F112" s="37" t="s">
        <v>2668</v>
      </c>
      <c r="G112" s="37" t="s">
        <v>25</v>
      </c>
      <c r="H112" s="37" t="s">
        <v>34</v>
      </c>
      <c r="I112" s="37">
        <v>254.96</v>
      </c>
      <c r="J112" s="110">
        <v>100</v>
      </c>
      <c r="K112" s="110">
        <v>0</v>
      </c>
      <c r="L112" s="37"/>
      <c r="M112" s="242">
        <f t="shared" si="5"/>
        <v>0</v>
      </c>
      <c r="N112" s="242">
        <f t="shared" si="6"/>
        <v>354.96</v>
      </c>
      <c r="O112" s="242">
        <f t="shared" si="7"/>
        <v>360.96</v>
      </c>
      <c r="P112" s="242">
        <f t="shared" si="8"/>
        <v>6</v>
      </c>
      <c r="Q112" s="242">
        <f t="shared" si="9"/>
        <v>354.96</v>
      </c>
      <c r="R112" s="242" t="s">
        <v>28</v>
      </c>
      <c r="S112" s="100" t="s">
        <v>29</v>
      </c>
    </row>
    <row r="113" spans="1:19">
      <c r="A113" s="37">
        <v>112</v>
      </c>
      <c r="B113" s="144" t="s">
        <v>3781</v>
      </c>
      <c r="C113" s="131" t="s">
        <v>3782</v>
      </c>
      <c r="D113" s="181" t="s">
        <v>22</v>
      </c>
      <c r="E113" s="37" t="s">
        <v>24</v>
      </c>
      <c r="F113" s="37" t="s">
        <v>2668</v>
      </c>
      <c r="G113" s="37" t="s">
        <v>25</v>
      </c>
      <c r="H113" s="37" t="s">
        <v>34</v>
      </c>
      <c r="I113" s="37">
        <v>254.96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354.96</v>
      </c>
      <c r="O113" s="242">
        <f t="shared" si="7"/>
        <v>360.96</v>
      </c>
      <c r="P113" s="242">
        <f t="shared" si="8"/>
        <v>6</v>
      </c>
      <c r="Q113" s="242">
        <f t="shared" si="9"/>
        <v>354.96</v>
      </c>
      <c r="R113" s="242" t="s">
        <v>28</v>
      </c>
      <c r="S113" s="100" t="s">
        <v>29</v>
      </c>
    </row>
    <row r="114" spans="1:19">
      <c r="A114" s="37">
        <v>113</v>
      </c>
      <c r="B114" s="144" t="s">
        <v>3783</v>
      </c>
      <c r="C114" s="131" t="s">
        <v>3784</v>
      </c>
      <c r="D114" s="181" t="s">
        <v>22</v>
      </c>
      <c r="E114" s="37" t="s">
        <v>24</v>
      </c>
      <c r="F114" s="37" t="s">
        <v>3785</v>
      </c>
      <c r="G114" s="37" t="s">
        <v>25</v>
      </c>
      <c r="H114" s="37" t="s">
        <v>34</v>
      </c>
      <c r="I114" s="37">
        <v>1002.06</v>
      </c>
      <c r="J114" s="110">
        <v>400</v>
      </c>
      <c r="K114" s="110">
        <v>110.78</v>
      </c>
      <c r="L114" s="37" t="s">
        <v>3786</v>
      </c>
      <c r="M114" s="242">
        <f t="shared" si="5"/>
        <v>117.4268</v>
      </c>
      <c r="N114" s="242">
        <f t="shared" si="6"/>
        <v>1519.4868</v>
      </c>
      <c r="O114" s="242">
        <f t="shared" si="7"/>
        <v>1550.532408</v>
      </c>
      <c r="P114" s="242">
        <f t="shared" si="8"/>
        <v>31.045608</v>
      </c>
      <c r="Q114" s="242">
        <f t="shared" si="9"/>
        <v>1519.4868</v>
      </c>
      <c r="R114" s="242" t="s">
        <v>28</v>
      </c>
      <c r="S114" s="100" t="s">
        <v>29</v>
      </c>
    </row>
    <row r="115" spans="1:19">
      <c r="A115" s="37">
        <v>114</v>
      </c>
      <c r="B115" s="144" t="s">
        <v>3787</v>
      </c>
      <c r="C115" s="131" t="s">
        <v>3784</v>
      </c>
      <c r="D115" s="181" t="s">
        <v>22</v>
      </c>
      <c r="E115" s="37" t="s">
        <v>24</v>
      </c>
      <c r="F115" s="37" t="s">
        <v>3785</v>
      </c>
      <c r="G115" s="37" t="s">
        <v>25</v>
      </c>
      <c r="H115" s="37" t="s">
        <v>34</v>
      </c>
      <c r="I115" s="37">
        <v>1033.41</v>
      </c>
      <c r="J115" s="110">
        <v>400</v>
      </c>
      <c r="K115" s="110">
        <v>114.22</v>
      </c>
      <c r="L115" s="37" t="s">
        <v>3788</v>
      </c>
      <c r="M115" s="242">
        <f t="shared" si="5"/>
        <v>121.0732</v>
      </c>
      <c r="N115" s="242">
        <f t="shared" si="6"/>
        <v>1554.4832</v>
      </c>
      <c r="O115" s="242">
        <f t="shared" si="7"/>
        <v>1585.747592</v>
      </c>
      <c r="P115" s="242">
        <f t="shared" si="8"/>
        <v>31.264392</v>
      </c>
      <c r="Q115" s="242">
        <f t="shared" si="9"/>
        <v>1554.4832</v>
      </c>
      <c r="R115" s="242" t="s">
        <v>28</v>
      </c>
      <c r="S115" s="100" t="s">
        <v>29</v>
      </c>
    </row>
    <row r="116" spans="1:19">
      <c r="A116" s="37">
        <v>115</v>
      </c>
      <c r="B116" s="144" t="s">
        <v>3789</v>
      </c>
      <c r="C116" s="131" t="s">
        <v>3784</v>
      </c>
      <c r="D116" s="181" t="s">
        <v>22</v>
      </c>
      <c r="E116" s="37" t="s">
        <v>24</v>
      </c>
      <c r="F116" s="37" t="s">
        <v>3785</v>
      </c>
      <c r="G116" s="37" t="s">
        <v>25</v>
      </c>
      <c r="H116" s="37" t="s">
        <v>34</v>
      </c>
      <c r="I116" s="37">
        <v>1033.41</v>
      </c>
      <c r="J116" s="110">
        <v>400</v>
      </c>
      <c r="K116" s="110">
        <v>114.22</v>
      </c>
      <c r="L116" s="37" t="s">
        <v>3788</v>
      </c>
      <c r="M116" s="242">
        <f t="shared" si="5"/>
        <v>121.0732</v>
      </c>
      <c r="N116" s="242">
        <f t="shared" si="6"/>
        <v>1554.4832</v>
      </c>
      <c r="O116" s="242">
        <f t="shared" si="7"/>
        <v>1585.747592</v>
      </c>
      <c r="P116" s="242">
        <f t="shared" si="8"/>
        <v>31.264392</v>
      </c>
      <c r="Q116" s="242">
        <f t="shared" si="9"/>
        <v>1554.4832</v>
      </c>
      <c r="R116" s="242" t="s">
        <v>28</v>
      </c>
      <c r="S116" s="100" t="s">
        <v>29</v>
      </c>
    </row>
    <row r="117" spans="1:19">
      <c r="A117" s="37">
        <v>116</v>
      </c>
      <c r="B117" s="144" t="s">
        <v>3790</v>
      </c>
      <c r="C117" s="131" t="s">
        <v>3784</v>
      </c>
      <c r="D117" s="181" t="s">
        <v>22</v>
      </c>
      <c r="E117" s="37" t="s">
        <v>24</v>
      </c>
      <c r="F117" s="37" t="s">
        <v>3785</v>
      </c>
      <c r="G117" s="37" t="s">
        <v>25</v>
      </c>
      <c r="H117" s="37" t="s">
        <v>34</v>
      </c>
      <c r="I117" s="37">
        <v>1033.41</v>
      </c>
      <c r="J117" s="110">
        <v>400</v>
      </c>
      <c r="K117" s="110">
        <v>114.22</v>
      </c>
      <c r="L117" s="37" t="s">
        <v>3788</v>
      </c>
      <c r="M117" s="242">
        <f t="shared" si="5"/>
        <v>121.0732</v>
      </c>
      <c r="N117" s="242">
        <f t="shared" si="6"/>
        <v>1554.4832</v>
      </c>
      <c r="O117" s="242">
        <f t="shared" si="7"/>
        <v>1585.747592</v>
      </c>
      <c r="P117" s="242">
        <f t="shared" si="8"/>
        <v>31.264392</v>
      </c>
      <c r="Q117" s="242">
        <f t="shared" si="9"/>
        <v>1554.4832</v>
      </c>
      <c r="R117" s="242" t="s">
        <v>28</v>
      </c>
      <c r="S117" s="100" t="s">
        <v>29</v>
      </c>
    </row>
    <row r="118" spans="1:19">
      <c r="A118" s="37">
        <v>117</v>
      </c>
      <c r="B118" s="144" t="s">
        <v>3791</v>
      </c>
      <c r="C118" s="131" t="s">
        <v>3792</v>
      </c>
      <c r="D118" s="181" t="s">
        <v>22</v>
      </c>
      <c r="E118" s="37" t="s">
        <v>24</v>
      </c>
      <c r="F118" s="37" t="s">
        <v>23</v>
      </c>
      <c r="G118" s="37" t="s">
        <v>25</v>
      </c>
      <c r="H118" s="37" t="s">
        <v>34</v>
      </c>
      <c r="I118" s="110">
        <v>0</v>
      </c>
      <c r="J118" s="110">
        <v>0</v>
      </c>
      <c r="K118" s="110">
        <v>0</v>
      </c>
      <c r="L118" s="37" t="s">
        <v>3793</v>
      </c>
      <c r="M118" s="242">
        <f t="shared" si="5"/>
        <v>0</v>
      </c>
      <c r="N118" s="242">
        <f t="shared" si="6"/>
        <v>0</v>
      </c>
      <c r="O118" s="242">
        <f t="shared" si="7"/>
        <v>0</v>
      </c>
      <c r="P118" s="242">
        <f t="shared" si="8"/>
        <v>0</v>
      </c>
      <c r="Q118" s="242">
        <f t="shared" si="9"/>
        <v>0</v>
      </c>
      <c r="R118" s="242" t="s">
        <v>28</v>
      </c>
      <c r="S118" s="100" t="s">
        <v>29</v>
      </c>
    </row>
    <row r="119" spans="1:19">
      <c r="A119" s="37">
        <v>118</v>
      </c>
      <c r="B119" s="144" t="s">
        <v>3794</v>
      </c>
      <c r="C119" s="131" t="s">
        <v>3792</v>
      </c>
      <c r="D119" s="181" t="s">
        <v>22</v>
      </c>
      <c r="E119" s="37" t="s">
        <v>24</v>
      </c>
      <c r="F119" s="37" t="s">
        <v>23</v>
      </c>
      <c r="G119" s="37" t="s">
        <v>25</v>
      </c>
      <c r="H119" s="37" t="s">
        <v>34</v>
      </c>
      <c r="I119" s="110">
        <v>0</v>
      </c>
      <c r="J119" s="110">
        <v>0</v>
      </c>
      <c r="K119" s="110">
        <v>0</v>
      </c>
      <c r="L119" s="37" t="s">
        <v>3793</v>
      </c>
      <c r="M119" s="242">
        <f t="shared" si="5"/>
        <v>0</v>
      </c>
      <c r="N119" s="242">
        <f t="shared" si="6"/>
        <v>0</v>
      </c>
      <c r="O119" s="242">
        <f t="shared" si="7"/>
        <v>0</v>
      </c>
      <c r="P119" s="242">
        <f t="shared" si="8"/>
        <v>0</v>
      </c>
      <c r="Q119" s="242">
        <f t="shared" si="9"/>
        <v>0</v>
      </c>
      <c r="R119" s="242" t="s">
        <v>28</v>
      </c>
      <c r="S119" s="100" t="s">
        <v>29</v>
      </c>
    </row>
    <row r="120" spans="1:19">
      <c r="A120" s="37">
        <v>119</v>
      </c>
      <c r="B120" s="219" t="s">
        <v>3795</v>
      </c>
      <c r="C120" s="131" t="s">
        <v>3796</v>
      </c>
      <c r="D120" s="181" t="s">
        <v>22</v>
      </c>
      <c r="E120" s="37" t="s">
        <v>24</v>
      </c>
      <c r="F120" s="37" t="s">
        <v>2668</v>
      </c>
      <c r="G120" s="37" t="s">
        <v>25</v>
      </c>
      <c r="H120" s="37" t="s">
        <v>34</v>
      </c>
      <c r="I120" s="37">
        <v>254.38</v>
      </c>
      <c r="J120" s="110">
        <v>100</v>
      </c>
      <c r="K120" s="110">
        <v>0</v>
      </c>
      <c r="L120" s="37"/>
      <c r="M120" s="242">
        <f t="shared" si="5"/>
        <v>0</v>
      </c>
      <c r="N120" s="242">
        <f t="shared" si="6"/>
        <v>354.38</v>
      </c>
      <c r="O120" s="242">
        <f t="shared" si="7"/>
        <v>360.38</v>
      </c>
      <c r="P120" s="242">
        <f t="shared" si="8"/>
        <v>6</v>
      </c>
      <c r="Q120" s="242">
        <f t="shared" si="9"/>
        <v>354.38</v>
      </c>
      <c r="R120" s="242" t="s">
        <v>28</v>
      </c>
      <c r="S120" s="100" t="s">
        <v>29</v>
      </c>
    </row>
    <row r="121" spans="1:19">
      <c r="A121" s="37">
        <v>120</v>
      </c>
      <c r="B121" s="219" t="s">
        <v>3797</v>
      </c>
      <c r="C121" s="131" t="s">
        <v>3798</v>
      </c>
      <c r="D121" s="181" t="s">
        <v>22</v>
      </c>
      <c r="E121" s="37" t="s">
        <v>24</v>
      </c>
      <c r="F121" s="37" t="s">
        <v>2668</v>
      </c>
      <c r="G121" s="37" t="s">
        <v>25</v>
      </c>
      <c r="H121" s="37" t="s">
        <v>34</v>
      </c>
      <c r="I121" s="37">
        <v>254.96</v>
      </c>
      <c r="J121" s="110">
        <v>100</v>
      </c>
      <c r="K121" s="110">
        <v>0</v>
      </c>
      <c r="L121" s="37"/>
      <c r="M121" s="242">
        <f t="shared" si="5"/>
        <v>0</v>
      </c>
      <c r="N121" s="242">
        <f t="shared" si="6"/>
        <v>354.96</v>
      </c>
      <c r="O121" s="242">
        <f t="shared" si="7"/>
        <v>360.96</v>
      </c>
      <c r="P121" s="242">
        <f t="shared" si="8"/>
        <v>6</v>
      </c>
      <c r="Q121" s="242">
        <f t="shared" si="9"/>
        <v>354.96</v>
      </c>
      <c r="R121" s="242" t="s">
        <v>28</v>
      </c>
      <c r="S121" s="100" t="s">
        <v>29</v>
      </c>
    </row>
    <row r="122" spans="1:19">
      <c r="A122" s="37">
        <v>121</v>
      </c>
      <c r="B122" s="219" t="s">
        <v>3799</v>
      </c>
      <c r="C122" s="131" t="s">
        <v>3800</v>
      </c>
      <c r="D122" s="181" t="s">
        <v>22</v>
      </c>
      <c r="E122" s="37" t="s">
        <v>24</v>
      </c>
      <c r="F122" s="37" t="s">
        <v>2668</v>
      </c>
      <c r="G122" s="37" t="s">
        <v>25</v>
      </c>
      <c r="H122" s="37" t="s">
        <v>34</v>
      </c>
      <c r="I122" s="37">
        <v>254.96</v>
      </c>
      <c r="J122" s="110">
        <v>100</v>
      </c>
      <c r="K122" s="110">
        <v>0</v>
      </c>
      <c r="L122" s="37"/>
      <c r="M122" s="242">
        <f t="shared" si="5"/>
        <v>0</v>
      </c>
      <c r="N122" s="242">
        <f t="shared" si="6"/>
        <v>354.96</v>
      </c>
      <c r="O122" s="242">
        <f t="shared" si="7"/>
        <v>360.96</v>
      </c>
      <c r="P122" s="242">
        <f t="shared" si="8"/>
        <v>6</v>
      </c>
      <c r="Q122" s="242">
        <f t="shared" si="9"/>
        <v>354.96</v>
      </c>
      <c r="R122" s="242" t="s">
        <v>28</v>
      </c>
      <c r="S122" s="100" t="s">
        <v>29</v>
      </c>
    </row>
    <row r="123" spans="1:19">
      <c r="A123" s="37">
        <v>122</v>
      </c>
      <c r="B123" s="144" t="s">
        <v>3801</v>
      </c>
      <c r="C123" s="131" t="s">
        <v>3802</v>
      </c>
      <c r="D123" s="181" t="s">
        <v>22</v>
      </c>
      <c r="E123" s="37" t="s">
        <v>24</v>
      </c>
      <c r="F123" s="37" t="s">
        <v>2668</v>
      </c>
      <c r="G123" s="37" t="s">
        <v>25</v>
      </c>
      <c r="H123" s="37" t="s">
        <v>34</v>
      </c>
      <c r="I123" s="37">
        <v>254.38</v>
      </c>
      <c r="J123" s="110">
        <v>100</v>
      </c>
      <c r="K123" s="110">
        <v>0</v>
      </c>
      <c r="L123" s="37"/>
      <c r="M123" s="242">
        <f t="shared" si="5"/>
        <v>0</v>
      </c>
      <c r="N123" s="242">
        <f t="shared" si="6"/>
        <v>354.38</v>
      </c>
      <c r="O123" s="242">
        <f t="shared" si="7"/>
        <v>360.38</v>
      </c>
      <c r="P123" s="242">
        <f t="shared" si="8"/>
        <v>6</v>
      </c>
      <c r="Q123" s="242">
        <f t="shared" si="9"/>
        <v>354.38</v>
      </c>
      <c r="R123" s="242" t="s">
        <v>28</v>
      </c>
      <c r="S123" s="100" t="s">
        <v>29</v>
      </c>
    </row>
    <row r="124" spans="1:19">
      <c r="A124" s="37">
        <v>123</v>
      </c>
      <c r="B124" s="144" t="s">
        <v>2409</v>
      </c>
      <c r="C124" s="131" t="s">
        <v>3803</v>
      </c>
      <c r="D124" s="181" t="s">
        <v>22</v>
      </c>
      <c r="E124" s="37" t="s">
        <v>24</v>
      </c>
      <c r="F124" s="37" t="s">
        <v>2668</v>
      </c>
      <c r="G124" s="37" t="s">
        <v>25</v>
      </c>
      <c r="H124" s="37" t="s">
        <v>34</v>
      </c>
      <c r="I124" s="37">
        <v>254.95</v>
      </c>
      <c r="J124" s="110">
        <v>100</v>
      </c>
      <c r="K124" s="110">
        <v>0</v>
      </c>
      <c r="L124" s="37"/>
      <c r="M124" s="242">
        <f t="shared" si="5"/>
        <v>0</v>
      </c>
      <c r="N124" s="242">
        <f t="shared" si="6"/>
        <v>354.95</v>
      </c>
      <c r="O124" s="242">
        <f t="shared" si="7"/>
        <v>360.95</v>
      </c>
      <c r="P124" s="242">
        <f t="shared" si="8"/>
        <v>6</v>
      </c>
      <c r="Q124" s="242">
        <f t="shared" si="9"/>
        <v>354.95</v>
      </c>
      <c r="R124" s="242" t="s">
        <v>28</v>
      </c>
      <c r="S124" s="100" t="s">
        <v>29</v>
      </c>
    </row>
    <row r="125" spans="1:19">
      <c r="A125" s="37">
        <v>124</v>
      </c>
      <c r="B125" s="219" t="s">
        <v>2244</v>
      </c>
      <c r="C125" s="131" t="s">
        <v>3804</v>
      </c>
      <c r="D125" s="181" t="s">
        <v>22</v>
      </c>
      <c r="E125" s="37" t="s">
        <v>24</v>
      </c>
      <c r="F125" s="37" t="s">
        <v>2668</v>
      </c>
      <c r="G125" s="37" t="s">
        <v>25</v>
      </c>
      <c r="H125" s="37" t="s">
        <v>34</v>
      </c>
      <c r="I125" s="37">
        <v>254.95</v>
      </c>
      <c r="J125" s="110">
        <v>100</v>
      </c>
      <c r="K125" s="110">
        <v>0</v>
      </c>
      <c r="L125" s="37"/>
      <c r="M125" s="242">
        <f t="shared" si="5"/>
        <v>0</v>
      </c>
      <c r="N125" s="242">
        <f t="shared" si="6"/>
        <v>354.95</v>
      </c>
      <c r="O125" s="242">
        <f t="shared" si="7"/>
        <v>360.95</v>
      </c>
      <c r="P125" s="242">
        <f t="shared" si="8"/>
        <v>6</v>
      </c>
      <c r="Q125" s="242">
        <f t="shared" si="9"/>
        <v>354.95</v>
      </c>
      <c r="R125" s="242" t="s">
        <v>28</v>
      </c>
      <c r="S125" s="100" t="s">
        <v>29</v>
      </c>
    </row>
    <row r="126" spans="1:19">
      <c r="A126" s="37">
        <v>125</v>
      </c>
      <c r="B126" s="219" t="s">
        <v>3805</v>
      </c>
      <c r="C126" s="131" t="s">
        <v>3806</v>
      </c>
      <c r="D126" s="181" t="s">
        <v>22</v>
      </c>
      <c r="E126" s="37" t="s">
        <v>24</v>
      </c>
      <c r="F126" s="37" t="s">
        <v>2668</v>
      </c>
      <c r="G126" s="37" t="s">
        <v>25</v>
      </c>
      <c r="H126" s="37" t="s">
        <v>34</v>
      </c>
      <c r="I126" s="37">
        <v>254.95</v>
      </c>
      <c r="J126" s="110">
        <v>100</v>
      </c>
      <c r="K126" s="110">
        <v>0</v>
      </c>
      <c r="L126" s="37"/>
      <c r="M126" s="242">
        <f t="shared" si="5"/>
        <v>0</v>
      </c>
      <c r="N126" s="242">
        <f t="shared" si="6"/>
        <v>354.95</v>
      </c>
      <c r="O126" s="242">
        <f t="shared" si="7"/>
        <v>360.95</v>
      </c>
      <c r="P126" s="242">
        <f t="shared" si="8"/>
        <v>6</v>
      </c>
      <c r="Q126" s="242">
        <f t="shared" si="9"/>
        <v>354.95</v>
      </c>
      <c r="R126" s="242" t="s">
        <v>28</v>
      </c>
      <c r="S126" s="100" t="s">
        <v>29</v>
      </c>
    </row>
    <row r="127" spans="1:19">
      <c r="A127" s="37">
        <v>126</v>
      </c>
      <c r="B127" s="144" t="s">
        <v>2442</v>
      </c>
      <c r="C127" s="131" t="s">
        <v>3807</v>
      </c>
      <c r="D127" s="181" t="s">
        <v>22</v>
      </c>
      <c r="E127" s="37" t="s">
        <v>24</v>
      </c>
      <c r="F127" s="37" t="s">
        <v>2668</v>
      </c>
      <c r="G127" s="37" t="s">
        <v>25</v>
      </c>
      <c r="H127" s="37" t="s">
        <v>34</v>
      </c>
      <c r="I127" s="37">
        <v>254.95</v>
      </c>
      <c r="J127" s="110">
        <v>100</v>
      </c>
      <c r="K127" s="110">
        <v>0</v>
      </c>
      <c r="L127" s="37"/>
      <c r="M127" s="242">
        <f t="shared" si="5"/>
        <v>0</v>
      </c>
      <c r="N127" s="242">
        <f t="shared" si="6"/>
        <v>354.95</v>
      </c>
      <c r="O127" s="242">
        <f t="shared" si="7"/>
        <v>360.95</v>
      </c>
      <c r="P127" s="242">
        <f t="shared" si="8"/>
        <v>6</v>
      </c>
      <c r="Q127" s="242">
        <f t="shared" si="9"/>
        <v>354.95</v>
      </c>
      <c r="R127" s="242" t="s">
        <v>28</v>
      </c>
      <c r="S127" s="100" t="s">
        <v>29</v>
      </c>
    </row>
    <row r="128" spans="1:19">
      <c r="A128" s="37">
        <v>127</v>
      </c>
      <c r="B128" s="144" t="s">
        <v>3367</v>
      </c>
      <c r="C128" s="131" t="s">
        <v>3368</v>
      </c>
      <c r="D128" s="181" t="s">
        <v>22</v>
      </c>
      <c r="E128" s="37" t="s">
        <v>24</v>
      </c>
      <c r="F128" s="37" t="s">
        <v>3366</v>
      </c>
      <c r="G128" s="37" t="s">
        <v>25</v>
      </c>
      <c r="H128" s="37" t="s">
        <v>34</v>
      </c>
      <c r="I128" s="110">
        <v>0</v>
      </c>
      <c r="J128" s="110">
        <v>100</v>
      </c>
      <c r="K128" s="110">
        <v>0</v>
      </c>
      <c r="L128" s="37"/>
      <c r="M128" s="242">
        <f t="shared" si="5"/>
        <v>0</v>
      </c>
      <c r="N128" s="242">
        <f t="shared" si="6"/>
        <v>100</v>
      </c>
      <c r="O128" s="242">
        <f t="shared" si="7"/>
        <v>106</v>
      </c>
      <c r="P128" s="242">
        <f t="shared" si="8"/>
        <v>6</v>
      </c>
      <c r="Q128" s="242">
        <f t="shared" si="9"/>
        <v>100</v>
      </c>
      <c r="R128" s="242" t="s">
        <v>28</v>
      </c>
      <c r="S128" s="100" t="s">
        <v>29</v>
      </c>
    </row>
    <row r="129" spans="1:19">
      <c r="A129" s="37">
        <v>128</v>
      </c>
      <c r="B129" s="144" t="s">
        <v>3264</v>
      </c>
      <c r="C129" s="131" t="s">
        <v>3265</v>
      </c>
      <c r="D129" s="181" t="s">
        <v>22</v>
      </c>
      <c r="E129" s="37" t="s">
        <v>24</v>
      </c>
      <c r="F129" s="37" t="s">
        <v>3366</v>
      </c>
      <c r="G129" s="37" t="s">
        <v>25</v>
      </c>
      <c r="H129" s="37" t="s">
        <v>34</v>
      </c>
      <c r="I129" s="110">
        <v>0</v>
      </c>
      <c r="J129" s="110">
        <v>100</v>
      </c>
      <c r="K129" s="110">
        <v>0</v>
      </c>
      <c r="L129" s="37"/>
      <c r="M129" s="242">
        <f t="shared" si="5"/>
        <v>0</v>
      </c>
      <c r="N129" s="242">
        <f t="shared" si="6"/>
        <v>100</v>
      </c>
      <c r="O129" s="242">
        <f t="shared" si="7"/>
        <v>106</v>
      </c>
      <c r="P129" s="242">
        <f t="shared" si="8"/>
        <v>6</v>
      </c>
      <c r="Q129" s="242">
        <f t="shared" si="9"/>
        <v>100</v>
      </c>
      <c r="R129" s="242" t="s">
        <v>28</v>
      </c>
      <c r="S129" s="100" t="s">
        <v>29</v>
      </c>
    </row>
    <row r="130" spans="1:19">
      <c r="A130" s="37">
        <v>129</v>
      </c>
      <c r="B130" s="219" t="s">
        <v>3808</v>
      </c>
      <c r="C130" s="131" t="s">
        <v>3809</v>
      </c>
      <c r="D130" s="181" t="s">
        <v>22</v>
      </c>
      <c r="E130" s="37" t="s">
        <v>24</v>
      </c>
      <c r="F130" s="37" t="s">
        <v>2668</v>
      </c>
      <c r="G130" s="37" t="s">
        <v>25</v>
      </c>
      <c r="H130" s="37" t="s">
        <v>34</v>
      </c>
      <c r="I130" s="37">
        <v>254.95</v>
      </c>
      <c r="J130" s="110">
        <v>100</v>
      </c>
      <c r="K130" s="110">
        <v>0</v>
      </c>
      <c r="L130" s="37"/>
      <c r="M130" s="242">
        <f t="shared" ref="M130:M159" si="10">K130*1.06</f>
        <v>0</v>
      </c>
      <c r="N130" s="242">
        <f t="shared" ref="N130:N159" si="11">I130+J130+M130</f>
        <v>354.95</v>
      </c>
      <c r="O130" s="242">
        <f t="shared" ref="O130:O159" si="12">I130+(J130+M130)*1.06</f>
        <v>360.95</v>
      </c>
      <c r="P130" s="242">
        <f t="shared" ref="P130:P159" si="13">(M130+J130)*0.06</f>
        <v>6</v>
      </c>
      <c r="Q130" s="242">
        <f t="shared" ref="Q130:Q159" si="14">O130-P130</f>
        <v>354.95</v>
      </c>
      <c r="R130" s="242" t="s">
        <v>28</v>
      </c>
      <c r="S130" s="100" t="s">
        <v>29</v>
      </c>
    </row>
    <row r="131" spans="1:19">
      <c r="A131" s="37">
        <v>130</v>
      </c>
      <c r="B131" s="219" t="s">
        <v>3810</v>
      </c>
      <c r="C131" s="131" t="s">
        <v>3811</v>
      </c>
      <c r="D131" s="181" t="s">
        <v>22</v>
      </c>
      <c r="E131" s="37" t="s">
        <v>24</v>
      </c>
      <c r="F131" s="37" t="s">
        <v>2668</v>
      </c>
      <c r="G131" s="37" t="s">
        <v>25</v>
      </c>
      <c r="H131" s="37" t="s">
        <v>34</v>
      </c>
      <c r="I131" s="37">
        <v>254.95</v>
      </c>
      <c r="J131" s="110">
        <v>100</v>
      </c>
      <c r="K131" s="110">
        <v>0</v>
      </c>
      <c r="L131" s="37"/>
      <c r="M131" s="242">
        <f t="shared" si="10"/>
        <v>0</v>
      </c>
      <c r="N131" s="242">
        <f t="shared" si="11"/>
        <v>354.95</v>
      </c>
      <c r="O131" s="242">
        <f t="shared" si="12"/>
        <v>360.95</v>
      </c>
      <c r="P131" s="242">
        <f t="shared" si="13"/>
        <v>6</v>
      </c>
      <c r="Q131" s="242">
        <f t="shared" si="14"/>
        <v>354.95</v>
      </c>
      <c r="R131" s="242" t="s">
        <v>28</v>
      </c>
      <c r="S131" s="100" t="s">
        <v>29</v>
      </c>
    </row>
    <row r="132" spans="1:19">
      <c r="A132" s="37">
        <v>131</v>
      </c>
      <c r="B132" s="262" t="s">
        <v>3812</v>
      </c>
      <c r="C132" s="131" t="s">
        <v>3813</v>
      </c>
      <c r="D132" s="181" t="s">
        <v>22</v>
      </c>
      <c r="E132" s="37" t="s">
        <v>24</v>
      </c>
      <c r="F132" s="37" t="s">
        <v>2668</v>
      </c>
      <c r="G132" s="37" t="s">
        <v>25</v>
      </c>
      <c r="H132" s="37" t="s">
        <v>34</v>
      </c>
      <c r="I132" s="37">
        <v>255.46</v>
      </c>
      <c r="J132" s="110">
        <v>100</v>
      </c>
      <c r="K132" s="110">
        <v>0</v>
      </c>
      <c r="L132" s="37"/>
      <c r="M132" s="242">
        <f t="shared" si="10"/>
        <v>0</v>
      </c>
      <c r="N132" s="242">
        <f t="shared" si="11"/>
        <v>355.46</v>
      </c>
      <c r="O132" s="242">
        <f t="shared" si="12"/>
        <v>361.46</v>
      </c>
      <c r="P132" s="242">
        <f t="shared" si="13"/>
        <v>6</v>
      </c>
      <c r="Q132" s="242">
        <f t="shared" si="14"/>
        <v>355.46</v>
      </c>
      <c r="R132" s="242" t="s">
        <v>28</v>
      </c>
      <c r="S132" s="100" t="s">
        <v>29</v>
      </c>
    </row>
    <row r="133" spans="1:19">
      <c r="A133" s="37">
        <v>132</v>
      </c>
      <c r="B133" s="219" t="s">
        <v>3814</v>
      </c>
      <c r="C133" s="131" t="s">
        <v>3815</v>
      </c>
      <c r="D133" s="181" t="s">
        <v>22</v>
      </c>
      <c r="E133" s="37" t="s">
        <v>24</v>
      </c>
      <c r="F133" s="37" t="s">
        <v>2668</v>
      </c>
      <c r="G133" s="37" t="s">
        <v>25</v>
      </c>
      <c r="H133" s="37" t="s">
        <v>34</v>
      </c>
      <c r="I133" s="37">
        <v>255.46</v>
      </c>
      <c r="J133" s="110">
        <v>100</v>
      </c>
      <c r="K133" s="110">
        <v>0</v>
      </c>
      <c r="L133" s="37"/>
      <c r="M133" s="242">
        <f t="shared" si="10"/>
        <v>0</v>
      </c>
      <c r="N133" s="242">
        <f t="shared" si="11"/>
        <v>355.46</v>
      </c>
      <c r="O133" s="242">
        <f t="shared" si="12"/>
        <v>361.46</v>
      </c>
      <c r="P133" s="242">
        <f t="shared" si="13"/>
        <v>6</v>
      </c>
      <c r="Q133" s="242">
        <f t="shared" si="14"/>
        <v>355.46</v>
      </c>
      <c r="R133" s="242" t="s">
        <v>28</v>
      </c>
      <c r="S133" s="100" t="s">
        <v>29</v>
      </c>
    </row>
    <row r="134" spans="1:19">
      <c r="A134" s="37">
        <v>133</v>
      </c>
      <c r="B134" s="144" t="s">
        <v>3548</v>
      </c>
      <c r="C134" s="131" t="s">
        <v>3816</v>
      </c>
      <c r="D134" s="181" t="s">
        <v>22</v>
      </c>
      <c r="E134" s="37" t="s">
        <v>24</v>
      </c>
      <c r="F134" s="37" t="s">
        <v>2668</v>
      </c>
      <c r="G134" s="37" t="s">
        <v>25</v>
      </c>
      <c r="H134" s="37" t="s">
        <v>34</v>
      </c>
      <c r="I134" s="37">
        <v>254.95</v>
      </c>
      <c r="J134" s="110">
        <v>100</v>
      </c>
      <c r="K134" s="110">
        <v>0</v>
      </c>
      <c r="L134" s="37"/>
      <c r="M134" s="242">
        <f t="shared" si="10"/>
        <v>0</v>
      </c>
      <c r="N134" s="242">
        <f t="shared" si="11"/>
        <v>354.95</v>
      </c>
      <c r="O134" s="242">
        <f t="shared" si="12"/>
        <v>360.95</v>
      </c>
      <c r="P134" s="242">
        <f t="shared" si="13"/>
        <v>6</v>
      </c>
      <c r="Q134" s="242">
        <f t="shared" si="14"/>
        <v>354.95</v>
      </c>
      <c r="R134" s="242" t="s">
        <v>28</v>
      </c>
      <c r="S134" s="100" t="s">
        <v>29</v>
      </c>
    </row>
    <row r="135" spans="1:19">
      <c r="A135" s="37">
        <v>134</v>
      </c>
      <c r="B135" s="219" t="s">
        <v>3817</v>
      </c>
      <c r="C135" s="131" t="s">
        <v>3818</v>
      </c>
      <c r="D135" s="181" t="s">
        <v>22</v>
      </c>
      <c r="E135" s="37" t="s">
        <v>24</v>
      </c>
      <c r="F135" s="37" t="s">
        <v>2668</v>
      </c>
      <c r="G135" s="37" t="s">
        <v>25</v>
      </c>
      <c r="H135" s="37" t="s">
        <v>34</v>
      </c>
      <c r="I135" s="37">
        <v>254.95</v>
      </c>
      <c r="J135" s="110">
        <v>100</v>
      </c>
      <c r="K135" s="110">
        <v>0</v>
      </c>
      <c r="L135" s="37"/>
      <c r="M135" s="242">
        <f t="shared" si="10"/>
        <v>0</v>
      </c>
      <c r="N135" s="242">
        <f t="shared" si="11"/>
        <v>354.95</v>
      </c>
      <c r="O135" s="242">
        <f t="shared" si="12"/>
        <v>360.95</v>
      </c>
      <c r="P135" s="242">
        <f t="shared" si="13"/>
        <v>6</v>
      </c>
      <c r="Q135" s="242">
        <f t="shared" si="14"/>
        <v>354.95</v>
      </c>
      <c r="R135" s="242" t="s">
        <v>28</v>
      </c>
      <c r="S135" s="100" t="s">
        <v>29</v>
      </c>
    </row>
    <row r="136" spans="1:19">
      <c r="A136" s="37">
        <v>135</v>
      </c>
      <c r="B136" s="219" t="s">
        <v>3819</v>
      </c>
      <c r="C136" s="131" t="s">
        <v>3820</v>
      </c>
      <c r="D136" s="181" t="s">
        <v>22</v>
      </c>
      <c r="E136" s="37" t="s">
        <v>24</v>
      </c>
      <c r="F136" s="37" t="s">
        <v>2668</v>
      </c>
      <c r="G136" s="37" t="s">
        <v>25</v>
      </c>
      <c r="H136" s="37" t="s">
        <v>34</v>
      </c>
      <c r="I136" s="37">
        <v>255.46</v>
      </c>
      <c r="J136" s="110">
        <v>100</v>
      </c>
      <c r="K136" s="110">
        <v>0</v>
      </c>
      <c r="L136" s="37"/>
      <c r="M136" s="242">
        <f t="shared" si="10"/>
        <v>0</v>
      </c>
      <c r="N136" s="242">
        <f t="shared" si="11"/>
        <v>355.46</v>
      </c>
      <c r="O136" s="242">
        <f t="shared" si="12"/>
        <v>361.46</v>
      </c>
      <c r="P136" s="242">
        <f t="shared" si="13"/>
        <v>6</v>
      </c>
      <c r="Q136" s="242">
        <f t="shared" si="14"/>
        <v>355.46</v>
      </c>
      <c r="R136" s="242" t="s">
        <v>28</v>
      </c>
      <c r="S136" s="100" t="s">
        <v>29</v>
      </c>
    </row>
    <row r="137" spans="1:19">
      <c r="A137" s="37">
        <v>136</v>
      </c>
      <c r="B137" s="219" t="s">
        <v>3821</v>
      </c>
      <c r="C137" s="131" t="s">
        <v>3822</v>
      </c>
      <c r="D137" s="181" t="s">
        <v>22</v>
      </c>
      <c r="E137" s="37" t="s">
        <v>24</v>
      </c>
      <c r="F137" s="37" t="s">
        <v>2668</v>
      </c>
      <c r="G137" s="37" t="s">
        <v>25</v>
      </c>
      <c r="H137" s="37" t="s">
        <v>34</v>
      </c>
      <c r="I137" s="37">
        <v>255.78</v>
      </c>
      <c r="J137" s="110">
        <v>100</v>
      </c>
      <c r="K137" s="110">
        <v>0</v>
      </c>
      <c r="L137" s="37"/>
      <c r="M137" s="242">
        <f t="shared" si="10"/>
        <v>0</v>
      </c>
      <c r="N137" s="242">
        <f t="shared" si="11"/>
        <v>355.78</v>
      </c>
      <c r="O137" s="242">
        <f t="shared" si="12"/>
        <v>361.78</v>
      </c>
      <c r="P137" s="242">
        <f t="shared" si="13"/>
        <v>6</v>
      </c>
      <c r="Q137" s="242">
        <f t="shared" si="14"/>
        <v>355.78</v>
      </c>
      <c r="R137" s="242" t="s">
        <v>28</v>
      </c>
      <c r="S137" s="100" t="s">
        <v>29</v>
      </c>
    </row>
    <row r="138" spans="1:19">
      <c r="A138" s="37">
        <v>137</v>
      </c>
      <c r="B138" s="219" t="s">
        <v>3823</v>
      </c>
      <c r="C138" s="131" t="s">
        <v>3824</v>
      </c>
      <c r="D138" s="181" t="s">
        <v>22</v>
      </c>
      <c r="E138" s="37" t="s">
        <v>24</v>
      </c>
      <c r="F138" s="37" t="s">
        <v>2668</v>
      </c>
      <c r="G138" s="37" t="s">
        <v>25</v>
      </c>
      <c r="H138" s="37" t="s">
        <v>34</v>
      </c>
      <c r="I138" s="37">
        <v>255.78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355.78</v>
      </c>
      <c r="O138" s="242">
        <f t="shared" si="12"/>
        <v>361.78</v>
      </c>
      <c r="P138" s="242">
        <f t="shared" si="13"/>
        <v>6</v>
      </c>
      <c r="Q138" s="242">
        <f t="shared" si="14"/>
        <v>355.78</v>
      </c>
      <c r="R138" s="242" t="s">
        <v>28</v>
      </c>
      <c r="S138" s="100" t="s">
        <v>29</v>
      </c>
    </row>
    <row r="139" spans="1:19">
      <c r="A139" s="37">
        <v>138</v>
      </c>
      <c r="B139" s="262" t="s">
        <v>3825</v>
      </c>
      <c r="C139" s="131" t="s">
        <v>3826</v>
      </c>
      <c r="D139" s="181" t="s">
        <v>22</v>
      </c>
      <c r="E139" s="37" t="s">
        <v>24</v>
      </c>
      <c r="F139" s="37" t="s">
        <v>2668</v>
      </c>
      <c r="G139" s="37" t="s">
        <v>25</v>
      </c>
      <c r="H139" s="37" t="s">
        <v>34</v>
      </c>
      <c r="I139" s="37">
        <v>255.78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355.78</v>
      </c>
      <c r="O139" s="242">
        <f t="shared" si="12"/>
        <v>361.78</v>
      </c>
      <c r="P139" s="242">
        <f t="shared" si="13"/>
        <v>6</v>
      </c>
      <c r="Q139" s="242">
        <f t="shared" si="14"/>
        <v>355.78</v>
      </c>
      <c r="R139" s="242" t="s">
        <v>28</v>
      </c>
      <c r="S139" s="100" t="s">
        <v>29</v>
      </c>
    </row>
    <row r="140" spans="1:19">
      <c r="A140" s="37">
        <v>139</v>
      </c>
      <c r="B140" s="219" t="s">
        <v>3827</v>
      </c>
      <c r="C140" s="131" t="s">
        <v>3828</v>
      </c>
      <c r="D140" s="181" t="s">
        <v>22</v>
      </c>
      <c r="E140" s="37" t="s">
        <v>24</v>
      </c>
      <c r="F140" s="37" t="s">
        <v>2668</v>
      </c>
      <c r="G140" s="37" t="s">
        <v>25</v>
      </c>
      <c r="H140" s="37" t="s">
        <v>34</v>
      </c>
      <c r="I140" s="37">
        <v>255.78</v>
      </c>
      <c r="J140" s="110">
        <v>100</v>
      </c>
      <c r="K140" s="110">
        <v>0</v>
      </c>
      <c r="L140" s="37"/>
      <c r="M140" s="242">
        <f t="shared" si="10"/>
        <v>0</v>
      </c>
      <c r="N140" s="242">
        <f t="shared" si="11"/>
        <v>355.78</v>
      </c>
      <c r="O140" s="242">
        <f t="shared" si="12"/>
        <v>361.78</v>
      </c>
      <c r="P140" s="242">
        <f t="shared" si="13"/>
        <v>6</v>
      </c>
      <c r="Q140" s="242">
        <f t="shared" si="14"/>
        <v>355.78</v>
      </c>
      <c r="R140" s="242" t="s">
        <v>28</v>
      </c>
      <c r="S140" s="100" t="s">
        <v>29</v>
      </c>
    </row>
    <row r="141" spans="1:19">
      <c r="A141" s="37">
        <v>140</v>
      </c>
      <c r="B141" s="144" t="s">
        <v>3829</v>
      </c>
      <c r="C141" s="131" t="s">
        <v>3830</v>
      </c>
      <c r="D141" s="181" t="s">
        <v>22</v>
      </c>
      <c r="E141" s="37" t="s">
        <v>24</v>
      </c>
      <c r="F141" s="37" t="s">
        <v>2668</v>
      </c>
      <c r="G141" s="37" t="s">
        <v>25</v>
      </c>
      <c r="H141" s="37" t="s">
        <v>34</v>
      </c>
      <c r="I141" s="37">
        <v>255.78</v>
      </c>
      <c r="J141" s="110">
        <v>100</v>
      </c>
      <c r="K141" s="110">
        <v>0</v>
      </c>
      <c r="L141" s="37"/>
      <c r="M141" s="242">
        <f t="shared" si="10"/>
        <v>0</v>
      </c>
      <c r="N141" s="242">
        <f t="shared" si="11"/>
        <v>355.78</v>
      </c>
      <c r="O141" s="242">
        <f t="shared" si="12"/>
        <v>361.78</v>
      </c>
      <c r="P141" s="242">
        <f t="shared" si="13"/>
        <v>6</v>
      </c>
      <c r="Q141" s="242">
        <f t="shared" si="14"/>
        <v>355.78</v>
      </c>
      <c r="R141" s="242" t="s">
        <v>28</v>
      </c>
      <c r="S141" s="100" t="s">
        <v>29</v>
      </c>
    </row>
    <row r="142" spans="1:19">
      <c r="A142" s="37">
        <v>141</v>
      </c>
      <c r="B142" s="144" t="s">
        <v>3831</v>
      </c>
      <c r="C142" s="131" t="s">
        <v>3832</v>
      </c>
      <c r="D142" s="181" t="s">
        <v>22</v>
      </c>
      <c r="E142" s="37" t="s">
        <v>24</v>
      </c>
      <c r="F142" s="37" t="s">
        <v>2668</v>
      </c>
      <c r="G142" s="37" t="s">
        <v>25</v>
      </c>
      <c r="H142" s="37" t="s">
        <v>34</v>
      </c>
      <c r="I142" s="37">
        <v>256.14</v>
      </c>
      <c r="J142" s="110">
        <v>100</v>
      </c>
      <c r="K142" s="110">
        <v>0</v>
      </c>
      <c r="L142" s="37"/>
      <c r="M142" s="242">
        <f t="shared" si="10"/>
        <v>0</v>
      </c>
      <c r="N142" s="242">
        <f t="shared" si="11"/>
        <v>356.14</v>
      </c>
      <c r="O142" s="242">
        <f t="shared" si="12"/>
        <v>362.14</v>
      </c>
      <c r="P142" s="242">
        <f t="shared" si="13"/>
        <v>6</v>
      </c>
      <c r="Q142" s="242">
        <f t="shared" si="14"/>
        <v>356.14</v>
      </c>
      <c r="R142" s="242" t="s">
        <v>28</v>
      </c>
      <c r="S142" s="100" t="s">
        <v>29</v>
      </c>
    </row>
    <row r="143" spans="1:19">
      <c r="A143" s="37">
        <v>142</v>
      </c>
      <c r="B143" s="144" t="s">
        <v>3833</v>
      </c>
      <c r="C143" s="131" t="s">
        <v>3834</v>
      </c>
      <c r="D143" s="181" t="s">
        <v>22</v>
      </c>
      <c r="E143" s="37" t="s">
        <v>24</v>
      </c>
      <c r="F143" s="37" t="s">
        <v>2668</v>
      </c>
      <c r="G143" s="37" t="s">
        <v>25</v>
      </c>
      <c r="H143" s="37" t="s">
        <v>34</v>
      </c>
      <c r="I143" s="37">
        <v>256.14</v>
      </c>
      <c r="J143" s="110">
        <v>100</v>
      </c>
      <c r="K143" s="110">
        <v>0</v>
      </c>
      <c r="L143" s="37"/>
      <c r="M143" s="242">
        <f t="shared" si="10"/>
        <v>0</v>
      </c>
      <c r="N143" s="242">
        <f t="shared" si="11"/>
        <v>356.14</v>
      </c>
      <c r="O143" s="242">
        <f t="shared" si="12"/>
        <v>362.14</v>
      </c>
      <c r="P143" s="242">
        <f t="shared" si="13"/>
        <v>6</v>
      </c>
      <c r="Q143" s="242">
        <f t="shared" si="14"/>
        <v>356.14</v>
      </c>
      <c r="R143" s="242" t="s">
        <v>28</v>
      </c>
      <c r="S143" s="100" t="s">
        <v>29</v>
      </c>
    </row>
    <row r="144" spans="1:19">
      <c r="A144" s="37">
        <v>143</v>
      </c>
      <c r="B144" s="144" t="s">
        <v>3835</v>
      </c>
      <c r="C144" s="131" t="s">
        <v>3836</v>
      </c>
      <c r="D144" s="181" t="s">
        <v>22</v>
      </c>
      <c r="E144" s="37" t="s">
        <v>24</v>
      </c>
      <c r="F144" s="37" t="s">
        <v>2668</v>
      </c>
      <c r="G144" s="37" t="s">
        <v>25</v>
      </c>
      <c r="H144" s="37" t="s">
        <v>34</v>
      </c>
      <c r="I144" s="37">
        <v>256.14</v>
      </c>
      <c r="J144" s="110">
        <v>100</v>
      </c>
      <c r="K144" s="110">
        <v>0</v>
      </c>
      <c r="L144" s="37"/>
      <c r="M144" s="242">
        <f t="shared" si="10"/>
        <v>0</v>
      </c>
      <c r="N144" s="242">
        <f t="shared" si="11"/>
        <v>356.14</v>
      </c>
      <c r="O144" s="242">
        <f t="shared" si="12"/>
        <v>362.14</v>
      </c>
      <c r="P144" s="242">
        <f t="shared" si="13"/>
        <v>6</v>
      </c>
      <c r="Q144" s="242">
        <f t="shared" si="14"/>
        <v>356.14</v>
      </c>
      <c r="R144" s="242" t="s">
        <v>28</v>
      </c>
      <c r="S144" s="100" t="s">
        <v>29</v>
      </c>
    </row>
    <row r="145" spans="1:19">
      <c r="A145" s="37">
        <v>144</v>
      </c>
      <c r="B145" s="144" t="s">
        <v>2387</v>
      </c>
      <c r="C145" s="131" t="s">
        <v>3837</v>
      </c>
      <c r="D145" s="181" t="s">
        <v>22</v>
      </c>
      <c r="E145" s="37" t="s">
        <v>24</v>
      </c>
      <c r="F145" s="37" t="s">
        <v>2668</v>
      </c>
      <c r="G145" s="37" t="s">
        <v>25</v>
      </c>
      <c r="H145" s="37" t="s">
        <v>34</v>
      </c>
      <c r="I145" s="37">
        <v>255.29</v>
      </c>
      <c r="J145" s="110">
        <v>100</v>
      </c>
      <c r="K145" s="110">
        <v>0</v>
      </c>
      <c r="L145" s="37"/>
      <c r="M145" s="242">
        <f t="shared" si="10"/>
        <v>0</v>
      </c>
      <c r="N145" s="242">
        <f t="shared" si="11"/>
        <v>355.29</v>
      </c>
      <c r="O145" s="242">
        <f t="shared" si="12"/>
        <v>361.29</v>
      </c>
      <c r="P145" s="242">
        <f t="shared" si="13"/>
        <v>6</v>
      </c>
      <c r="Q145" s="242">
        <f t="shared" si="14"/>
        <v>355.29</v>
      </c>
      <c r="R145" s="242" t="s">
        <v>28</v>
      </c>
      <c r="S145" s="100" t="s">
        <v>29</v>
      </c>
    </row>
    <row r="146" spans="1:19">
      <c r="A146" s="37">
        <v>145</v>
      </c>
      <c r="B146" s="262" t="s">
        <v>3838</v>
      </c>
      <c r="C146" s="131" t="s">
        <v>3839</v>
      </c>
      <c r="D146" s="181" t="s">
        <v>22</v>
      </c>
      <c r="E146" s="37" t="s">
        <v>24</v>
      </c>
      <c r="F146" s="37" t="s">
        <v>2668</v>
      </c>
      <c r="G146" s="37" t="s">
        <v>25</v>
      </c>
      <c r="H146" s="37" t="s">
        <v>34</v>
      </c>
      <c r="I146" s="37">
        <v>256.14</v>
      </c>
      <c r="J146" s="110">
        <v>100</v>
      </c>
      <c r="K146" s="110">
        <v>0</v>
      </c>
      <c r="L146" s="37"/>
      <c r="M146" s="242">
        <f t="shared" si="10"/>
        <v>0</v>
      </c>
      <c r="N146" s="242">
        <f t="shared" si="11"/>
        <v>356.14</v>
      </c>
      <c r="O146" s="242">
        <f t="shared" si="12"/>
        <v>362.14</v>
      </c>
      <c r="P146" s="242">
        <f t="shared" si="13"/>
        <v>6</v>
      </c>
      <c r="Q146" s="242">
        <f t="shared" si="14"/>
        <v>356.14</v>
      </c>
      <c r="R146" s="242" t="s">
        <v>28</v>
      </c>
      <c r="S146" s="100" t="s">
        <v>29</v>
      </c>
    </row>
    <row r="147" spans="1:19">
      <c r="A147" s="37">
        <v>146</v>
      </c>
      <c r="B147" s="144" t="s">
        <v>3840</v>
      </c>
      <c r="C147" s="131" t="s">
        <v>3841</v>
      </c>
      <c r="D147" s="181" t="s">
        <v>22</v>
      </c>
      <c r="E147" s="37" t="s">
        <v>24</v>
      </c>
      <c r="F147" s="37" t="s">
        <v>2668</v>
      </c>
      <c r="G147" s="37" t="s">
        <v>25</v>
      </c>
      <c r="H147" s="37" t="s">
        <v>34</v>
      </c>
      <c r="I147" s="37">
        <v>255.06</v>
      </c>
      <c r="J147" s="110">
        <v>100</v>
      </c>
      <c r="K147" s="110">
        <v>0</v>
      </c>
      <c r="L147" s="37"/>
      <c r="M147" s="242">
        <f t="shared" si="10"/>
        <v>0</v>
      </c>
      <c r="N147" s="242">
        <f t="shared" si="11"/>
        <v>355.06</v>
      </c>
      <c r="O147" s="242">
        <f t="shared" si="12"/>
        <v>361.06</v>
      </c>
      <c r="P147" s="242">
        <f t="shared" si="13"/>
        <v>6</v>
      </c>
      <c r="Q147" s="242">
        <f t="shared" si="14"/>
        <v>355.06</v>
      </c>
      <c r="R147" s="242" t="s">
        <v>28</v>
      </c>
      <c r="S147" s="100" t="s">
        <v>29</v>
      </c>
    </row>
    <row r="148" spans="1:19">
      <c r="A148" s="37">
        <v>147</v>
      </c>
      <c r="B148" s="144" t="s">
        <v>3842</v>
      </c>
      <c r="C148" s="131" t="s">
        <v>3843</v>
      </c>
      <c r="D148" s="181" t="s">
        <v>22</v>
      </c>
      <c r="E148" s="37" t="s">
        <v>24</v>
      </c>
      <c r="F148" s="37" t="s">
        <v>2668</v>
      </c>
      <c r="G148" s="37" t="s">
        <v>25</v>
      </c>
      <c r="H148" s="37" t="s">
        <v>34</v>
      </c>
      <c r="I148" s="37">
        <v>255.06</v>
      </c>
      <c r="J148" s="110">
        <v>100</v>
      </c>
      <c r="K148" s="110">
        <v>0</v>
      </c>
      <c r="L148" s="37"/>
      <c r="M148" s="242">
        <f t="shared" si="10"/>
        <v>0</v>
      </c>
      <c r="N148" s="242">
        <f t="shared" si="11"/>
        <v>355.06</v>
      </c>
      <c r="O148" s="242">
        <f t="shared" si="12"/>
        <v>361.06</v>
      </c>
      <c r="P148" s="242">
        <f t="shared" si="13"/>
        <v>6</v>
      </c>
      <c r="Q148" s="242">
        <f t="shared" si="14"/>
        <v>355.06</v>
      </c>
      <c r="R148" s="242" t="s">
        <v>28</v>
      </c>
      <c r="S148" s="100" t="s">
        <v>29</v>
      </c>
    </row>
    <row r="149" spans="1:19">
      <c r="A149" s="37">
        <v>148</v>
      </c>
      <c r="B149" s="144" t="s">
        <v>3844</v>
      </c>
      <c r="C149" s="267" t="s">
        <v>3845</v>
      </c>
      <c r="D149" s="181" t="s">
        <v>22</v>
      </c>
      <c r="E149" s="37" t="s">
        <v>24</v>
      </c>
      <c r="F149" s="37" t="s">
        <v>1529</v>
      </c>
      <c r="G149" s="37" t="s">
        <v>25</v>
      </c>
      <c r="H149" s="37" t="s">
        <v>59</v>
      </c>
      <c r="I149" s="110">
        <v>0</v>
      </c>
      <c r="J149" s="110">
        <v>400</v>
      </c>
      <c r="K149" s="110">
        <v>2513</v>
      </c>
      <c r="L149" s="37" t="s">
        <v>3846</v>
      </c>
      <c r="M149" s="242">
        <f t="shared" si="10"/>
        <v>2663.78</v>
      </c>
      <c r="N149" s="242">
        <f t="shared" si="11"/>
        <v>3063.78</v>
      </c>
      <c r="O149" s="242">
        <f t="shared" si="12"/>
        <v>3247.6068</v>
      </c>
      <c r="P149" s="242">
        <f t="shared" si="13"/>
        <v>183.8268</v>
      </c>
      <c r="Q149" s="242">
        <f t="shared" si="14"/>
        <v>3063.78</v>
      </c>
      <c r="R149" s="242" t="s">
        <v>28</v>
      </c>
      <c r="S149" s="100" t="s">
        <v>29</v>
      </c>
    </row>
    <row r="150" spans="1:19">
      <c r="A150" s="37">
        <v>149</v>
      </c>
      <c r="B150" s="144" t="s">
        <v>416</v>
      </c>
      <c r="C150" s="267" t="s">
        <v>3847</v>
      </c>
      <c r="D150" s="181" t="s">
        <v>22</v>
      </c>
      <c r="E150" s="37" t="s">
        <v>24</v>
      </c>
      <c r="F150" s="37" t="s">
        <v>1529</v>
      </c>
      <c r="G150" s="37" t="s">
        <v>25</v>
      </c>
      <c r="H150" s="37" t="s">
        <v>59</v>
      </c>
      <c r="I150" s="110">
        <v>0</v>
      </c>
      <c r="J150" s="110">
        <v>400</v>
      </c>
      <c r="K150" s="110">
        <v>2500</v>
      </c>
      <c r="L150" s="37" t="s">
        <v>3848</v>
      </c>
      <c r="M150" s="242">
        <f t="shared" si="10"/>
        <v>2650</v>
      </c>
      <c r="N150" s="242">
        <f t="shared" si="11"/>
        <v>3050</v>
      </c>
      <c r="O150" s="242">
        <f t="shared" si="12"/>
        <v>3233</v>
      </c>
      <c r="P150" s="242">
        <f t="shared" si="13"/>
        <v>183</v>
      </c>
      <c r="Q150" s="242">
        <f t="shared" si="14"/>
        <v>3050</v>
      </c>
      <c r="R150" s="242" t="s">
        <v>28</v>
      </c>
      <c r="S150" s="100" t="s">
        <v>29</v>
      </c>
    </row>
    <row r="151" spans="1:19">
      <c r="A151" s="37">
        <v>150</v>
      </c>
      <c r="B151" s="144" t="s">
        <v>3849</v>
      </c>
      <c r="C151" s="131" t="s">
        <v>3850</v>
      </c>
      <c r="D151" s="181" t="s">
        <v>22</v>
      </c>
      <c r="E151" s="37" t="s">
        <v>24</v>
      </c>
      <c r="F151" s="37" t="s">
        <v>2668</v>
      </c>
      <c r="G151" s="37" t="s">
        <v>25</v>
      </c>
      <c r="H151" s="37" t="s">
        <v>34</v>
      </c>
      <c r="I151" s="37">
        <v>255.58</v>
      </c>
      <c r="J151" s="110">
        <v>100</v>
      </c>
      <c r="K151" s="110">
        <v>0</v>
      </c>
      <c r="L151" s="37"/>
      <c r="M151" s="242">
        <f t="shared" si="10"/>
        <v>0</v>
      </c>
      <c r="N151" s="242">
        <f t="shared" si="11"/>
        <v>355.58</v>
      </c>
      <c r="O151" s="242">
        <f t="shared" si="12"/>
        <v>361.58</v>
      </c>
      <c r="P151" s="242">
        <f t="shared" si="13"/>
        <v>6</v>
      </c>
      <c r="Q151" s="242">
        <f t="shared" si="14"/>
        <v>355.58</v>
      </c>
      <c r="R151" s="242" t="s">
        <v>28</v>
      </c>
      <c r="S151" s="100" t="s">
        <v>29</v>
      </c>
    </row>
    <row r="152" spans="1:19">
      <c r="A152" s="37">
        <v>151</v>
      </c>
      <c r="B152" s="144" t="s">
        <v>3851</v>
      </c>
      <c r="C152" s="131" t="s">
        <v>3852</v>
      </c>
      <c r="D152" s="181" t="s">
        <v>22</v>
      </c>
      <c r="E152" s="37" t="s">
        <v>24</v>
      </c>
      <c r="F152" s="37" t="s">
        <v>2668</v>
      </c>
      <c r="G152" s="37" t="s">
        <v>25</v>
      </c>
      <c r="H152" s="37" t="s">
        <v>34</v>
      </c>
      <c r="I152" s="37">
        <v>255.58</v>
      </c>
      <c r="J152" s="110">
        <v>100</v>
      </c>
      <c r="K152" s="110">
        <v>0</v>
      </c>
      <c r="L152" s="37"/>
      <c r="M152" s="242">
        <f t="shared" si="10"/>
        <v>0</v>
      </c>
      <c r="N152" s="242">
        <f t="shared" si="11"/>
        <v>355.58</v>
      </c>
      <c r="O152" s="242">
        <f t="shared" si="12"/>
        <v>361.58</v>
      </c>
      <c r="P152" s="242">
        <f t="shared" si="13"/>
        <v>6</v>
      </c>
      <c r="Q152" s="242">
        <f t="shared" si="14"/>
        <v>355.58</v>
      </c>
      <c r="R152" s="242" t="s">
        <v>28</v>
      </c>
      <c r="S152" s="100" t="s">
        <v>29</v>
      </c>
    </row>
    <row r="153" spans="1:19">
      <c r="A153" s="37">
        <v>152</v>
      </c>
      <c r="B153" s="144" t="s">
        <v>2975</v>
      </c>
      <c r="C153" s="131" t="s">
        <v>3853</v>
      </c>
      <c r="D153" s="181" t="s">
        <v>22</v>
      </c>
      <c r="E153" s="37" t="s">
        <v>24</v>
      </c>
      <c r="F153" s="37" t="s">
        <v>1529</v>
      </c>
      <c r="G153" s="37" t="s">
        <v>25</v>
      </c>
      <c r="H153" s="37" t="s">
        <v>59</v>
      </c>
      <c r="I153" s="110">
        <v>0</v>
      </c>
      <c r="J153" s="110">
        <v>0</v>
      </c>
      <c r="K153" s="110">
        <v>13</v>
      </c>
      <c r="L153" s="37" t="s">
        <v>3854</v>
      </c>
      <c r="M153" s="242">
        <f t="shared" si="10"/>
        <v>13.78</v>
      </c>
      <c r="N153" s="242">
        <f t="shared" si="11"/>
        <v>13.78</v>
      </c>
      <c r="O153" s="242">
        <f t="shared" si="12"/>
        <v>14.6068</v>
      </c>
      <c r="P153" s="242">
        <f t="shared" si="13"/>
        <v>0.8268</v>
      </c>
      <c r="Q153" s="242">
        <f t="shared" si="14"/>
        <v>13.78</v>
      </c>
      <c r="R153" s="242" t="s">
        <v>28</v>
      </c>
      <c r="S153" s="100" t="s">
        <v>29</v>
      </c>
    </row>
    <row r="154" spans="1:19">
      <c r="A154" s="37">
        <v>153</v>
      </c>
      <c r="B154" s="144" t="s">
        <v>3405</v>
      </c>
      <c r="C154" s="131" t="s">
        <v>3406</v>
      </c>
      <c r="D154" s="181" t="s">
        <v>22</v>
      </c>
      <c r="E154" s="37" t="s">
        <v>24</v>
      </c>
      <c r="F154" s="37" t="s">
        <v>3366</v>
      </c>
      <c r="G154" s="37" t="s">
        <v>25</v>
      </c>
      <c r="H154" s="37" t="s">
        <v>34</v>
      </c>
      <c r="I154" s="110">
        <v>0</v>
      </c>
      <c r="J154" s="110">
        <v>100</v>
      </c>
      <c r="K154" s="110">
        <v>0</v>
      </c>
      <c r="L154" s="37"/>
      <c r="M154" s="242">
        <f t="shared" si="10"/>
        <v>0</v>
      </c>
      <c r="N154" s="242">
        <f t="shared" si="11"/>
        <v>100</v>
      </c>
      <c r="O154" s="242">
        <f t="shared" si="12"/>
        <v>106</v>
      </c>
      <c r="P154" s="242">
        <f t="shared" si="13"/>
        <v>6</v>
      </c>
      <c r="Q154" s="242">
        <f t="shared" si="14"/>
        <v>100</v>
      </c>
      <c r="R154" s="242" t="s">
        <v>28</v>
      </c>
      <c r="S154" s="100" t="s">
        <v>29</v>
      </c>
    </row>
    <row r="155" spans="1:19">
      <c r="A155" s="37">
        <v>154</v>
      </c>
      <c r="B155" s="144" t="s">
        <v>3096</v>
      </c>
      <c r="C155" s="131" t="s">
        <v>3097</v>
      </c>
      <c r="D155" s="181" t="s">
        <v>22</v>
      </c>
      <c r="E155" s="37" t="s">
        <v>24</v>
      </c>
      <c r="F155" s="37" t="s">
        <v>3366</v>
      </c>
      <c r="G155" s="37" t="s">
        <v>25</v>
      </c>
      <c r="H155" s="37" t="s">
        <v>34</v>
      </c>
      <c r="I155" s="110">
        <v>0</v>
      </c>
      <c r="J155" s="110">
        <v>100</v>
      </c>
      <c r="K155" s="110">
        <v>0</v>
      </c>
      <c r="L155" s="37"/>
      <c r="M155" s="242">
        <f t="shared" si="10"/>
        <v>0</v>
      </c>
      <c r="N155" s="242">
        <f t="shared" si="11"/>
        <v>100</v>
      </c>
      <c r="O155" s="242">
        <f t="shared" si="12"/>
        <v>106</v>
      </c>
      <c r="P155" s="242">
        <f t="shared" si="13"/>
        <v>6</v>
      </c>
      <c r="Q155" s="242">
        <f t="shared" si="14"/>
        <v>100</v>
      </c>
      <c r="R155" s="242" t="s">
        <v>28</v>
      </c>
      <c r="S155" s="100" t="s">
        <v>29</v>
      </c>
    </row>
    <row r="156" spans="1:19">
      <c r="A156" s="37">
        <v>155</v>
      </c>
      <c r="B156" s="144" t="s">
        <v>3855</v>
      </c>
      <c r="C156" s="131" t="s">
        <v>3832</v>
      </c>
      <c r="D156" s="181" t="s">
        <v>22</v>
      </c>
      <c r="E156" s="37" t="s">
        <v>24</v>
      </c>
      <c r="F156" s="37" t="s">
        <v>2668</v>
      </c>
      <c r="G156" s="37" t="s">
        <v>25</v>
      </c>
      <c r="H156" s="37" t="s">
        <v>34</v>
      </c>
      <c r="I156" s="37">
        <v>255.06</v>
      </c>
      <c r="J156" s="110">
        <v>100</v>
      </c>
      <c r="K156" s="110">
        <v>0</v>
      </c>
      <c r="L156" s="37"/>
      <c r="M156" s="242">
        <f t="shared" si="10"/>
        <v>0</v>
      </c>
      <c r="N156" s="242">
        <f t="shared" si="11"/>
        <v>355.06</v>
      </c>
      <c r="O156" s="242">
        <f t="shared" si="12"/>
        <v>361.06</v>
      </c>
      <c r="P156" s="242">
        <f t="shared" si="13"/>
        <v>6</v>
      </c>
      <c r="Q156" s="242">
        <f t="shared" si="14"/>
        <v>355.06</v>
      </c>
      <c r="R156" s="242" t="s">
        <v>28</v>
      </c>
      <c r="S156" s="100" t="s">
        <v>29</v>
      </c>
    </row>
    <row r="157" spans="1:19">
      <c r="A157" s="37">
        <v>156</v>
      </c>
      <c r="B157" s="144" t="s">
        <v>3276</v>
      </c>
      <c r="C157" s="131" t="s">
        <v>3856</v>
      </c>
      <c r="D157" s="181" t="s">
        <v>22</v>
      </c>
      <c r="E157" s="37" t="s">
        <v>24</v>
      </c>
      <c r="F157" s="37" t="s">
        <v>2668</v>
      </c>
      <c r="G157" s="37" t="s">
        <v>25</v>
      </c>
      <c r="H157" s="37" t="s">
        <v>34</v>
      </c>
      <c r="I157" s="37">
        <v>254.48</v>
      </c>
      <c r="J157" s="110">
        <v>100</v>
      </c>
      <c r="K157" s="110">
        <v>0</v>
      </c>
      <c r="L157" s="37"/>
      <c r="M157" s="242">
        <f t="shared" si="10"/>
        <v>0</v>
      </c>
      <c r="N157" s="242">
        <f t="shared" si="11"/>
        <v>354.48</v>
      </c>
      <c r="O157" s="242">
        <f t="shared" si="12"/>
        <v>360.48</v>
      </c>
      <c r="P157" s="242">
        <f t="shared" si="13"/>
        <v>6</v>
      </c>
      <c r="Q157" s="242">
        <f t="shared" si="14"/>
        <v>354.48</v>
      </c>
      <c r="R157" s="242" t="s">
        <v>28</v>
      </c>
      <c r="S157" s="100" t="s">
        <v>29</v>
      </c>
    </row>
    <row r="158" spans="1:19">
      <c r="A158" s="37">
        <v>157</v>
      </c>
      <c r="B158" s="144" t="s">
        <v>3270</v>
      </c>
      <c r="C158" s="131" t="s">
        <v>3857</v>
      </c>
      <c r="D158" s="181" t="s">
        <v>22</v>
      </c>
      <c r="E158" s="37" t="s">
        <v>24</v>
      </c>
      <c r="F158" s="37" t="s">
        <v>2668</v>
      </c>
      <c r="G158" s="37" t="s">
        <v>25</v>
      </c>
      <c r="H158" s="37" t="s">
        <v>34</v>
      </c>
      <c r="I158" s="110">
        <v>255</v>
      </c>
      <c r="J158" s="110">
        <v>100</v>
      </c>
      <c r="K158" s="110">
        <v>0</v>
      </c>
      <c r="L158" s="37"/>
      <c r="M158" s="242">
        <f t="shared" si="10"/>
        <v>0</v>
      </c>
      <c r="N158" s="242">
        <f t="shared" si="11"/>
        <v>355</v>
      </c>
      <c r="O158" s="242">
        <f t="shared" si="12"/>
        <v>361</v>
      </c>
      <c r="P158" s="242">
        <f t="shared" si="13"/>
        <v>6</v>
      </c>
      <c r="Q158" s="242">
        <f t="shared" si="14"/>
        <v>355</v>
      </c>
      <c r="R158" s="242" t="s">
        <v>28</v>
      </c>
      <c r="S158" s="100" t="s">
        <v>29</v>
      </c>
    </row>
    <row r="159" spans="1:19">
      <c r="A159" s="37">
        <v>158</v>
      </c>
      <c r="B159" s="144" t="s">
        <v>3858</v>
      </c>
      <c r="C159" s="131" t="s">
        <v>3859</v>
      </c>
      <c r="D159" s="181" t="s">
        <v>22</v>
      </c>
      <c r="E159" s="37" t="s">
        <v>24</v>
      </c>
      <c r="F159" s="37" t="s">
        <v>2668</v>
      </c>
      <c r="G159" s="37" t="s">
        <v>25</v>
      </c>
      <c r="H159" s="37" t="s">
        <v>34</v>
      </c>
      <c r="I159" s="110">
        <v>255</v>
      </c>
      <c r="J159" s="110">
        <v>100</v>
      </c>
      <c r="K159" s="110">
        <v>0</v>
      </c>
      <c r="L159" s="37"/>
      <c r="M159" s="242">
        <f t="shared" si="10"/>
        <v>0</v>
      </c>
      <c r="N159" s="242">
        <f t="shared" si="11"/>
        <v>355</v>
      </c>
      <c r="O159" s="242">
        <f t="shared" si="12"/>
        <v>361</v>
      </c>
      <c r="P159" s="242">
        <f t="shared" si="13"/>
        <v>6</v>
      </c>
      <c r="Q159" s="242">
        <f t="shared" si="14"/>
        <v>355</v>
      </c>
      <c r="R159" s="242" t="s">
        <v>28</v>
      </c>
      <c r="S159" s="100" t="s">
        <v>29</v>
      </c>
    </row>
    <row r="160" spans="1:18">
      <c r="A160" s="268" t="s">
        <v>36</v>
      </c>
      <c r="B160" s="268"/>
      <c r="C160" s="269"/>
      <c r="D160" s="268"/>
      <c r="E160" s="268"/>
      <c r="F160" s="268"/>
      <c r="G160" s="268"/>
      <c r="H160" s="268"/>
      <c r="I160" s="246">
        <f>SUM(I2:I159)</f>
        <v>61866.26</v>
      </c>
      <c r="J160" s="246">
        <f>SUM(J2:J159)</f>
        <v>22100</v>
      </c>
      <c r="K160" s="246">
        <f>SUM(K2:K159)</f>
        <v>12034.34</v>
      </c>
      <c r="L160" s="246"/>
      <c r="M160" s="246">
        <f>SUM(M2:M159)</f>
        <v>12756.4004</v>
      </c>
      <c r="N160" s="246">
        <f>SUM(N2:N159)</f>
        <v>96722.6604000001</v>
      </c>
      <c r="O160" s="246">
        <f>SUM(O2:O159)</f>
        <v>98814.044424</v>
      </c>
      <c r="P160" s="246">
        <f>SUM(P2:P159)</f>
        <v>2091.384024</v>
      </c>
      <c r="Q160" s="246">
        <f>SUM(Q2:Q159)</f>
        <v>96722.6604000001</v>
      </c>
      <c r="R160" s="78"/>
    </row>
    <row r="161" spans="15:15">
      <c r="O161">
        <f>O160-J160</f>
        <v>76714.044424</v>
      </c>
    </row>
  </sheetData>
  <mergeCells count="1">
    <mergeCell ref="A160:H160"/>
  </mergeCells>
  <dataValidations count="2">
    <dataValidation type="list" allowBlank="1" showErrorMessage="1" sqref="G2:G159">
      <formula1>"商务,旅游,包签,转移签,翻译,照片,落地签"</formula1>
    </dataValidation>
    <dataValidation type="list" allowBlank="1" showErrorMessage="1" sqref="H2:H15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17" customWidth="1"/>
    <col min="3" max="3" width="25" customWidth="1"/>
    <col min="4" max="5" width="9" customWidth="1"/>
    <col min="7" max="7" width="11" customWidth="1"/>
    <col min="8" max="8" width="12" customWidth="1"/>
    <col min="9" max="9" width="19" customWidth="1"/>
    <col min="11" max="11" width="16" customWidth="1"/>
    <col min="12" max="12" width="24" customWidth="1"/>
    <col min="13" max="13" width="16" customWidth="1"/>
    <col min="14" max="14" width="24" customWidth="1"/>
    <col min="15" max="15" width="21" customWidth="1"/>
    <col min="16" max="17" width="19" customWidth="1"/>
  </cols>
  <sheetData>
    <row r="1" ht="50.4" spans="1:19">
      <c r="A1" s="225" t="s">
        <v>0</v>
      </c>
      <c r="B1" s="225" t="s">
        <v>1</v>
      </c>
      <c r="C1" s="261" t="s">
        <v>2</v>
      </c>
      <c r="D1" s="225" t="s">
        <v>3</v>
      </c>
      <c r="E1" s="225" t="s">
        <v>5</v>
      </c>
      <c r="F1" s="225" t="s">
        <v>2205</v>
      </c>
      <c r="G1" s="225" t="s">
        <v>7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144" t="s">
        <v>3860</v>
      </c>
      <c r="C2" s="36" t="s">
        <v>3861</v>
      </c>
      <c r="D2" s="181" t="s">
        <v>22</v>
      </c>
      <c r="E2" s="37" t="s">
        <v>24</v>
      </c>
      <c r="F2" s="37" t="s">
        <v>2668</v>
      </c>
      <c r="G2" s="37" t="s">
        <v>25</v>
      </c>
      <c r="H2" s="37" t="s">
        <v>34</v>
      </c>
      <c r="I2" s="264">
        <v>263.08</v>
      </c>
      <c r="J2" s="110">
        <v>100</v>
      </c>
      <c r="K2" s="110">
        <v>0</v>
      </c>
      <c r="L2" s="37"/>
      <c r="M2" s="242">
        <f t="shared" ref="M2:M65" si="0">K2*1.06</f>
        <v>0</v>
      </c>
      <c r="N2" s="242">
        <f t="shared" ref="N2:N65" si="1">I2+J2+M2</f>
        <v>363.08</v>
      </c>
      <c r="O2" s="242">
        <f t="shared" ref="O2:O65" si="2">I2+(J2+M2)*1.06</f>
        <v>369.08</v>
      </c>
      <c r="P2" s="242">
        <f t="shared" ref="P2:P65" si="3">(M2+J2)*0.06</f>
        <v>6</v>
      </c>
      <c r="Q2" s="242">
        <f t="shared" ref="Q2:Q65" si="4">O2-P2</f>
        <v>363.08</v>
      </c>
      <c r="R2" s="242" t="s">
        <v>28</v>
      </c>
      <c r="S2" s="100" t="s">
        <v>29</v>
      </c>
    </row>
    <row r="3" spans="1:19">
      <c r="A3" s="37">
        <v>2</v>
      </c>
      <c r="B3" s="144" t="s">
        <v>3862</v>
      </c>
      <c r="C3" s="36" t="s">
        <v>3863</v>
      </c>
      <c r="D3" s="181" t="s">
        <v>22</v>
      </c>
      <c r="E3" s="37" t="s">
        <v>24</v>
      </c>
      <c r="F3" s="37" t="s">
        <v>2668</v>
      </c>
      <c r="G3" s="37" t="s">
        <v>25</v>
      </c>
      <c r="H3" s="37" t="s">
        <v>34</v>
      </c>
      <c r="I3" s="264">
        <v>263.08</v>
      </c>
      <c r="J3" s="110">
        <v>100</v>
      </c>
      <c r="K3" s="110">
        <v>0</v>
      </c>
      <c r="L3" s="37"/>
      <c r="M3" s="242">
        <f t="shared" si="0"/>
        <v>0</v>
      </c>
      <c r="N3" s="242">
        <f t="shared" si="1"/>
        <v>363.08</v>
      </c>
      <c r="O3" s="242">
        <f t="shared" si="2"/>
        <v>369.08</v>
      </c>
      <c r="P3" s="242">
        <f t="shared" si="3"/>
        <v>6</v>
      </c>
      <c r="Q3" s="242">
        <f t="shared" si="4"/>
        <v>363.08</v>
      </c>
      <c r="R3" s="242" t="s">
        <v>28</v>
      </c>
      <c r="S3" s="100" t="s">
        <v>29</v>
      </c>
    </row>
    <row r="4" spans="1:19">
      <c r="A4" s="37">
        <v>3</v>
      </c>
      <c r="B4" s="144" t="s">
        <v>3864</v>
      </c>
      <c r="C4" s="36" t="s">
        <v>3865</v>
      </c>
      <c r="D4" s="181" t="s">
        <v>22</v>
      </c>
      <c r="E4" s="37" t="s">
        <v>24</v>
      </c>
      <c r="F4" s="37" t="s">
        <v>2668</v>
      </c>
      <c r="G4" s="37" t="s">
        <v>25</v>
      </c>
      <c r="H4" s="37" t="s">
        <v>34</v>
      </c>
      <c r="I4" s="264">
        <v>263.16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363.16</v>
      </c>
      <c r="O4" s="242">
        <f t="shared" si="2"/>
        <v>369.16</v>
      </c>
      <c r="P4" s="242">
        <f t="shared" si="3"/>
        <v>6</v>
      </c>
      <c r="Q4" s="242">
        <f t="shared" si="4"/>
        <v>363.16</v>
      </c>
      <c r="R4" s="242" t="s">
        <v>28</v>
      </c>
      <c r="S4" s="100" t="s">
        <v>29</v>
      </c>
    </row>
    <row r="5" spans="1:19">
      <c r="A5" s="37">
        <v>4</v>
      </c>
      <c r="B5" s="144" t="s">
        <v>905</v>
      </c>
      <c r="C5" s="36" t="s">
        <v>3866</v>
      </c>
      <c r="D5" s="181" t="s">
        <v>22</v>
      </c>
      <c r="E5" s="37" t="s">
        <v>24</v>
      </c>
      <c r="F5" s="37" t="s">
        <v>2668</v>
      </c>
      <c r="G5" s="37" t="s">
        <v>25</v>
      </c>
      <c r="H5" s="37" t="s">
        <v>34</v>
      </c>
      <c r="I5" s="264">
        <v>263.08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363.08</v>
      </c>
      <c r="O5" s="242">
        <f t="shared" si="2"/>
        <v>369.08</v>
      </c>
      <c r="P5" s="242">
        <f t="shared" si="3"/>
        <v>6</v>
      </c>
      <c r="Q5" s="242">
        <f t="shared" si="4"/>
        <v>363.08</v>
      </c>
      <c r="R5" s="242" t="s">
        <v>28</v>
      </c>
      <c r="S5" s="100" t="s">
        <v>29</v>
      </c>
    </row>
    <row r="6" spans="1:19">
      <c r="A6" s="37">
        <v>5</v>
      </c>
      <c r="B6" s="144" t="s">
        <v>410</v>
      </c>
      <c r="C6" s="36" t="s">
        <v>3867</v>
      </c>
      <c r="D6" s="181" t="s">
        <v>22</v>
      </c>
      <c r="E6" s="37" t="s">
        <v>24</v>
      </c>
      <c r="F6" s="37" t="s">
        <v>2668</v>
      </c>
      <c r="G6" s="37" t="s">
        <v>25</v>
      </c>
      <c r="H6" s="37" t="s">
        <v>34</v>
      </c>
      <c r="I6" s="264">
        <v>263.08</v>
      </c>
      <c r="J6" s="110">
        <v>100</v>
      </c>
      <c r="K6" s="110">
        <v>0</v>
      </c>
      <c r="L6" s="37"/>
      <c r="M6" s="242">
        <f t="shared" si="0"/>
        <v>0</v>
      </c>
      <c r="N6" s="242">
        <f t="shared" si="1"/>
        <v>363.08</v>
      </c>
      <c r="O6" s="242">
        <f t="shared" si="2"/>
        <v>369.08</v>
      </c>
      <c r="P6" s="242">
        <f t="shared" si="3"/>
        <v>6</v>
      </c>
      <c r="Q6" s="242">
        <f t="shared" si="4"/>
        <v>363.08</v>
      </c>
      <c r="R6" s="242" t="s">
        <v>28</v>
      </c>
      <c r="S6" s="100" t="s">
        <v>29</v>
      </c>
    </row>
    <row r="7" spans="1:19">
      <c r="A7" s="37">
        <v>6</v>
      </c>
      <c r="B7" s="144" t="s">
        <v>3868</v>
      </c>
      <c r="C7" s="36" t="s">
        <v>3869</v>
      </c>
      <c r="D7" s="181" t="s">
        <v>22</v>
      </c>
      <c r="E7" s="37" t="s">
        <v>24</v>
      </c>
      <c r="F7" s="37" t="s">
        <v>2668</v>
      </c>
      <c r="G7" s="37" t="s">
        <v>25</v>
      </c>
      <c r="H7" s="37" t="s">
        <v>34</v>
      </c>
      <c r="I7" s="264">
        <v>263.89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363.89</v>
      </c>
      <c r="O7" s="242">
        <f t="shared" si="2"/>
        <v>369.89</v>
      </c>
      <c r="P7" s="242">
        <f t="shared" si="3"/>
        <v>6</v>
      </c>
      <c r="Q7" s="242">
        <f t="shared" si="4"/>
        <v>363.89</v>
      </c>
      <c r="R7" s="242" t="s">
        <v>28</v>
      </c>
      <c r="S7" s="100" t="s">
        <v>29</v>
      </c>
    </row>
    <row r="8" spans="1:19">
      <c r="A8" s="37">
        <v>7</v>
      </c>
      <c r="B8" s="144" t="s">
        <v>2985</v>
      </c>
      <c r="C8" s="36" t="s">
        <v>3870</v>
      </c>
      <c r="D8" s="181" t="s">
        <v>22</v>
      </c>
      <c r="E8" s="37" t="s">
        <v>24</v>
      </c>
      <c r="F8" s="37" t="s">
        <v>2668</v>
      </c>
      <c r="G8" s="37" t="s">
        <v>25</v>
      </c>
      <c r="H8" s="37" t="s">
        <v>34</v>
      </c>
      <c r="I8" s="264">
        <v>263.89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363.89</v>
      </c>
      <c r="O8" s="242">
        <f t="shared" si="2"/>
        <v>369.89</v>
      </c>
      <c r="P8" s="242">
        <f t="shared" si="3"/>
        <v>6</v>
      </c>
      <c r="Q8" s="242">
        <f t="shared" si="4"/>
        <v>363.89</v>
      </c>
      <c r="R8" s="242" t="s">
        <v>28</v>
      </c>
      <c r="S8" s="100" t="s">
        <v>29</v>
      </c>
    </row>
    <row r="9" spans="1:19">
      <c r="A9" s="37">
        <v>8</v>
      </c>
      <c r="B9" s="144" t="s">
        <v>3871</v>
      </c>
      <c r="C9" s="36" t="s">
        <v>3872</v>
      </c>
      <c r="D9" s="181" t="s">
        <v>22</v>
      </c>
      <c r="E9" s="37" t="s">
        <v>24</v>
      </c>
      <c r="F9" s="37" t="s">
        <v>2668</v>
      </c>
      <c r="G9" s="37" t="s">
        <v>25</v>
      </c>
      <c r="H9" s="37" t="s">
        <v>34</v>
      </c>
      <c r="I9" s="264">
        <v>263.89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363.89</v>
      </c>
      <c r="O9" s="242">
        <f t="shared" si="2"/>
        <v>369.89</v>
      </c>
      <c r="P9" s="242">
        <f t="shared" si="3"/>
        <v>6</v>
      </c>
      <c r="Q9" s="242">
        <f t="shared" si="4"/>
        <v>363.89</v>
      </c>
      <c r="R9" s="242" t="s">
        <v>28</v>
      </c>
      <c r="S9" s="100" t="s">
        <v>29</v>
      </c>
    </row>
    <row r="10" spans="1:19">
      <c r="A10" s="37">
        <v>9</v>
      </c>
      <c r="B10" s="144" t="s">
        <v>3873</v>
      </c>
      <c r="C10" s="36" t="s">
        <v>3874</v>
      </c>
      <c r="D10" s="181" t="s">
        <v>22</v>
      </c>
      <c r="E10" s="37" t="s">
        <v>24</v>
      </c>
      <c r="F10" s="37" t="s">
        <v>2668</v>
      </c>
      <c r="G10" s="37" t="s">
        <v>25</v>
      </c>
      <c r="H10" s="37" t="s">
        <v>34</v>
      </c>
      <c r="I10" s="264">
        <v>263.89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363.89</v>
      </c>
      <c r="O10" s="242">
        <f t="shared" si="2"/>
        <v>369.89</v>
      </c>
      <c r="P10" s="242">
        <f t="shared" si="3"/>
        <v>6</v>
      </c>
      <c r="Q10" s="242">
        <f t="shared" si="4"/>
        <v>363.89</v>
      </c>
      <c r="R10" s="242" t="s">
        <v>28</v>
      </c>
      <c r="S10" s="100" t="s">
        <v>29</v>
      </c>
    </row>
    <row r="11" spans="1:19">
      <c r="A11" s="37">
        <v>10</v>
      </c>
      <c r="B11" s="144" t="s">
        <v>2770</v>
      </c>
      <c r="C11" s="36" t="s">
        <v>3875</v>
      </c>
      <c r="D11" s="181" t="s">
        <v>22</v>
      </c>
      <c r="E11" s="37" t="s">
        <v>24</v>
      </c>
      <c r="F11" s="37" t="s">
        <v>2668</v>
      </c>
      <c r="G11" s="37" t="s">
        <v>25</v>
      </c>
      <c r="H11" s="37" t="s">
        <v>34</v>
      </c>
      <c r="I11" s="264">
        <v>263.89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363.89</v>
      </c>
      <c r="O11" s="242">
        <f t="shared" si="2"/>
        <v>369.89</v>
      </c>
      <c r="P11" s="242">
        <f t="shared" si="3"/>
        <v>6</v>
      </c>
      <c r="Q11" s="242">
        <f t="shared" si="4"/>
        <v>363.89</v>
      </c>
      <c r="R11" s="242" t="s">
        <v>28</v>
      </c>
      <c r="S11" s="100" t="s">
        <v>29</v>
      </c>
    </row>
    <row r="12" spans="1:19">
      <c r="A12" s="37">
        <v>11</v>
      </c>
      <c r="B12" s="144" t="s">
        <v>3876</v>
      </c>
      <c r="C12" s="36" t="s">
        <v>3877</v>
      </c>
      <c r="D12" s="181" t="s">
        <v>22</v>
      </c>
      <c r="E12" s="37" t="s">
        <v>24</v>
      </c>
      <c r="F12" s="37" t="s">
        <v>2668</v>
      </c>
      <c r="G12" s="37" t="s">
        <v>25</v>
      </c>
      <c r="H12" s="37" t="s">
        <v>34</v>
      </c>
      <c r="I12" s="264">
        <v>252.57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352.57</v>
      </c>
      <c r="O12" s="242">
        <f t="shared" si="2"/>
        <v>358.57</v>
      </c>
      <c r="P12" s="242">
        <f t="shared" si="3"/>
        <v>6</v>
      </c>
      <c r="Q12" s="242">
        <f t="shared" si="4"/>
        <v>352.57</v>
      </c>
      <c r="R12" s="242" t="s">
        <v>28</v>
      </c>
      <c r="S12" s="100" t="s">
        <v>29</v>
      </c>
    </row>
    <row r="13" spans="1:19">
      <c r="A13" s="37">
        <v>12</v>
      </c>
      <c r="B13" s="144" t="s">
        <v>3878</v>
      </c>
      <c r="C13" s="36" t="s">
        <v>3879</v>
      </c>
      <c r="D13" s="181" t="s">
        <v>22</v>
      </c>
      <c r="E13" s="37" t="s">
        <v>24</v>
      </c>
      <c r="F13" s="37" t="s">
        <v>2668</v>
      </c>
      <c r="G13" s="37" t="s">
        <v>25</v>
      </c>
      <c r="H13" s="37" t="s">
        <v>34</v>
      </c>
      <c r="I13" s="264">
        <v>252.57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352.57</v>
      </c>
      <c r="O13" s="242">
        <f t="shared" si="2"/>
        <v>358.57</v>
      </c>
      <c r="P13" s="242">
        <f t="shared" si="3"/>
        <v>6</v>
      </c>
      <c r="Q13" s="242">
        <f t="shared" si="4"/>
        <v>352.57</v>
      </c>
      <c r="R13" s="242" t="s">
        <v>28</v>
      </c>
      <c r="S13" s="100" t="s">
        <v>29</v>
      </c>
    </row>
    <row r="14" spans="1:19">
      <c r="A14" s="37">
        <v>13</v>
      </c>
      <c r="B14" s="144" t="s">
        <v>3880</v>
      </c>
      <c r="C14" s="36" t="s">
        <v>3881</v>
      </c>
      <c r="D14" s="181" t="s">
        <v>22</v>
      </c>
      <c r="E14" s="37" t="s">
        <v>24</v>
      </c>
      <c r="F14" s="37" t="s">
        <v>2668</v>
      </c>
      <c r="G14" s="37" t="s">
        <v>25</v>
      </c>
      <c r="H14" s="37" t="s">
        <v>34</v>
      </c>
      <c r="I14" s="264">
        <v>252.57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352.57</v>
      </c>
      <c r="O14" s="242">
        <f t="shared" si="2"/>
        <v>358.57</v>
      </c>
      <c r="P14" s="242">
        <f t="shared" si="3"/>
        <v>6</v>
      </c>
      <c r="Q14" s="242">
        <f t="shared" si="4"/>
        <v>352.57</v>
      </c>
      <c r="R14" s="242" t="s">
        <v>28</v>
      </c>
      <c r="S14" s="100" t="s">
        <v>29</v>
      </c>
    </row>
    <row r="15" spans="1:19">
      <c r="A15" s="37">
        <v>14</v>
      </c>
      <c r="B15" s="144" t="s">
        <v>3882</v>
      </c>
      <c r="C15" s="36" t="s">
        <v>3883</v>
      </c>
      <c r="D15" s="181" t="s">
        <v>22</v>
      </c>
      <c r="E15" s="37" t="s">
        <v>24</v>
      </c>
      <c r="F15" s="37" t="s">
        <v>2668</v>
      </c>
      <c r="G15" s="37" t="s">
        <v>25</v>
      </c>
      <c r="H15" s="37" t="s">
        <v>34</v>
      </c>
      <c r="I15" s="264">
        <v>252.57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352.57</v>
      </c>
      <c r="O15" s="242">
        <f t="shared" si="2"/>
        <v>358.57</v>
      </c>
      <c r="P15" s="242">
        <f t="shared" si="3"/>
        <v>6</v>
      </c>
      <c r="Q15" s="242">
        <f t="shared" si="4"/>
        <v>352.57</v>
      </c>
      <c r="R15" s="242" t="s">
        <v>28</v>
      </c>
      <c r="S15" s="100" t="s">
        <v>29</v>
      </c>
    </row>
    <row r="16" spans="1:19">
      <c r="A16" s="37">
        <v>15</v>
      </c>
      <c r="B16" s="144" t="s">
        <v>3884</v>
      </c>
      <c r="C16" s="36" t="s">
        <v>3885</v>
      </c>
      <c r="D16" s="181" t="s">
        <v>22</v>
      </c>
      <c r="E16" s="37" t="s">
        <v>24</v>
      </c>
      <c r="F16" s="37" t="s">
        <v>2668</v>
      </c>
      <c r="G16" s="37" t="s">
        <v>25</v>
      </c>
      <c r="H16" s="37" t="s">
        <v>34</v>
      </c>
      <c r="I16" s="264">
        <v>252.57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352.57</v>
      </c>
      <c r="O16" s="242">
        <f t="shared" si="2"/>
        <v>358.57</v>
      </c>
      <c r="P16" s="242">
        <f t="shared" si="3"/>
        <v>6</v>
      </c>
      <c r="Q16" s="242">
        <f t="shared" si="4"/>
        <v>352.57</v>
      </c>
      <c r="R16" s="242" t="s">
        <v>28</v>
      </c>
      <c r="S16" s="100" t="s">
        <v>29</v>
      </c>
    </row>
    <row r="17" spans="1:19">
      <c r="A17" s="37">
        <v>16</v>
      </c>
      <c r="B17" s="144" t="s">
        <v>3886</v>
      </c>
      <c r="C17" s="36" t="s">
        <v>3887</v>
      </c>
      <c r="D17" s="181" t="s">
        <v>22</v>
      </c>
      <c r="E17" s="37" t="s">
        <v>24</v>
      </c>
      <c r="F17" s="37" t="s">
        <v>2668</v>
      </c>
      <c r="G17" s="37" t="s">
        <v>25</v>
      </c>
      <c r="H17" s="37" t="s">
        <v>34</v>
      </c>
      <c r="I17" s="264">
        <v>252.57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352.57</v>
      </c>
      <c r="O17" s="242">
        <f t="shared" si="2"/>
        <v>358.57</v>
      </c>
      <c r="P17" s="242">
        <f t="shared" si="3"/>
        <v>6</v>
      </c>
      <c r="Q17" s="242">
        <f t="shared" si="4"/>
        <v>352.57</v>
      </c>
      <c r="R17" s="242" t="s">
        <v>28</v>
      </c>
      <c r="S17" s="100" t="s">
        <v>29</v>
      </c>
    </row>
    <row r="18" spans="1:19">
      <c r="A18" s="37">
        <v>17</v>
      </c>
      <c r="B18" s="132" t="s">
        <v>2217</v>
      </c>
      <c r="C18" s="36" t="s">
        <v>3888</v>
      </c>
      <c r="D18" s="181" t="s">
        <v>22</v>
      </c>
      <c r="E18" s="37" t="s">
        <v>24</v>
      </c>
      <c r="F18" s="37" t="s">
        <v>2668</v>
      </c>
      <c r="G18" s="37" t="s">
        <v>25</v>
      </c>
      <c r="H18" s="37" t="s">
        <v>34</v>
      </c>
      <c r="I18" s="264">
        <v>252.57</v>
      </c>
      <c r="J18" s="110">
        <v>100</v>
      </c>
      <c r="K18" s="110">
        <v>0</v>
      </c>
      <c r="L18" s="37"/>
      <c r="M18" s="242">
        <f t="shared" si="0"/>
        <v>0</v>
      </c>
      <c r="N18" s="242">
        <f t="shared" si="1"/>
        <v>352.57</v>
      </c>
      <c r="O18" s="242">
        <f t="shared" si="2"/>
        <v>358.57</v>
      </c>
      <c r="P18" s="242">
        <f t="shared" si="3"/>
        <v>6</v>
      </c>
      <c r="Q18" s="242">
        <f t="shared" si="4"/>
        <v>352.57</v>
      </c>
      <c r="R18" s="242" t="s">
        <v>28</v>
      </c>
      <c r="S18" s="100" t="s">
        <v>29</v>
      </c>
    </row>
    <row r="19" spans="1:19">
      <c r="A19" s="37">
        <v>18</v>
      </c>
      <c r="B19" s="132" t="s">
        <v>3889</v>
      </c>
      <c r="C19" s="36" t="s">
        <v>3890</v>
      </c>
      <c r="D19" s="181" t="s">
        <v>22</v>
      </c>
      <c r="E19" s="37" t="s">
        <v>24</v>
      </c>
      <c r="F19" s="37" t="s">
        <v>2668</v>
      </c>
      <c r="G19" s="37" t="s">
        <v>25</v>
      </c>
      <c r="H19" s="37" t="s">
        <v>34</v>
      </c>
      <c r="I19" s="264">
        <v>252.57</v>
      </c>
      <c r="J19" s="110">
        <v>100</v>
      </c>
      <c r="K19" s="110">
        <v>0</v>
      </c>
      <c r="L19" s="37"/>
      <c r="M19" s="242">
        <f t="shared" si="0"/>
        <v>0</v>
      </c>
      <c r="N19" s="242">
        <f t="shared" si="1"/>
        <v>352.57</v>
      </c>
      <c r="O19" s="242">
        <f t="shared" si="2"/>
        <v>358.57</v>
      </c>
      <c r="P19" s="242">
        <f t="shared" si="3"/>
        <v>6</v>
      </c>
      <c r="Q19" s="242">
        <f t="shared" si="4"/>
        <v>352.57</v>
      </c>
      <c r="R19" s="242" t="s">
        <v>28</v>
      </c>
      <c r="S19" s="100" t="s">
        <v>29</v>
      </c>
    </row>
    <row r="20" spans="1:19">
      <c r="A20" s="37">
        <v>19</v>
      </c>
      <c r="B20" s="132" t="s">
        <v>3499</v>
      </c>
      <c r="C20" s="36" t="s">
        <v>3891</v>
      </c>
      <c r="D20" s="181" t="s">
        <v>22</v>
      </c>
      <c r="E20" s="37" t="s">
        <v>24</v>
      </c>
      <c r="F20" s="37" t="s">
        <v>2668</v>
      </c>
      <c r="G20" s="37" t="s">
        <v>25</v>
      </c>
      <c r="H20" s="37" t="s">
        <v>34</v>
      </c>
      <c r="I20" s="264">
        <v>252.57</v>
      </c>
      <c r="J20" s="110">
        <v>100</v>
      </c>
      <c r="K20" s="110">
        <v>0</v>
      </c>
      <c r="L20" s="37"/>
      <c r="M20" s="242">
        <f t="shared" si="0"/>
        <v>0</v>
      </c>
      <c r="N20" s="242">
        <f t="shared" si="1"/>
        <v>352.57</v>
      </c>
      <c r="O20" s="242">
        <f t="shared" si="2"/>
        <v>358.57</v>
      </c>
      <c r="P20" s="242">
        <f t="shared" si="3"/>
        <v>6</v>
      </c>
      <c r="Q20" s="242">
        <f t="shared" si="4"/>
        <v>352.57</v>
      </c>
      <c r="R20" s="242" t="s">
        <v>28</v>
      </c>
      <c r="S20" s="100" t="s">
        <v>29</v>
      </c>
    </row>
    <row r="21" spans="1:19">
      <c r="A21" s="37">
        <v>20</v>
      </c>
      <c r="B21" s="132" t="s">
        <v>3609</v>
      </c>
      <c r="C21" s="36" t="s">
        <v>3892</v>
      </c>
      <c r="D21" s="181" t="s">
        <v>22</v>
      </c>
      <c r="E21" s="37" t="s">
        <v>24</v>
      </c>
      <c r="F21" s="37" t="s">
        <v>2668</v>
      </c>
      <c r="G21" s="37" t="s">
        <v>25</v>
      </c>
      <c r="H21" s="37" t="s">
        <v>34</v>
      </c>
      <c r="I21" s="264">
        <v>251.91</v>
      </c>
      <c r="J21" s="110">
        <v>100</v>
      </c>
      <c r="K21" s="110">
        <v>0</v>
      </c>
      <c r="L21" s="37"/>
      <c r="M21" s="242">
        <f t="shared" si="0"/>
        <v>0</v>
      </c>
      <c r="N21" s="242">
        <f t="shared" si="1"/>
        <v>351.91</v>
      </c>
      <c r="O21" s="242">
        <f t="shared" si="2"/>
        <v>357.91</v>
      </c>
      <c r="P21" s="242">
        <f t="shared" si="3"/>
        <v>6</v>
      </c>
      <c r="Q21" s="242">
        <f t="shared" si="4"/>
        <v>351.91</v>
      </c>
      <c r="R21" s="242" t="s">
        <v>28</v>
      </c>
      <c r="S21" s="100" t="s">
        <v>29</v>
      </c>
    </row>
    <row r="22" spans="1:19">
      <c r="A22" s="37">
        <v>21</v>
      </c>
      <c r="B22" s="132" t="s">
        <v>3893</v>
      </c>
      <c r="C22" s="36" t="s">
        <v>3894</v>
      </c>
      <c r="D22" s="181" t="s">
        <v>22</v>
      </c>
      <c r="E22" s="37" t="s">
        <v>24</v>
      </c>
      <c r="F22" s="37" t="s">
        <v>2668</v>
      </c>
      <c r="G22" s="37" t="s">
        <v>25</v>
      </c>
      <c r="H22" s="37" t="s">
        <v>34</v>
      </c>
      <c r="I22" s="264">
        <v>251.91</v>
      </c>
      <c r="J22" s="110">
        <v>100</v>
      </c>
      <c r="K22" s="110">
        <v>0</v>
      </c>
      <c r="L22" s="37"/>
      <c r="M22" s="242">
        <f t="shared" si="0"/>
        <v>0</v>
      </c>
      <c r="N22" s="242">
        <f t="shared" si="1"/>
        <v>351.91</v>
      </c>
      <c r="O22" s="242">
        <f t="shared" si="2"/>
        <v>357.91</v>
      </c>
      <c r="P22" s="242">
        <f t="shared" si="3"/>
        <v>6</v>
      </c>
      <c r="Q22" s="242">
        <f t="shared" si="4"/>
        <v>351.91</v>
      </c>
      <c r="R22" s="242" t="s">
        <v>28</v>
      </c>
      <c r="S22" s="100" t="s">
        <v>29</v>
      </c>
    </row>
    <row r="23" spans="1:19">
      <c r="A23" s="37">
        <v>22</v>
      </c>
      <c r="B23" s="132" t="s">
        <v>3895</v>
      </c>
      <c r="C23" s="36" t="s">
        <v>3896</v>
      </c>
      <c r="D23" s="181" t="s">
        <v>22</v>
      </c>
      <c r="E23" s="37" t="s">
        <v>24</v>
      </c>
      <c r="F23" s="37" t="s">
        <v>2668</v>
      </c>
      <c r="G23" s="37" t="s">
        <v>25</v>
      </c>
      <c r="H23" s="37" t="s">
        <v>34</v>
      </c>
      <c r="I23" s="264">
        <v>251.91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351.91</v>
      </c>
      <c r="O23" s="242">
        <f t="shared" si="2"/>
        <v>357.91</v>
      </c>
      <c r="P23" s="242">
        <f t="shared" si="3"/>
        <v>6</v>
      </c>
      <c r="Q23" s="242">
        <f t="shared" si="4"/>
        <v>351.91</v>
      </c>
      <c r="R23" s="242" t="s">
        <v>28</v>
      </c>
      <c r="S23" s="100" t="s">
        <v>29</v>
      </c>
    </row>
    <row r="24" spans="1:19">
      <c r="A24" s="37">
        <v>23</v>
      </c>
      <c r="B24" s="132" t="s">
        <v>3177</v>
      </c>
      <c r="C24" s="36" t="s">
        <v>3897</v>
      </c>
      <c r="D24" s="181" t="s">
        <v>22</v>
      </c>
      <c r="E24" s="37" t="s">
        <v>24</v>
      </c>
      <c r="F24" s="37" t="s">
        <v>2668</v>
      </c>
      <c r="G24" s="37" t="s">
        <v>25</v>
      </c>
      <c r="H24" s="37" t="s">
        <v>34</v>
      </c>
      <c r="I24" s="264">
        <v>251.91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351.91</v>
      </c>
      <c r="O24" s="242">
        <f t="shared" si="2"/>
        <v>357.91</v>
      </c>
      <c r="P24" s="242">
        <f t="shared" si="3"/>
        <v>6</v>
      </c>
      <c r="Q24" s="242">
        <f t="shared" si="4"/>
        <v>351.91</v>
      </c>
      <c r="R24" s="242" t="s">
        <v>28</v>
      </c>
      <c r="S24" s="100" t="s">
        <v>29</v>
      </c>
    </row>
    <row r="25" spans="1:19">
      <c r="A25" s="37">
        <v>24</v>
      </c>
      <c r="B25" s="132" t="s">
        <v>3898</v>
      </c>
      <c r="C25" s="36" t="s">
        <v>3899</v>
      </c>
      <c r="D25" s="181" t="s">
        <v>22</v>
      </c>
      <c r="E25" s="37" t="s">
        <v>24</v>
      </c>
      <c r="F25" s="37" t="s">
        <v>2668</v>
      </c>
      <c r="G25" s="37" t="s">
        <v>25</v>
      </c>
      <c r="H25" s="37" t="s">
        <v>34</v>
      </c>
      <c r="I25" s="264">
        <v>251.91</v>
      </c>
      <c r="J25" s="110">
        <v>100</v>
      </c>
      <c r="K25" s="110">
        <v>0</v>
      </c>
      <c r="L25" s="37"/>
      <c r="M25" s="242">
        <f t="shared" si="0"/>
        <v>0</v>
      </c>
      <c r="N25" s="242">
        <f t="shared" si="1"/>
        <v>351.91</v>
      </c>
      <c r="O25" s="242">
        <f t="shared" si="2"/>
        <v>357.91</v>
      </c>
      <c r="P25" s="242">
        <f t="shared" si="3"/>
        <v>6</v>
      </c>
      <c r="Q25" s="242">
        <f t="shared" si="4"/>
        <v>351.91</v>
      </c>
      <c r="R25" s="242" t="s">
        <v>28</v>
      </c>
      <c r="S25" s="100" t="s">
        <v>29</v>
      </c>
    </row>
    <row r="26" spans="1:19">
      <c r="A26" s="37">
        <v>25</v>
      </c>
      <c r="B26" s="144" t="s">
        <v>3900</v>
      </c>
      <c r="C26" s="36" t="s">
        <v>3901</v>
      </c>
      <c r="D26" s="181" t="s">
        <v>22</v>
      </c>
      <c r="E26" s="37" t="s">
        <v>24</v>
      </c>
      <c r="F26" s="37" t="s">
        <v>2668</v>
      </c>
      <c r="G26" s="37" t="s">
        <v>25</v>
      </c>
      <c r="H26" s="37" t="s">
        <v>34</v>
      </c>
      <c r="I26" s="264">
        <v>251.91</v>
      </c>
      <c r="J26" s="110">
        <v>100</v>
      </c>
      <c r="K26" s="110">
        <v>0</v>
      </c>
      <c r="L26" s="37"/>
      <c r="M26" s="242">
        <f t="shared" si="0"/>
        <v>0</v>
      </c>
      <c r="N26" s="242">
        <f t="shared" si="1"/>
        <v>351.91</v>
      </c>
      <c r="O26" s="242">
        <f t="shared" si="2"/>
        <v>357.91</v>
      </c>
      <c r="P26" s="242">
        <f t="shared" si="3"/>
        <v>6</v>
      </c>
      <c r="Q26" s="242">
        <f t="shared" si="4"/>
        <v>351.91</v>
      </c>
      <c r="R26" s="242" t="s">
        <v>28</v>
      </c>
      <c r="S26" s="100" t="s">
        <v>29</v>
      </c>
    </row>
    <row r="27" spans="1:19">
      <c r="A27" s="37">
        <v>26</v>
      </c>
      <c r="B27" s="144" t="s">
        <v>3902</v>
      </c>
      <c r="C27" s="36" t="s">
        <v>3903</v>
      </c>
      <c r="D27" s="181" t="s">
        <v>22</v>
      </c>
      <c r="E27" s="37" t="s">
        <v>24</v>
      </c>
      <c r="F27" s="37" t="s">
        <v>2668</v>
      </c>
      <c r="G27" s="37" t="s">
        <v>25</v>
      </c>
      <c r="H27" s="37" t="s">
        <v>34</v>
      </c>
      <c r="I27" s="264">
        <v>251.91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351.91</v>
      </c>
      <c r="O27" s="242">
        <f t="shared" si="2"/>
        <v>357.91</v>
      </c>
      <c r="P27" s="242">
        <f t="shared" si="3"/>
        <v>6</v>
      </c>
      <c r="Q27" s="242">
        <f t="shared" si="4"/>
        <v>351.91</v>
      </c>
      <c r="R27" s="242" t="s">
        <v>28</v>
      </c>
      <c r="S27" s="100" t="s">
        <v>29</v>
      </c>
    </row>
    <row r="28" spans="1:19">
      <c r="A28" s="37">
        <v>27</v>
      </c>
      <c r="B28" s="132" t="s">
        <v>3904</v>
      </c>
      <c r="C28" s="36" t="s">
        <v>3905</v>
      </c>
      <c r="D28" s="181" t="s">
        <v>22</v>
      </c>
      <c r="E28" s="37" t="s">
        <v>24</v>
      </c>
      <c r="F28" s="37" t="s">
        <v>1529</v>
      </c>
      <c r="G28" s="37" t="s">
        <v>25</v>
      </c>
      <c r="H28" s="37" t="s">
        <v>96</v>
      </c>
      <c r="I28" s="110">
        <v>0</v>
      </c>
      <c r="J28" s="110">
        <v>400</v>
      </c>
      <c r="K28" s="110">
        <v>2513</v>
      </c>
      <c r="L28" s="37" t="s">
        <v>3906</v>
      </c>
      <c r="M28" s="242">
        <f t="shared" si="0"/>
        <v>2663.78</v>
      </c>
      <c r="N28" s="242">
        <f t="shared" si="1"/>
        <v>3063.78</v>
      </c>
      <c r="O28" s="242">
        <f t="shared" si="2"/>
        <v>3247.6068</v>
      </c>
      <c r="P28" s="242">
        <f t="shared" si="3"/>
        <v>183.8268</v>
      </c>
      <c r="Q28" s="242">
        <f t="shared" si="4"/>
        <v>3063.78</v>
      </c>
      <c r="R28" s="242" t="s">
        <v>28</v>
      </c>
      <c r="S28" s="100" t="s">
        <v>29</v>
      </c>
    </row>
    <row r="29" spans="1:19">
      <c r="A29" s="37">
        <v>28</v>
      </c>
      <c r="B29" s="132" t="s">
        <v>3907</v>
      </c>
      <c r="C29" s="36" t="s">
        <v>3908</v>
      </c>
      <c r="D29" s="181" t="s">
        <v>22</v>
      </c>
      <c r="E29" s="37" t="s">
        <v>24</v>
      </c>
      <c r="F29" s="37" t="s">
        <v>1529</v>
      </c>
      <c r="G29" s="37" t="s">
        <v>25</v>
      </c>
      <c r="H29" s="37" t="s">
        <v>96</v>
      </c>
      <c r="I29" s="110">
        <v>0</v>
      </c>
      <c r="J29" s="110">
        <v>400</v>
      </c>
      <c r="K29" s="110">
        <v>2500</v>
      </c>
      <c r="L29" s="37" t="s">
        <v>3909</v>
      </c>
      <c r="M29" s="242">
        <f t="shared" si="0"/>
        <v>2650</v>
      </c>
      <c r="N29" s="242">
        <f t="shared" si="1"/>
        <v>3050</v>
      </c>
      <c r="O29" s="242">
        <f t="shared" si="2"/>
        <v>3233</v>
      </c>
      <c r="P29" s="242">
        <f t="shared" si="3"/>
        <v>183</v>
      </c>
      <c r="Q29" s="242">
        <f t="shared" si="4"/>
        <v>3050</v>
      </c>
      <c r="R29" s="242" t="s">
        <v>28</v>
      </c>
      <c r="S29" s="100" t="s">
        <v>29</v>
      </c>
    </row>
    <row r="30" spans="1:19">
      <c r="A30" s="37">
        <v>29</v>
      </c>
      <c r="B30" s="132" t="s">
        <v>3910</v>
      </c>
      <c r="C30" s="36" t="s">
        <v>3911</v>
      </c>
      <c r="D30" s="181" t="s">
        <v>22</v>
      </c>
      <c r="E30" s="37" t="s">
        <v>24</v>
      </c>
      <c r="F30" s="37" t="s">
        <v>1529</v>
      </c>
      <c r="G30" s="37" t="s">
        <v>25</v>
      </c>
      <c r="H30" s="37" t="s">
        <v>96</v>
      </c>
      <c r="I30" s="110">
        <v>0</v>
      </c>
      <c r="J30" s="110">
        <v>400</v>
      </c>
      <c r="K30" s="110">
        <v>2500</v>
      </c>
      <c r="L30" s="37" t="s">
        <v>3909</v>
      </c>
      <c r="M30" s="242">
        <f t="shared" si="0"/>
        <v>2650</v>
      </c>
      <c r="N30" s="242">
        <f t="shared" si="1"/>
        <v>3050</v>
      </c>
      <c r="O30" s="242">
        <f t="shared" si="2"/>
        <v>3233</v>
      </c>
      <c r="P30" s="242">
        <f t="shared" si="3"/>
        <v>183</v>
      </c>
      <c r="Q30" s="242">
        <f t="shared" si="4"/>
        <v>3050</v>
      </c>
      <c r="R30" s="242" t="s">
        <v>28</v>
      </c>
      <c r="S30" s="100" t="s">
        <v>29</v>
      </c>
    </row>
    <row r="31" spans="1:19">
      <c r="A31" s="37">
        <v>30</v>
      </c>
      <c r="B31" s="132" t="s">
        <v>3912</v>
      </c>
      <c r="C31" s="36" t="s">
        <v>3913</v>
      </c>
      <c r="D31" s="181" t="s">
        <v>22</v>
      </c>
      <c r="E31" s="37" t="s">
        <v>24</v>
      </c>
      <c r="F31" s="37" t="s">
        <v>1529</v>
      </c>
      <c r="G31" s="37" t="s">
        <v>25</v>
      </c>
      <c r="H31" s="37" t="s">
        <v>96</v>
      </c>
      <c r="I31" s="110">
        <v>0</v>
      </c>
      <c r="J31" s="110">
        <v>400</v>
      </c>
      <c r="K31" s="110">
        <v>2500</v>
      </c>
      <c r="L31" s="37" t="s">
        <v>3909</v>
      </c>
      <c r="M31" s="242">
        <f t="shared" si="0"/>
        <v>2650</v>
      </c>
      <c r="N31" s="242">
        <f t="shared" si="1"/>
        <v>3050</v>
      </c>
      <c r="O31" s="242">
        <f t="shared" si="2"/>
        <v>3233</v>
      </c>
      <c r="P31" s="242">
        <f t="shared" si="3"/>
        <v>183</v>
      </c>
      <c r="Q31" s="242">
        <f t="shared" si="4"/>
        <v>3050</v>
      </c>
      <c r="R31" s="242" t="s">
        <v>28</v>
      </c>
      <c r="S31" s="100" t="s">
        <v>29</v>
      </c>
    </row>
    <row r="32" spans="1:19">
      <c r="A32" s="37">
        <v>31</v>
      </c>
      <c r="B32" s="144" t="s">
        <v>3914</v>
      </c>
      <c r="C32" s="36" t="s">
        <v>3915</v>
      </c>
      <c r="D32" s="181" t="s">
        <v>22</v>
      </c>
      <c r="E32" s="37" t="s">
        <v>24</v>
      </c>
      <c r="F32" s="37" t="s">
        <v>2668</v>
      </c>
      <c r="G32" s="37" t="s">
        <v>25</v>
      </c>
      <c r="H32" s="37" t="s">
        <v>34</v>
      </c>
      <c r="I32" s="264">
        <v>251.91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351.91</v>
      </c>
      <c r="O32" s="242">
        <f t="shared" si="2"/>
        <v>357.91</v>
      </c>
      <c r="P32" s="242">
        <f t="shared" si="3"/>
        <v>6</v>
      </c>
      <c r="Q32" s="242">
        <f t="shared" si="4"/>
        <v>351.91</v>
      </c>
      <c r="R32" s="242" t="s">
        <v>28</v>
      </c>
      <c r="S32" s="100" t="s">
        <v>29</v>
      </c>
    </row>
    <row r="33" spans="1:19">
      <c r="A33" s="37">
        <v>32</v>
      </c>
      <c r="B33" s="144" t="s">
        <v>3916</v>
      </c>
      <c r="C33" s="36" t="s">
        <v>3917</v>
      </c>
      <c r="D33" s="181" t="s">
        <v>22</v>
      </c>
      <c r="E33" s="37" t="s">
        <v>24</v>
      </c>
      <c r="F33" s="37" t="s">
        <v>2668</v>
      </c>
      <c r="G33" s="37" t="s">
        <v>25</v>
      </c>
      <c r="H33" s="37" t="s">
        <v>34</v>
      </c>
      <c r="I33" s="264">
        <v>252.43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352.43</v>
      </c>
      <c r="O33" s="242">
        <f t="shared" si="2"/>
        <v>358.43</v>
      </c>
      <c r="P33" s="242">
        <f t="shared" si="3"/>
        <v>6</v>
      </c>
      <c r="Q33" s="242">
        <f t="shared" si="4"/>
        <v>352.43</v>
      </c>
      <c r="R33" s="242" t="s">
        <v>28</v>
      </c>
      <c r="S33" s="100" t="s">
        <v>29</v>
      </c>
    </row>
    <row r="34" spans="1:19">
      <c r="A34" s="37">
        <v>33</v>
      </c>
      <c r="B34" s="132" t="s">
        <v>3918</v>
      </c>
      <c r="C34" s="36" t="s">
        <v>3919</v>
      </c>
      <c r="D34" s="181" t="s">
        <v>22</v>
      </c>
      <c r="E34" s="37" t="s">
        <v>24</v>
      </c>
      <c r="F34" s="37" t="s">
        <v>2668</v>
      </c>
      <c r="G34" s="37" t="s">
        <v>25</v>
      </c>
      <c r="H34" s="37" t="s">
        <v>34</v>
      </c>
      <c r="I34" s="264">
        <v>252.43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352.43</v>
      </c>
      <c r="O34" s="242">
        <f t="shared" si="2"/>
        <v>358.43</v>
      </c>
      <c r="P34" s="242">
        <f t="shared" si="3"/>
        <v>6</v>
      </c>
      <c r="Q34" s="242">
        <f t="shared" si="4"/>
        <v>352.43</v>
      </c>
      <c r="R34" s="242" t="s">
        <v>28</v>
      </c>
      <c r="S34" s="100" t="s">
        <v>29</v>
      </c>
    </row>
    <row r="35" spans="1:19">
      <c r="A35" s="37">
        <v>34</v>
      </c>
      <c r="B35" s="144" t="s">
        <v>2001</v>
      </c>
      <c r="C35" s="206" t="s">
        <v>2002</v>
      </c>
      <c r="D35" s="181" t="s">
        <v>22</v>
      </c>
      <c r="E35" s="37" t="s">
        <v>24</v>
      </c>
      <c r="F35" s="37" t="s">
        <v>198</v>
      </c>
      <c r="G35" s="37" t="s">
        <v>25</v>
      </c>
      <c r="H35" s="37" t="s">
        <v>26</v>
      </c>
      <c r="I35" s="110">
        <v>0</v>
      </c>
      <c r="J35" s="110">
        <v>0</v>
      </c>
      <c r="K35" s="110">
        <v>13</v>
      </c>
      <c r="L35" s="37" t="s">
        <v>35</v>
      </c>
      <c r="M35" s="242">
        <f t="shared" si="0"/>
        <v>13.78</v>
      </c>
      <c r="N35" s="242">
        <f t="shared" si="1"/>
        <v>13.78</v>
      </c>
      <c r="O35" s="242">
        <f t="shared" si="2"/>
        <v>14.6068</v>
      </c>
      <c r="P35" s="242">
        <f t="shared" si="3"/>
        <v>0.8268</v>
      </c>
      <c r="Q35" s="242">
        <f t="shared" si="4"/>
        <v>13.78</v>
      </c>
      <c r="R35" s="242" t="s">
        <v>28</v>
      </c>
      <c r="S35" s="100" t="s">
        <v>29</v>
      </c>
    </row>
    <row r="36" spans="1:19">
      <c r="A36" s="37">
        <v>35</v>
      </c>
      <c r="B36" s="144" t="s">
        <v>1418</v>
      </c>
      <c r="C36" s="36" t="s">
        <v>1419</v>
      </c>
      <c r="D36" s="181" t="s">
        <v>22</v>
      </c>
      <c r="E36" s="37" t="s">
        <v>24</v>
      </c>
      <c r="F36" s="37" t="s">
        <v>198</v>
      </c>
      <c r="G36" s="37" t="s">
        <v>25</v>
      </c>
      <c r="H36" s="37" t="s">
        <v>26</v>
      </c>
      <c r="I36" s="110">
        <v>0</v>
      </c>
      <c r="J36" s="110">
        <v>0</v>
      </c>
      <c r="K36" s="110">
        <v>13</v>
      </c>
      <c r="L36" s="37" t="s">
        <v>35</v>
      </c>
      <c r="M36" s="242">
        <f t="shared" si="0"/>
        <v>13.78</v>
      </c>
      <c r="N36" s="242">
        <f t="shared" si="1"/>
        <v>13.78</v>
      </c>
      <c r="O36" s="242">
        <f t="shared" si="2"/>
        <v>14.6068</v>
      </c>
      <c r="P36" s="242">
        <f t="shared" si="3"/>
        <v>0.8268</v>
      </c>
      <c r="Q36" s="242">
        <f t="shared" si="4"/>
        <v>13.78</v>
      </c>
      <c r="R36" s="242" t="s">
        <v>28</v>
      </c>
      <c r="S36" s="100" t="s">
        <v>29</v>
      </c>
    </row>
    <row r="37" spans="1:19">
      <c r="A37" s="37">
        <v>36</v>
      </c>
      <c r="B37" s="144" t="s">
        <v>339</v>
      </c>
      <c r="C37" s="36" t="s">
        <v>1491</v>
      </c>
      <c r="D37" s="181" t="s">
        <v>22</v>
      </c>
      <c r="E37" s="37" t="s">
        <v>24</v>
      </c>
      <c r="F37" s="37" t="s">
        <v>198</v>
      </c>
      <c r="G37" s="37" t="s">
        <v>25</v>
      </c>
      <c r="H37" s="37" t="s">
        <v>26</v>
      </c>
      <c r="I37" s="110">
        <v>0</v>
      </c>
      <c r="J37" s="110">
        <v>0</v>
      </c>
      <c r="K37" s="110">
        <v>13</v>
      </c>
      <c r="L37" s="37" t="s">
        <v>35</v>
      </c>
      <c r="M37" s="242">
        <f t="shared" si="0"/>
        <v>13.78</v>
      </c>
      <c r="N37" s="242">
        <f t="shared" si="1"/>
        <v>13.78</v>
      </c>
      <c r="O37" s="242">
        <f t="shared" si="2"/>
        <v>14.6068</v>
      </c>
      <c r="P37" s="242">
        <f t="shared" si="3"/>
        <v>0.8268</v>
      </c>
      <c r="Q37" s="242">
        <f t="shared" si="4"/>
        <v>13.78</v>
      </c>
      <c r="R37" s="242" t="s">
        <v>28</v>
      </c>
      <c r="S37" s="100" t="s">
        <v>29</v>
      </c>
    </row>
    <row r="38" spans="1:19">
      <c r="A38" s="37">
        <v>37</v>
      </c>
      <c r="B38" s="144" t="s">
        <v>3225</v>
      </c>
      <c r="C38" s="36" t="s">
        <v>3226</v>
      </c>
      <c r="D38" s="181" t="s">
        <v>22</v>
      </c>
      <c r="E38" s="37" t="s">
        <v>24</v>
      </c>
      <c r="F38" s="37" t="s">
        <v>3366</v>
      </c>
      <c r="G38" s="37" t="s">
        <v>25</v>
      </c>
      <c r="H38" s="37" t="s">
        <v>26</v>
      </c>
      <c r="I38" s="110">
        <v>0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100</v>
      </c>
      <c r="O38" s="242">
        <f t="shared" si="2"/>
        <v>106</v>
      </c>
      <c r="P38" s="242">
        <f t="shared" si="3"/>
        <v>6</v>
      </c>
      <c r="Q38" s="242">
        <f t="shared" si="4"/>
        <v>100</v>
      </c>
      <c r="R38" s="242" t="s">
        <v>28</v>
      </c>
      <c r="S38" s="100" t="s">
        <v>29</v>
      </c>
    </row>
    <row r="39" spans="1:19">
      <c r="A39" s="37">
        <v>38</v>
      </c>
      <c r="B39" s="144" t="s">
        <v>3422</v>
      </c>
      <c r="C39" s="36" t="s">
        <v>3423</v>
      </c>
      <c r="D39" s="181" t="s">
        <v>22</v>
      </c>
      <c r="E39" s="37" t="s">
        <v>24</v>
      </c>
      <c r="F39" s="37" t="s">
        <v>3366</v>
      </c>
      <c r="G39" s="37" t="s">
        <v>25</v>
      </c>
      <c r="H39" s="37" t="s">
        <v>26</v>
      </c>
      <c r="I39" s="110">
        <v>0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100</v>
      </c>
      <c r="O39" s="242">
        <f t="shared" si="2"/>
        <v>106</v>
      </c>
      <c r="P39" s="242">
        <f t="shared" si="3"/>
        <v>6</v>
      </c>
      <c r="Q39" s="242">
        <f t="shared" si="4"/>
        <v>100</v>
      </c>
      <c r="R39" s="242" t="s">
        <v>28</v>
      </c>
      <c r="S39" s="100" t="s">
        <v>29</v>
      </c>
    </row>
    <row r="40" spans="1:19">
      <c r="A40" s="37">
        <v>39</v>
      </c>
      <c r="B40" s="144" t="s">
        <v>3920</v>
      </c>
      <c r="C40" s="36" t="s">
        <v>3211</v>
      </c>
      <c r="D40" s="181" t="s">
        <v>22</v>
      </c>
      <c r="E40" s="37" t="s">
        <v>24</v>
      </c>
      <c r="F40" s="37" t="s">
        <v>3366</v>
      </c>
      <c r="G40" s="37" t="s">
        <v>25</v>
      </c>
      <c r="H40" s="37" t="s">
        <v>26</v>
      </c>
      <c r="I40" s="110">
        <v>0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100</v>
      </c>
      <c r="O40" s="242">
        <f t="shared" si="2"/>
        <v>106</v>
      </c>
      <c r="P40" s="242">
        <f t="shared" si="3"/>
        <v>6</v>
      </c>
      <c r="Q40" s="242">
        <f t="shared" si="4"/>
        <v>100</v>
      </c>
      <c r="R40" s="242" t="s">
        <v>28</v>
      </c>
      <c r="S40" s="100" t="s">
        <v>29</v>
      </c>
    </row>
    <row r="41" spans="1:19">
      <c r="A41" s="37">
        <v>40</v>
      </c>
      <c r="B41" s="144" t="s">
        <v>3548</v>
      </c>
      <c r="C41" s="36" t="s">
        <v>3921</v>
      </c>
      <c r="D41" s="181" t="s">
        <v>22</v>
      </c>
      <c r="E41" s="37" t="s">
        <v>24</v>
      </c>
      <c r="F41" s="37" t="s">
        <v>2668</v>
      </c>
      <c r="G41" s="37" t="s">
        <v>25</v>
      </c>
      <c r="H41" s="37" t="s">
        <v>34</v>
      </c>
      <c r="I41" s="264">
        <v>252.43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352.43</v>
      </c>
      <c r="O41" s="242">
        <f t="shared" si="2"/>
        <v>358.43</v>
      </c>
      <c r="P41" s="242">
        <f t="shared" si="3"/>
        <v>6</v>
      </c>
      <c r="Q41" s="242">
        <f t="shared" si="4"/>
        <v>352.43</v>
      </c>
      <c r="R41" s="242" t="s">
        <v>28</v>
      </c>
      <c r="S41" s="100" t="s">
        <v>29</v>
      </c>
    </row>
    <row r="42" spans="1:19">
      <c r="A42" s="37">
        <v>41</v>
      </c>
      <c r="B42" s="144" t="s">
        <v>3922</v>
      </c>
      <c r="C42" s="46" t="s">
        <v>3923</v>
      </c>
      <c r="D42" s="181" t="s">
        <v>22</v>
      </c>
      <c r="E42" s="37" t="s">
        <v>24</v>
      </c>
      <c r="F42" s="37" t="s">
        <v>2668</v>
      </c>
      <c r="G42" s="37" t="s">
        <v>25</v>
      </c>
      <c r="H42" s="37" t="s">
        <v>34</v>
      </c>
      <c r="I42" s="264">
        <v>252.43</v>
      </c>
      <c r="J42" s="110">
        <v>100</v>
      </c>
      <c r="K42" s="110">
        <v>0</v>
      </c>
      <c r="L42" s="37"/>
      <c r="M42" s="242">
        <f t="shared" si="0"/>
        <v>0</v>
      </c>
      <c r="N42" s="242">
        <f t="shared" si="1"/>
        <v>352.43</v>
      </c>
      <c r="O42" s="242">
        <f t="shared" si="2"/>
        <v>358.43</v>
      </c>
      <c r="P42" s="242">
        <f t="shared" si="3"/>
        <v>6</v>
      </c>
      <c r="Q42" s="242">
        <f t="shared" si="4"/>
        <v>352.43</v>
      </c>
      <c r="R42" s="242" t="s">
        <v>28</v>
      </c>
      <c r="S42" s="100" t="s">
        <v>29</v>
      </c>
    </row>
    <row r="43" spans="1:19">
      <c r="A43" s="37">
        <v>42</v>
      </c>
      <c r="B43" s="144" t="s">
        <v>3924</v>
      </c>
      <c r="C43" s="36" t="s">
        <v>3925</v>
      </c>
      <c r="D43" s="181" t="s">
        <v>22</v>
      </c>
      <c r="E43" s="37" t="s">
        <v>24</v>
      </c>
      <c r="F43" s="37" t="s">
        <v>2668</v>
      </c>
      <c r="G43" s="37" t="s">
        <v>25</v>
      </c>
      <c r="H43" s="37" t="s">
        <v>34</v>
      </c>
      <c r="I43" s="264">
        <v>252.43</v>
      </c>
      <c r="J43" s="110">
        <v>100</v>
      </c>
      <c r="K43" s="110">
        <v>0</v>
      </c>
      <c r="L43" s="37"/>
      <c r="M43" s="242">
        <f t="shared" si="0"/>
        <v>0</v>
      </c>
      <c r="N43" s="242">
        <f t="shared" si="1"/>
        <v>352.43</v>
      </c>
      <c r="O43" s="242">
        <f t="shared" si="2"/>
        <v>358.43</v>
      </c>
      <c r="P43" s="242">
        <f t="shared" si="3"/>
        <v>6</v>
      </c>
      <c r="Q43" s="242">
        <f t="shared" si="4"/>
        <v>352.43</v>
      </c>
      <c r="R43" s="242" t="s">
        <v>28</v>
      </c>
      <c r="S43" s="100" t="s">
        <v>29</v>
      </c>
    </row>
    <row r="44" spans="1:19">
      <c r="A44" s="37">
        <v>43</v>
      </c>
      <c r="B44" s="144" t="s">
        <v>3502</v>
      </c>
      <c r="C44" s="36" t="s">
        <v>3926</v>
      </c>
      <c r="D44" s="181" t="s">
        <v>22</v>
      </c>
      <c r="E44" s="37" t="s">
        <v>24</v>
      </c>
      <c r="F44" s="37" t="s">
        <v>2668</v>
      </c>
      <c r="G44" s="37" t="s">
        <v>25</v>
      </c>
      <c r="H44" s="37" t="s">
        <v>34</v>
      </c>
      <c r="I44" s="264">
        <v>252.43</v>
      </c>
      <c r="J44" s="110">
        <v>100</v>
      </c>
      <c r="K44" s="110">
        <v>0</v>
      </c>
      <c r="L44" s="37"/>
      <c r="M44" s="242">
        <f t="shared" si="0"/>
        <v>0</v>
      </c>
      <c r="N44" s="242">
        <f t="shared" si="1"/>
        <v>352.43</v>
      </c>
      <c r="O44" s="242">
        <f t="shared" si="2"/>
        <v>358.43</v>
      </c>
      <c r="P44" s="242">
        <f t="shared" si="3"/>
        <v>6</v>
      </c>
      <c r="Q44" s="242">
        <f t="shared" si="4"/>
        <v>352.43</v>
      </c>
      <c r="R44" s="242" t="s">
        <v>28</v>
      </c>
      <c r="S44" s="100" t="s">
        <v>29</v>
      </c>
    </row>
    <row r="45" spans="1:19">
      <c r="A45" s="37">
        <v>44</v>
      </c>
      <c r="B45" s="144" t="s">
        <v>3622</v>
      </c>
      <c r="C45" s="36" t="s">
        <v>3927</v>
      </c>
      <c r="D45" s="181" t="s">
        <v>22</v>
      </c>
      <c r="E45" s="37" t="s">
        <v>24</v>
      </c>
      <c r="F45" s="37" t="s">
        <v>2668</v>
      </c>
      <c r="G45" s="37" t="s">
        <v>25</v>
      </c>
      <c r="H45" s="37" t="s">
        <v>96</v>
      </c>
      <c r="I45" s="264">
        <v>252.43</v>
      </c>
      <c r="J45" s="110">
        <v>100</v>
      </c>
      <c r="K45" s="110">
        <v>0</v>
      </c>
      <c r="L45" s="37"/>
      <c r="M45" s="242">
        <f t="shared" si="0"/>
        <v>0</v>
      </c>
      <c r="N45" s="242">
        <f t="shared" si="1"/>
        <v>352.43</v>
      </c>
      <c r="O45" s="242">
        <f t="shared" si="2"/>
        <v>358.43</v>
      </c>
      <c r="P45" s="242">
        <f t="shared" si="3"/>
        <v>6</v>
      </c>
      <c r="Q45" s="242">
        <f t="shared" si="4"/>
        <v>352.43</v>
      </c>
      <c r="R45" s="242" t="s">
        <v>28</v>
      </c>
      <c r="S45" s="100" t="s">
        <v>29</v>
      </c>
    </row>
    <row r="46" spans="1:19">
      <c r="A46" s="37">
        <v>45</v>
      </c>
      <c r="B46" s="262" t="s">
        <v>3928</v>
      </c>
      <c r="C46" s="36" t="s">
        <v>3929</v>
      </c>
      <c r="D46" s="181" t="s">
        <v>22</v>
      </c>
      <c r="E46" s="37" t="s">
        <v>24</v>
      </c>
      <c r="F46" s="37" t="s">
        <v>2668</v>
      </c>
      <c r="G46" s="37" t="s">
        <v>25</v>
      </c>
      <c r="H46" s="37" t="s">
        <v>96</v>
      </c>
      <c r="I46" s="37">
        <v>252.63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352.63</v>
      </c>
      <c r="O46" s="242">
        <f t="shared" si="2"/>
        <v>358.63</v>
      </c>
      <c r="P46" s="242">
        <f t="shared" si="3"/>
        <v>6</v>
      </c>
      <c r="Q46" s="242">
        <f t="shared" si="4"/>
        <v>352.63</v>
      </c>
      <c r="R46" s="242" t="s">
        <v>28</v>
      </c>
      <c r="S46" s="100" t="s">
        <v>29</v>
      </c>
    </row>
    <row r="47" spans="1:19">
      <c r="A47" s="37">
        <v>46</v>
      </c>
      <c r="B47" s="263" t="s">
        <v>3930</v>
      </c>
      <c r="C47" s="46" t="s">
        <v>3931</v>
      </c>
      <c r="D47" s="181" t="s">
        <v>22</v>
      </c>
      <c r="E47" s="37" t="s">
        <v>24</v>
      </c>
      <c r="F47" s="37" t="s">
        <v>2668</v>
      </c>
      <c r="G47" s="37" t="s">
        <v>25</v>
      </c>
      <c r="H47" s="37" t="s">
        <v>34</v>
      </c>
      <c r="I47" s="37">
        <v>252.63</v>
      </c>
      <c r="J47" s="110">
        <v>100</v>
      </c>
      <c r="K47" s="110">
        <v>0</v>
      </c>
      <c r="L47" s="37"/>
      <c r="M47" s="242">
        <f t="shared" si="0"/>
        <v>0</v>
      </c>
      <c r="N47" s="242">
        <f t="shared" si="1"/>
        <v>352.63</v>
      </c>
      <c r="O47" s="242">
        <f t="shared" si="2"/>
        <v>358.63</v>
      </c>
      <c r="P47" s="242">
        <f t="shared" si="3"/>
        <v>6</v>
      </c>
      <c r="Q47" s="242">
        <f t="shared" si="4"/>
        <v>352.63</v>
      </c>
      <c r="R47" s="242" t="s">
        <v>28</v>
      </c>
      <c r="S47" s="100" t="s">
        <v>29</v>
      </c>
    </row>
    <row r="48" spans="1:19">
      <c r="A48" s="37">
        <v>47</v>
      </c>
      <c r="B48" s="132" t="s">
        <v>3932</v>
      </c>
      <c r="C48" s="46" t="s">
        <v>3933</v>
      </c>
      <c r="D48" s="181" t="s">
        <v>22</v>
      </c>
      <c r="E48" s="37" t="s">
        <v>24</v>
      </c>
      <c r="F48" s="37" t="s">
        <v>2668</v>
      </c>
      <c r="G48" s="37" t="s">
        <v>25</v>
      </c>
      <c r="H48" s="37" t="s">
        <v>34</v>
      </c>
      <c r="I48" s="37">
        <v>252.63</v>
      </c>
      <c r="J48" s="110">
        <v>100</v>
      </c>
      <c r="K48" s="110">
        <v>0</v>
      </c>
      <c r="L48" s="37"/>
      <c r="M48" s="242">
        <f t="shared" si="0"/>
        <v>0</v>
      </c>
      <c r="N48" s="242">
        <f t="shared" si="1"/>
        <v>352.63</v>
      </c>
      <c r="O48" s="242">
        <f t="shared" si="2"/>
        <v>358.63</v>
      </c>
      <c r="P48" s="242">
        <f t="shared" si="3"/>
        <v>6</v>
      </c>
      <c r="Q48" s="242">
        <f t="shared" si="4"/>
        <v>352.63</v>
      </c>
      <c r="R48" s="242" t="s">
        <v>28</v>
      </c>
      <c r="S48" s="100" t="s">
        <v>29</v>
      </c>
    </row>
    <row r="49" spans="1:19">
      <c r="A49" s="37">
        <v>48</v>
      </c>
      <c r="B49" s="132" t="s">
        <v>3934</v>
      </c>
      <c r="C49" s="46" t="s">
        <v>3935</v>
      </c>
      <c r="D49" s="181" t="s">
        <v>22</v>
      </c>
      <c r="E49" s="37" t="s">
        <v>24</v>
      </c>
      <c r="F49" s="37" t="s">
        <v>2668</v>
      </c>
      <c r="G49" s="37" t="s">
        <v>25</v>
      </c>
      <c r="H49" s="37" t="s">
        <v>34</v>
      </c>
      <c r="I49" s="37">
        <v>252.63</v>
      </c>
      <c r="J49" s="110">
        <v>100</v>
      </c>
      <c r="K49" s="110">
        <v>0</v>
      </c>
      <c r="L49" s="37"/>
      <c r="M49" s="242">
        <f t="shared" si="0"/>
        <v>0</v>
      </c>
      <c r="N49" s="242">
        <f t="shared" si="1"/>
        <v>352.63</v>
      </c>
      <c r="O49" s="242">
        <f t="shared" si="2"/>
        <v>358.63</v>
      </c>
      <c r="P49" s="242">
        <f t="shared" si="3"/>
        <v>6</v>
      </c>
      <c r="Q49" s="242">
        <f t="shared" si="4"/>
        <v>352.63</v>
      </c>
      <c r="R49" s="242" t="s">
        <v>28</v>
      </c>
      <c r="S49" s="100" t="s">
        <v>29</v>
      </c>
    </row>
    <row r="50" spans="1:19">
      <c r="A50" s="37">
        <v>49</v>
      </c>
      <c r="B50" s="132" t="s">
        <v>2462</v>
      </c>
      <c r="C50" s="46" t="s">
        <v>3936</v>
      </c>
      <c r="D50" s="181" t="s">
        <v>22</v>
      </c>
      <c r="E50" s="37" t="s">
        <v>24</v>
      </c>
      <c r="F50" s="37" t="s">
        <v>2668</v>
      </c>
      <c r="G50" s="37" t="s">
        <v>25</v>
      </c>
      <c r="H50" s="37" t="s">
        <v>34</v>
      </c>
      <c r="I50" s="37">
        <v>252.63</v>
      </c>
      <c r="J50" s="110">
        <v>100</v>
      </c>
      <c r="K50" s="110">
        <v>0</v>
      </c>
      <c r="L50" s="37"/>
      <c r="M50" s="242">
        <f t="shared" si="0"/>
        <v>0</v>
      </c>
      <c r="N50" s="242">
        <f t="shared" si="1"/>
        <v>352.63</v>
      </c>
      <c r="O50" s="242">
        <f t="shared" si="2"/>
        <v>358.63</v>
      </c>
      <c r="P50" s="242">
        <f t="shared" si="3"/>
        <v>6</v>
      </c>
      <c r="Q50" s="242">
        <f t="shared" si="4"/>
        <v>352.63</v>
      </c>
      <c r="R50" s="242" t="s">
        <v>28</v>
      </c>
      <c r="S50" s="100" t="s">
        <v>29</v>
      </c>
    </row>
    <row r="51" spans="1:19">
      <c r="A51" s="37">
        <v>50</v>
      </c>
      <c r="B51" s="144" t="s">
        <v>3937</v>
      </c>
      <c r="C51" s="36" t="s">
        <v>3938</v>
      </c>
      <c r="D51" s="181" t="s">
        <v>22</v>
      </c>
      <c r="E51" s="37" t="s">
        <v>24</v>
      </c>
      <c r="F51" s="37" t="s">
        <v>2668</v>
      </c>
      <c r="G51" s="37" t="s">
        <v>25</v>
      </c>
      <c r="H51" s="37" t="s">
        <v>34</v>
      </c>
      <c r="I51" s="37">
        <v>252.63</v>
      </c>
      <c r="J51" s="110">
        <v>100</v>
      </c>
      <c r="K51" s="110">
        <v>0</v>
      </c>
      <c r="L51" s="37"/>
      <c r="M51" s="242">
        <f t="shared" si="0"/>
        <v>0</v>
      </c>
      <c r="N51" s="242">
        <f t="shared" si="1"/>
        <v>352.63</v>
      </c>
      <c r="O51" s="242">
        <f t="shared" si="2"/>
        <v>358.63</v>
      </c>
      <c r="P51" s="242">
        <f t="shared" si="3"/>
        <v>6</v>
      </c>
      <c r="Q51" s="242">
        <f t="shared" si="4"/>
        <v>352.63</v>
      </c>
      <c r="R51" s="242" t="s">
        <v>28</v>
      </c>
      <c r="S51" s="100" t="s">
        <v>29</v>
      </c>
    </row>
    <row r="52" spans="1:19">
      <c r="A52" s="37">
        <v>51</v>
      </c>
      <c r="B52" s="132" t="s">
        <v>3939</v>
      </c>
      <c r="C52" s="36" t="s">
        <v>3940</v>
      </c>
      <c r="D52" s="181" t="s">
        <v>22</v>
      </c>
      <c r="E52" s="37" t="s">
        <v>24</v>
      </c>
      <c r="F52" s="37" t="s">
        <v>2668</v>
      </c>
      <c r="G52" s="37" t="s">
        <v>25</v>
      </c>
      <c r="H52" s="37" t="s">
        <v>34</v>
      </c>
      <c r="I52" s="37">
        <v>252.63</v>
      </c>
      <c r="J52" s="110">
        <v>100</v>
      </c>
      <c r="K52" s="110">
        <v>0</v>
      </c>
      <c r="L52" s="37"/>
      <c r="M52" s="242">
        <f t="shared" si="0"/>
        <v>0</v>
      </c>
      <c r="N52" s="242">
        <f t="shared" si="1"/>
        <v>352.63</v>
      </c>
      <c r="O52" s="242">
        <f t="shared" si="2"/>
        <v>358.63</v>
      </c>
      <c r="P52" s="242">
        <f t="shared" si="3"/>
        <v>6</v>
      </c>
      <c r="Q52" s="242">
        <f t="shared" si="4"/>
        <v>352.63</v>
      </c>
      <c r="R52" s="242" t="s">
        <v>28</v>
      </c>
      <c r="S52" s="100" t="s">
        <v>29</v>
      </c>
    </row>
    <row r="53" spans="1:19">
      <c r="A53" s="37">
        <v>52</v>
      </c>
      <c r="B53" s="144" t="s">
        <v>3941</v>
      </c>
      <c r="C53" s="36" t="s">
        <v>3942</v>
      </c>
      <c r="D53" s="181" t="s">
        <v>22</v>
      </c>
      <c r="E53" s="37" t="s">
        <v>24</v>
      </c>
      <c r="F53" s="37" t="s">
        <v>2668</v>
      </c>
      <c r="G53" s="37" t="s">
        <v>25</v>
      </c>
      <c r="H53" s="37" t="s">
        <v>34</v>
      </c>
      <c r="I53" s="37">
        <v>252.63</v>
      </c>
      <c r="J53" s="110">
        <v>100</v>
      </c>
      <c r="K53" s="110">
        <v>0</v>
      </c>
      <c r="L53" s="37"/>
      <c r="M53" s="242">
        <f t="shared" si="0"/>
        <v>0</v>
      </c>
      <c r="N53" s="242">
        <f t="shared" si="1"/>
        <v>352.63</v>
      </c>
      <c r="O53" s="242">
        <f t="shared" si="2"/>
        <v>358.63</v>
      </c>
      <c r="P53" s="242">
        <f t="shared" si="3"/>
        <v>6</v>
      </c>
      <c r="Q53" s="242">
        <f t="shared" si="4"/>
        <v>352.63</v>
      </c>
      <c r="R53" s="242" t="s">
        <v>28</v>
      </c>
      <c r="S53" s="100" t="s">
        <v>29</v>
      </c>
    </row>
    <row r="54" spans="1:19">
      <c r="A54" s="37">
        <v>53</v>
      </c>
      <c r="B54" s="132" t="s">
        <v>3943</v>
      </c>
      <c r="C54" s="46" t="s">
        <v>3944</v>
      </c>
      <c r="D54" s="181" t="s">
        <v>22</v>
      </c>
      <c r="E54" s="37" t="s">
        <v>24</v>
      </c>
      <c r="F54" s="37" t="s">
        <v>2668</v>
      </c>
      <c r="G54" s="37" t="s">
        <v>25</v>
      </c>
      <c r="H54" s="37" t="s">
        <v>34</v>
      </c>
      <c r="I54" s="37">
        <v>252.63</v>
      </c>
      <c r="J54" s="110">
        <v>100</v>
      </c>
      <c r="K54" s="110">
        <v>0</v>
      </c>
      <c r="L54" s="37"/>
      <c r="M54" s="242">
        <f t="shared" si="0"/>
        <v>0</v>
      </c>
      <c r="N54" s="242">
        <f t="shared" si="1"/>
        <v>352.63</v>
      </c>
      <c r="O54" s="242">
        <f t="shared" si="2"/>
        <v>358.63</v>
      </c>
      <c r="P54" s="242">
        <f t="shared" si="3"/>
        <v>6</v>
      </c>
      <c r="Q54" s="242">
        <f t="shared" si="4"/>
        <v>352.63</v>
      </c>
      <c r="R54" s="242" t="s">
        <v>28</v>
      </c>
      <c r="S54" s="100" t="s">
        <v>29</v>
      </c>
    </row>
    <row r="55" spans="1:19">
      <c r="A55" s="37">
        <v>54</v>
      </c>
      <c r="B55" s="262" t="s">
        <v>3945</v>
      </c>
      <c r="C55" s="36" t="s">
        <v>3946</v>
      </c>
      <c r="D55" s="181" t="s">
        <v>22</v>
      </c>
      <c r="E55" s="37" t="s">
        <v>24</v>
      </c>
      <c r="F55" s="37" t="s">
        <v>2668</v>
      </c>
      <c r="G55" s="37" t="s">
        <v>25</v>
      </c>
      <c r="H55" s="37" t="s">
        <v>96</v>
      </c>
      <c r="I55" s="37">
        <v>252.63</v>
      </c>
      <c r="J55" s="110">
        <v>100</v>
      </c>
      <c r="K55" s="110">
        <v>0</v>
      </c>
      <c r="L55" s="37"/>
      <c r="M55" s="242">
        <f t="shared" si="0"/>
        <v>0</v>
      </c>
      <c r="N55" s="242">
        <f t="shared" si="1"/>
        <v>352.63</v>
      </c>
      <c r="O55" s="242">
        <f t="shared" si="2"/>
        <v>358.63</v>
      </c>
      <c r="P55" s="242">
        <f t="shared" si="3"/>
        <v>6</v>
      </c>
      <c r="Q55" s="242">
        <f t="shared" si="4"/>
        <v>352.63</v>
      </c>
      <c r="R55" s="242" t="s">
        <v>28</v>
      </c>
      <c r="S55" s="100" t="s">
        <v>29</v>
      </c>
    </row>
    <row r="56" spans="1:19">
      <c r="A56" s="37">
        <v>55</v>
      </c>
      <c r="B56" s="132" t="s">
        <v>3234</v>
      </c>
      <c r="C56" s="36" t="s">
        <v>3947</v>
      </c>
      <c r="D56" s="181" t="s">
        <v>22</v>
      </c>
      <c r="E56" s="37" t="s">
        <v>24</v>
      </c>
      <c r="F56" s="37" t="s">
        <v>2668</v>
      </c>
      <c r="G56" s="37" t="s">
        <v>25</v>
      </c>
      <c r="H56" s="37" t="s">
        <v>34</v>
      </c>
      <c r="I56" s="37">
        <v>252.63</v>
      </c>
      <c r="J56" s="110">
        <v>100</v>
      </c>
      <c r="K56" s="110">
        <v>0</v>
      </c>
      <c r="L56" s="37"/>
      <c r="M56" s="242">
        <f t="shared" si="0"/>
        <v>0</v>
      </c>
      <c r="N56" s="242">
        <f t="shared" si="1"/>
        <v>352.63</v>
      </c>
      <c r="O56" s="242">
        <f t="shared" si="2"/>
        <v>358.63</v>
      </c>
      <c r="P56" s="242">
        <f t="shared" si="3"/>
        <v>6</v>
      </c>
      <c r="Q56" s="242">
        <f t="shared" si="4"/>
        <v>352.63</v>
      </c>
      <c r="R56" s="242" t="s">
        <v>28</v>
      </c>
      <c r="S56" s="100" t="s">
        <v>29</v>
      </c>
    </row>
    <row r="57" spans="1:19">
      <c r="A57" s="37">
        <v>56</v>
      </c>
      <c r="B57" s="144" t="s">
        <v>3948</v>
      </c>
      <c r="C57" s="36" t="s">
        <v>3949</v>
      </c>
      <c r="D57" s="181" t="s">
        <v>22</v>
      </c>
      <c r="E57" s="37" t="s">
        <v>24</v>
      </c>
      <c r="F57" s="37" t="s">
        <v>2668</v>
      </c>
      <c r="G57" s="37" t="s">
        <v>25</v>
      </c>
      <c r="H57" s="37" t="s">
        <v>34</v>
      </c>
      <c r="I57" s="264">
        <v>254.54</v>
      </c>
      <c r="J57" s="110">
        <v>100</v>
      </c>
      <c r="K57" s="110">
        <v>0</v>
      </c>
      <c r="L57" s="37"/>
      <c r="M57" s="242">
        <f t="shared" si="0"/>
        <v>0</v>
      </c>
      <c r="N57" s="242">
        <f t="shared" si="1"/>
        <v>354.54</v>
      </c>
      <c r="O57" s="242">
        <f t="shared" si="2"/>
        <v>360.54</v>
      </c>
      <c r="P57" s="242">
        <f t="shared" si="3"/>
        <v>6</v>
      </c>
      <c r="Q57" s="242">
        <f t="shared" si="4"/>
        <v>354.54</v>
      </c>
      <c r="R57" s="242" t="s">
        <v>28</v>
      </c>
      <c r="S57" s="100" t="s">
        <v>29</v>
      </c>
    </row>
    <row r="58" spans="1:19">
      <c r="A58" s="37">
        <v>57</v>
      </c>
      <c r="B58" s="132" t="s">
        <v>2256</v>
      </c>
      <c r="C58" s="36" t="s">
        <v>3950</v>
      </c>
      <c r="D58" s="181" t="s">
        <v>22</v>
      </c>
      <c r="E58" s="37" t="s">
        <v>24</v>
      </c>
      <c r="F58" s="37" t="s">
        <v>2668</v>
      </c>
      <c r="G58" s="37" t="s">
        <v>25</v>
      </c>
      <c r="H58" s="37" t="s">
        <v>34</v>
      </c>
      <c r="I58" s="264">
        <v>254.54</v>
      </c>
      <c r="J58" s="110">
        <v>100</v>
      </c>
      <c r="K58" s="110">
        <v>0</v>
      </c>
      <c r="L58" s="37"/>
      <c r="M58" s="242">
        <f t="shared" si="0"/>
        <v>0</v>
      </c>
      <c r="N58" s="242">
        <f t="shared" si="1"/>
        <v>354.54</v>
      </c>
      <c r="O58" s="242">
        <f t="shared" si="2"/>
        <v>360.54</v>
      </c>
      <c r="P58" s="242">
        <f t="shared" si="3"/>
        <v>6</v>
      </c>
      <c r="Q58" s="242">
        <f t="shared" si="4"/>
        <v>354.54</v>
      </c>
      <c r="R58" s="242" t="s">
        <v>28</v>
      </c>
      <c r="S58" s="100" t="s">
        <v>29</v>
      </c>
    </row>
    <row r="59" spans="1:19">
      <c r="A59" s="37">
        <v>58</v>
      </c>
      <c r="B59" s="144" t="s">
        <v>3951</v>
      </c>
      <c r="C59" s="36" t="s">
        <v>3952</v>
      </c>
      <c r="D59" s="181" t="s">
        <v>22</v>
      </c>
      <c r="E59" s="37" t="s">
        <v>24</v>
      </c>
      <c r="F59" s="37" t="s">
        <v>2668</v>
      </c>
      <c r="G59" s="37" t="s">
        <v>25</v>
      </c>
      <c r="H59" s="37" t="s">
        <v>34</v>
      </c>
      <c r="I59" s="264">
        <v>254.54</v>
      </c>
      <c r="J59" s="110">
        <v>100</v>
      </c>
      <c r="K59" s="110">
        <v>0</v>
      </c>
      <c r="L59" s="37"/>
      <c r="M59" s="242">
        <f t="shared" si="0"/>
        <v>0</v>
      </c>
      <c r="N59" s="242">
        <f t="shared" si="1"/>
        <v>354.54</v>
      </c>
      <c r="O59" s="242">
        <f t="shared" si="2"/>
        <v>360.54</v>
      </c>
      <c r="P59" s="242">
        <f t="shared" si="3"/>
        <v>6</v>
      </c>
      <c r="Q59" s="242">
        <f t="shared" si="4"/>
        <v>354.54</v>
      </c>
      <c r="R59" s="242" t="s">
        <v>28</v>
      </c>
      <c r="S59" s="100" t="s">
        <v>29</v>
      </c>
    </row>
    <row r="60" spans="1:19">
      <c r="A60" s="37">
        <v>59</v>
      </c>
      <c r="B60" s="144" t="s">
        <v>3953</v>
      </c>
      <c r="C60" s="36" t="s">
        <v>3954</v>
      </c>
      <c r="D60" s="181" t="s">
        <v>22</v>
      </c>
      <c r="E60" s="37" t="s">
        <v>24</v>
      </c>
      <c r="F60" s="37" t="s">
        <v>2668</v>
      </c>
      <c r="G60" s="37" t="s">
        <v>25</v>
      </c>
      <c r="H60" s="37" t="s">
        <v>34</v>
      </c>
      <c r="I60" s="264">
        <v>254.54</v>
      </c>
      <c r="J60" s="110">
        <v>100</v>
      </c>
      <c r="K60" s="110">
        <v>0</v>
      </c>
      <c r="L60" s="37"/>
      <c r="M60" s="242">
        <f t="shared" si="0"/>
        <v>0</v>
      </c>
      <c r="N60" s="242">
        <f t="shared" si="1"/>
        <v>354.54</v>
      </c>
      <c r="O60" s="242">
        <f t="shared" si="2"/>
        <v>360.54</v>
      </c>
      <c r="P60" s="242">
        <f t="shared" si="3"/>
        <v>6</v>
      </c>
      <c r="Q60" s="242">
        <f t="shared" si="4"/>
        <v>354.54</v>
      </c>
      <c r="R60" s="242" t="s">
        <v>28</v>
      </c>
      <c r="S60" s="100" t="s">
        <v>29</v>
      </c>
    </row>
    <row r="61" spans="1:19">
      <c r="A61" s="37">
        <v>60</v>
      </c>
      <c r="B61" s="132" t="s">
        <v>3955</v>
      </c>
      <c r="C61" s="36" t="s">
        <v>3956</v>
      </c>
      <c r="D61" s="181" t="s">
        <v>22</v>
      </c>
      <c r="E61" s="37" t="s">
        <v>24</v>
      </c>
      <c r="F61" s="37" t="s">
        <v>2668</v>
      </c>
      <c r="G61" s="37" t="s">
        <v>25</v>
      </c>
      <c r="H61" s="37" t="s">
        <v>34</v>
      </c>
      <c r="I61" s="264">
        <v>255.34</v>
      </c>
      <c r="J61" s="110">
        <v>100</v>
      </c>
      <c r="K61" s="110">
        <v>0</v>
      </c>
      <c r="L61" s="37"/>
      <c r="M61" s="242">
        <f t="shared" si="0"/>
        <v>0</v>
      </c>
      <c r="N61" s="242">
        <f t="shared" si="1"/>
        <v>355.34</v>
      </c>
      <c r="O61" s="242">
        <f t="shared" si="2"/>
        <v>361.34</v>
      </c>
      <c r="P61" s="242">
        <f t="shared" si="3"/>
        <v>6</v>
      </c>
      <c r="Q61" s="242">
        <f t="shared" si="4"/>
        <v>355.34</v>
      </c>
      <c r="R61" s="242" t="s">
        <v>28</v>
      </c>
      <c r="S61" s="100" t="s">
        <v>29</v>
      </c>
    </row>
    <row r="62" spans="1:19">
      <c r="A62" s="37">
        <v>61</v>
      </c>
      <c r="B62" s="144" t="s">
        <v>2466</v>
      </c>
      <c r="C62" s="36" t="s">
        <v>3299</v>
      </c>
      <c r="D62" s="181" t="s">
        <v>22</v>
      </c>
      <c r="E62" s="37" t="s">
        <v>1236</v>
      </c>
      <c r="F62" s="37" t="s">
        <v>3366</v>
      </c>
      <c r="G62" s="37" t="s">
        <v>25</v>
      </c>
      <c r="H62" s="37" t="s">
        <v>26</v>
      </c>
      <c r="I62" s="110">
        <v>0</v>
      </c>
      <c r="J62" s="110">
        <v>100</v>
      </c>
      <c r="K62" s="110">
        <v>0</v>
      </c>
      <c r="L62" s="37"/>
      <c r="M62" s="242">
        <f t="shared" si="0"/>
        <v>0</v>
      </c>
      <c r="N62" s="242">
        <f t="shared" si="1"/>
        <v>100</v>
      </c>
      <c r="O62" s="242">
        <f t="shared" si="2"/>
        <v>106</v>
      </c>
      <c r="P62" s="242">
        <f t="shared" si="3"/>
        <v>6</v>
      </c>
      <c r="Q62" s="242">
        <f t="shared" si="4"/>
        <v>100</v>
      </c>
      <c r="R62" s="242" t="s">
        <v>28</v>
      </c>
      <c r="S62" s="100" t="s">
        <v>29</v>
      </c>
    </row>
    <row r="63" spans="1:19">
      <c r="A63" s="37">
        <v>62</v>
      </c>
      <c r="B63" s="144" t="s">
        <v>3006</v>
      </c>
      <c r="C63" s="36" t="s">
        <v>3007</v>
      </c>
      <c r="D63" s="181" t="s">
        <v>22</v>
      </c>
      <c r="E63" s="37" t="s">
        <v>1236</v>
      </c>
      <c r="F63" s="37" t="s">
        <v>3366</v>
      </c>
      <c r="G63" s="37" t="s">
        <v>25</v>
      </c>
      <c r="H63" s="37" t="s">
        <v>26</v>
      </c>
      <c r="I63" s="110">
        <v>0</v>
      </c>
      <c r="J63" s="110">
        <v>100</v>
      </c>
      <c r="K63" s="110">
        <v>0</v>
      </c>
      <c r="L63" s="37"/>
      <c r="M63" s="242">
        <f t="shared" si="0"/>
        <v>0</v>
      </c>
      <c r="N63" s="242">
        <f t="shared" si="1"/>
        <v>100</v>
      </c>
      <c r="O63" s="242">
        <f t="shared" si="2"/>
        <v>106</v>
      </c>
      <c r="P63" s="242">
        <f t="shared" si="3"/>
        <v>6</v>
      </c>
      <c r="Q63" s="242">
        <f t="shared" si="4"/>
        <v>100</v>
      </c>
      <c r="R63" s="242" t="s">
        <v>28</v>
      </c>
      <c r="S63" s="100" t="s">
        <v>29</v>
      </c>
    </row>
    <row r="64" spans="1:19">
      <c r="A64" s="37">
        <v>63</v>
      </c>
      <c r="B64" s="144" t="s">
        <v>3957</v>
      </c>
      <c r="C64" s="36" t="s">
        <v>3958</v>
      </c>
      <c r="D64" s="181" t="s">
        <v>22</v>
      </c>
      <c r="E64" s="37" t="s">
        <v>1236</v>
      </c>
      <c r="F64" s="37" t="s">
        <v>198</v>
      </c>
      <c r="G64" s="37" t="s">
        <v>25</v>
      </c>
      <c r="H64" s="37" t="s">
        <v>96</v>
      </c>
      <c r="I64" s="110">
        <v>1387.5</v>
      </c>
      <c r="J64" s="110">
        <v>300</v>
      </c>
      <c r="K64" s="110">
        <v>0</v>
      </c>
      <c r="L64" s="37"/>
      <c r="M64" s="242">
        <f t="shared" si="0"/>
        <v>0</v>
      </c>
      <c r="N64" s="242">
        <f t="shared" si="1"/>
        <v>1687.5</v>
      </c>
      <c r="O64" s="242">
        <f t="shared" si="2"/>
        <v>1705.5</v>
      </c>
      <c r="P64" s="242">
        <f t="shared" si="3"/>
        <v>18</v>
      </c>
      <c r="Q64" s="242">
        <f t="shared" si="4"/>
        <v>1687.5</v>
      </c>
      <c r="R64" s="242" t="s">
        <v>28</v>
      </c>
      <c r="S64" s="100" t="s">
        <v>29</v>
      </c>
    </row>
    <row r="65" spans="1:19">
      <c r="A65" s="37">
        <v>64</v>
      </c>
      <c r="B65" s="132" t="s">
        <v>3959</v>
      </c>
      <c r="C65" s="36" t="s">
        <v>3960</v>
      </c>
      <c r="D65" s="181" t="s">
        <v>22</v>
      </c>
      <c r="E65" s="37" t="s">
        <v>24</v>
      </c>
      <c r="F65" s="37" t="s">
        <v>2668</v>
      </c>
      <c r="G65" s="37" t="s">
        <v>25</v>
      </c>
      <c r="H65" s="37" t="s">
        <v>34</v>
      </c>
      <c r="I65" s="264">
        <v>254.54</v>
      </c>
      <c r="J65" s="110">
        <v>100</v>
      </c>
      <c r="K65" s="110">
        <v>0</v>
      </c>
      <c r="L65" s="37"/>
      <c r="M65" s="242">
        <f t="shared" si="0"/>
        <v>0</v>
      </c>
      <c r="N65" s="242">
        <f t="shared" si="1"/>
        <v>354.54</v>
      </c>
      <c r="O65" s="242">
        <f t="shared" si="2"/>
        <v>360.54</v>
      </c>
      <c r="P65" s="242">
        <f t="shared" si="3"/>
        <v>6</v>
      </c>
      <c r="Q65" s="242">
        <f t="shared" si="4"/>
        <v>354.54</v>
      </c>
      <c r="R65" s="242" t="s">
        <v>28</v>
      </c>
      <c r="S65" s="100" t="s">
        <v>29</v>
      </c>
    </row>
    <row r="66" spans="1:19">
      <c r="A66" s="37">
        <v>65</v>
      </c>
      <c r="B66" s="132" t="s">
        <v>3961</v>
      </c>
      <c r="C66" s="36" t="s">
        <v>3962</v>
      </c>
      <c r="D66" s="181" t="s">
        <v>22</v>
      </c>
      <c r="E66" s="37" t="s">
        <v>24</v>
      </c>
      <c r="F66" s="37" t="s">
        <v>2668</v>
      </c>
      <c r="G66" s="37" t="s">
        <v>25</v>
      </c>
      <c r="H66" s="37" t="s">
        <v>34</v>
      </c>
      <c r="I66" s="264">
        <v>254.52</v>
      </c>
      <c r="J66" s="110">
        <v>100</v>
      </c>
      <c r="K66" s="110">
        <v>0</v>
      </c>
      <c r="L66" s="37"/>
      <c r="M66" s="242">
        <f t="shared" ref="M66:M129" si="5">K66*1.06</f>
        <v>0</v>
      </c>
      <c r="N66" s="242">
        <f t="shared" ref="N66:N129" si="6">I66+J66+M66</f>
        <v>354.52</v>
      </c>
      <c r="O66" s="242">
        <f t="shared" ref="O66:O129" si="7">I66+(J66+M66)*1.06</f>
        <v>360.52</v>
      </c>
      <c r="P66" s="242">
        <f t="shared" ref="P66:P129" si="8">(M66+J66)*0.06</f>
        <v>6</v>
      </c>
      <c r="Q66" s="242">
        <f t="shared" ref="Q66:Q129" si="9">O66-P66</f>
        <v>354.52</v>
      </c>
      <c r="R66" s="242" t="s">
        <v>28</v>
      </c>
      <c r="S66" s="100" t="s">
        <v>29</v>
      </c>
    </row>
    <row r="67" spans="1:19">
      <c r="A67" s="37">
        <v>66</v>
      </c>
      <c r="B67" s="132" t="s">
        <v>3963</v>
      </c>
      <c r="C67" s="36" t="s">
        <v>3964</v>
      </c>
      <c r="D67" s="181" t="s">
        <v>22</v>
      </c>
      <c r="E67" s="37" t="s">
        <v>24</v>
      </c>
      <c r="F67" s="37" t="s">
        <v>2668</v>
      </c>
      <c r="G67" s="37" t="s">
        <v>25</v>
      </c>
      <c r="H67" s="37" t="s">
        <v>34</v>
      </c>
      <c r="I67" s="264">
        <v>254.54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354.54</v>
      </c>
      <c r="O67" s="242">
        <f t="shared" si="7"/>
        <v>360.54</v>
      </c>
      <c r="P67" s="242">
        <f t="shared" si="8"/>
        <v>6</v>
      </c>
      <c r="Q67" s="242">
        <f t="shared" si="9"/>
        <v>354.54</v>
      </c>
      <c r="R67" s="242" t="s">
        <v>28</v>
      </c>
      <c r="S67" s="100" t="s">
        <v>29</v>
      </c>
    </row>
    <row r="68" spans="1:19">
      <c r="A68" s="37">
        <v>67</v>
      </c>
      <c r="B68" s="144" t="s">
        <v>3965</v>
      </c>
      <c r="C68" s="36" t="s">
        <v>3966</v>
      </c>
      <c r="D68" s="181" t="s">
        <v>22</v>
      </c>
      <c r="E68" s="37" t="s">
        <v>24</v>
      </c>
      <c r="F68" s="37" t="s">
        <v>2668</v>
      </c>
      <c r="G68" s="37" t="s">
        <v>25</v>
      </c>
      <c r="H68" s="37" t="s">
        <v>34</v>
      </c>
      <c r="I68" s="264">
        <v>254.54</v>
      </c>
      <c r="J68" s="110">
        <v>100</v>
      </c>
      <c r="K68" s="110">
        <v>0</v>
      </c>
      <c r="L68" s="37"/>
      <c r="M68" s="242">
        <f t="shared" si="5"/>
        <v>0</v>
      </c>
      <c r="N68" s="242">
        <f t="shared" si="6"/>
        <v>354.54</v>
      </c>
      <c r="O68" s="242">
        <f t="shared" si="7"/>
        <v>360.54</v>
      </c>
      <c r="P68" s="242">
        <f t="shared" si="8"/>
        <v>6</v>
      </c>
      <c r="Q68" s="242">
        <f t="shared" si="9"/>
        <v>354.54</v>
      </c>
      <c r="R68" s="242" t="s">
        <v>28</v>
      </c>
      <c r="S68" s="100" t="s">
        <v>29</v>
      </c>
    </row>
    <row r="69" spans="1:19">
      <c r="A69" s="37">
        <v>68</v>
      </c>
      <c r="B69" s="144" t="s">
        <v>1833</v>
      </c>
      <c r="C69" s="36" t="s">
        <v>1834</v>
      </c>
      <c r="D69" s="181" t="s">
        <v>22</v>
      </c>
      <c r="E69" s="37" t="s">
        <v>24</v>
      </c>
      <c r="F69" s="37" t="s">
        <v>198</v>
      </c>
      <c r="G69" s="37" t="s">
        <v>25</v>
      </c>
      <c r="H69" s="37" t="s">
        <v>26</v>
      </c>
      <c r="I69" s="110">
        <v>0</v>
      </c>
      <c r="J69" s="110">
        <v>0</v>
      </c>
      <c r="K69" s="110">
        <v>13</v>
      </c>
      <c r="L69" s="37" t="s">
        <v>35</v>
      </c>
      <c r="M69" s="242">
        <f t="shared" si="5"/>
        <v>13.78</v>
      </c>
      <c r="N69" s="242">
        <f t="shared" si="6"/>
        <v>13.78</v>
      </c>
      <c r="O69" s="242">
        <f t="shared" si="7"/>
        <v>14.6068</v>
      </c>
      <c r="P69" s="242">
        <f t="shared" si="8"/>
        <v>0.8268</v>
      </c>
      <c r="Q69" s="242">
        <f t="shared" si="9"/>
        <v>13.78</v>
      </c>
      <c r="R69" s="242" t="s">
        <v>28</v>
      </c>
      <c r="S69" s="100" t="s">
        <v>29</v>
      </c>
    </row>
    <row r="70" spans="1:19">
      <c r="A70" s="37">
        <v>69</v>
      </c>
      <c r="B70" s="144" t="s">
        <v>2906</v>
      </c>
      <c r="C70" s="36" t="s">
        <v>3413</v>
      </c>
      <c r="D70" s="181" t="s">
        <v>22</v>
      </c>
      <c r="E70" s="37" t="s">
        <v>1236</v>
      </c>
      <c r="F70" s="37" t="s">
        <v>3366</v>
      </c>
      <c r="G70" s="37" t="s">
        <v>25</v>
      </c>
      <c r="H70" s="37" t="s">
        <v>26</v>
      </c>
      <c r="I70" s="110">
        <v>0</v>
      </c>
      <c r="J70" s="110">
        <v>100</v>
      </c>
      <c r="K70" s="110">
        <v>0</v>
      </c>
      <c r="L70" s="37"/>
      <c r="M70" s="242">
        <f t="shared" si="5"/>
        <v>0</v>
      </c>
      <c r="N70" s="242">
        <f t="shared" si="6"/>
        <v>100</v>
      </c>
      <c r="O70" s="242">
        <f t="shared" si="7"/>
        <v>106</v>
      </c>
      <c r="P70" s="242">
        <f t="shared" si="8"/>
        <v>6</v>
      </c>
      <c r="Q70" s="242">
        <f t="shared" si="9"/>
        <v>100</v>
      </c>
      <c r="R70" s="242" t="s">
        <v>28</v>
      </c>
      <c r="S70" s="100" t="s">
        <v>29</v>
      </c>
    </row>
    <row r="71" spans="1:19">
      <c r="A71" s="37">
        <v>70</v>
      </c>
      <c r="B71" s="132" t="s">
        <v>3967</v>
      </c>
      <c r="C71" s="36" t="s">
        <v>3968</v>
      </c>
      <c r="D71" s="181" t="s">
        <v>22</v>
      </c>
      <c r="E71" s="37" t="s">
        <v>24</v>
      </c>
      <c r="F71" s="37" t="s">
        <v>2668</v>
      </c>
      <c r="G71" s="37" t="s">
        <v>25</v>
      </c>
      <c r="H71" s="37" t="s">
        <v>96</v>
      </c>
      <c r="I71" s="264">
        <v>254.54</v>
      </c>
      <c r="J71" s="110">
        <v>100</v>
      </c>
      <c r="K71" s="110">
        <v>0</v>
      </c>
      <c r="L71" s="37"/>
      <c r="M71" s="242">
        <f t="shared" si="5"/>
        <v>0</v>
      </c>
      <c r="N71" s="242">
        <f t="shared" si="6"/>
        <v>354.54</v>
      </c>
      <c r="O71" s="242">
        <f t="shared" si="7"/>
        <v>360.54</v>
      </c>
      <c r="P71" s="242">
        <f t="shared" si="8"/>
        <v>6</v>
      </c>
      <c r="Q71" s="242">
        <f t="shared" si="9"/>
        <v>354.54</v>
      </c>
      <c r="R71" s="242" t="s">
        <v>28</v>
      </c>
      <c r="S71" s="100" t="s">
        <v>29</v>
      </c>
    </row>
    <row r="72" spans="1:19">
      <c r="A72" s="37">
        <v>71</v>
      </c>
      <c r="B72" s="132" t="s">
        <v>3595</v>
      </c>
      <c r="C72" s="36" t="s">
        <v>3969</v>
      </c>
      <c r="D72" s="181" t="s">
        <v>22</v>
      </c>
      <c r="E72" s="37" t="s">
        <v>24</v>
      </c>
      <c r="F72" s="37" t="s">
        <v>2668</v>
      </c>
      <c r="G72" s="37" t="s">
        <v>25</v>
      </c>
      <c r="H72" s="37" t="s">
        <v>34</v>
      </c>
      <c r="I72" s="264">
        <v>254.54</v>
      </c>
      <c r="J72" s="110">
        <v>100</v>
      </c>
      <c r="K72" s="110">
        <v>0</v>
      </c>
      <c r="L72" s="37"/>
      <c r="M72" s="242">
        <f t="shared" si="5"/>
        <v>0</v>
      </c>
      <c r="N72" s="242">
        <f t="shared" si="6"/>
        <v>354.54</v>
      </c>
      <c r="O72" s="242">
        <f t="shared" si="7"/>
        <v>360.54</v>
      </c>
      <c r="P72" s="242">
        <f t="shared" si="8"/>
        <v>6</v>
      </c>
      <c r="Q72" s="242">
        <f t="shared" si="9"/>
        <v>354.54</v>
      </c>
      <c r="R72" s="242" t="s">
        <v>28</v>
      </c>
      <c r="S72" s="100" t="s">
        <v>29</v>
      </c>
    </row>
    <row r="73" spans="1:19">
      <c r="A73" s="37">
        <v>72</v>
      </c>
      <c r="B73" s="144" t="s">
        <v>3970</v>
      </c>
      <c r="C73" s="36" t="s">
        <v>3971</v>
      </c>
      <c r="D73" s="181" t="s">
        <v>22</v>
      </c>
      <c r="E73" s="37" t="s">
        <v>24</v>
      </c>
      <c r="F73" s="37" t="s">
        <v>2668</v>
      </c>
      <c r="G73" s="37" t="s">
        <v>25</v>
      </c>
      <c r="H73" s="37" t="s">
        <v>34</v>
      </c>
      <c r="I73" s="264">
        <v>257.46</v>
      </c>
      <c r="J73" s="110">
        <v>100</v>
      </c>
      <c r="K73" s="110">
        <v>0</v>
      </c>
      <c r="L73" s="37"/>
      <c r="M73" s="242">
        <f t="shared" si="5"/>
        <v>0</v>
      </c>
      <c r="N73" s="242">
        <f t="shared" si="6"/>
        <v>357.46</v>
      </c>
      <c r="O73" s="242">
        <f t="shared" si="7"/>
        <v>363.46</v>
      </c>
      <c r="P73" s="242">
        <f t="shared" si="8"/>
        <v>6</v>
      </c>
      <c r="Q73" s="242">
        <f t="shared" si="9"/>
        <v>357.46</v>
      </c>
      <c r="R73" s="242" t="s">
        <v>28</v>
      </c>
      <c r="S73" s="100" t="s">
        <v>29</v>
      </c>
    </row>
    <row r="74" spans="1:19">
      <c r="A74" s="37">
        <v>73</v>
      </c>
      <c r="B74" s="144" t="s">
        <v>3972</v>
      </c>
      <c r="C74" s="36" t="s">
        <v>3973</v>
      </c>
      <c r="D74" s="181" t="s">
        <v>22</v>
      </c>
      <c r="E74" s="37" t="s">
        <v>24</v>
      </c>
      <c r="F74" s="37" t="s">
        <v>2668</v>
      </c>
      <c r="G74" s="37" t="s">
        <v>25</v>
      </c>
      <c r="H74" s="37" t="s">
        <v>34</v>
      </c>
      <c r="I74" s="264">
        <v>257.46</v>
      </c>
      <c r="J74" s="110">
        <v>100</v>
      </c>
      <c r="K74" s="110">
        <v>0</v>
      </c>
      <c r="L74" s="37"/>
      <c r="M74" s="242">
        <f t="shared" si="5"/>
        <v>0</v>
      </c>
      <c r="N74" s="242">
        <f t="shared" si="6"/>
        <v>357.46</v>
      </c>
      <c r="O74" s="242">
        <f t="shared" si="7"/>
        <v>363.46</v>
      </c>
      <c r="P74" s="242">
        <f t="shared" si="8"/>
        <v>6</v>
      </c>
      <c r="Q74" s="242">
        <f t="shared" si="9"/>
        <v>357.46</v>
      </c>
      <c r="R74" s="242" t="s">
        <v>28</v>
      </c>
      <c r="S74" s="100" t="s">
        <v>29</v>
      </c>
    </row>
    <row r="75" spans="1:19">
      <c r="A75" s="37">
        <v>74</v>
      </c>
      <c r="B75" s="132" t="s">
        <v>3974</v>
      </c>
      <c r="C75" s="36" t="s">
        <v>3975</v>
      </c>
      <c r="D75" s="181" t="s">
        <v>22</v>
      </c>
      <c r="E75" s="37" t="s">
        <v>24</v>
      </c>
      <c r="F75" s="37" t="s">
        <v>2668</v>
      </c>
      <c r="G75" s="37" t="s">
        <v>25</v>
      </c>
      <c r="H75" s="37" t="s">
        <v>34</v>
      </c>
      <c r="I75" s="264">
        <v>257.46</v>
      </c>
      <c r="J75" s="110">
        <v>100</v>
      </c>
      <c r="K75" s="110">
        <v>0</v>
      </c>
      <c r="L75" s="37"/>
      <c r="M75" s="242">
        <f t="shared" si="5"/>
        <v>0</v>
      </c>
      <c r="N75" s="242">
        <f t="shared" si="6"/>
        <v>357.46</v>
      </c>
      <c r="O75" s="242">
        <f t="shared" si="7"/>
        <v>363.46</v>
      </c>
      <c r="P75" s="242">
        <f t="shared" si="8"/>
        <v>6</v>
      </c>
      <c r="Q75" s="242">
        <f t="shared" si="9"/>
        <v>357.46</v>
      </c>
      <c r="R75" s="242" t="s">
        <v>28</v>
      </c>
      <c r="S75" s="100" t="s">
        <v>29</v>
      </c>
    </row>
    <row r="76" spans="1:19">
      <c r="A76" s="37">
        <v>75</v>
      </c>
      <c r="B76" s="144" t="s">
        <v>2490</v>
      </c>
      <c r="C76" s="36" t="s">
        <v>3976</v>
      </c>
      <c r="D76" s="181" t="s">
        <v>22</v>
      </c>
      <c r="E76" s="37" t="s">
        <v>24</v>
      </c>
      <c r="F76" s="37" t="s">
        <v>2668</v>
      </c>
      <c r="G76" s="37" t="s">
        <v>25</v>
      </c>
      <c r="H76" s="37" t="s">
        <v>34</v>
      </c>
      <c r="I76" s="264">
        <v>255.45</v>
      </c>
      <c r="J76" s="110">
        <v>100</v>
      </c>
      <c r="K76" s="110">
        <v>0</v>
      </c>
      <c r="L76" s="37"/>
      <c r="M76" s="242">
        <f t="shared" si="5"/>
        <v>0</v>
      </c>
      <c r="N76" s="242">
        <f t="shared" si="6"/>
        <v>355.45</v>
      </c>
      <c r="O76" s="242">
        <f t="shared" si="7"/>
        <v>361.45</v>
      </c>
      <c r="P76" s="242">
        <f t="shared" si="8"/>
        <v>6</v>
      </c>
      <c r="Q76" s="242">
        <f t="shared" si="9"/>
        <v>355.45</v>
      </c>
      <c r="R76" s="242" t="s">
        <v>28</v>
      </c>
      <c r="S76" s="100" t="s">
        <v>29</v>
      </c>
    </row>
    <row r="77" spans="1:19">
      <c r="A77" s="37">
        <v>76</v>
      </c>
      <c r="B77" s="144" t="s">
        <v>3977</v>
      </c>
      <c r="C77" s="36" t="s">
        <v>3978</v>
      </c>
      <c r="D77" s="181" t="s">
        <v>22</v>
      </c>
      <c r="E77" s="37" t="s">
        <v>24</v>
      </c>
      <c r="F77" s="37" t="s">
        <v>2668</v>
      </c>
      <c r="G77" s="37" t="s">
        <v>25</v>
      </c>
      <c r="H77" s="37" t="s">
        <v>34</v>
      </c>
      <c r="I77" s="264">
        <v>257.46</v>
      </c>
      <c r="J77" s="110">
        <v>100</v>
      </c>
      <c r="K77" s="110">
        <v>0</v>
      </c>
      <c r="L77" s="37"/>
      <c r="M77" s="242">
        <f t="shared" si="5"/>
        <v>0</v>
      </c>
      <c r="N77" s="242">
        <f t="shared" si="6"/>
        <v>357.46</v>
      </c>
      <c r="O77" s="242">
        <f t="shared" si="7"/>
        <v>363.46</v>
      </c>
      <c r="P77" s="242">
        <f t="shared" si="8"/>
        <v>6</v>
      </c>
      <c r="Q77" s="242">
        <f t="shared" si="9"/>
        <v>357.46</v>
      </c>
      <c r="R77" s="242" t="s">
        <v>28</v>
      </c>
      <c r="S77" s="100" t="s">
        <v>29</v>
      </c>
    </row>
    <row r="78" spans="1:19">
      <c r="A78" s="37">
        <v>77</v>
      </c>
      <c r="B78" s="144" t="s">
        <v>3419</v>
      </c>
      <c r="C78" s="36" t="s">
        <v>3420</v>
      </c>
      <c r="D78" s="181" t="s">
        <v>22</v>
      </c>
      <c r="E78" s="37" t="s">
        <v>1236</v>
      </c>
      <c r="F78" s="37" t="s">
        <v>3366</v>
      </c>
      <c r="G78" s="37" t="s">
        <v>25</v>
      </c>
      <c r="H78" s="37" t="s">
        <v>26</v>
      </c>
      <c r="I78" s="110">
        <v>0</v>
      </c>
      <c r="J78" s="110">
        <v>100</v>
      </c>
      <c r="K78" s="110">
        <v>0</v>
      </c>
      <c r="L78" s="37"/>
      <c r="M78" s="242">
        <f t="shared" si="5"/>
        <v>0</v>
      </c>
      <c r="N78" s="242">
        <f t="shared" si="6"/>
        <v>100</v>
      </c>
      <c r="O78" s="242">
        <f t="shared" si="7"/>
        <v>106</v>
      </c>
      <c r="P78" s="242">
        <f t="shared" si="8"/>
        <v>6</v>
      </c>
      <c r="Q78" s="242">
        <f t="shared" si="9"/>
        <v>100</v>
      </c>
      <c r="R78" s="242" t="s">
        <v>28</v>
      </c>
      <c r="S78" s="100" t="s">
        <v>29</v>
      </c>
    </row>
    <row r="79" spans="1:19">
      <c r="A79" s="37">
        <v>78</v>
      </c>
      <c r="B79" s="144" t="s">
        <v>3330</v>
      </c>
      <c r="C79" s="36" t="s">
        <v>3331</v>
      </c>
      <c r="D79" s="181" t="s">
        <v>22</v>
      </c>
      <c r="E79" s="37" t="s">
        <v>1236</v>
      </c>
      <c r="F79" s="37" t="s">
        <v>3366</v>
      </c>
      <c r="G79" s="37" t="s">
        <v>25</v>
      </c>
      <c r="H79" s="37" t="s">
        <v>26</v>
      </c>
      <c r="I79" s="110">
        <v>0</v>
      </c>
      <c r="J79" s="110">
        <v>100</v>
      </c>
      <c r="K79" s="110">
        <v>0</v>
      </c>
      <c r="L79" s="37"/>
      <c r="M79" s="242">
        <f t="shared" si="5"/>
        <v>0</v>
      </c>
      <c r="N79" s="242">
        <f t="shared" si="6"/>
        <v>100</v>
      </c>
      <c r="O79" s="242">
        <f t="shared" si="7"/>
        <v>106</v>
      </c>
      <c r="P79" s="242">
        <f t="shared" si="8"/>
        <v>6</v>
      </c>
      <c r="Q79" s="242">
        <f t="shared" si="9"/>
        <v>100</v>
      </c>
      <c r="R79" s="242" t="s">
        <v>28</v>
      </c>
      <c r="S79" s="100" t="s">
        <v>29</v>
      </c>
    </row>
    <row r="80" spans="1:19">
      <c r="A80" s="37">
        <v>79</v>
      </c>
      <c r="B80" s="144" t="s">
        <v>3362</v>
      </c>
      <c r="C80" s="36" t="s">
        <v>3363</v>
      </c>
      <c r="D80" s="181" t="s">
        <v>22</v>
      </c>
      <c r="E80" s="37" t="s">
        <v>1236</v>
      </c>
      <c r="F80" s="37" t="s">
        <v>3366</v>
      </c>
      <c r="G80" s="37" t="s">
        <v>25</v>
      </c>
      <c r="H80" s="37" t="s">
        <v>26</v>
      </c>
      <c r="I80" s="110">
        <v>0</v>
      </c>
      <c r="J80" s="110">
        <v>100</v>
      </c>
      <c r="K80" s="110">
        <v>0</v>
      </c>
      <c r="L80" s="37"/>
      <c r="M80" s="242">
        <f t="shared" si="5"/>
        <v>0</v>
      </c>
      <c r="N80" s="242">
        <f t="shared" si="6"/>
        <v>100</v>
      </c>
      <c r="O80" s="242">
        <f t="shared" si="7"/>
        <v>106</v>
      </c>
      <c r="P80" s="242">
        <f t="shared" si="8"/>
        <v>6</v>
      </c>
      <c r="Q80" s="242">
        <f t="shared" si="9"/>
        <v>100</v>
      </c>
      <c r="R80" s="242" t="s">
        <v>28</v>
      </c>
      <c r="S80" s="100" t="s">
        <v>29</v>
      </c>
    </row>
    <row r="81" spans="1:19">
      <c r="A81" s="37">
        <v>80</v>
      </c>
      <c r="B81" s="144" t="s">
        <v>3979</v>
      </c>
      <c r="C81" s="36" t="s">
        <v>3980</v>
      </c>
      <c r="D81" s="181" t="s">
        <v>22</v>
      </c>
      <c r="E81" s="37" t="s">
        <v>24</v>
      </c>
      <c r="F81" s="37" t="s">
        <v>2668</v>
      </c>
      <c r="G81" s="37" t="s">
        <v>25</v>
      </c>
      <c r="H81" s="37" t="s">
        <v>34</v>
      </c>
      <c r="I81" s="264">
        <v>254.54</v>
      </c>
      <c r="J81" s="110">
        <v>100</v>
      </c>
      <c r="K81" s="110">
        <v>0</v>
      </c>
      <c r="L81" s="37"/>
      <c r="M81" s="242">
        <f t="shared" si="5"/>
        <v>0</v>
      </c>
      <c r="N81" s="242">
        <f t="shared" si="6"/>
        <v>354.54</v>
      </c>
      <c r="O81" s="242">
        <f t="shared" si="7"/>
        <v>360.54</v>
      </c>
      <c r="P81" s="242">
        <f t="shared" si="8"/>
        <v>6</v>
      </c>
      <c r="Q81" s="242">
        <f t="shared" si="9"/>
        <v>354.54</v>
      </c>
      <c r="R81" s="242" t="s">
        <v>28</v>
      </c>
      <c r="S81" s="100" t="s">
        <v>29</v>
      </c>
    </row>
    <row r="82" spans="1:19">
      <c r="A82" s="37">
        <v>81</v>
      </c>
      <c r="B82" s="132" t="s">
        <v>3981</v>
      </c>
      <c r="C82" s="36" t="s">
        <v>3982</v>
      </c>
      <c r="D82" s="181" t="s">
        <v>22</v>
      </c>
      <c r="E82" s="37" t="s">
        <v>24</v>
      </c>
      <c r="F82" s="37" t="s">
        <v>2668</v>
      </c>
      <c r="G82" s="37" t="s">
        <v>25</v>
      </c>
      <c r="H82" s="37" t="s">
        <v>34</v>
      </c>
      <c r="I82" s="264">
        <v>254.54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354.54</v>
      </c>
      <c r="O82" s="242">
        <f t="shared" si="7"/>
        <v>360.54</v>
      </c>
      <c r="P82" s="242">
        <f t="shared" si="8"/>
        <v>6</v>
      </c>
      <c r="Q82" s="242">
        <f t="shared" si="9"/>
        <v>354.54</v>
      </c>
      <c r="R82" s="242" t="s">
        <v>28</v>
      </c>
      <c r="S82" s="100" t="s">
        <v>29</v>
      </c>
    </row>
    <row r="83" spans="1:19">
      <c r="A83" s="37">
        <v>82</v>
      </c>
      <c r="B83" s="144" t="s">
        <v>3983</v>
      </c>
      <c r="C83" s="36" t="s">
        <v>3984</v>
      </c>
      <c r="D83" s="181" t="s">
        <v>22</v>
      </c>
      <c r="E83" s="37" t="s">
        <v>24</v>
      </c>
      <c r="F83" s="37" t="s">
        <v>2668</v>
      </c>
      <c r="G83" s="37" t="s">
        <v>25</v>
      </c>
      <c r="H83" s="37" t="s">
        <v>34</v>
      </c>
      <c r="I83" s="264">
        <v>254.54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354.54</v>
      </c>
      <c r="O83" s="242">
        <f t="shared" si="7"/>
        <v>360.54</v>
      </c>
      <c r="P83" s="242">
        <f t="shared" si="8"/>
        <v>6</v>
      </c>
      <c r="Q83" s="242">
        <f t="shared" si="9"/>
        <v>354.54</v>
      </c>
      <c r="R83" s="242" t="s">
        <v>28</v>
      </c>
      <c r="S83" s="100" t="s">
        <v>29</v>
      </c>
    </row>
    <row r="84" spans="1:19">
      <c r="A84" s="37">
        <v>83</v>
      </c>
      <c r="B84" s="132" t="s">
        <v>3985</v>
      </c>
      <c r="C84" s="36" t="s">
        <v>3986</v>
      </c>
      <c r="D84" s="181" t="s">
        <v>22</v>
      </c>
      <c r="E84" s="37" t="s">
        <v>24</v>
      </c>
      <c r="F84" s="37" t="s">
        <v>2668</v>
      </c>
      <c r="G84" s="37" t="s">
        <v>25</v>
      </c>
      <c r="H84" s="37" t="s">
        <v>96</v>
      </c>
      <c r="I84" s="264">
        <v>254.54</v>
      </c>
      <c r="J84" s="110">
        <v>100</v>
      </c>
      <c r="K84" s="110">
        <v>0</v>
      </c>
      <c r="L84" s="37"/>
      <c r="M84" s="242">
        <f t="shared" si="5"/>
        <v>0</v>
      </c>
      <c r="N84" s="242">
        <f t="shared" si="6"/>
        <v>354.54</v>
      </c>
      <c r="O84" s="242">
        <f t="shared" si="7"/>
        <v>360.54</v>
      </c>
      <c r="P84" s="242">
        <f t="shared" si="8"/>
        <v>6</v>
      </c>
      <c r="Q84" s="242">
        <f t="shared" si="9"/>
        <v>354.54</v>
      </c>
      <c r="R84" s="242" t="s">
        <v>28</v>
      </c>
      <c r="S84" s="100" t="s">
        <v>29</v>
      </c>
    </row>
    <row r="85" spans="1:19">
      <c r="A85" s="37">
        <v>84</v>
      </c>
      <c r="B85" s="144" t="s">
        <v>3636</v>
      </c>
      <c r="C85" s="36" t="s">
        <v>3987</v>
      </c>
      <c r="D85" s="181" t="s">
        <v>22</v>
      </c>
      <c r="E85" s="37" t="s">
        <v>24</v>
      </c>
      <c r="F85" s="37" t="s">
        <v>2668</v>
      </c>
      <c r="G85" s="37" t="s">
        <v>25</v>
      </c>
      <c r="H85" s="37" t="s">
        <v>34</v>
      </c>
      <c r="I85" s="264">
        <v>257.46</v>
      </c>
      <c r="J85" s="110">
        <v>100</v>
      </c>
      <c r="K85" s="110">
        <v>0</v>
      </c>
      <c r="L85" s="37"/>
      <c r="M85" s="242">
        <f t="shared" si="5"/>
        <v>0</v>
      </c>
      <c r="N85" s="242">
        <f t="shared" si="6"/>
        <v>357.46</v>
      </c>
      <c r="O85" s="242">
        <f t="shared" si="7"/>
        <v>363.46</v>
      </c>
      <c r="P85" s="242">
        <f t="shared" si="8"/>
        <v>6</v>
      </c>
      <c r="Q85" s="242">
        <f t="shared" si="9"/>
        <v>357.46</v>
      </c>
      <c r="R85" s="242" t="s">
        <v>28</v>
      </c>
      <c r="S85" s="100" t="s">
        <v>29</v>
      </c>
    </row>
    <row r="86" spans="1:19">
      <c r="A86" s="37">
        <v>85</v>
      </c>
      <c r="B86" s="132" t="s">
        <v>3988</v>
      </c>
      <c r="C86" s="36" t="s">
        <v>3989</v>
      </c>
      <c r="D86" s="181" t="s">
        <v>22</v>
      </c>
      <c r="E86" s="37" t="s">
        <v>24</v>
      </c>
      <c r="F86" s="37" t="s">
        <v>2668</v>
      </c>
      <c r="G86" s="37" t="s">
        <v>25</v>
      </c>
      <c r="H86" s="37" t="s">
        <v>34</v>
      </c>
      <c r="I86" s="264">
        <v>257.46</v>
      </c>
      <c r="J86" s="110">
        <v>100</v>
      </c>
      <c r="K86" s="110">
        <v>0</v>
      </c>
      <c r="L86" s="37"/>
      <c r="M86" s="242">
        <f t="shared" si="5"/>
        <v>0</v>
      </c>
      <c r="N86" s="242">
        <f t="shared" si="6"/>
        <v>357.46</v>
      </c>
      <c r="O86" s="242">
        <f t="shared" si="7"/>
        <v>363.46</v>
      </c>
      <c r="P86" s="242">
        <f t="shared" si="8"/>
        <v>6</v>
      </c>
      <c r="Q86" s="242">
        <f t="shared" si="9"/>
        <v>357.46</v>
      </c>
      <c r="R86" s="242" t="s">
        <v>28</v>
      </c>
      <c r="S86" s="100" t="s">
        <v>29</v>
      </c>
    </row>
    <row r="87" spans="1:19">
      <c r="A87" s="37">
        <v>86</v>
      </c>
      <c r="B87" s="132" t="s">
        <v>3990</v>
      </c>
      <c r="C87" s="36" t="s">
        <v>3991</v>
      </c>
      <c r="D87" s="181" t="s">
        <v>22</v>
      </c>
      <c r="E87" s="37" t="s">
        <v>1236</v>
      </c>
      <c r="F87" s="37" t="s">
        <v>198</v>
      </c>
      <c r="G87" s="37" t="s">
        <v>25</v>
      </c>
      <c r="H87" s="37" t="s">
        <v>96</v>
      </c>
      <c r="I87" s="110">
        <v>1387.5</v>
      </c>
      <c r="J87" s="110">
        <v>300</v>
      </c>
      <c r="K87" s="110">
        <v>0</v>
      </c>
      <c r="L87" s="37"/>
      <c r="M87" s="242">
        <f t="shared" si="5"/>
        <v>0</v>
      </c>
      <c r="N87" s="242">
        <f t="shared" si="6"/>
        <v>1687.5</v>
      </c>
      <c r="O87" s="242">
        <f t="shared" si="7"/>
        <v>1705.5</v>
      </c>
      <c r="P87" s="242">
        <f t="shared" si="8"/>
        <v>18</v>
      </c>
      <c r="Q87" s="242">
        <f t="shared" si="9"/>
        <v>1687.5</v>
      </c>
      <c r="R87" s="242" t="s">
        <v>28</v>
      </c>
      <c r="S87" s="100" t="s">
        <v>29</v>
      </c>
    </row>
    <row r="88" spans="1:19">
      <c r="A88" s="37">
        <v>87</v>
      </c>
      <c r="B88" s="132" t="s">
        <v>3992</v>
      </c>
      <c r="C88" s="36" t="s">
        <v>3993</v>
      </c>
      <c r="D88" s="181" t="s">
        <v>22</v>
      </c>
      <c r="E88" s="37" t="s">
        <v>24</v>
      </c>
      <c r="F88" s="37" t="s">
        <v>2668</v>
      </c>
      <c r="G88" s="37" t="s">
        <v>25</v>
      </c>
      <c r="H88" s="37" t="s">
        <v>96</v>
      </c>
      <c r="I88" s="264">
        <v>257.46</v>
      </c>
      <c r="J88" s="110">
        <v>100</v>
      </c>
      <c r="K88" s="110">
        <v>0</v>
      </c>
      <c r="L88" s="37"/>
      <c r="M88" s="242">
        <f t="shared" si="5"/>
        <v>0</v>
      </c>
      <c r="N88" s="242">
        <f t="shared" si="6"/>
        <v>357.46</v>
      </c>
      <c r="O88" s="242">
        <f t="shared" si="7"/>
        <v>363.46</v>
      </c>
      <c r="P88" s="242">
        <f t="shared" si="8"/>
        <v>6</v>
      </c>
      <c r="Q88" s="242">
        <f t="shared" si="9"/>
        <v>357.46</v>
      </c>
      <c r="R88" s="242" t="s">
        <v>28</v>
      </c>
      <c r="S88" s="100" t="s">
        <v>29</v>
      </c>
    </row>
    <row r="89" spans="1:19">
      <c r="A89" s="37">
        <v>88</v>
      </c>
      <c r="B89" s="132" t="s">
        <v>2225</v>
      </c>
      <c r="C89" s="36" t="s">
        <v>3994</v>
      </c>
      <c r="D89" s="181" t="s">
        <v>22</v>
      </c>
      <c r="E89" s="37" t="s">
        <v>24</v>
      </c>
      <c r="F89" s="37" t="s">
        <v>2668</v>
      </c>
      <c r="G89" s="37" t="s">
        <v>25</v>
      </c>
      <c r="H89" s="37" t="s">
        <v>26</v>
      </c>
      <c r="I89" s="264">
        <v>259.54</v>
      </c>
      <c r="J89" s="110">
        <v>100</v>
      </c>
      <c r="K89" s="110">
        <v>0</v>
      </c>
      <c r="L89" s="37"/>
      <c r="M89" s="242">
        <f t="shared" si="5"/>
        <v>0</v>
      </c>
      <c r="N89" s="242">
        <f t="shared" si="6"/>
        <v>359.54</v>
      </c>
      <c r="O89" s="242">
        <f t="shared" si="7"/>
        <v>365.54</v>
      </c>
      <c r="P89" s="242">
        <f t="shared" si="8"/>
        <v>6</v>
      </c>
      <c r="Q89" s="242">
        <f t="shared" si="9"/>
        <v>359.54</v>
      </c>
      <c r="R89" s="242" t="s">
        <v>28</v>
      </c>
      <c r="S89" s="100" t="s">
        <v>29</v>
      </c>
    </row>
    <row r="90" spans="1:19">
      <c r="A90" s="37">
        <v>89</v>
      </c>
      <c r="B90" s="132" t="s">
        <v>3995</v>
      </c>
      <c r="C90" s="36" t="s">
        <v>3996</v>
      </c>
      <c r="D90" s="181" t="s">
        <v>22</v>
      </c>
      <c r="E90" s="37" t="s">
        <v>24</v>
      </c>
      <c r="F90" s="37" t="s">
        <v>2668</v>
      </c>
      <c r="G90" s="37" t="s">
        <v>25</v>
      </c>
      <c r="H90" s="37" t="s">
        <v>34</v>
      </c>
      <c r="I90" s="264">
        <v>259.54</v>
      </c>
      <c r="J90" s="110">
        <v>100</v>
      </c>
      <c r="K90" s="110">
        <v>0</v>
      </c>
      <c r="L90" s="37"/>
      <c r="M90" s="242">
        <f t="shared" si="5"/>
        <v>0</v>
      </c>
      <c r="N90" s="242">
        <f t="shared" si="6"/>
        <v>359.54</v>
      </c>
      <c r="O90" s="242">
        <f t="shared" si="7"/>
        <v>365.54</v>
      </c>
      <c r="P90" s="242">
        <f t="shared" si="8"/>
        <v>6</v>
      </c>
      <c r="Q90" s="242">
        <f t="shared" si="9"/>
        <v>359.54</v>
      </c>
      <c r="R90" s="242" t="s">
        <v>28</v>
      </c>
      <c r="S90" s="100" t="s">
        <v>29</v>
      </c>
    </row>
    <row r="91" ht="13.8" spans="1:19">
      <c r="A91" s="37">
        <v>90</v>
      </c>
      <c r="B91" s="265" t="s">
        <v>3997</v>
      </c>
      <c r="C91" s="36" t="s">
        <v>3998</v>
      </c>
      <c r="D91" s="181" t="s">
        <v>22</v>
      </c>
      <c r="E91" s="37" t="s">
        <v>24</v>
      </c>
      <c r="F91" s="37" t="s">
        <v>198</v>
      </c>
      <c r="G91" s="37" t="s">
        <v>25</v>
      </c>
      <c r="H91" s="37" t="s">
        <v>96</v>
      </c>
      <c r="I91" s="110">
        <v>1387.5</v>
      </c>
      <c r="J91" s="110">
        <v>300</v>
      </c>
      <c r="K91" s="110">
        <v>0</v>
      </c>
      <c r="L91" s="37"/>
      <c r="M91" s="242">
        <f t="shared" si="5"/>
        <v>0</v>
      </c>
      <c r="N91" s="242">
        <f t="shared" si="6"/>
        <v>1687.5</v>
      </c>
      <c r="O91" s="242">
        <f t="shared" si="7"/>
        <v>1705.5</v>
      </c>
      <c r="P91" s="242">
        <f t="shared" si="8"/>
        <v>18</v>
      </c>
      <c r="Q91" s="242">
        <f t="shared" si="9"/>
        <v>1687.5</v>
      </c>
      <c r="R91" s="242" t="s">
        <v>28</v>
      </c>
      <c r="S91" s="100" t="s">
        <v>29</v>
      </c>
    </row>
    <row r="92" spans="1:19">
      <c r="A92" s="37">
        <v>91</v>
      </c>
      <c r="B92" s="132" t="s">
        <v>3999</v>
      </c>
      <c r="C92" s="36" t="s">
        <v>4000</v>
      </c>
      <c r="D92" s="181" t="s">
        <v>22</v>
      </c>
      <c r="E92" s="37" t="s">
        <v>24</v>
      </c>
      <c r="F92" s="37" t="s">
        <v>2668</v>
      </c>
      <c r="G92" s="37" t="s">
        <v>25</v>
      </c>
      <c r="H92" s="37" t="s">
        <v>34</v>
      </c>
      <c r="I92" s="264">
        <v>262.45</v>
      </c>
      <c r="J92" s="110">
        <v>100</v>
      </c>
      <c r="K92" s="110">
        <v>0</v>
      </c>
      <c r="L92" s="37"/>
      <c r="M92" s="242">
        <f t="shared" si="5"/>
        <v>0</v>
      </c>
      <c r="N92" s="242">
        <f t="shared" si="6"/>
        <v>362.45</v>
      </c>
      <c r="O92" s="242">
        <f t="shared" si="7"/>
        <v>368.45</v>
      </c>
      <c r="P92" s="242">
        <f t="shared" si="8"/>
        <v>6</v>
      </c>
      <c r="Q92" s="242">
        <f t="shared" si="9"/>
        <v>362.45</v>
      </c>
      <c r="R92" s="242" t="s">
        <v>28</v>
      </c>
      <c r="S92" s="100" t="s">
        <v>29</v>
      </c>
    </row>
    <row r="93" spans="1:19">
      <c r="A93" s="37">
        <v>92</v>
      </c>
      <c r="B93" s="144" t="s">
        <v>4001</v>
      </c>
      <c r="C93" s="36" t="s">
        <v>4002</v>
      </c>
      <c r="D93" s="181" t="s">
        <v>22</v>
      </c>
      <c r="E93" s="37" t="s">
        <v>24</v>
      </c>
      <c r="F93" s="37" t="s">
        <v>2668</v>
      </c>
      <c r="G93" s="37" t="s">
        <v>25</v>
      </c>
      <c r="H93" s="37" t="s">
        <v>34</v>
      </c>
      <c r="I93" s="264">
        <v>262.45</v>
      </c>
      <c r="J93" s="110">
        <v>100</v>
      </c>
      <c r="K93" s="110">
        <v>0</v>
      </c>
      <c r="L93" s="37"/>
      <c r="M93" s="242">
        <f t="shared" si="5"/>
        <v>0</v>
      </c>
      <c r="N93" s="242">
        <f t="shared" si="6"/>
        <v>362.45</v>
      </c>
      <c r="O93" s="242">
        <f t="shared" si="7"/>
        <v>368.45</v>
      </c>
      <c r="P93" s="242">
        <f t="shared" si="8"/>
        <v>6</v>
      </c>
      <c r="Q93" s="242">
        <f t="shared" si="9"/>
        <v>362.45</v>
      </c>
      <c r="R93" s="242" t="s">
        <v>28</v>
      </c>
      <c r="S93" s="100" t="s">
        <v>29</v>
      </c>
    </row>
    <row r="94" spans="1:19">
      <c r="A94" s="37">
        <v>93</v>
      </c>
      <c r="B94" s="132" t="s">
        <v>4003</v>
      </c>
      <c r="C94" s="36" t="s">
        <v>4004</v>
      </c>
      <c r="D94" s="181" t="s">
        <v>22</v>
      </c>
      <c r="E94" s="37" t="s">
        <v>24</v>
      </c>
      <c r="F94" s="37" t="s">
        <v>2668</v>
      </c>
      <c r="G94" s="37" t="s">
        <v>25</v>
      </c>
      <c r="H94" s="37" t="s">
        <v>34</v>
      </c>
      <c r="I94" s="264">
        <v>262.45</v>
      </c>
      <c r="J94" s="110">
        <v>100</v>
      </c>
      <c r="K94" s="110">
        <v>0</v>
      </c>
      <c r="L94" s="37"/>
      <c r="M94" s="242">
        <f t="shared" si="5"/>
        <v>0</v>
      </c>
      <c r="N94" s="242">
        <f t="shared" si="6"/>
        <v>362.45</v>
      </c>
      <c r="O94" s="242">
        <f t="shared" si="7"/>
        <v>368.45</v>
      </c>
      <c r="P94" s="242">
        <f t="shared" si="8"/>
        <v>6</v>
      </c>
      <c r="Q94" s="242">
        <f t="shared" si="9"/>
        <v>362.45</v>
      </c>
      <c r="R94" s="242" t="s">
        <v>28</v>
      </c>
      <c r="S94" s="100" t="s">
        <v>29</v>
      </c>
    </row>
    <row r="95" spans="1:19">
      <c r="A95" s="37">
        <v>94</v>
      </c>
      <c r="B95" s="144" t="s">
        <v>3091</v>
      </c>
      <c r="C95" s="36" t="s">
        <v>3092</v>
      </c>
      <c r="D95" s="181" t="s">
        <v>22</v>
      </c>
      <c r="E95" s="37" t="s">
        <v>1236</v>
      </c>
      <c r="F95" s="37" t="s">
        <v>3366</v>
      </c>
      <c r="G95" s="37" t="s">
        <v>25</v>
      </c>
      <c r="H95" s="37" t="s">
        <v>26</v>
      </c>
      <c r="I95" s="110">
        <v>0</v>
      </c>
      <c r="J95" s="110">
        <v>100</v>
      </c>
      <c r="K95" s="110">
        <v>0</v>
      </c>
      <c r="L95" s="37"/>
      <c r="M95" s="242">
        <f t="shared" si="5"/>
        <v>0</v>
      </c>
      <c r="N95" s="242">
        <f t="shared" si="6"/>
        <v>100</v>
      </c>
      <c r="O95" s="242">
        <f t="shared" si="7"/>
        <v>106</v>
      </c>
      <c r="P95" s="242">
        <f t="shared" si="8"/>
        <v>6</v>
      </c>
      <c r="Q95" s="242">
        <f t="shared" si="9"/>
        <v>100</v>
      </c>
      <c r="R95" s="242" t="s">
        <v>28</v>
      </c>
      <c r="S95" s="100" t="s">
        <v>29</v>
      </c>
    </row>
    <row r="96" spans="1:19">
      <c r="A96" s="37">
        <v>95</v>
      </c>
      <c r="B96" s="144" t="s">
        <v>4005</v>
      </c>
      <c r="C96" s="36" t="s">
        <v>4006</v>
      </c>
      <c r="D96" s="181" t="s">
        <v>22</v>
      </c>
      <c r="E96" s="37" t="s">
        <v>24</v>
      </c>
      <c r="F96" s="37" t="s">
        <v>2668</v>
      </c>
      <c r="G96" s="37" t="s">
        <v>25</v>
      </c>
      <c r="H96" s="37" t="s">
        <v>34</v>
      </c>
      <c r="I96" s="264">
        <v>262.45</v>
      </c>
      <c r="J96" s="110">
        <v>100</v>
      </c>
      <c r="K96" s="110">
        <v>0</v>
      </c>
      <c r="L96" s="37"/>
      <c r="M96" s="242">
        <f t="shared" si="5"/>
        <v>0</v>
      </c>
      <c r="N96" s="242">
        <f t="shared" si="6"/>
        <v>362.45</v>
      </c>
      <c r="O96" s="242">
        <f t="shared" si="7"/>
        <v>368.45</v>
      </c>
      <c r="P96" s="242">
        <f t="shared" si="8"/>
        <v>6</v>
      </c>
      <c r="Q96" s="242">
        <f t="shared" si="9"/>
        <v>362.45</v>
      </c>
      <c r="R96" s="242" t="s">
        <v>28</v>
      </c>
      <c r="S96" s="100" t="s">
        <v>29</v>
      </c>
    </row>
    <row r="97" spans="1:19">
      <c r="A97" s="37">
        <v>96</v>
      </c>
      <c r="B97" s="144" t="s">
        <v>1812</v>
      </c>
      <c r="C97" s="36" t="s">
        <v>1813</v>
      </c>
      <c r="D97" s="181" t="s">
        <v>22</v>
      </c>
      <c r="E97" s="37" t="s">
        <v>24</v>
      </c>
      <c r="F97" s="37" t="s">
        <v>198</v>
      </c>
      <c r="G97" s="37" t="s">
        <v>25</v>
      </c>
      <c r="H97" s="37" t="s">
        <v>26</v>
      </c>
      <c r="I97" s="110">
        <v>0</v>
      </c>
      <c r="J97" s="110">
        <v>0</v>
      </c>
      <c r="K97" s="110">
        <v>13</v>
      </c>
      <c r="L97" s="37" t="s">
        <v>35</v>
      </c>
      <c r="M97" s="242">
        <f t="shared" si="5"/>
        <v>13.78</v>
      </c>
      <c r="N97" s="242">
        <f t="shared" si="6"/>
        <v>13.78</v>
      </c>
      <c r="O97" s="242">
        <f t="shared" si="7"/>
        <v>14.6068</v>
      </c>
      <c r="P97" s="242">
        <f t="shared" si="8"/>
        <v>0.8268</v>
      </c>
      <c r="Q97" s="242">
        <f t="shared" si="9"/>
        <v>13.78</v>
      </c>
      <c r="R97" s="242" t="s">
        <v>28</v>
      </c>
      <c r="S97" s="100" t="s">
        <v>29</v>
      </c>
    </row>
    <row r="98" spans="1:19">
      <c r="A98" s="37">
        <v>97</v>
      </c>
      <c r="B98" s="144" t="s">
        <v>2808</v>
      </c>
      <c r="C98" s="36" t="s">
        <v>2809</v>
      </c>
      <c r="D98" s="181" t="s">
        <v>22</v>
      </c>
      <c r="E98" s="37" t="s">
        <v>130</v>
      </c>
      <c r="F98" s="37" t="s">
        <v>198</v>
      </c>
      <c r="G98" s="37" t="s">
        <v>25</v>
      </c>
      <c r="H98" s="37" t="s">
        <v>26</v>
      </c>
      <c r="I98" s="110">
        <v>0</v>
      </c>
      <c r="J98" s="110">
        <v>0</v>
      </c>
      <c r="K98" s="110">
        <v>13</v>
      </c>
      <c r="L98" s="37" t="s">
        <v>35</v>
      </c>
      <c r="M98" s="242">
        <f t="shared" si="5"/>
        <v>13.78</v>
      </c>
      <c r="N98" s="242">
        <f t="shared" si="6"/>
        <v>13.78</v>
      </c>
      <c r="O98" s="242">
        <f t="shared" si="7"/>
        <v>14.6068</v>
      </c>
      <c r="P98" s="242">
        <f t="shared" si="8"/>
        <v>0.8268</v>
      </c>
      <c r="Q98" s="242">
        <f t="shared" si="9"/>
        <v>13.78</v>
      </c>
      <c r="R98" s="242" t="s">
        <v>28</v>
      </c>
      <c r="S98" s="100" t="s">
        <v>29</v>
      </c>
    </row>
    <row r="99" spans="1:19">
      <c r="A99" s="37">
        <v>98</v>
      </c>
      <c r="B99" s="132" t="s">
        <v>4007</v>
      </c>
      <c r="C99" s="36" t="s">
        <v>4008</v>
      </c>
      <c r="D99" s="181" t="s">
        <v>22</v>
      </c>
      <c r="E99" s="37" t="s">
        <v>24</v>
      </c>
      <c r="F99" s="37" t="s">
        <v>2668</v>
      </c>
      <c r="G99" s="37" t="s">
        <v>25</v>
      </c>
      <c r="H99" s="37" t="s">
        <v>34</v>
      </c>
      <c r="I99" s="264">
        <v>262.45</v>
      </c>
      <c r="J99" s="110">
        <v>100</v>
      </c>
      <c r="K99" s="110">
        <v>0</v>
      </c>
      <c r="L99" s="37"/>
      <c r="M99" s="242">
        <f t="shared" si="5"/>
        <v>0</v>
      </c>
      <c r="N99" s="242">
        <f t="shared" si="6"/>
        <v>362.45</v>
      </c>
      <c r="O99" s="242">
        <f t="shared" si="7"/>
        <v>368.45</v>
      </c>
      <c r="P99" s="242">
        <f t="shared" si="8"/>
        <v>6</v>
      </c>
      <c r="Q99" s="242">
        <f t="shared" si="9"/>
        <v>362.45</v>
      </c>
      <c r="R99" s="242" t="s">
        <v>28</v>
      </c>
      <c r="S99" s="100" t="s">
        <v>29</v>
      </c>
    </row>
    <row r="100" spans="1:19">
      <c r="A100" s="37">
        <v>99</v>
      </c>
      <c r="B100" s="144" t="s">
        <v>4009</v>
      </c>
      <c r="C100" s="36" t="s">
        <v>4010</v>
      </c>
      <c r="D100" s="181" t="s">
        <v>22</v>
      </c>
      <c r="E100" s="37" t="s">
        <v>24</v>
      </c>
      <c r="F100" s="37" t="s">
        <v>2668</v>
      </c>
      <c r="G100" s="37" t="s">
        <v>25</v>
      </c>
      <c r="H100" s="37" t="s">
        <v>34</v>
      </c>
      <c r="I100" s="264">
        <v>262.45</v>
      </c>
      <c r="J100" s="110">
        <v>100</v>
      </c>
      <c r="K100" s="110">
        <v>0</v>
      </c>
      <c r="L100" s="37"/>
      <c r="M100" s="242">
        <f t="shared" si="5"/>
        <v>0</v>
      </c>
      <c r="N100" s="242">
        <f t="shared" si="6"/>
        <v>362.45</v>
      </c>
      <c r="O100" s="242">
        <f t="shared" si="7"/>
        <v>368.45</v>
      </c>
      <c r="P100" s="242">
        <f t="shared" si="8"/>
        <v>6</v>
      </c>
      <c r="Q100" s="242">
        <f t="shared" si="9"/>
        <v>362.45</v>
      </c>
      <c r="R100" s="242" t="s">
        <v>28</v>
      </c>
      <c r="S100" s="100" t="s">
        <v>29</v>
      </c>
    </row>
    <row r="101" spans="1:19">
      <c r="A101" s="37">
        <v>100</v>
      </c>
      <c r="B101" s="132" t="s">
        <v>4011</v>
      </c>
      <c r="C101" s="36" t="s">
        <v>4012</v>
      </c>
      <c r="D101" s="181" t="s">
        <v>22</v>
      </c>
      <c r="E101" s="37" t="s">
        <v>24</v>
      </c>
      <c r="F101" s="37" t="s">
        <v>2668</v>
      </c>
      <c r="G101" s="37" t="s">
        <v>25</v>
      </c>
      <c r="H101" s="37" t="s">
        <v>34</v>
      </c>
      <c r="I101" s="264">
        <v>262.45</v>
      </c>
      <c r="J101" s="110">
        <v>100</v>
      </c>
      <c r="K101" s="110">
        <v>0</v>
      </c>
      <c r="L101" s="37"/>
      <c r="M101" s="242">
        <f t="shared" si="5"/>
        <v>0</v>
      </c>
      <c r="N101" s="242">
        <f t="shared" si="6"/>
        <v>362.45</v>
      </c>
      <c r="O101" s="242">
        <f t="shared" si="7"/>
        <v>368.45</v>
      </c>
      <c r="P101" s="242">
        <f t="shared" si="8"/>
        <v>6</v>
      </c>
      <c r="Q101" s="242">
        <f t="shared" si="9"/>
        <v>362.45</v>
      </c>
      <c r="R101" s="242" t="s">
        <v>28</v>
      </c>
      <c r="S101" s="100" t="s">
        <v>29</v>
      </c>
    </row>
    <row r="102" spans="1:19">
      <c r="A102" s="37">
        <v>101</v>
      </c>
      <c r="B102" s="144" t="s">
        <v>4013</v>
      </c>
      <c r="C102" s="36" t="s">
        <v>4014</v>
      </c>
      <c r="D102" s="181" t="s">
        <v>22</v>
      </c>
      <c r="E102" s="37" t="s">
        <v>24</v>
      </c>
      <c r="F102" s="37" t="s">
        <v>2668</v>
      </c>
      <c r="G102" s="37" t="s">
        <v>25</v>
      </c>
      <c r="H102" s="37" t="s">
        <v>96</v>
      </c>
      <c r="I102" s="37">
        <v>260.34</v>
      </c>
      <c r="J102" s="110">
        <v>100</v>
      </c>
      <c r="K102" s="110">
        <v>0</v>
      </c>
      <c r="L102" s="37"/>
      <c r="M102" s="242">
        <f t="shared" si="5"/>
        <v>0</v>
      </c>
      <c r="N102" s="242">
        <f t="shared" si="6"/>
        <v>360.34</v>
      </c>
      <c r="O102" s="242">
        <f t="shared" si="7"/>
        <v>366.34</v>
      </c>
      <c r="P102" s="242">
        <f t="shared" si="8"/>
        <v>6</v>
      </c>
      <c r="Q102" s="242">
        <f t="shared" si="9"/>
        <v>360.34</v>
      </c>
      <c r="R102" s="242" t="s">
        <v>28</v>
      </c>
      <c r="S102" s="100" t="s">
        <v>29</v>
      </c>
    </row>
    <row r="103" spans="1:19">
      <c r="A103" s="37">
        <v>102</v>
      </c>
      <c r="B103" s="132" t="s">
        <v>3599</v>
      </c>
      <c r="C103" s="36" t="s">
        <v>4015</v>
      </c>
      <c r="D103" s="181" t="s">
        <v>22</v>
      </c>
      <c r="E103" s="37" t="s">
        <v>24</v>
      </c>
      <c r="F103" s="37" t="s">
        <v>2668</v>
      </c>
      <c r="G103" s="37" t="s">
        <v>25</v>
      </c>
      <c r="H103" s="37" t="s">
        <v>96</v>
      </c>
      <c r="I103" s="37">
        <v>260.34</v>
      </c>
      <c r="J103" s="110">
        <v>100</v>
      </c>
      <c r="K103" s="110">
        <v>0</v>
      </c>
      <c r="L103" s="37"/>
      <c r="M103" s="242">
        <f t="shared" si="5"/>
        <v>0</v>
      </c>
      <c r="N103" s="242">
        <f t="shared" si="6"/>
        <v>360.34</v>
      </c>
      <c r="O103" s="242">
        <f t="shared" si="7"/>
        <v>366.34</v>
      </c>
      <c r="P103" s="242">
        <f t="shared" si="8"/>
        <v>6</v>
      </c>
      <c r="Q103" s="242">
        <f t="shared" si="9"/>
        <v>360.34</v>
      </c>
      <c r="R103" s="242" t="s">
        <v>28</v>
      </c>
      <c r="S103" s="100" t="s">
        <v>29</v>
      </c>
    </row>
    <row r="104" spans="1:19">
      <c r="A104" s="37">
        <v>103</v>
      </c>
      <c r="B104" s="144" t="s">
        <v>4016</v>
      </c>
      <c r="C104" s="36" t="s">
        <v>4017</v>
      </c>
      <c r="D104" s="181" t="s">
        <v>22</v>
      </c>
      <c r="E104" s="37" t="s">
        <v>24</v>
      </c>
      <c r="F104" s="37" t="s">
        <v>2668</v>
      </c>
      <c r="G104" s="37" t="s">
        <v>25</v>
      </c>
      <c r="H104" s="37" t="s">
        <v>96</v>
      </c>
      <c r="I104" s="264">
        <v>259.58</v>
      </c>
      <c r="J104" s="110">
        <v>100</v>
      </c>
      <c r="K104" s="110">
        <v>0</v>
      </c>
      <c r="L104" s="37"/>
      <c r="M104" s="242">
        <f t="shared" si="5"/>
        <v>0</v>
      </c>
      <c r="N104" s="242">
        <f t="shared" si="6"/>
        <v>359.58</v>
      </c>
      <c r="O104" s="242">
        <f t="shared" si="7"/>
        <v>365.58</v>
      </c>
      <c r="P104" s="242">
        <f t="shared" si="8"/>
        <v>6</v>
      </c>
      <c r="Q104" s="242">
        <f t="shared" si="9"/>
        <v>359.58</v>
      </c>
      <c r="R104" s="242" t="s">
        <v>28</v>
      </c>
      <c r="S104" s="100" t="s">
        <v>29</v>
      </c>
    </row>
    <row r="105" spans="1:19">
      <c r="A105" s="37">
        <v>104</v>
      </c>
      <c r="B105" s="132" t="s">
        <v>4018</v>
      </c>
      <c r="C105" s="36" t="s">
        <v>4019</v>
      </c>
      <c r="D105" s="181" t="s">
        <v>22</v>
      </c>
      <c r="E105" s="37" t="s">
        <v>24</v>
      </c>
      <c r="F105" s="37" t="s">
        <v>2668</v>
      </c>
      <c r="G105" s="37" t="s">
        <v>25</v>
      </c>
      <c r="H105" s="37" t="s">
        <v>96</v>
      </c>
      <c r="I105" s="264">
        <v>259.58</v>
      </c>
      <c r="J105" s="110">
        <v>100</v>
      </c>
      <c r="K105" s="110">
        <v>0</v>
      </c>
      <c r="L105" s="37"/>
      <c r="M105" s="242">
        <f t="shared" si="5"/>
        <v>0</v>
      </c>
      <c r="N105" s="242">
        <f t="shared" si="6"/>
        <v>359.58</v>
      </c>
      <c r="O105" s="242">
        <f t="shared" si="7"/>
        <v>365.58</v>
      </c>
      <c r="P105" s="242">
        <f t="shared" si="8"/>
        <v>6</v>
      </c>
      <c r="Q105" s="242">
        <f t="shared" si="9"/>
        <v>359.58</v>
      </c>
      <c r="R105" s="242" t="s">
        <v>28</v>
      </c>
      <c r="S105" s="100" t="s">
        <v>29</v>
      </c>
    </row>
    <row r="106" spans="1:19">
      <c r="A106" s="37">
        <v>105</v>
      </c>
      <c r="B106" s="132" t="s">
        <v>4020</v>
      </c>
      <c r="C106" s="36" t="s">
        <v>4021</v>
      </c>
      <c r="D106" s="181" t="s">
        <v>22</v>
      </c>
      <c r="E106" s="37" t="s">
        <v>24</v>
      </c>
      <c r="F106" s="37" t="s">
        <v>2668</v>
      </c>
      <c r="G106" s="37" t="s">
        <v>25</v>
      </c>
      <c r="H106" s="37" t="s">
        <v>96</v>
      </c>
      <c r="I106" s="264">
        <v>262.78</v>
      </c>
      <c r="J106" s="110">
        <v>100</v>
      </c>
      <c r="K106" s="110">
        <v>0</v>
      </c>
      <c r="L106" s="37"/>
      <c r="M106" s="242">
        <f t="shared" si="5"/>
        <v>0</v>
      </c>
      <c r="N106" s="242">
        <f t="shared" si="6"/>
        <v>362.78</v>
      </c>
      <c r="O106" s="242">
        <f t="shared" si="7"/>
        <v>368.78</v>
      </c>
      <c r="P106" s="242">
        <f t="shared" si="8"/>
        <v>6</v>
      </c>
      <c r="Q106" s="242">
        <f t="shared" si="9"/>
        <v>362.78</v>
      </c>
      <c r="R106" s="242" t="s">
        <v>28</v>
      </c>
      <c r="S106" s="100" t="s">
        <v>29</v>
      </c>
    </row>
    <row r="107" spans="1:19">
      <c r="A107" s="37">
        <v>106</v>
      </c>
      <c r="B107" s="144" t="s">
        <v>4022</v>
      </c>
      <c r="C107" s="36" t="s">
        <v>4023</v>
      </c>
      <c r="D107" s="181" t="s">
        <v>22</v>
      </c>
      <c r="E107" s="37" t="s">
        <v>24</v>
      </c>
      <c r="F107" s="37" t="s">
        <v>2668</v>
      </c>
      <c r="G107" s="37" t="s">
        <v>25</v>
      </c>
      <c r="H107" s="37" t="s">
        <v>34</v>
      </c>
      <c r="I107" s="264">
        <v>262.78</v>
      </c>
      <c r="J107" s="110">
        <v>100</v>
      </c>
      <c r="K107" s="110">
        <v>0</v>
      </c>
      <c r="L107" s="37"/>
      <c r="M107" s="242">
        <f t="shared" si="5"/>
        <v>0</v>
      </c>
      <c r="N107" s="242">
        <f t="shared" si="6"/>
        <v>362.78</v>
      </c>
      <c r="O107" s="242">
        <f t="shared" si="7"/>
        <v>368.78</v>
      </c>
      <c r="P107" s="242">
        <f t="shared" si="8"/>
        <v>6</v>
      </c>
      <c r="Q107" s="242">
        <f t="shared" si="9"/>
        <v>362.78</v>
      </c>
      <c r="R107" s="242" t="s">
        <v>28</v>
      </c>
      <c r="S107" s="100" t="s">
        <v>29</v>
      </c>
    </row>
    <row r="108" spans="1:19">
      <c r="A108" s="37">
        <v>107</v>
      </c>
      <c r="B108" s="144" t="s">
        <v>4024</v>
      </c>
      <c r="C108" s="36" t="s">
        <v>4025</v>
      </c>
      <c r="D108" s="181" t="s">
        <v>22</v>
      </c>
      <c r="E108" s="37" t="s">
        <v>24</v>
      </c>
      <c r="F108" s="37" t="s">
        <v>2668</v>
      </c>
      <c r="G108" s="37" t="s">
        <v>25</v>
      </c>
      <c r="H108" s="37" t="s">
        <v>96</v>
      </c>
      <c r="I108" s="37">
        <v>259.33</v>
      </c>
      <c r="J108" s="110">
        <v>100</v>
      </c>
      <c r="K108" s="110">
        <v>0</v>
      </c>
      <c r="L108" s="37"/>
      <c r="M108" s="242">
        <f t="shared" si="5"/>
        <v>0</v>
      </c>
      <c r="N108" s="242">
        <f t="shared" si="6"/>
        <v>359.33</v>
      </c>
      <c r="O108" s="242">
        <f t="shared" si="7"/>
        <v>365.33</v>
      </c>
      <c r="P108" s="242">
        <f t="shared" si="8"/>
        <v>6</v>
      </c>
      <c r="Q108" s="242">
        <f t="shared" si="9"/>
        <v>359.33</v>
      </c>
      <c r="R108" s="242" t="s">
        <v>28</v>
      </c>
      <c r="S108" s="100" t="s">
        <v>29</v>
      </c>
    </row>
    <row r="109" spans="1:19">
      <c r="A109" s="37">
        <v>108</v>
      </c>
      <c r="B109" s="144" t="s">
        <v>4026</v>
      </c>
      <c r="C109" s="36" t="s">
        <v>4027</v>
      </c>
      <c r="D109" s="181" t="s">
        <v>22</v>
      </c>
      <c r="E109" s="37" t="s">
        <v>24</v>
      </c>
      <c r="F109" s="37" t="s">
        <v>2668</v>
      </c>
      <c r="G109" s="37" t="s">
        <v>25</v>
      </c>
      <c r="H109" s="37" t="s">
        <v>34</v>
      </c>
      <c r="I109" s="37">
        <v>259.33</v>
      </c>
      <c r="J109" s="110">
        <v>100</v>
      </c>
      <c r="K109" s="110">
        <v>0</v>
      </c>
      <c r="L109" s="37"/>
      <c r="M109" s="242">
        <f t="shared" si="5"/>
        <v>0</v>
      </c>
      <c r="N109" s="242">
        <f t="shared" si="6"/>
        <v>359.33</v>
      </c>
      <c r="O109" s="242">
        <f t="shared" si="7"/>
        <v>365.33</v>
      </c>
      <c r="P109" s="242">
        <f t="shared" si="8"/>
        <v>6</v>
      </c>
      <c r="Q109" s="242">
        <f t="shared" si="9"/>
        <v>359.33</v>
      </c>
      <c r="R109" s="242" t="s">
        <v>28</v>
      </c>
      <c r="S109" s="100" t="s">
        <v>29</v>
      </c>
    </row>
    <row r="110" spans="1:19">
      <c r="A110" s="37">
        <v>109</v>
      </c>
      <c r="B110" s="144" t="s">
        <v>4028</v>
      </c>
      <c r="C110" s="36" t="s">
        <v>4029</v>
      </c>
      <c r="D110" s="181" t="s">
        <v>22</v>
      </c>
      <c r="E110" s="37" t="s">
        <v>130</v>
      </c>
      <c r="F110" s="37" t="s">
        <v>198</v>
      </c>
      <c r="G110" s="37" t="s">
        <v>25</v>
      </c>
      <c r="H110" s="37" t="s">
        <v>96</v>
      </c>
      <c r="I110" s="110">
        <v>1387.5</v>
      </c>
      <c r="J110" s="110">
        <v>300</v>
      </c>
      <c r="K110" s="110">
        <v>0</v>
      </c>
      <c r="L110" s="37"/>
      <c r="M110" s="242">
        <f t="shared" si="5"/>
        <v>0</v>
      </c>
      <c r="N110" s="242">
        <f t="shared" si="6"/>
        <v>1687.5</v>
      </c>
      <c r="O110" s="242">
        <f t="shared" si="7"/>
        <v>1705.5</v>
      </c>
      <c r="P110" s="242">
        <f t="shared" si="8"/>
        <v>18</v>
      </c>
      <c r="Q110" s="242">
        <f t="shared" si="9"/>
        <v>1687.5</v>
      </c>
      <c r="R110" s="242" t="s">
        <v>28</v>
      </c>
      <c r="S110" s="100" t="s">
        <v>29</v>
      </c>
    </row>
    <row r="111" spans="1:19">
      <c r="A111" s="37">
        <v>110</v>
      </c>
      <c r="B111" s="144" t="s">
        <v>4030</v>
      </c>
      <c r="C111" s="36" t="s">
        <v>4031</v>
      </c>
      <c r="D111" s="181" t="s">
        <v>22</v>
      </c>
      <c r="E111" s="37" t="s">
        <v>24</v>
      </c>
      <c r="F111" s="37" t="s">
        <v>2668</v>
      </c>
      <c r="G111" s="37" t="s">
        <v>25</v>
      </c>
      <c r="H111" s="37" t="s">
        <v>34</v>
      </c>
      <c r="I111" s="37">
        <v>259.33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359.33</v>
      </c>
      <c r="O111" s="242">
        <f t="shared" si="7"/>
        <v>365.33</v>
      </c>
      <c r="P111" s="242">
        <f t="shared" si="8"/>
        <v>6</v>
      </c>
      <c r="Q111" s="242">
        <f t="shared" si="9"/>
        <v>359.33</v>
      </c>
      <c r="R111" s="242" t="s">
        <v>28</v>
      </c>
      <c r="S111" s="100" t="s">
        <v>29</v>
      </c>
    </row>
    <row r="112" spans="1:19">
      <c r="A112" s="37">
        <v>111</v>
      </c>
      <c r="B112" s="132" t="s">
        <v>4032</v>
      </c>
      <c r="C112" s="36" t="s">
        <v>4033</v>
      </c>
      <c r="D112" s="181" t="s">
        <v>22</v>
      </c>
      <c r="E112" s="37" t="s">
        <v>130</v>
      </c>
      <c r="F112" s="37" t="s">
        <v>198</v>
      </c>
      <c r="G112" s="37" t="s">
        <v>25</v>
      </c>
      <c r="H112" s="37" t="s">
        <v>96</v>
      </c>
      <c r="I112" s="110">
        <v>1387.5</v>
      </c>
      <c r="J112" s="110">
        <v>300</v>
      </c>
      <c r="K112" s="110">
        <v>0</v>
      </c>
      <c r="L112" s="37"/>
      <c r="M112" s="242">
        <f t="shared" si="5"/>
        <v>0</v>
      </c>
      <c r="N112" s="242">
        <f t="shared" si="6"/>
        <v>1687.5</v>
      </c>
      <c r="O112" s="242">
        <f t="shared" si="7"/>
        <v>1705.5</v>
      </c>
      <c r="P112" s="242">
        <f t="shared" si="8"/>
        <v>18</v>
      </c>
      <c r="Q112" s="242">
        <f t="shared" si="9"/>
        <v>1687.5</v>
      </c>
      <c r="R112" s="242" t="s">
        <v>28</v>
      </c>
      <c r="S112" s="100" t="s">
        <v>29</v>
      </c>
    </row>
    <row r="113" spans="1:19">
      <c r="A113" s="37">
        <v>112</v>
      </c>
      <c r="B113" s="144" t="s">
        <v>3360</v>
      </c>
      <c r="C113" s="36" t="s">
        <v>3361</v>
      </c>
      <c r="D113" s="181" t="s">
        <v>22</v>
      </c>
      <c r="E113" s="37" t="s">
        <v>1236</v>
      </c>
      <c r="F113" s="37" t="s">
        <v>3366</v>
      </c>
      <c r="G113" s="37" t="s">
        <v>25</v>
      </c>
      <c r="H113" s="37" t="s">
        <v>26</v>
      </c>
      <c r="I113" s="110">
        <v>0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100</v>
      </c>
      <c r="O113" s="242">
        <f t="shared" si="7"/>
        <v>106</v>
      </c>
      <c r="P113" s="242">
        <f t="shared" si="8"/>
        <v>6</v>
      </c>
      <c r="Q113" s="242">
        <f t="shared" si="9"/>
        <v>100</v>
      </c>
      <c r="R113" s="242" t="s">
        <v>28</v>
      </c>
      <c r="S113" s="100" t="s">
        <v>29</v>
      </c>
    </row>
    <row r="114" spans="1:19">
      <c r="A114" s="37">
        <v>113</v>
      </c>
      <c r="B114" s="132" t="s">
        <v>3666</v>
      </c>
      <c r="C114" s="36" t="s">
        <v>4034</v>
      </c>
      <c r="D114" s="181" t="s">
        <v>22</v>
      </c>
      <c r="E114" s="37" t="s">
        <v>24</v>
      </c>
      <c r="F114" s="37" t="s">
        <v>2668</v>
      </c>
      <c r="G114" s="37" t="s">
        <v>25</v>
      </c>
      <c r="H114" s="37" t="s">
        <v>34</v>
      </c>
      <c r="I114" s="37">
        <v>259.33</v>
      </c>
      <c r="J114" s="110">
        <v>100</v>
      </c>
      <c r="K114" s="110">
        <v>0</v>
      </c>
      <c r="L114" s="37"/>
      <c r="M114" s="242">
        <f t="shared" si="5"/>
        <v>0</v>
      </c>
      <c r="N114" s="242">
        <f t="shared" si="6"/>
        <v>359.33</v>
      </c>
      <c r="O114" s="242">
        <f t="shared" si="7"/>
        <v>365.33</v>
      </c>
      <c r="P114" s="242">
        <f t="shared" si="8"/>
        <v>6</v>
      </c>
      <c r="Q114" s="242">
        <f t="shared" si="9"/>
        <v>359.33</v>
      </c>
      <c r="R114" s="242" t="s">
        <v>28</v>
      </c>
      <c r="S114" s="100" t="s">
        <v>29</v>
      </c>
    </row>
    <row r="115" spans="1:19">
      <c r="A115" s="37">
        <v>114</v>
      </c>
      <c r="B115" s="144" t="s">
        <v>4035</v>
      </c>
      <c r="C115" s="36" t="s">
        <v>4036</v>
      </c>
      <c r="D115" s="181" t="s">
        <v>22</v>
      </c>
      <c r="E115" s="37" t="s">
        <v>24</v>
      </c>
      <c r="F115" s="37" t="s">
        <v>2668</v>
      </c>
      <c r="G115" s="37" t="s">
        <v>25</v>
      </c>
      <c r="H115" s="37" t="s">
        <v>34</v>
      </c>
      <c r="I115" s="264">
        <v>262.78</v>
      </c>
      <c r="J115" s="110">
        <v>100</v>
      </c>
      <c r="K115" s="110">
        <v>0</v>
      </c>
      <c r="L115" s="37"/>
      <c r="M115" s="242">
        <f t="shared" si="5"/>
        <v>0</v>
      </c>
      <c r="N115" s="242">
        <f t="shared" si="6"/>
        <v>362.78</v>
      </c>
      <c r="O115" s="242">
        <f t="shared" si="7"/>
        <v>368.78</v>
      </c>
      <c r="P115" s="242">
        <f t="shared" si="8"/>
        <v>6</v>
      </c>
      <c r="Q115" s="242">
        <f t="shared" si="9"/>
        <v>362.78</v>
      </c>
      <c r="R115" s="242" t="s">
        <v>28</v>
      </c>
      <c r="S115" s="100" t="s">
        <v>29</v>
      </c>
    </row>
    <row r="116" ht="13.8" spans="1:19">
      <c r="A116" s="37">
        <v>115</v>
      </c>
      <c r="B116" s="265" t="s">
        <v>4037</v>
      </c>
      <c r="C116" s="36" t="s">
        <v>2934</v>
      </c>
      <c r="D116" s="181" t="s">
        <v>22</v>
      </c>
      <c r="E116" s="37" t="s">
        <v>24</v>
      </c>
      <c r="F116" s="37" t="s">
        <v>198</v>
      </c>
      <c r="G116" s="37" t="s">
        <v>25</v>
      </c>
      <c r="H116" s="37" t="s">
        <v>96</v>
      </c>
      <c r="I116" s="110">
        <v>1120</v>
      </c>
      <c r="J116" s="110">
        <v>300</v>
      </c>
      <c r="K116" s="110">
        <v>0</v>
      </c>
      <c r="L116" s="37"/>
      <c r="M116" s="242">
        <f t="shared" si="5"/>
        <v>0</v>
      </c>
      <c r="N116" s="242">
        <f t="shared" si="6"/>
        <v>1420</v>
      </c>
      <c r="O116" s="242">
        <f t="shared" si="7"/>
        <v>1438</v>
      </c>
      <c r="P116" s="242">
        <f t="shared" si="8"/>
        <v>18</v>
      </c>
      <c r="Q116" s="242">
        <f t="shared" si="9"/>
        <v>1420</v>
      </c>
      <c r="R116" s="242" t="s">
        <v>28</v>
      </c>
      <c r="S116" s="100" t="s">
        <v>29</v>
      </c>
    </row>
    <row r="117" spans="1:19">
      <c r="A117" s="37">
        <v>116</v>
      </c>
      <c r="B117" s="144" t="s">
        <v>676</v>
      </c>
      <c r="C117" s="36" t="s">
        <v>4038</v>
      </c>
      <c r="D117" s="181" t="s">
        <v>22</v>
      </c>
      <c r="E117" s="37" t="s">
        <v>24</v>
      </c>
      <c r="F117" s="37" t="s">
        <v>2668</v>
      </c>
      <c r="G117" s="37" t="s">
        <v>25</v>
      </c>
      <c r="H117" s="37" t="s">
        <v>34</v>
      </c>
      <c r="I117" s="264">
        <v>262.78</v>
      </c>
      <c r="J117" s="110">
        <v>100</v>
      </c>
      <c r="K117" s="110">
        <v>0</v>
      </c>
      <c r="L117" s="37"/>
      <c r="M117" s="242">
        <f t="shared" si="5"/>
        <v>0</v>
      </c>
      <c r="N117" s="242">
        <f t="shared" si="6"/>
        <v>362.78</v>
      </c>
      <c r="O117" s="242">
        <f t="shared" si="7"/>
        <v>368.78</v>
      </c>
      <c r="P117" s="242">
        <f t="shared" si="8"/>
        <v>6</v>
      </c>
      <c r="Q117" s="242">
        <f t="shared" si="9"/>
        <v>362.78</v>
      </c>
      <c r="R117" s="242" t="s">
        <v>28</v>
      </c>
      <c r="S117" s="100" t="s">
        <v>29</v>
      </c>
    </row>
    <row r="118" spans="1:19">
      <c r="A118" s="37">
        <v>117</v>
      </c>
      <c r="B118" s="144" t="s">
        <v>4039</v>
      </c>
      <c r="C118" s="36" t="s">
        <v>4040</v>
      </c>
      <c r="D118" s="181" t="s">
        <v>22</v>
      </c>
      <c r="E118" s="37" t="s">
        <v>24</v>
      </c>
      <c r="F118" s="37" t="s">
        <v>2668</v>
      </c>
      <c r="G118" s="37" t="s">
        <v>25</v>
      </c>
      <c r="H118" s="37" t="s">
        <v>34</v>
      </c>
      <c r="I118" s="264">
        <v>262.78</v>
      </c>
      <c r="J118" s="110">
        <v>100</v>
      </c>
      <c r="K118" s="110">
        <v>0</v>
      </c>
      <c r="L118" s="37"/>
      <c r="M118" s="242">
        <f t="shared" si="5"/>
        <v>0</v>
      </c>
      <c r="N118" s="242">
        <f t="shared" si="6"/>
        <v>362.78</v>
      </c>
      <c r="O118" s="242">
        <f t="shared" si="7"/>
        <v>368.78</v>
      </c>
      <c r="P118" s="242">
        <f t="shared" si="8"/>
        <v>6</v>
      </c>
      <c r="Q118" s="242">
        <f t="shared" si="9"/>
        <v>362.78</v>
      </c>
      <c r="R118" s="242" t="s">
        <v>28</v>
      </c>
      <c r="S118" s="100" t="s">
        <v>29</v>
      </c>
    </row>
    <row r="119" spans="1:19">
      <c r="A119" s="37">
        <v>118</v>
      </c>
      <c r="B119" s="144" t="s">
        <v>4041</v>
      </c>
      <c r="C119" s="36" t="s">
        <v>4042</v>
      </c>
      <c r="D119" s="181" t="s">
        <v>22</v>
      </c>
      <c r="E119" s="37" t="s">
        <v>24</v>
      </c>
      <c r="F119" s="37" t="s">
        <v>2668</v>
      </c>
      <c r="G119" s="37" t="s">
        <v>25</v>
      </c>
      <c r="H119" s="37" t="s">
        <v>34</v>
      </c>
      <c r="I119" s="264">
        <v>262.78</v>
      </c>
      <c r="J119" s="110">
        <v>100</v>
      </c>
      <c r="K119" s="110">
        <v>0</v>
      </c>
      <c r="L119" s="37"/>
      <c r="M119" s="242">
        <f t="shared" si="5"/>
        <v>0</v>
      </c>
      <c r="N119" s="242">
        <f t="shared" si="6"/>
        <v>362.78</v>
      </c>
      <c r="O119" s="242">
        <f t="shared" si="7"/>
        <v>368.78</v>
      </c>
      <c r="P119" s="242">
        <f t="shared" si="8"/>
        <v>6</v>
      </c>
      <c r="Q119" s="242">
        <f t="shared" si="9"/>
        <v>362.78</v>
      </c>
      <c r="R119" s="242" t="s">
        <v>28</v>
      </c>
      <c r="S119" s="100" t="s">
        <v>29</v>
      </c>
    </row>
    <row r="120" spans="1:19">
      <c r="A120" s="37">
        <v>119</v>
      </c>
      <c r="B120" s="144" t="s">
        <v>3169</v>
      </c>
      <c r="C120" s="36" t="s">
        <v>4043</v>
      </c>
      <c r="D120" s="181" t="s">
        <v>22</v>
      </c>
      <c r="E120" s="37" t="s">
        <v>24</v>
      </c>
      <c r="F120" s="37" t="s">
        <v>2668</v>
      </c>
      <c r="G120" s="37" t="s">
        <v>25</v>
      </c>
      <c r="H120" s="37" t="s">
        <v>34</v>
      </c>
      <c r="I120" s="264">
        <v>262.78</v>
      </c>
      <c r="J120" s="110">
        <v>100</v>
      </c>
      <c r="K120" s="110">
        <v>0</v>
      </c>
      <c r="L120" s="37"/>
      <c r="M120" s="242">
        <f t="shared" si="5"/>
        <v>0</v>
      </c>
      <c r="N120" s="242">
        <f t="shared" si="6"/>
        <v>362.78</v>
      </c>
      <c r="O120" s="242">
        <f t="shared" si="7"/>
        <v>368.78</v>
      </c>
      <c r="P120" s="242">
        <f t="shared" si="8"/>
        <v>6</v>
      </c>
      <c r="Q120" s="242">
        <f t="shared" si="9"/>
        <v>362.78</v>
      </c>
      <c r="R120" s="242" t="s">
        <v>28</v>
      </c>
      <c r="S120" s="100" t="s">
        <v>29</v>
      </c>
    </row>
    <row r="121" spans="1:19">
      <c r="A121" s="37">
        <v>120</v>
      </c>
      <c r="B121" s="144" t="s">
        <v>3034</v>
      </c>
      <c r="C121" s="36" t="s">
        <v>4044</v>
      </c>
      <c r="D121" s="181" t="s">
        <v>22</v>
      </c>
      <c r="E121" s="37" t="s">
        <v>24</v>
      </c>
      <c r="F121" s="37" t="s">
        <v>2668</v>
      </c>
      <c r="G121" s="37" t="s">
        <v>25</v>
      </c>
      <c r="H121" s="37" t="s">
        <v>34</v>
      </c>
      <c r="I121" s="264">
        <v>262.78</v>
      </c>
      <c r="J121" s="110">
        <v>100</v>
      </c>
      <c r="K121" s="110">
        <v>0</v>
      </c>
      <c r="L121" s="37"/>
      <c r="M121" s="242">
        <f t="shared" si="5"/>
        <v>0</v>
      </c>
      <c r="N121" s="242">
        <f t="shared" si="6"/>
        <v>362.78</v>
      </c>
      <c r="O121" s="242">
        <f t="shared" si="7"/>
        <v>368.78</v>
      </c>
      <c r="P121" s="242">
        <f t="shared" si="8"/>
        <v>6</v>
      </c>
      <c r="Q121" s="242">
        <f t="shared" si="9"/>
        <v>362.78</v>
      </c>
      <c r="R121" s="242" t="s">
        <v>28</v>
      </c>
      <c r="S121" s="100" t="s">
        <v>29</v>
      </c>
    </row>
    <row r="122" spans="1:19">
      <c r="A122" s="37">
        <v>121</v>
      </c>
      <c r="B122" s="144" t="s">
        <v>4045</v>
      </c>
      <c r="C122" s="36" t="s">
        <v>4046</v>
      </c>
      <c r="D122" s="181" t="s">
        <v>22</v>
      </c>
      <c r="E122" s="37" t="s">
        <v>24</v>
      </c>
      <c r="F122" s="37" t="s">
        <v>2668</v>
      </c>
      <c r="G122" s="37" t="s">
        <v>25</v>
      </c>
      <c r="H122" s="37" t="s">
        <v>34</v>
      </c>
      <c r="I122" s="264">
        <v>262.78</v>
      </c>
      <c r="J122" s="110">
        <v>100</v>
      </c>
      <c r="K122" s="110">
        <v>0</v>
      </c>
      <c r="L122" s="37"/>
      <c r="M122" s="242">
        <f t="shared" si="5"/>
        <v>0</v>
      </c>
      <c r="N122" s="242">
        <f t="shared" si="6"/>
        <v>362.78</v>
      </c>
      <c r="O122" s="242">
        <f t="shared" si="7"/>
        <v>368.78</v>
      </c>
      <c r="P122" s="242">
        <f t="shared" si="8"/>
        <v>6</v>
      </c>
      <c r="Q122" s="242">
        <f t="shared" si="9"/>
        <v>362.78</v>
      </c>
      <c r="R122" s="242" t="s">
        <v>28</v>
      </c>
      <c r="S122" s="100" t="s">
        <v>29</v>
      </c>
    </row>
    <row r="123" spans="1:19">
      <c r="A123" s="37">
        <v>122</v>
      </c>
      <c r="B123" s="144" t="s">
        <v>4047</v>
      </c>
      <c r="C123" s="36" t="s">
        <v>4048</v>
      </c>
      <c r="D123" s="181" t="s">
        <v>22</v>
      </c>
      <c r="E123" s="37" t="s">
        <v>24</v>
      </c>
      <c r="F123" s="37" t="s">
        <v>2668</v>
      </c>
      <c r="G123" s="37" t="s">
        <v>25</v>
      </c>
      <c r="H123" s="37" t="s">
        <v>34</v>
      </c>
      <c r="I123" s="264">
        <v>262.78</v>
      </c>
      <c r="J123" s="110">
        <v>100</v>
      </c>
      <c r="K123" s="110">
        <v>0</v>
      </c>
      <c r="L123" s="37"/>
      <c r="M123" s="242">
        <f t="shared" si="5"/>
        <v>0</v>
      </c>
      <c r="N123" s="242">
        <f t="shared" si="6"/>
        <v>362.78</v>
      </c>
      <c r="O123" s="242">
        <f t="shared" si="7"/>
        <v>368.78</v>
      </c>
      <c r="P123" s="242">
        <f t="shared" si="8"/>
        <v>6</v>
      </c>
      <c r="Q123" s="242">
        <f t="shared" si="9"/>
        <v>362.78</v>
      </c>
      <c r="R123" s="242" t="s">
        <v>28</v>
      </c>
      <c r="S123" s="100" t="s">
        <v>29</v>
      </c>
    </row>
    <row r="124" spans="1:19">
      <c r="A124" s="37">
        <v>123</v>
      </c>
      <c r="B124" s="144" t="s">
        <v>4049</v>
      </c>
      <c r="C124" s="36" t="s">
        <v>4050</v>
      </c>
      <c r="D124" s="181" t="s">
        <v>22</v>
      </c>
      <c r="E124" s="37" t="s">
        <v>24</v>
      </c>
      <c r="F124" s="37" t="s">
        <v>2668</v>
      </c>
      <c r="G124" s="37" t="s">
        <v>25</v>
      </c>
      <c r="H124" s="37" t="s">
        <v>34</v>
      </c>
      <c r="I124" s="264">
        <v>259.54</v>
      </c>
      <c r="J124" s="110">
        <v>100</v>
      </c>
      <c r="K124" s="110">
        <v>0</v>
      </c>
      <c r="L124" s="37"/>
      <c r="M124" s="242">
        <f t="shared" si="5"/>
        <v>0</v>
      </c>
      <c r="N124" s="242">
        <f t="shared" si="6"/>
        <v>359.54</v>
      </c>
      <c r="O124" s="242">
        <f t="shared" si="7"/>
        <v>365.54</v>
      </c>
      <c r="P124" s="242">
        <f t="shared" si="8"/>
        <v>6</v>
      </c>
      <c r="Q124" s="242">
        <f t="shared" si="9"/>
        <v>359.54</v>
      </c>
      <c r="R124" s="242" t="s">
        <v>28</v>
      </c>
      <c r="S124" s="100" t="s">
        <v>29</v>
      </c>
    </row>
    <row r="125" spans="1:19">
      <c r="A125" s="37">
        <v>124</v>
      </c>
      <c r="B125" s="144" t="s">
        <v>4051</v>
      </c>
      <c r="C125" s="36" t="s">
        <v>4052</v>
      </c>
      <c r="D125" s="181" t="s">
        <v>22</v>
      </c>
      <c r="E125" s="37" t="s">
        <v>24</v>
      </c>
      <c r="F125" s="37" t="s">
        <v>2668</v>
      </c>
      <c r="G125" s="37" t="s">
        <v>25</v>
      </c>
      <c r="H125" s="37" t="s">
        <v>34</v>
      </c>
      <c r="I125" s="264">
        <v>259.78</v>
      </c>
      <c r="J125" s="110">
        <v>100</v>
      </c>
      <c r="K125" s="110">
        <v>0</v>
      </c>
      <c r="L125" s="37"/>
      <c r="M125" s="242">
        <f t="shared" si="5"/>
        <v>0</v>
      </c>
      <c r="N125" s="242">
        <f t="shared" si="6"/>
        <v>359.78</v>
      </c>
      <c r="O125" s="242">
        <f t="shared" si="7"/>
        <v>365.78</v>
      </c>
      <c r="P125" s="242">
        <f t="shared" si="8"/>
        <v>6</v>
      </c>
      <c r="Q125" s="242">
        <f t="shared" si="9"/>
        <v>359.78</v>
      </c>
      <c r="R125" s="242" t="s">
        <v>28</v>
      </c>
      <c r="S125" s="100" t="s">
        <v>29</v>
      </c>
    </row>
    <row r="126" spans="1:19">
      <c r="A126" s="37">
        <v>125</v>
      </c>
      <c r="B126" s="144" t="s">
        <v>1859</v>
      </c>
      <c r="C126" s="36" t="s">
        <v>4053</v>
      </c>
      <c r="D126" s="181" t="s">
        <v>22</v>
      </c>
      <c r="E126" s="37" t="s">
        <v>24</v>
      </c>
      <c r="F126" s="37" t="s">
        <v>2668</v>
      </c>
      <c r="G126" s="37" t="s">
        <v>25</v>
      </c>
      <c r="H126" s="37" t="s">
        <v>34</v>
      </c>
      <c r="I126" s="264">
        <v>259.78</v>
      </c>
      <c r="J126" s="110">
        <v>100</v>
      </c>
      <c r="K126" s="110">
        <v>0</v>
      </c>
      <c r="L126" s="37"/>
      <c r="M126" s="242">
        <f t="shared" si="5"/>
        <v>0</v>
      </c>
      <c r="N126" s="242">
        <f t="shared" si="6"/>
        <v>359.78</v>
      </c>
      <c r="O126" s="242">
        <f t="shared" si="7"/>
        <v>365.78</v>
      </c>
      <c r="P126" s="242">
        <f t="shared" si="8"/>
        <v>6</v>
      </c>
      <c r="Q126" s="242">
        <f t="shared" si="9"/>
        <v>359.78</v>
      </c>
      <c r="R126" s="242" t="s">
        <v>28</v>
      </c>
      <c r="S126" s="100" t="s">
        <v>29</v>
      </c>
    </row>
    <row r="127" spans="1:19">
      <c r="A127" s="37">
        <v>126</v>
      </c>
      <c r="B127" s="144" t="s">
        <v>4054</v>
      </c>
      <c r="C127" s="36" t="s">
        <v>4055</v>
      </c>
      <c r="D127" s="181" t="s">
        <v>22</v>
      </c>
      <c r="E127" s="37" t="s">
        <v>24</v>
      </c>
      <c r="F127" s="37" t="s">
        <v>2668</v>
      </c>
      <c r="G127" s="37" t="s">
        <v>25</v>
      </c>
      <c r="H127" s="37" t="s">
        <v>34</v>
      </c>
      <c r="I127" s="264">
        <v>259.78</v>
      </c>
      <c r="J127" s="110">
        <v>100</v>
      </c>
      <c r="K127" s="110">
        <v>0</v>
      </c>
      <c r="L127" s="37"/>
      <c r="M127" s="242">
        <f t="shared" si="5"/>
        <v>0</v>
      </c>
      <c r="N127" s="242">
        <f t="shared" si="6"/>
        <v>359.78</v>
      </c>
      <c r="O127" s="242">
        <f t="shared" si="7"/>
        <v>365.78</v>
      </c>
      <c r="P127" s="242">
        <f t="shared" si="8"/>
        <v>6</v>
      </c>
      <c r="Q127" s="242">
        <f t="shared" si="9"/>
        <v>359.78</v>
      </c>
      <c r="R127" s="242" t="s">
        <v>28</v>
      </c>
      <c r="S127" s="100" t="s">
        <v>29</v>
      </c>
    </row>
    <row r="128" spans="1:19">
      <c r="A128" s="37">
        <v>127</v>
      </c>
      <c r="B128" s="144" t="s">
        <v>4056</v>
      </c>
      <c r="C128" s="36" t="s">
        <v>4057</v>
      </c>
      <c r="D128" s="181" t="s">
        <v>22</v>
      </c>
      <c r="E128" s="37" t="s">
        <v>24</v>
      </c>
      <c r="F128" s="37" t="s">
        <v>2668</v>
      </c>
      <c r="G128" s="37" t="s">
        <v>25</v>
      </c>
      <c r="H128" s="37" t="s">
        <v>34</v>
      </c>
      <c r="I128" s="264">
        <v>259.78</v>
      </c>
      <c r="J128" s="110">
        <v>100</v>
      </c>
      <c r="K128" s="110">
        <v>0</v>
      </c>
      <c r="L128" s="37"/>
      <c r="M128" s="242">
        <f t="shared" si="5"/>
        <v>0</v>
      </c>
      <c r="N128" s="242">
        <f t="shared" si="6"/>
        <v>359.78</v>
      </c>
      <c r="O128" s="242">
        <f t="shared" si="7"/>
        <v>365.78</v>
      </c>
      <c r="P128" s="242">
        <f t="shared" si="8"/>
        <v>6</v>
      </c>
      <c r="Q128" s="242">
        <f t="shared" si="9"/>
        <v>359.78</v>
      </c>
      <c r="R128" s="242" t="s">
        <v>28</v>
      </c>
      <c r="S128" s="100" t="s">
        <v>29</v>
      </c>
    </row>
    <row r="129" spans="1:19">
      <c r="A129" s="37">
        <v>128</v>
      </c>
      <c r="B129" s="144" t="s">
        <v>2409</v>
      </c>
      <c r="C129" s="36" t="s">
        <v>4058</v>
      </c>
      <c r="D129" s="181" t="s">
        <v>22</v>
      </c>
      <c r="E129" s="37" t="s">
        <v>24</v>
      </c>
      <c r="F129" s="37" t="s">
        <v>2668</v>
      </c>
      <c r="G129" s="37" t="s">
        <v>25</v>
      </c>
      <c r="H129" s="37" t="s">
        <v>34</v>
      </c>
      <c r="I129" s="264">
        <v>259.78</v>
      </c>
      <c r="J129" s="110">
        <v>100</v>
      </c>
      <c r="K129" s="110">
        <v>0</v>
      </c>
      <c r="L129" s="37"/>
      <c r="M129" s="242">
        <f t="shared" si="5"/>
        <v>0</v>
      </c>
      <c r="N129" s="242">
        <f t="shared" si="6"/>
        <v>359.78</v>
      </c>
      <c r="O129" s="242">
        <f t="shared" si="7"/>
        <v>365.78</v>
      </c>
      <c r="P129" s="242">
        <f t="shared" si="8"/>
        <v>6</v>
      </c>
      <c r="Q129" s="242">
        <f t="shared" si="9"/>
        <v>359.78</v>
      </c>
      <c r="R129" s="242" t="s">
        <v>28</v>
      </c>
      <c r="S129" s="100" t="s">
        <v>29</v>
      </c>
    </row>
    <row r="130" spans="1:19">
      <c r="A130" s="37">
        <v>129</v>
      </c>
      <c r="B130" s="144" t="s">
        <v>4059</v>
      </c>
      <c r="C130" s="36" t="s">
        <v>4060</v>
      </c>
      <c r="D130" s="181" t="s">
        <v>22</v>
      </c>
      <c r="E130" s="37" t="s">
        <v>24</v>
      </c>
      <c r="F130" s="37" t="s">
        <v>2668</v>
      </c>
      <c r="G130" s="37" t="s">
        <v>25</v>
      </c>
      <c r="H130" s="37" t="s">
        <v>34</v>
      </c>
      <c r="I130" s="37">
        <v>252.65</v>
      </c>
      <c r="J130" s="110">
        <v>100</v>
      </c>
      <c r="K130" s="110">
        <v>0</v>
      </c>
      <c r="L130" s="37"/>
      <c r="M130" s="242">
        <f t="shared" ref="M130:M147" si="10">K130*1.06</f>
        <v>0</v>
      </c>
      <c r="N130" s="242">
        <f t="shared" ref="N130:N147" si="11">I130+J130+M130</f>
        <v>352.65</v>
      </c>
      <c r="O130" s="242">
        <f t="shared" ref="O130:O147" si="12">I130+(J130+M130)*1.06</f>
        <v>358.65</v>
      </c>
      <c r="P130" s="242">
        <f t="shared" ref="P130:P147" si="13">(M130+J130)*0.06</f>
        <v>6</v>
      </c>
      <c r="Q130" s="242">
        <f t="shared" ref="Q130:Q147" si="14">O130-P130</f>
        <v>352.65</v>
      </c>
      <c r="R130" s="242" t="s">
        <v>28</v>
      </c>
      <c r="S130" s="100" t="s">
        <v>29</v>
      </c>
    </row>
    <row r="131" spans="1:19">
      <c r="A131" s="37">
        <v>130</v>
      </c>
      <c r="B131" s="144" t="s">
        <v>3049</v>
      </c>
      <c r="C131" s="36" t="s">
        <v>4061</v>
      </c>
      <c r="D131" s="181" t="s">
        <v>22</v>
      </c>
      <c r="E131" s="37" t="s">
        <v>24</v>
      </c>
      <c r="F131" s="37" t="s">
        <v>2668</v>
      </c>
      <c r="G131" s="37" t="s">
        <v>25</v>
      </c>
      <c r="H131" s="37" t="s">
        <v>34</v>
      </c>
      <c r="I131" s="37">
        <v>252.65</v>
      </c>
      <c r="J131" s="110">
        <v>100</v>
      </c>
      <c r="K131" s="110">
        <v>0</v>
      </c>
      <c r="L131" s="37"/>
      <c r="M131" s="242">
        <f t="shared" si="10"/>
        <v>0</v>
      </c>
      <c r="N131" s="242">
        <f t="shared" si="11"/>
        <v>352.65</v>
      </c>
      <c r="O131" s="242">
        <f t="shared" si="12"/>
        <v>358.65</v>
      </c>
      <c r="P131" s="242">
        <f t="shared" si="13"/>
        <v>6</v>
      </c>
      <c r="Q131" s="242">
        <f t="shared" si="14"/>
        <v>352.65</v>
      </c>
      <c r="R131" s="242" t="s">
        <v>28</v>
      </c>
      <c r="S131" s="100" t="s">
        <v>29</v>
      </c>
    </row>
    <row r="132" spans="1:19">
      <c r="A132" s="37">
        <v>131</v>
      </c>
      <c r="B132" s="144" t="s">
        <v>4062</v>
      </c>
      <c r="C132" s="36" t="s">
        <v>4063</v>
      </c>
      <c r="D132" s="181" t="s">
        <v>22</v>
      </c>
      <c r="E132" s="37" t="s">
        <v>24</v>
      </c>
      <c r="F132" s="37" t="s">
        <v>2668</v>
      </c>
      <c r="G132" s="37" t="s">
        <v>25</v>
      </c>
      <c r="H132" s="37" t="s">
        <v>34</v>
      </c>
      <c r="I132" s="37">
        <v>252.65</v>
      </c>
      <c r="J132" s="110">
        <v>100</v>
      </c>
      <c r="K132" s="110">
        <v>0</v>
      </c>
      <c r="L132" s="37"/>
      <c r="M132" s="242">
        <f t="shared" si="10"/>
        <v>0</v>
      </c>
      <c r="N132" s="242">
        <f t="shared" si="11"/>
        <v>352.65</v>
      </c>
      <c r="O132" s="242">
        <f t="shared" si="12"/>
        <v>358.65</v>
      </c>
      <c r="P132" s="242">
        <f t="shared" si="13"/>
        <v>6</v>
      </c>
      <c r="Q132" s="242">
        <f t="shared" si="14"/>
        <v>352.65</v>
      </c>
      <c r="R132" s="242" t="s">
        <v>28</v>
      </c>
      <c r="S132" s="100" t="s">
        <v>29</v>
      </c>
    </row>
    <row r="133" spans="1:19">
      <c r="A133" s="37">
        <v>132</v>
      </c>
      <c r="B133" s="144" t="s">
        <v>4064</v>
      </c>
      <c r="C133" s="36" t="s">
        <v>4065</v>
      </c>
      <c r="D133" s="181" t="s">
        <v>22</v>
      </c>
      <c r="E133" s="37" t="s">
        <v>24</v>
      </c>
      <c r="F133" s="37" t="s">
        <v>2668</v>
      </c>
      <c r="G133" s="37" t="s">
        <v>25</v>
      </c>
      <c r="H133" s="37" t="s">
        <v>34</v>
      </c>
      <c r="I133" s="37">
        <v>252.65</v>
      </c>
      <c r="J133" s="110">
        <v>100</v>
      </c>
      <c r="K133" s="110">
        <v>0</v>
      </c>
      <c r="L133" s="37"/>
      <c r="M133" s="242">
        <f t="shared" si="10"/>
        <v>0</v>
      </c>
      <c r="N133" s="242">
        <f t="shared" si="11"/>
        <v>352.65</v>
      </c>
      <c r="O133" s="242">
        <f t="shared" si="12"/>
        <v>358.65</v>
      </c>
      <c r="P133" s="242">
        <f t="shared" si="13"/>
        <v>6</v>
      </c>
      <c r="Q133" s="242">
        <f t="shared" si="14"/>
        <v>352.65</v>
      </c>
      <c r="R133" s="242" t="s">
        <v>28</v>
      </c>
      <c r="S133" s="100" t="s">
        <v>29</v>
      </c>
    </row>
    <row r="134" spans="1:19">
      <c r="A134" s="37">
        <v>133</v>
      </c>
      <c r="B134" s="144" t="s">
        <v>3480</v>
      </c>
      <c r="C134" s="36" t="s">
        <v>4066</v>
      </c>
      <c r="D134" s="181" t="s">
        <v>22</v>
      </c>
      <c r="E134" s="37" t="s">
        <v>24</v>
      </c>
      <c r="F134" s="37" t="s">
        <v>2668</v>
      </c>
      <c r="G134" s="37" t="s">
        <v>25</v>
      </c>
      <c r="H134" s="37" t="s">
        <v>34</v>
      </c>
      <c r="I134" s="37">
        <v>252.65</v>
      </c>
      <c r="J134" s="110">
        <v>100</v>
      </c>
      <c r="K134" s="110">
        <v>0</v>
      </c>
      <c r="L134" s="37"/>
      <c r="M134" s="242">
        <f t="shared" si="10"/>
        <v>0</v>
      </c>
      <c r="N134" s="242">
        <f t="shared" si="11"/>
        <v>352.65</v>
      </c>
      <c r="O134" s="242">
        <f t="shared" si="12"/>
        <v>358.65</v>
      </c>
      <c r="P134" s="242">
        <f t="shared" si="13"/>
        <v>6</v>
      </c>
      <c r="Q134" s="242">
        <f t="shared" si="14"/>
        <v>352.65</v>
      </c>
      <c r="R134" s="242" t="s">
        <v>28</v>
      </c>
      <c r="S134" s="100" t="s">
        <v>29</v>
      </c>
    </row>
    <row r="135" spans="1:19">
      <c r="A135" s="37">
        <v>134</v>
      </c>
      <c r="B135" s="144" t="s">
        <v>4067</v>
      </c>
      <c r="C135" s="36" t="s">
        <v>4068</v>
      </c>
      <c r="D135" s="181" t="s">
        <v>22</v>
      </c>
      <c r="E135" s="37" t="s">
        <v>24</v>
      </c>
      <c r="F135" s="37" t="s">
        <v>2668</v>
      </c>
      <c r="G135" s="37" t="s">
        <v>25</v>
      </c>
      <c r="H135" s="37" t="s">
        <v>34</v>
      </c>
      <c r="I135" s="37">
        <v>252.65</v>
      </c>
      <c r="J135" s="110">
        <v>100</v>
      </c>
      <c r="K135" s="110">
        <v>0</v>
      </c>
      <c r="L135" s="37"/>
      <c r="M135" s="242">
        <f t="shared" si="10"/>
        <v>0</v>
      </c>
      <c r="N135" s="242">
        <f t="shared" si="11"/>
        <v>352.65</v>
      </c>
      <c r="O135" s="242">
        <f t="shared" si="12"/>
        <v>358.65</v>
      </c>
      <c r="P135" s="242">
        <f t="shared" si="13"/>
        <v>6</v>
      </c>
      <c r="Q135" s="242">
        <f t="shared" si="14"/>
        <v>352.65</v>
      </c>
      <c r="R135" s="242" t="s">
        <v>28</v>
      </c>
      <c r="S135" s="100" t="s">
        <v>29</v>
      </c>
    </row>
    <row r="136" spans="1:19">
      <c r="A136" s="37">
        <v>135</v>
      </c>
      <c r="B136" s="144" t="s">
        <v>4069</v>
      </c>
      <c r="C136" s="36" t="s">
        <v>4070</v>
      </c>
      <c r="D136" s="181" t="s">
        <v>22</v>
      </c>
      <c r="E136" s="37" t="s">
        <v>24</v>
      </c>
      <c r="F136" s="37" t="s">
        <v>2668</v>
      </c>
      <c r="G136" s="37" t="s">
        <v>25</v>
      </c>
      <c r="H136" s="37" t="s">
        <v>34</v>
      </c>
      <c r="I136" s="37">
        <v>252.65</v>
      </c>
      <c r="J136" s="110">
        <v>100</v>
      </c>
      <c r="K136" s="110">
        <v>0</v>
      </c>
      <c r="L136" s="37"/>
      <c r="M136" s="242">
        <f t="shared" si="10"/>
        <v>0</v>
      </c>
      <c r="N136" s="242">
        <f t="shared" si="11"/>
        <v>352.65</v>
      </c>
      <c r="O136" s="242">
        <f t="shared" si="12"/>
        <v>358.65</v>
      </c>
      <c r="P136" s="242">
        <f t="shared" si="13"/>
        <v>6</v>
      </c>
      <c r="Q136" s="242">
        <f t="shared" si="14"/>
        <v>352.65</v>
      </c>
      <c r="R136" s="242" t="s">
        <v>28</v>
      </c>
      <c r="S136" s="100" t="s">
        <v>29</v>
      </c>
    </row>
    <row r="137" spans="1:19">
      <c r="A137" s="37">
        <v>136</v>
      </c>
      <c r="B137" s="144" t="s">
        <v>4071</v>
      </c>
      <c r="C137" s="36" t="s">
        <v>4072</v>
      </c>
      <c r="D137" s="181" t="s">
        <v>22</v>
      </c>
      <c r="E137" s="37" t="s">
        <v>24</v>
      </c>
      <c r="F137" s="37" t="s">
        <v>2668</v>
      </c>
      <c r="G137" s="37" t="s">
        <v>25</v>
      </c>
      <c r="H137" s="37" t="s">
        <v>34</v>
      </c>
      <c r="I137" s="37">
        <v>252.65</v>
      </c>
      <c r="J137" s="110">
        <v>100</v>
      </c>
      <c r="K137" s="110">
        <v>0</v>
      </c>
      <c r="L137" s="37"/>
      <c r="M137" s="242">
        <f t="shared" si="10"/>
        <v>0</v>
      </c>
      <c r="N137" s="242">
        <f t="shared" si="11"/>
        <v>352.65</v>
      </c>
      <c r="O137" s="242">
        <f t="shared" si="12"/>
        <v>358.65</v>
      </c>
      <c r="P137" s="242">
        <f t="shared" si="13"/>
        <v>6</v>
      </c>
      <c r="Q137" s="242">
        <f t="shared" si="14"/>
        <v>352.65</v>
      </c>
      <c r="R137" s="242" t="s">
        <v>28</v>
      </c>
      <c r="S137" s="100" t="s">
        <v>29</v>
      </c>
    </row>
    <row r="138" spans="1:19">
      <c r="A138" s="37">
        <v>137</v>
      </c>
      <c r="B138" s="144" t="s">
        <v>3876</v>
      </c>
      <c r="C138" s="36" t="s">
        <v>4073</v>
      </c>
      <c r="D138" s="181" t="s">
        <v>22</v>
      </c>
      <c r="E138" s="37" t="s">
        <v>24</v>
      </c>
      <c r="F138" s="37" t="s">
        <v>2668</v>
      </c>
      <c r="G138" s="37" t="s">
        <v>25</v>
      </c>
      <c r="H138" s="37" t="s">
        <v>34</v>
      </c>
      <c r="I138" s="37">
        <v>252.65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352.65</v>
      </c>
      <c r="O138" s="242">
        <f t="shared" si="12"/>
        <v>358.65</v>
      </c>
      <c r="P138" s="242">
        <f t="shared" si="13"/>
        <v>6</v>
      </c>
      <c r="Q138" s="242">
        <f t="shared" si="14"/>
        <v>352.65</v>
      </c>
      <c r="R138" s="242" t="s">
        <v>28</v>
      </c>
      <c r="S138" s="100" t="s">
        <v>29</v>
      </c>
    </row>
    <row r="139" spans="1:19">
      <c r="A139" s="37">
        <v>138</v>
      </c>
      <c r="B139" s="144" t="s">
        <v>4074</v>
      </c>
      <c r="C139" s="36" t="s">
        <v>4075</v>
      </c>
      <c r="D139" s="181" t="s">
        <v>22</v>
      </c>
      <c r="E139" s="37" t="s">
        <v>24</v>
      </c>
      <c r="F139" s="37" t="s">
        <v>2668</v>
      </c>
      <c r="G139" s="37" t="s">
        <v>25</v>
      </c>
      <c r="H139" s="37" t="s">
        <v>34</v>
      </c>
      <c r="I139" s="37">
        <v>252.65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352.65</v>
      </c>
      <c r="O139" s="242">
        <f t="shared" si="12"/>
        <v>358.65</v>
      </c>
      <c r="P139" s="242">
        <f t="shared" si="13"/>
        <v>6</v>
      </c>
      <c r="Q139" s="242">
        <f t="shared" si="14"/>
        <v>352.65</v>
      </c>
      <c r="R139" s="242" t="s">
        <v>28</v>
      </c>
      <c r="S139" s="100" t="s">
        <v>29</v>
      </c>
    </row>
    <row r="140" spans="1:19">
      <c r="A140" s="37">
        <v>139</v>
      </c>
      <c r="B140" s="144" t="s">
        <v>4076</v>
      </c>
      <c r="C140" s="36" t="s">
        <v>4077</v>
      </c>
      <c r="D140" s="181" t="s">
        <v>22</v>
      </c>
      <c r="E140" s="37" t="s">
        <v>24</v>
      </c>
      <c r="F140" s="37" t="s">
        <v>82</v>
      </c>
      <c r="G140" s="37" t="s">
        <v>25</v>
      </c>
      <c r="H140" s="37" t="s">
        <v>34</v>
      </c>
      <c r="I140" s="110">
        <v>0</v>
      </c>
      <c r="J140" s="110">
        <v>0</v>
      </c>
      <c r="K140" s="110">
        <v>200</v>
      </c>
      <c r="L140" s="37" t="s">
        <v>83</v>
      </c>
      <c r="M140" s="242">
        <f t="shared" si="10"/>
        <v>212</v>
      </c>
      <c r="N140" s="242">
        <f t="shared" si="11"/>
        <v>212</v>
      </c>
      <c r="O140" s="242">
        <f t="shared" si="12"/>
        <v>224.72</v>
      </c>
      <c r="P140" s="242">
        <f t="shared" si="13"/>
        <v>12.72</v>
      </c>
      <c r="Q140" s="242">
        <f t="shared" si="14"/>
        <v>212</v>
      </c>
      <c r="R140" s="242" t="s">
        <v>28</v>
      </c>
      <c r="S140" s="100" t="s">
        <v>29</v>
      </c>
    </row>
    <row r="141" spans="1:19">
      <c r="A141" s="37">
        <v>140</v>
      </c>
      <c r="B141" s="144" t="s">
        <v>4078</v>
      </c>
      <c r="C141" s="36" t="s">
        <v>4079</v>
      </c>
      <c r="D141" s="181" t="s">
        <v>22</v>
      </c>
      <c r="E141" s="37" t="s">
        <v>24</v>
      </c>
      <c r="F141" s="37" t="s">
        <v>1529</v>
      </c>
      <c r="G141" s="37" t="s">
        <v>25</v>
      </c>
      <c r="H141" s="37" t="s">
        <v>96</v>
      </c>
      <c r="I141" s="110">
        <v>0</v>
      </c>
      <c r="J141" s="110">
        <v>400</v>
      </c>
      <c r="K141" s="110">
        <v>2513</v>
      </c>
      <c r="L141" s="37" t="s">
        <v>3906</v>
      </c>
      <c r="M141" s="242">
        <f t="shared" si="10"/>
        <v>2663.78</v>
      </c>
      <c r="N141" s="242">
        <f t="shared" si="11"/>
        <v>3063.78</v>
      </c>
      <c r="O141" s="242">
        <f t="shared" si="12"/>
        <v>3247.6068</v>
      </c>
      <c r="P141" s="242">
        <f t="shared" si="13"/>
        <v>183.8268</v>
      </c>
      <c r="Q141" s="242">
        <f t="shared" si="14"/>
        <v>3063.78</v>
      </c>
      <c r="R141" s="242" t="s">
        <v>28</v>
      </c>
      <c r="S141" s="100" t="s">
        <v>29</v>
      </c>
    </row>
    <row r="142" spans="1:19">
      <c r="A142" s="37">
        <v>141</v>
      </c>
      <c r="B142" s="144" t="s">
        <v>4080</v>
      </c>
      <c r="C142" s="36" t="s">
        <v>4081</v>
      </c>
      <c r="D142" s="181" t="s">
        <v>22</v>
      </c>
      <c r="E142" s="37" t="s">
        <v>24</v>
      </c>
      <c r="F142" s="37" t="s">
        <v>1529</v>
      </c>
      <c r="G142" s="37" t="s">
        <v>25</v>
      </c>
      <c r="H142" s="37" t="s">
        <v>96</v>
      </c>
      <c r="I142" s="110">
        <v>0</v>
      </c>
      <c r="J142" s="110">
        <v>400</v>
      </c>
      <c r="K142" s="110">
        <v>2513</v>
      </c>
      <c r="L142" s="37" t="s">
        <v>3906</v>
      </c>
      <c r="M142" s="242">
        <f t="shared" si="10"/>
        <v>2663.78</v>
      </c>
      <c r="N142" s="242">
        <f t="shared" si="11"/>
        <v>3063.78</v>
      </c>
      <c r="O142" s="242">
        <f t="shared" si="12"/>
        <v>3247.6068</v>
      </c>
      <c r="P142" s="242">
        <f t="shared" si="13"/>
        <v>183.8268</v>
      </c>
      <c r="Q142" s="242">
        <f t="shared" si="14"/>
        <v>3063.78</v>
      </c>
      <c r="R142" s="242" t="s">
        <v>28</v>
      </c>
      <c r="S142" s="100" t="s">
        <v>29</v>
      </c>
    </row>
    <row r="143" spans="1:19">
      <c r="A143" s="37">
        <v>142</v>
      </c>
      <c r="B143" s="144" t="s">
        <v>4082</v>
      </c>
      <c r="C143" s="36" t="s">
        <v>4083</v>
      </c>
      <c r="D143" s="181" t="s">
        <v>22</v>
      </c>
      <c r="E143" s="37" t="s">
        <v>24</v>
      </c>
      <c r="F143" s="37" t="s">
        <v>2668</v>
      </c>
      <c r="G143" s="37" t="s">
        <v>25</v>
      </c>
      <c r="H143" s="37" t="s">
        <v>34</v>
      </c>
      <c r="I143" s="37">
        <v>252.65</v>
      </c>
      <c r="J143" s="110">
        <v>100</v>
      </c>
      <c r="K143" s="110">
        <v>0</v>
      </c>
      <c r="L143" s="37"/>
      <c r="M143" s="242">
        <f t="shared" si="10"/>
        <v>0</v>
      </c>
      <c r="N143" s="242">
        <f t="shared" si="11"/>
        <v>352.65</v>
      </c>
      <c r="O143" s="242">
        <f t="shared" si="12"/>
        <v>358.65</v>
      </c>
      <c r="P143" s="242">
        <f t="shared" si="13"/>
        <v>6</v>
      </c>
      <c r="Q143" s="242">
        <f t="shared" si="14"/>
        <v>352.65</v>
      </c>
      <c r="R143" s="242" t="s">
        <v>28</v>
      </c>
      <c r="S143" s="100" t="s">
        <v>29</v>
      </c>
    </row>
    <row r="144" spans="1:19">
      <c r="A144" s="37">
        <v>143</v>
      </c>
      <c r="B144" s="144" t="s">
        <v>1977</v>
      </c>
      <c r="C144" s="36" t="s">
        <v>4084</v>
      </c>
      <c r="D144" s="181" t="s">
        <v>22</v>
      </c>
      <c r="E144" s="37" t="s">
        <v>24</v>
      </c>
      <c r="F144" s="37" t="s">
        <v>2668</v>
      </c>
      <c r="G144" s="37" t="s">
        <v>25</v>
      </c>
      <c r="H144" s="37" t="s">
        <v>34</v>
      </c>
      <c r="I144" s="37">
        <v>252.65</v>
      </c>
      <c r="J144" s="110">
        <v>100</v>
      </c>
      <c r="K144" s="110">
        <v>0</v>
      </c>
      <c r="L144" s="37"/>
      <c r="M144" s="242">
        <f t="shared" si="10"/>
        <v>0</v>
      </c>
      <c r="N144" s="242">
        <f t="shared" si="11"/>
        <v>352.65</v>
      </c>
      <c r="O144" s="242">
        <f t="shared" si="12"/>
        <v>358.65</v>
      </c>
      <c r="P144" s="242">
        <f t="shared" si="13"/>
        <v>6</v>
      </c>
      <c r="Q144" s="242">
        <f t="shared" si="14"/>
        <v>352.65</v>
      </c>
      <c r="R144" s="242" t="s">
        <v>28</v>
      </c>
      <c r="S144" s="100" t="s">
        <v>29</v>
      </c>
    </row>
    <row r="145" spans="1:19">
      <c r="A145" s="37">
        <v>144</v>
      </c>
      <c r="B145" s="144" t="s">
        <v>3900</v>
      </c>
      <c r="C145" s="36" t="s">
        <v>4085</v>
      </c>
      <c r="D145" s="181" t="s">
        <v>22</v>
      </c>
      <c r="E145" s="37" t="s">
        <v>24</v>
      </c>
      <c r="F145" s="37" t="s">
        <v>2668</v>
      </c>
      <c r="G145" s="37" t="s">
        <v>25</v>
      </c>
      <c r="H145" s="37" t="s">
        <v>34</v>
      </c>
      <c r="I145" s="37">
        <v>252.65</v>
      </c>
      <c r="J145" s="110">
        <v>100</v>
      </c>
      <c r="K145" s="110">
        <v>0</v>
      </c>
      <c r="L145" s="37"/>
      <c r="M145" s="242">
        <f t="shared" si="10"/>
        <v>0</v>
      </c>
      <c r="N145" s="242">
        <f t="shared" si="11"/>
        <v>352.65</v>
      </c>
      <c r="O145" s="242">
        <f t="shared" si="12"/>
        <v>358.65</v>
      </c>
      <c r="P145" s="242">
        <f t="shared" si="13"/>
        <v>6</v>
      </c>
      <c r="Q145" s="242">
        <f t="shared" si="14"/>
        <v>352.65</v>
      </c>
      <c r="R145" s="242" t="s">
        <v>28</v>
      </c>
      <c r="S145" s="100" t="s">
        <v>29</v>
      </c>
    </row>
    <row r="146" spans="1:19">
      <c r="A146" s="37">
        <v>145</v>
      </c>
      <c r="B146" s="144" t="s">
        <v>2955</v>
      </c>
      <c r="C146" s="36" t="s">
        <v>2956</v>
      </c>
      <c r="D146" s="181" t="s">
        <v>22</v>
      </c>
      <c r="E146" s="37" t="s">
        <v>1236</v>
      </c>
      <c r="F146" s="37" t="s">
        <v>3366</v>
      </c>
      <c r="G146" s="37" t="s">
        <v>25</v>
      </c>
      <c r="H146" s="37" t="s">
        <v>26</v>
      </c>
      <c r="I146" s="110">
        <v>0</v>
      </c>
      <c r="J146" s="110">
        <v>100</v>
      </c>
      <c r="K146" s="110">
        <v>0</v>
      </c>
      <c r="L146" s="37"/>
      <c r="M146" s="242">
        <f t="shared" si="10"/>
        <v>0</v>
      </c>
      <c r="N146" s="242">
        <f t="shared" si="11"/>
        <v>100</v>
      </c>
      <c r="O146" s="242">
        <f t="shared" si="12"/>
        <v>106</v>
      </c>
      <c r="P146" s="242">
        <f t="shared" si="13"/>
        <v>6</v>
      </c>
      <c r="Q146" s="242">
        <f t="shared" si="14"/>
        <v>100</v>
      </c>
      <c r="R146" s="242" t="s">
        <v>28</v>
      </c>
      <c r="S146" s="100" t="s">
        <v>29</v>
      </c>
    </row>
    <row r="147" spans="1:19">
      <c r="A147" s="37">
        <v>146</v>
      </c>
      <c r="B147" s="132" t="s">
        <v>2925</v>
      </c>
      <c r="C147" s="46" t="s">
        <v>2926</v>
      </c>
      <c r="D147" s="181" t="s">
        <v>22</v>
      </c>
      <c r="E147" s="37" t="s">
        <v>24</v>
      </c>
      <c r="F147" s="37" t="s">
        <v>198</v>
      </c>
      <c r="G147" s="37" t="s">
        <v>25</v>
      </c>
      <c r="H147" s="37" t="s">
        <v>96</v>
      </c>
      <c r="I147" s="110">
        <v>1120</v>
      </c>
      <c r="J147" s="110">
        <v>300</v>
      </c>
      <c r="K147" s="110">
        <v>0</v>
      </c>
      <c r="L147" s="37"/>
      <c r="M147" s="110">
        <f t="shared" si="10"/>
        <v>0</v>
      </c>
      <c r="N147" s="110">
        <f t="shared" si="11"/>
        <v>1420</v>
      </c>
      <c r="O147" s="110">
        <f t="shared" si="12"/>
        <v>1438</v>
      </c>
      <c r="P147" s="110">
        <f t="shared" si="13"/>
        <v>18</v>
      </c>
      <c r="Q147" s="110">
        <f t="shared" si="14"/>
        <v>1420</v>
      </c>
      <c r="R147" s="242" t="s">
        <v>28</v>
      </c>
      <c r="S147" s="100" t="s">
        <v>29</v>
      </c>
    </row>
    <row r="148" spans="1:19">
      <c r="A148" s="245" t="s">
        <v>36</v>
      </c>
      <c r="B148" s="245"/>
      <c r="C148" s="266"/>
      <c r="D148" s="245"/>
      <c r="E148" s="245"/>
      <c r="F148" s="245"/>
      <c r="G148" s="245"/>
      <c r="H148" s="245"/>
      <c r="I148" s="246">
        <f>SUM(I2:I147)</f>
        <v>38427.41</v>
      </c>
      <c r="J148" s="246">
        <f>SUM(J2:J147)</f>
        <v>17100</v>
      </c>
      <c r="K148" s="246">
        <f>SUM(K2:K147)</f>
        <v>15317</v>
      </c>
      <c r="L148" s="246"/>
      <c r="M148" s="246">
        <f>SUM(M2:M147)</f>
        <v>16236.02</v>
      </c>
      <c r="N148" s="246">
        <f>SUM(N2:N147)</f>
        <v>71763.43</v>
      </c>
      <c r="O148" s="246">
        <f>SUM(O2:O147)</f>
        <v>73763.5912</v>
      </c>
      <c r="P148" s="246">
        <f>SUM(P2:P147)</f>
        <v>2000.1612</v>
      </c>
      <c r="Q148" s="246">
        <f>SUM(Q2:Q147)</f>
        <v>71763.43</v>
      </c>
      <c r="R148" s="242" t="s">
        <v>28</v>
      </c>
      <c r="S148" s="100" t="s">
        <v>29</v>
      </c>
    </row>
    <row r="149" spans="15:15">
      <c r="O149">
        <f>O148-J148</f>
        <v>56663.5912</v>
      </c>
    </row>
  </sheetData>
  <mergeCells count="1">
    <mergeCell ref="A148:H148"/>
  </mergeCells>
  <dataValidations count="2">
    <dataValidation type="list" allowBlank="1" showErrorMessage="1" sqref="G2:G147">
      <formula1>"商务,旅游,包签,转移签,翻译,照片,落地签"</formula1>
    </dataValidation>
    <dataValidation type="list" allowBlank="1" showErrorMessage="1" sqref="H2:H1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18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3" max="3" width="25" customWidth="1"/>
    <col min="4" max="4" width="9" customWidth="1"/>
    <col min="5" max="5" width="8" customWidth="1"/>
    <col min="9" max="9" width="16" customWidth="1"/>
    <col min="12" max="12" width="24" customWidth="1"/>
    <col min="14" max="14" width="20" customWidth="1"/>
    <col min="15" max="15" width="19" customWidth="1"/>
    <col min="16" max="17" width="16" customWidth="1"/>
  </cols>
  <sheetData>
    <row r="1" ht="50.4" spans="1:19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7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36" t="s">
        <v>4087</v>
      </c>
      <c r="C2" s="36" t="s">
        <v>4088</v>
      </c>
      <c r="D2" s="37" t="s">
        <v>22</v>
      </c>
      <c r="E2" s="37" t="s">
        <v>24</v>
      </c>
      <c r="F2" s="37" t="s">
        <v>1529</v>
      </c>
      <c r="G2" s="37" t="s">
        <v>25</v>
      </c>
      <c r="H2" s="37" t="s">
        <v>96</v>
      </c>
      <c r="I2" s="110">
        <v>0</v>
      </c>
      <c r="J2" s="110">
        <v>400</v>
      </c>
      <c r="K2" s="110">
        <v>2513</v>
      </c>
      <c r="L2" s="37" t="s">
        <v>3906</v>
      </c>
      <c r="M2" s="242">
        <f t="shared" ref="M2:M65" si="0">K2*1.06</f>
        <v>2663.78</v>
      </c>
      <c r="N2" s="242">
        <f t="shared" ref="N2:N65" si="1">I2+J2+M2</f>
        <v>3063.78</v>
      </c>
      <c r="O2" s="242">
        <f t="shared" ref="O2:O65" si="2">I2+(J2+M2)*1.06</f>
        <v>3247.6068</v>
      </c>
      <c r="P2" s="242">
        <f t="shared" ref="P2:P65" si="3">(M2+J2)*0.06</f>
        <v>183.8268</v>
      </c>
      <c r="Q2" s="242">
        <f t="shared" ref="Q2:Q65" si="4">O2-P2</f>
        <v>3063.78</v>
      </c>
      <c r="R2" s="242" t="s">
        <v>28</v>
      </c>
      <c r="S2" s="100" t="s">
        <v>29</v>
      </c>
    </row>
    <row r="3" spans="1:19">
      <c r="A3" s="37">
        <v>2</v>
      </c>
      <c r="B3" s="36" t="s">
        <v>2696</v>
      </c>
      <c r="C3" s="36" t="s">
        <v>4089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253.32</v>
      </c>
      <c r="J3" s="110">
        <v>100</v>
      </c>
      <c r="K3" s="110">
        <v>0</v>
      </c>
      <c r="L3" s="37"/>
      <c r="M3" s="242">
        <f t="shared" si="0"/>
        <v>0</v>
      </c>
      <c r="N3" s="242">
        <f t="shared" si="1"/>
        <v>353.32</v>
      </c>
      <c r="O3" s="242">
        <f t="shared" si="2"/>
        <v>359.32</v>
      </c>
      <c r="P3" s="242">
        <f t="shared" si="3"/>
        <v>6</v>
      </c>
      <c r="Q3" s="242">
        <f t="shared" si="4"/>
        <v>353.32</v>
      </c>
      <c r="R3" s="242" t="s">
        <v>28</v>
      </c>
      <c r="S3" s="100" t="s">
        <v>29</v>
      </c>
    </row>
    <row r="4" spans="1:19">
      <c r="A4" s="37">
        <v>3</v>
      </c>
      <c r="B4" s="36" t="s">
        <v>4091</v>
      </c>
      <c r="C4" s="36" t="s">
        <v>4092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253.32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353.32</v>
      </c>
      <c r="O4" s="242">
        <f t="shared" si="2"/>
        <v>359.32</v>
      </c>
      <c r="P4" s="242">
        <f t="shared" si="3"/>
        <v>6</v>
      </c>
      <c r="Q4" s="242">
        <f t="shared" si="4"/>
        <v>353.32</v>
      </c>
      <c r="R4" s="242" t="s">
        <v>28</v>
      </c>
      <c r="S4" s="100" t="s">
        <v>29</v>
      </c>
    </row>
    <row r="5" spans="1:19">
      <c r="A5" s="37">
        <v>4</v>
      </c>
      <c r="B5" s="36" t="s">
        <v>1769</v>
      </c>
      <c r="C5" s="36" t="s">
        <v>4093</v>
      </c>
      <c r="D5" s="37" t="s">
        <v>22</v>
      </c>
      <c r="E5" s="37" t="s">
        <v>24</v>
      </c>
      <c r="F5" s="37" t="s">
        <v>4090</v>
      </c>
      <c r="G5" s="37" t="s">
        <v>25</v>
      </c>
      <c r="H5" s="37" t="s">
        <v>34</v>
      </c>
      <c r="I5" s="37">
        <v>253.32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353.32</v>
      </c>
      <c r="O5" s="242">
        <f t="shared" si="2"/>
        <v>359.32</v>
      </c>
      <c r="P5" s="242">
        <f t="shared" si="3"/>
        <v>6</v>
      </c>
      <c r="Q5" s="242">
        <f t="shared" si="4"/>
        <v>353.32</v>
      </c>
      <c r="R5" s="242" t="s">
        <v>28</v>
      </c>
      <c r="S5" s="100" t="s">
        <v>29</v>
      </c>
    </row>
    <row r="6" spans="1:19">
      <c r="A6" s="37">
        <v>5</v>
      </c>
      <c r="B6" s="36" t="s">
        <v>4094</v>
      </c>
      <c r="C6" s="36" t="s">
        <v>4095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253.32</v>
      </c>
      <c r="J6" s="110">
        <v>100</v>
      </c>
      <c r="K6" s="110">
        <v>0</v>
      </c>
      <c r="L6" s="37"/>
      <c r="M6" s="242">
        <f t="shared" si="0"/>
        <v>0</v>
      </c>
      <c r="N6" s="242">
        <f t="shared" si="1"/>
        <v>353.32</v>
      </c>
      <c r="O6" s="242">
        <f t="shared" si="2"/>
        <v>359.32</v>
      </c>
      <c r="P6" s="242">
        <f t="shared" si="3"/>
        <v>6</v>
      </c>
      <c r="Q6" s="242">
        <f t="shared" si="4"/>
        <v>353.32</v>
      </c>
      <c r="R6" s="242" t="s">
        <v>28</v>
      </c>
      <c r="S6" s="100" t="s">
        <v>29</v>
      </c>
    </row>
    <row r="7" spans="1:19">
      <c r="A7" s="37">
        <v>6</v>
      </c>
      <c r="B7" s="36" t="s">
        <v>2235</v>
      </c>
      <c r="C7" s="36" t="s">
        <v>4096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255.48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355.48</v>
      </c>
      <c r="O7" s="242">
        <f t="shared" si="2"/>
        <v>361.48</v>
      </c>
      <c r="P7" s="242">
        <f t="shared" si="3"/>
        <v>6</v>
      </c>
      <c r="Q7" s="242">
        <f t="shared" si="4"/>
        <v>355.48</v>
      </c>
      <c r="R7" s="242" t="s">
        <v>28</v>
      </c>
      <c r="S7" s="100" t="s">
        <v>29</v>
      </c>
    </row>
    <row r="8" spans="1:19">
      <c r="A8" s="37">
        <v>7</v>
      </c>
      <c r="B8" s="36" t="s">
        <v>4097</v>
      </c>
      <c r="C8" s="36" t="s">
        <v>4098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255.48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355.48</v>
      </c>
      <c r="O8" s="242">
        <f t="shared" si="2"/>
        <v>361.48</v>
      </c>
      <c r="P8" s="242">
        <f t="shared" si="3"/>
        <v>6</v>
      </c>
      <c r="Q8" s="242">
        <f t="shared" si="4"/>
        <v>355.48</v>
      </c>
      <c r="R8" s="242" t="s">
        <v>28</v>
      </c>
      <c r="S8" s="100" t="s">
        <v>29</v>
      </c>
    </row>
    <row r="9" spans="1:19">
      <c r="A9" s="37">
        <v>8</v>
      </c>
      <c r="B9" s="36" t="s">
        <v>4099</v>
      </c>
      <c r="C9" s="36" t="s">
        <v>4100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255.48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355.48</v>
      </c>
      <c r="O9" s="242">
        <f t="shared" si="2"/>
        <v>361.48</v>
      </c>
      <c r="P9" s="242">
        <f t="shared" si="3"/>
        <v>6</v>
      </c>
      <c r="Q9" s="242">
        <f t="shared" si="4"/>
        <v>355.48</v>
      </c>
      <c r="R9" s="242" t="s">
        <v>28</v>
      </c>
      <c r="S9" s="100" t="s">
        <v>29</v>
      </c>
    </row>
    <row r="10" spans="1:19">
      <c r="A10" s="37">
        <v>9</v>
      </c>
      <c r="B10" s="36" t="s">
        <v>4101</v>
      </c>
      <c r="C10" s="36" t="s">
        <v>4102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255.48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355.48</v>
      </c>
      <c r="O10" s="242">
        <f t="shared" si="2"/>
        <v>361.48</v>
      </c>
      <c r="P10" s="242">
        <f t="shared" si="3"/>
        <v>6</v>
      </c>
      <c r="Q10" s="242">
        <f t="shared" si="4"/>
        <v>355.48</v>
      </c>
      <c r="R10" s="242" t="s">
        <v>28</v>
      </c>
      <c r="S10" s="100" t="s">
        <v>29</v>
      </c>
    </row>
    <row r="11" spans="1:19">
      <c r="A11" s="37">
        <v>10</v>
      </c>
      <c r="B11" s="36" t="s">
        <v>3645</v>
      </c>
      <c r="C11" s="36" t="s">
        <v>4103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257.12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357.12</v>
      </c>
      <c r="O11" s="242">
        <f t="shared" si="2"/>
        <v>363.12</v>
      </c>
      <c r="P11" s="242">
        <f t="shared" si="3"/>
        <v>6</v>
      </c>
      <c r="Q11" s="242">
        <f t="shared" si="4"/>
        <v>357.12</v>
      </c>
      <c r="R11" s="242" t="s">
        <v>28</v>
      </c>
      <c r="S11" s="100" t="s">
        <v>29</v>
      </c>
    </row>
    <row r="12" spans="1:19">
      <c r="A12" s="37">
        <v>11</v>
      </c>
      <c r="B12" s="36" t="s">
        <v>3155</v>
      </c>
      <c r="C12" s="36" t="s">
        <v>4104</v>
      </c>
      <c r="D12" s="37" t="s">
        <v>22</v>
      </c>
      <c r="E12" s="37" t="s">
        <v>24</v>
      </c>
      <c r="F12" s="37" t="s">
        <v>4090</v>
      </c>
      <c r="G12" s="37" t="s">
        <v>25</v>
      </c>
      <c r="H12" s="37" t="s">
        <v>34</v>
      </c>
      <c r="I12" s="37">
        <v>257.12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357.12</v>
      </c>
      <c r="O12" s="242">
        <f t="shared" si="2"/>
        <v>363.12</v>
      </c>
      <c r="P12" s="242">
        <f t="shared" si="3"/>
        <v>6</v>
      </c>
      <c r="Q12" s="242">
        <f t="shared" si="4"/>
        <v>357.12</v>
      </c>
      <c r="R12" s="242" t="s">
        <v>28</v>
      </c>
      <c r="S12" s="100" t="s">
        <v>29</v>
      </c>
    </row>
    <row r="13" spans="1:19">
      <c r="A13" s="37">
        <v>12</v>
      </c>
      <c r="B13" s="36" t="s">
        <v>4105</v>
      </c>
      <c r="C13" s="36" t="s">
        <v>4106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257.12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357.12</v>
      </c>
      <c r="O13" s="242">
        <f t="shared" si="2"/>
        <v>363.12</v>
      </c>
      <c r="P13" s="242">
        <f t="shared" si="3"/>
        <v>6</v>
      </c>
      <c r="Q13" s="242">
        <f t="shared" si="4"/>
        <v>357.12</v>
      </c>
      <c r="R13" s="242" t="s">
        <v>28</v>
      </c>
      <c r="S13" s="100" t="s">
        <v>29</v>
      </c>
    </row>
    <row r="14" spans="1:19">
      <c r="A14" s="37">
        <v>13</v>
      </c>
      <c r="B14" s="36" t="s">
        <v>2659</v>
      </c>
      <c r="C14" s="36" t="s">
        <v>4107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257.12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357.12</v>
      </c>
      <c r="O14" s="242">
        <f t="shared" si="2"/>
        <v>363.12</v>
      </c>
      <c r="P14" s="242">
        <f t="shared" si="3"/>
        <v>6</v>
      </c>
      <c r="Q14" s="242">
        <f t="shared" si="4"/>
        <v>357.12</v>
      </c>
      <c r="R14" s="242" t="s">
        <v>28</v>
      </c>
      <c r="S14" s="100" t="s">
        <v>29</v>
      </c>
    </row>
    <row r="15" spans="1:19">
      <c r="A15" s="37">
        <v>14</v>
      </c>
      <c r="B15" s="36" t="s">
        <v>4108</v>
      </c>
      <c r="C15" s="36" t="s">
        <v>4109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255.48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355.48</v>
      </c>
      <c r="O15" s="242">
        <f t="shared" si="2"/>
        <v>361.48</v>
      </c>
      <c r="P15" s="242">
        <f t="shared" si="3"/>
        <v>6</v>
      </c>
      <c r="Q15" s="242">
        <f t="shared" si="4"/>
        <v>355.48</v>
      </c>
      <c r="R15" s="242" t="s">
        <v>28</v>
      </c>
      <c r="S15" s="100" t="s">
        <v>29</v>
      </c>
    </row>
    <row r="16" spans="1:19">
      <c r="A16" s="37">
        <v>15</v>
      </c>
      <c r="B16" s="36" t="s">
        <v>4110</v>
      </c>
      <c r="C16" s="36" t="s">
        <v>4111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257.46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357.46</v>
      </c>
      <c r="O16" s="242">
        <f t="shared" si="2"/>
        <v>363.46</v>
      </c>
      <c r="P16" s="242">
        <f t="shared" si="3"/>
        <v>6</v>
      </c>
      <c r="Q16" s="242">
        <f t="shared" si="4"/>
        <v>357.46</v>
      </c>
      <c r="R16" s="242" t="s">
        <v>28</v>
      </c>
      <c r="S16" s="100" t="s">
        <v>29</v>
      </c>
    </row>
    <row r="17" spans="1:19">
      <c r="A17" s="37">
        <v>16</v>
      </c>
      <c r="B17" s="36" t="s">
        <v>4112</v>
      </c>
      <c r="C17" s="36" t="s">
        <v>4113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257.46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357.46</v>
      </c>
      <c r="O17" s="242">
        <f t="shared" si="2"/>
        <v>363.46</v>
      </c>
      <c r="P17" s="242">
        <f t="shared" si="3"/>
        <v>6</v>
      </c>
      <c r="Q17" s="242">
        <f t="shared" si="4"/>
        <v>357.46</v>
      </c>
      <c r="R17" s="242" t="s">
        <v>28</v>
      </c>
      <c r="S17" s="100" t="s">
        <v>29</v>
      </c>
    </row>
    <row r="18" spans="1:19">
      <c r="A18" s="37">
        <v>17</v>
      </c>
      <c r="B18" s="36" t="s">
        <v>4114</v>
      </c>
      <c r="C18" s="36" t="s">
        <v>4115</v>
      </c>
      <c r="D18" s="37" t="s">
        <v>22</v>
      </c>
      <c r="E18" s="37" t="s">
        <v>24</v>
      </c>
      <c r="F18" s="37" t="s">
        <v>94</v>
      </c>
      <c r="G18" s="37" t="s">
        <v>25</v>
      </c>
      <c r="H18" s="37" t="s">
        <v>34</v>
      </c>
      <c r="I18" s="110">
        <v>0</v>
      </c>
      <c r="J18" s="110">
        <v>0</v>
      </c>
      <c r="K18" s="110">
        <v>2800</v>
      </c>
      <c r="L18" s="37" t="s">
        <v>4116</v>
      </c>
      <c r="M18" s="242">
        <f t="shared" si="0"/>
        <v>2968</v>
      </c>
      <c r="N18" s="242">
        <f t="shared" si="1"/>
        <v>2968</v>
      </c>
      <c r="O18" s="242">
        <f t="shared" si="2"/>
        <v>3146.08</v>
      </c>
      <c r="P18" s="242">
        <f t="shared" si="3"/>
        <v>178.08</v>
      </c>
      <c r="Q18" s="242">
        <f t="shared" si="4"/>
        <v>2968</v>
      </c>
      <c r="R18" s="242" t="s">
        <v>28</v>
      </c>
      <c r="S18" s="100" t="s">
        <v>29</v>
      </c>
    </row>
    <row r="19" spans="1:19">
      <c r="A19" s="37">
        <v>18</v>
      </c>
      <c r="B19" s="36" t="s">
        <v>3010</v>
      </c>
      <c r="C19" s="36" t="s">
        <v>3011</v>
      </c>
      <c r="D19" s="37" t="s">
        <v>22</v>
      </c>
      <c r="E19" s="37" t="s">
        <v>24</v>
      </c>
      <c r="F19" s="37" t="s">
        <v>3366</v>
      </c>
      <c r="G19" s="37" t="s">
        <v>25</v>
      </c>
      <c r="H19" s="37" t="s">
        <v>34</v>
      </c>
      <c r="I19" s="110">
        <v>0</v>
      </c>
      <c r="J19" s="110">
        <v>100</v>
      </c>
      <c r="K19" s="110">
        <v>13</v>
      </c>
      <c r="L19" s="37" t="s">
        <v>35</v>
      </c>
      <c r="M19" s="242">
        <f t="shared" si="0"/>
        <v>13.78</v>
      </c>
      <c r="N19" s="242">
        <f t="shared" si="1"/>
        <v>113.78</v>
      </c>
      <c r="O19" s="242">
        <f t="shared" si="2"/>
        <v>120.6068</v>
      </c>
      <c r="P19" s="242">
        <f t="shared" si="3"/>
        <v>6.8268</v>
      </c>
      <c r="Q19" s="242">
        <f t="shared" si="4"/>
        <v>113.78</v>
      </c>
      <c r="R19" s="242" t="s">
        <v>28</v>
      </c>
      <c r="S19" s="100" t="s">
        <v>29</v>
      </c>
    </row>
    <row r="20" spans="1:19">
      <c r="A20" s="37">
        <v>19</v>
      </c>
      <c r="B20" s="36" t="s">
        <v>1835</v>
      </c>
      <c r="C20" s="36" t="s">
        <v>1836</v>
      </c>
      <c r="D20" s="37" t="s">
        <v>22</v>
      </c>
      <c r="E20" s="37" t="s">
        <v>24</v>
      </c>
      <c r="F20" s="37" t="s">
        <v>4117</v>
      </c>
      <c r="G20" s="37" t="s">
        <v>25</v>
      </c>
      <c r="H20" s="37" t="s">
        <v>34</v>
      </c>
      <c r="I20" s="110">
        <v>0</v>
      </c>
      <c r="J20" s="110">
        <v>0</v>
      </c>
      <c r="K20" s="110">
        <v>13</v>
      </c>
      <c r="L20" s="37" t="s">
        <v>35</v>
      </c>
      <c r="M20" s="242">
        <f t="shared" si="0"/>
        <v>13.78</v>
      </c>
      <c r="N20" s="242">
        <f t="shared" si="1"/>
        <v>13.78</v>
      </c>
      <c r="O20" s="242">
        <f t="shared" si="2"/>
        <v>14.6068</v>
      </c>
      <c r="P20" s="242">
        <f t="shared" si="3"/>
        <v>0.8268</v>
      </c>
      <c r="Q20" s="242">
        <f t="shared" si="4"/>
        <v>13.78</v>
      </c>
      <c r="R20" s="242" t="s">
        <v>28</v>
      </c>
      <c r="S20" s="100" t="s">
        <v>29</v>
      </c>
    </row>
    <row r="21" spans="1:19">
      <c r="A21" s="37">
        <v>20</v>
      </c>
      <c r="B21" s="36" t="s">
        <v>4118</v>
      </c>
      <c r="C21" s="36" t="s">
        <v>4119</v>
      </c>
      <c r="D21" s="37" t="s">
        <v>22</v>
      </c>
      <c r="E21" s="37" t="s">
        <v>24</v>
      </c>
      <c r="F21" s="37" t="s">
        <v>1529</v>
      </c>
      <c r="G21" s="37" t="s">
        <v>25</v>
      </c>
      <c r="H21" s="37" t="s">
        <v>96</v>
      </c>
      <c r="I21" s="110">
        <v>0</v>
      </c>
      <c r="J21" s="110">
        <v>400</v>
      </c>
      <c r="K21" s="110">
        <v>2513</v>
      </c>
      <c r="L21" s="37" t="s">
        <v>3906</v>
      </c>
      <c r="M21" s="242">
        <f t="shared" si="0"/>
        <v>2663.78</v>
      </c>
      <c r="N21" s="242">
        <f t="shared" si="1"/>
        <v>3063.78</v>
      </c>
      <c r="O21" s="242">
        <f t="shared" si="2"/>
        <v>3247.6068</v>
      </c>
      <c r="P21" s="242">
        <f t="shared" si="3"/>
        <v>183.8268</v>
      </c>
      <c r="Q21" s="242">
        <f t="shared" si="4"/>
        <v>3063.78</v>
      </c>
      <c r="R21" s="242" t="s">
        <v>28</v>
      </c>
      <c r="S21" s="100" t="s">
        <v>29</v>
      </c>
    </row>
    <row r="22" spans="1:19">
      <c r="A22" s="37">
        <v>21</v>
      </c>
      <c r="B22" s="36" t="s">
        <v>4120</v>
      </c>
      <c r="C22" s="36" t="s">
        <v>4121</v>
      </c>
      <c r="D22" s="37" t="s">
        <v>22</v>
      </c>
      <c r="E22" s="37" t="s">
        <v>24</v>
      </c>
      <c r="F22" s="37" t="s">
        <v>1529</v>
      </c>
      <c r="G22" s="37" t="s">
        <v>25</v>
      </c>
      <c r="H22" s="37" t="s">
        <v>96</v>
      </c>
      <c r="I22" s="110">
        <v>0</v>
      </c>
      <c r="J22" s="110">
        <v>400</v>
      </c>
      <c r="K22" s="110">
        <v>2513</v>
      </c>
      <c r="L22" s="37" t="s">
        <v>3906</v>
      </c>
      <c r="M22" s="242">
        <f t="shared" si="0"/>
        <v>2663.78</v>
      </c>
      <c r="N22" s="242">
        <f t="shared" si="1"/>
        <v>3063.78</v>
      </c>
      <c r="O22" s="242">
        <f t="shared" si="2"/>
        <v>3247.6068</v>
      </c>
      <c r="P22" s="242">
        <f t="shared" si="3"/>
        <v>183.8268</v>
      </c>
      <c r="Q22" s="242">
        <f t="shared" si="4"/>
        <v>3063.78</v>
      </c>
      <c r="R22" s="242" t="s">
        <v>28</v>
      </c>
      <c r="S22" s="100" t="s">
        <v>29</v>
      </c>
    </row>
    <row r="23" spans="1:19">
      <c r="A23" s="37">
        <v>22</v>
      </c>
      <c r="B23" s="36" t="s">
        <v>4122</v>
      </c>
      <c r="C23" s="36" t="s">
        <v>4123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257.46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357.46</v>
      </c>
      <c r="O23" s="242">
        <f t="shared" si="2"/>
        <v>363.46</v>
      </c>
      <c r="P23" s="242">
        <f t="shared" si="3"/>
        <v>6</v>
      </c>
      <c r="Q23" s="242">
        <f t="shared" si="4"/>
        <v>357.46</v>
      </c>
      <c r="R23" s="242" t="s">
        <v>28</v>
      </c>
      <c r="S23" s="100" t="s">
        <v>29</v>
      </c>
    </row>
    <row r="24" spans="1:19">
      <c r="A24" s="37">
        <v>23</v>
      </c>
      <c r="B24" s="36" t="s">
        <v>3995</v>
      </c>
      <c r="C24" s="36" t="s">
        <v>4124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257.46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357.46</v>
      </c>
      <c r="O24" s="242">
        <f t="shared" si="2"/>
        <v>363.46</v>
      </c>
      <c r="P24" s="242">
        <f t="shared" si="3"/>
        <v>6</v>
      </c>
      <c r="Q24" s="242">
        <f t="shared" si="4"/>
        <v>357.46</v>
      </c>
      <c r="R24" s="242" t="s">
        <v>28</v>
      </c>
      <c r="S24" s="100" t="s">
        <v>29</v>
      </c>
    </row>
    <row r="25" spans="1:19">
      <c r="A25" s="37">
        <v>24</v>
      </c>
      <c r="B25" s="46" t="s">
        <v>2453</v>
      </c>
      <c r="C25" s="46" t="s">
        <v>4125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252.11</v>
      </c>
      <c r="J25" s="110">
        <v>100</v>
      </c>
      <c r="K25" s="110">
        <v>0</v>
      </c>
      <c r="L25" s="46"/>
      <c r="M25" s="242">
        <f t="shared" si="0"/>
        <v>0</v>
      </c>
      <c r="N25" s="242">
        <f t="shared" si="1"/>
        <v>352.11</v>
      </c>
      <c r="O25" s="242">
        <f t="shared" si="2"/>
        <v>358.11</v>
      </c>
      <c r="P25" s="242">
        <f t="shared" si="3"/>
        <v>6</v>
      </c>
      <c r="Q25" s="242">
        <f t="shared" si="4"/>
        <v>352.11</v>
      </c>
      <c r="R25" s="242" t="s">
        <v>28</v>
      </c>
      <c r="S25" s="100" t="s">
        <v>29</v>
      </c>
    </row>
    <row r="26" spans="1:19">
      <c r="A26" s="37">
        <v>25</v>
      </c>
      <c r="B26" s="46" t="s">
        <v>179</v>
      </c>
      <c r="C26" s="46" t="s">
        <v>4126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37">
        <v>252.11</v>
      </c>
      <c r="J26" s="110">
        <v>100</v>
      </c>
      <c r="K26" s="110">
        <v>0</v>
      </c>
      <c r="L26" s="46"/>
      <c r="M26" s="242">
        <f t="shared" si="0"/>
        <v>0</v>
      </c>
      <c r="N26" s="242">
        <f t="shared" si="1"/>
        <v>352.11</v>
      </c>
      <c r="O26" s="242">
        <f t="shared" si="2"/>
        <v>358.11</v>
      </c>
      <c r="P26" s="242">
        <f t="shared" si="3"/>
        <v>6</v>
      </c>
      <c r="Q26" s="242">
        <f t="shared" si="4"/>
        <v>352.11</v>
      </c>
      <c r="R26" s="242" t="s">
        <v>28</v>
      </c>
      <c r="S26" s="100" t="s">
        <v>29</v>
      </c>
    </row>
    <row r="27" spans="1:19">
      <c r="A27" s="37">
        <v>26</v>
      </c>
      <c r="B27" s="36" t="s">
        <v>4127</v>
      </c>
      <c r="C27" s="36" t="s">
        <v>4128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253.15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353.15</v>
      </c>
      <c r="O27" s="242">
        <f t="shared" si="2"/>
        <v>359.15</v>
      </c>
      <c r="P27" s="242">
        <f t="shared" si="3"/>
        <v>6</v>
      </c>
      <c r="Q27" s="242">
        <f t="shared" si="4"/>
        <v>353.15</v>
      </c>
      <c r="R27" s="242" t="s">
        <v>28</v>
      </c>
      <c r="S27" s="100" t="s">
        <v>29</v>
      </c>
    </row>
    <row r="28" spans="1:19">
      <c r="A28" s="37">
        <v>27</v>
      </c>
      <c r="B28" s="36" t="s">
        <v>4005</v>
      </c>
      <c r="C28" s="36" t="s">
        <v>4129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253.15</v>
      </c>
      <c r="J28" s="110">
        <v>100</v>
      </c>
      <c r="K28" s="110">
        <v>0</v>
      </c>
      <c r="L28" s="37"/>
      <c r="M28" s="242">
        <f t="shared" si="0"/>
        <v>0</v>
      </c>
      <c r="N28" s="242">
        <f t="shared" si="1"/>
        <v>353.15</v>
      </c>
      <c r="O28" s="242">
        <f t="shared" si="2"/>
        <v>359.15</v>
      </c>
      <c r="P28" s="242">
        <f t="shared" si="3"/>
        <v>6</v>
      </c>
      <c r="Q28" s="242">
        <f t="shared" si="4"/>
        <v>353.15</v>
      </c>
      <c r="R28" s="242" t="s">
        <v>28</v>
      </c>
      <c r="S28" s="100" t="s">
        <v>29</v>
      </c>
    </row>
    <row r="29" spans="1:19">
      <c r="A29" s="37">
        <v>28</v>
      </c>
      <c r="B29" s="36" t="s">
        <v>3981</v>
      </c>
      <c r="C29" s="36" t="s">
        <v>4130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253.36</v>
      </c>
      <c r="J29" s="110">
        <v>100</v>
      </c>
      <c r="K29" s="110">
        <v>0</v>
      </c>
      <c r="L29" s="37"/>
      <c r="M29" s="242">
        <f t="shared" si="0"/>
        <v>0</v>
      </c>
      <c r="N29" s="242">
        <f t="shared" si="1"/>
        <v>353.36</v>
      </c>
      <c r="O29" s="242">
        <f t="shared" si="2"/>
        <v>359.36</v>
      </c>
      <c r="P29" s="242">
        <f t="shared" si="3"/>
        <v>6</v>
      </c>
      <c r="Q29" s="242">
        <f t="shared" si="4"/>
        <v>353.36</v>
      </c>
      <c r="R29" s="242" t="s">
        <v>28</v>
      </c>
      <c r="S29" s="100" t="s">
        <v>29</v>
      </c>
    </row>
    <row r="30" spans="1:19">
      <c r="A30" s="37">
        <v>29</v>
      </c>
      <c r="B30" s="36" t="s">
        <v>4131</v>
      </c>
      <c r="C30" s="36" t="s">
        <v>4132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253.15</v>
      </c>
      <c r="J30" s="110">
        <v>100</v>
      </c>
      <c r="K30" s="110">
        <v>0</v>
      </c>
      <c r="L30" s="37"/>
      <c r="M30" s="242">
        <f t="shared" si="0"/>
        <v>0</v>
      </c>
      <c r="N30" s="242">
        <f t="shared" si="1"/>
        <v>353.15</v>
      </c>
      <c r="O30" s="242">
        <f t="shared" si="2"/>
        <v>359.15</v>
      </c>
      <c r="P30" s="242">
        <f t="shared" si="3"/>
        <v>6</v>
      </c>
      <c r="Q30" s="242">
        <f t="shared" si="4"/>
        <v>353.15</v>
      </c>
      <c r="R30" s="242" t="s">
        <v>28</v>
      </c>
      <c r="S30" s="100" t="s">
        <v>29</v>
      </c>
    </row>
    <row r="31" spans="1:19">
      <c r="A31" s="37">
        <v>30</v>
      </c>
      <c r="B31" s="36" t="s">
        <v>4133</v>
      </c>
      <c r="C31" s="36" t="s">
        <v>4134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253.15</v>
      </c>
      <c r="J31" s="110">
        <v>100</v>
      </c>
      <c r="K31" s="110">
        <v>0</v>
      </c>
      <c r="L31" s="37"/>
      <c r="M31" s="242">
        <f t="shared" si="0"/>
        <v>0</v>
      </c>
      <c r="N31" s="242">
        <f t="shared" si="1"/>
        <v>353.15</v>
      </c>
      <c r="O31" s="242">
        <f t="shared" si="2"/>
        <v>359.15</v>
      </c>
      <c r="P31" s="242">
        <f t="shared" si="3"/>
        <v>6</v>
      </c>
      <c r="Q31" s="242">
        <f t="shared" si="4"/>
        <v>353.15</v>
      </c>
      <c r="R31" s="242" t="s">
        <v>28</v>
      </c>
      <c r="S31" s="100" t="s">
        <v>29</v>
      </c>
    </row>
    <row r="32" spans="1:19">
      <c r="A32" s="37">
        <v>31</v>
      </c>
      <c r="B32" s="36" t="s">
        <v>4026</v>
      </c>
      <c r="C32" s="36" t="s">
        <v>4135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253.15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353.15</v>
      </c>
      <c r="O32" s="242">
        <f t="shared" si="2"/>
        <v>359.15</v>
      </c>
      <c r="P32" s="242">
        <f t="shared" si="3"/>
        <v>6</v>
      </c>
      <c r="Q32" s="242">
        <f t="shared" si="4"/>
        <v>353.15</v>
      </c>
      <c r="R32" s="242" t="s">
        <v>28</v>
      </c>
      <c r="S32" s="100" t="s">
        <v>29</v>
      </c>
    </row>
    <row r="33" spans="1:19">
      <c r="A33" s="37">
        <v>32</v>
      </c>
      <c r="B33" s="36" t="s">
        <v>4136</v>
      </c>
      <c r="C33" s="36" t="s">
        <v>4137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253.15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353.15</v>
      </c>
      <c r="O33" s="242">
        <f t="shared" si="2"/>
        <v>359.15</v>
      </c>
      <c r="P33" s="242">
        <f t="shared" si="3"/>
        <v>6</v>
      </c>
      <c r="Q33" s="242">
        <f t="shared" si="4"/>
        <v>353.15</v>
      </c>
      <c r="R33" s="242" t="s">
        <v>28</v>
      </c>
      <c r="S33" s="100" t="s">
        <v>29</v>
      </c>
    </row>
    <row r="34" spans="1:19">
      <c r="A34" s="37">
        <v>33</v>
      </c>
      <c r="B34" s="36" t="s">
        <v>4011</v>
      </c>
      <c r="C34" s="36" t="s">
        <v>4138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253.36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353.36</v>
      </c>
      <c r="O34" s="242">
        <f t="shared" si="2"/>
        <v>359.36</v>
      </c>
      <c r="P34" s="242">
        <f t="shared" si="3"/>
        <v>6</v>
      </c>
      <c r="Q34" s="242">
        <f t="shared" si="4"/>
        <v>353.36</v>
      </c>
      <c r="R34" s="242" t="s">
        <v>28</v>
      </c>
      <c r="S34" s="100" t="s">
        <v>29</v>
      </c>
    </row>
    <row r="35" spans="1:19">
      <c r="A35" s="37">
        <v>34</v>
      </c>
      <c r="B35" s="36" t="s">
        <v>4139</v>
      </c>
      <c r="C35" s="36" t="s">
        <v>4140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253.36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353.36</v>
      </c>
      <c r="O35" s="242">
        <f t="shared" si="2"/>
        <v>359.36</v>
      </c>
      <c r="P35" s="242">
        <f t="shared" si="3"/>
        <v>6</v>
      </c>
      <c r="Q35" s="242">
        <f t="shared" si="4"/>
        <v>353.36</v>
      </c>
      <c r="R35" s="242" t="s">
        <v>28</v>
      </c>
      <c r="S35" s="100" t="s">
        <v>29</v>
      </c>
    </row>
    <row r="36" spans="1:19">
      <c r="A36" s="37">
        <v>35</v>
      </c>
      <c r="B36" s="36" t="s">
        <v>4001</v>
      </c>
      <c r="C36" s="36" t="s">
        <v>4141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253.15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353.15</v>
      </c>
      <c r="O36" s="242">
        <f t="shared" si="2"/>
        <v>359.15</v>
      </c>
      <c r="P36" s="242">
        <f t="shared" si="3"/>
        <v>6</v>
      </c>
      <c r="Q36" s="242">
        <f t="shared" si="4"/>
        <v>353.15</v>
      </c>
      <c r="R36" s="242" t="s">
        <v>28</v>
      </c>
      <c r="S36" s="100" t="s">
        <v>29</v>
      </c>
    </row>
    <row r="37" spans="1:19">
      <c r="A37" s="37">
        <v>36</v>
      </c>
      <c r="B37" s="36" t="s">
        <v>4142</v>
      </c>
      <c r="C37" s="36" t="s">
        <v>4143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253.36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353.36</v>
      </c>
      <c r="O37" s="242">
        <f t="shared" si="2"/>
        <v>359.36</v>
      </c>
      <c r="P37" s="242">
        <f t="shared" si="3"/>
        <v>6</v>
      </c>
      <c r="Q37" s="242">
        <f t="shared" si="4"/>
        <v>353.36</v>
      </c>
      <c r="R37" s="242" t="s">
        <v>28</v>
      </c>
      <c r="S37" s="100" t="s">
        <v>29</v>
      </c>
    </row>
    <row r="38" spans="1:19">
      <c r="A38" s="37">
        <v>37</v>
      </c>
      <c r="B38" s="36" t="s">
        <v>4144</v>
      </c>
      <c r="C38" s="36" t="s">
        <v>4145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254.68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354.68</v>
      </c>
      <c r="O38" s="242">
        <f t="shared" si="2"/>
        <v>360.68</v>
      </c>
      <c r="P38" s="242">
        <f t="shared" si="3"/>
        <v>6</v>
      </c>
      <c r="Q38" s="242">
        <f t="shared" si="4"/>
        <v>354.68</v>
      </c>
      <c r="R38" s="242" t="s">
        <v>28</v>
      </c>
      <c r="S38" s="100" t="s">
        <v>29</v>
      </c>
    </row>
    <row r="39" spans="1:19">
      <c r="A39" s="37">
        <v>38</v>
      </c>
      <c r="B39" s="36" t="s">
        <v>2530</v>
      </c>
      <c r="C39" s="36" t="s">
        <v>4146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253.36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353.36</v>
      </c>
      <c r="O39" s="242">
        <f t="shared" si="2"/>
        <v>359.36</v>
      </c>
      <c r="P39" s="242">
        <f t="shared" si="3"/>
        <v>6</v>
      </c>
      <c r="Q39" s="242">
        <f t="shared" si="4"/>
        <v>353.36</v>
      </c>
      <c r="R39" s="242" t="s">
        <v>28</v>
      </c>
      <c r="S39" s="100" t="s">
        <v>29</v>
      </c>
    </row>
    <row r="40" spans="1:19">
      <c r="A40" s="37">
        <v>39</v>
      </c>
      <c r="B40" s="36" t="s">
        <v>3876</v>
      </c>
      <c r="C40" s="36" t="s">
        <v>4147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253.36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353.36</v>
      </c>
      <c r="O40" s="242">
        <f t="shared" si="2"/>
        <v>359.36</v>
      </c>
      <c r="P40" s="242">
        <f t="shared" si="3"/>
        <v>6</v>
      </c>
      <c r="Q40" s="242">
        <f t="shared" si="4"/>
        <v>353.36</v>
      </c>
      <c r="R40" s="242" t="s">
        <v>28</v>
      </c>
      <c r="S40" s="100" t="s">
        <v>29</v>
      </c>
    </row>
    <row r="41" spans="1:19">
      <c r="A41" s="37">
        <v>40</v>
      </c>
      <c r="B41" s="36" t="s">
        <v>4148</v>
      </c>
      <c r="C41" s="36" t="s">
        <v>4149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253.36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353.36</v>
      </c>
      <c r="O41" s="242">
        <f t="shared" si="2"/>
        <v>359.36</v>
      </c>
      <c r="P41" s="242">
        <f t="shared" si="3"/>
        <v>6</v>
      </c>
      <c r="Q41" s="242">
        <f t="shared" si="4"/>
        <v>353.36</v>
      </c>
      <c r="R41" s="242" t="s">
        <v>28</v>
      </c>
      <c r="S41" s="100" t="s">
        <v>29</v>
      </c>
    </row>
    <row r="42" spans="1:19">
      <c r="A42" s="37">
        <v>41</v>
      </c>
      <c r="B42" s="36" t="s">
        <v>4047</v>
      </c>
      <c r="C42" s="36" t="s">
        <v>4150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252.16</v>
      </c>
      <c r="J42" s="110">
        <v>100</v>
      </c>
      <c r="K42" s="110">
        <v>0</v>
      </c>
      <c r="L42" s="37"/>
      <c r="M42" s="242">
        <f t="shared" si="0"/>
        <v>0</v>
      </c>
      <c r="N42" s="242">
        <f t="shared" si="1"/>
        <v>352.16</v>
      </c>
      <c r="O42" s="242">
        <f t="shared" si="2"/>
        <v>358.16</v>
      </c>
      <c r="P42" s="242">
        <f t="shared" si="3"/>
        <v>6</v>
      </c>
      <c r="Q42" s="242">
        <f t="shared" si="4"/>
        <v>352.16</v>
      </c>
      <c r="R42" s="242" t="s">
        <v>28</v>
      </c>
      <c r="S42" s="100" t="s">
        <v>29</v>
      </c>
    </row>
    <row r="43" spans="1:19">
      <c r="A43" s="37">
        <v>42</v>
      </c>
      <c r="B43" s="36" t="s">
        <v>3504</v>
      </c>
      <c r="C43" s="36" t="s">
        <v>4151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254.68</v>
      </c>
      <c r="J43" s="110">
        <v>100</v>
      </c>
      <c r="K43" s="110">
        <v>0</v>
      </c>
      <c r="L43" s="37"/>
      <c r="M43" s="242">
        <f t="shared" si="0"/>
        <v>0</v>
      </c>
      <c r="N43" s="242">
        <f t="shared" si="1"/>
        <v>354.68</v>
      </c>
      <c r="O43" s="242">
        <f t="shared" si="2"/>
        <v>360.68</v>
      </c>
      <c r="P43" s="242">
        <f t="shared" si="3"/>
        <v>6</v>
      </c>
      <c r="Q43" s="242">
        <f t="shared" si="4"/>
        <v>354.68</v>
      </c>
      <c r="R43" s="242" t="s">
        <v>28</v>
      </c>
      <c r="S43" s="100" t="s">
        <v>29</v>
      </c>
    </row>
    <row r="44" spans="1:19">
      <c r="A44" s="37">
        <v>43</v>
      </c>
      <c r="B44" s="36" t="s">
        <v>4152</v>
      </c>
      <c r="C44" s="36" t="s">
        <v>4153</v>
      </c>
      <c r="D44" s="37" t="s">
        <v>22</v>
      </c>
      <c r="E44" s="37" t="s">
        <v>24</v>
      </c>
      <c r="F44" s="37" t="s">
        <v>1529</v>
      </c>
      <c r="G44" s="37" t="s">
        <v>25</v>
      </c>
      <c r="H44" s="37" t="s">
        <v>96</v>
      </c>
      <c r="I44" s="110">
        <v>0</v>
      </c>
      <c r="J44" s="110">
        <v>400</v>
      </c>
      <c r="K44" s="110">
        <v>2513</v>
      </c>
      <c r="L44" s="37" t="s">
        <v>3906</v>
      </c>
      <c r="M44" s="242">
        <f t="shared" si="0"/>
        <v>2663.78</v>
      </c>
      <c r="N44" s="242">
        <f t="shared" si="1"/>
        <v>3063.78</v>
      </c>
      <c r="O44" s="242">
        <f t="shared" si="2"/>
        <v>3247.6068</v>
      </c>
      <c r="P44" s="242">
        <f t="shared" si="3"/>
        <v>183.8268</v>
      </c>
      <c r="Q44" s="242">
        <f t="shared" si="4"/>
        <v>3063.78</v>
      </c>
      <c r="R44" s="242" t="s">
        <v>28</v>
      </c>
      <c r="S44" s="100" t="s">
        <v>29</v>
      </c>
    </row>
    <row r="45" spans="1:19">
      <c r="A45" s="37">
        <v>44</v>
      </c>
      <c r="B45" s="36" t="s">
        <v>4154</v>
      </c>
      <c r="C45" s="36" t="s">
        <v>4155</v>
      </c>
      <c r="D45" s="37" t="s">
        <v>22</v>
      </c>
      <c r="E45" s="37" t="s">
        <v>24</v>
      </c>
      <c r="F45" s="37" t="s">
        <v>1529</v>
      </c>
      <c r="G45" s="37" t="s">
        <v>25</v>
      </c>
      <c r="H45" s="37" t="s">
        <v>96</v>
      </c>
      <c r="I45" s="110">
        <v>0</v>
      </c>
      <c r="J45" s="110">
        <v>400</v>
      </c>
      <c r="K45" s="110">
        <v>2500</v>
      </c>
      <c r="L45" s="37" t="s">
        <v>3909</v>
      </c>
      <c r="M45" s="242">
        <f t="shared" si="0"/>
        <v>2650</v>
      </c>
      <c r="N45" s="242">
        <f t="shared" si="1"/>
        <v>3050</v>
      </c>
      <c r="O45" s="242">
        <f t="shared" si="2"/>
        <v>3233</v>
      </c>
      <c r="P45" s="242">
        <f t="shared" si="3"/>
        <v>183</v>
      </c>
      <c r="Q45" s="242">
        <f t="shared" si="4"/>
        <v>3050</v>
      </c>
      <c r="R45" s="242" t="s">
        <v>28</v>
      </c>
      <c r="S45" s="100" t="s">
        <v>29</v>
      </c>
    </row>
    <row r="46" spans="1:19">
      <c r="A46" s="37">
        <v>45</v>
      </c>
      <c r="B46" s="36" t="s">
        <v>4156</v>
      </c>
      <c r="C46" s="36" t="s">
        <v>4157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253.36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353.36</v>
      </c>
      <c r="O46" s="242">
        <f t="shared" si="2"/>
        <v>359.36</v>
      </c>
      <c r="P46" s="242">
        <f t="shared" si="3"/>
        <v>6</v>
      </c>
      <c r="Q46" s="242">
        <f t="shared" si="4"/>
        <v>353.36</v>
      </c>
      <c r="R46" s="242" t="s">
        <v>28</v>
      </c>
      <c r="S46" s="100" t="s">
        <v>29</v>
      </c>
    </row>
    <row r="47" spans="1:19">
      <c r="A47" s="37">
        <v>46</v>
      </c>
      <c r="B47" s="36" t="s">
        <v>3466</v>
      </c>
      <c r="C47" s="36" t="s">
        <v>3467</v>
      </c>
      <c r="D47" s="37" t="s">
        <v>22</v>
      </c>
      <c r="E47" s="37" t="s">
        <v>24</v>
      </c>
      <c r="F47" s="37" t="s">
        <v>3366</v>
      </c>
      <c r="G47" s="37" t="s">
        <v>25</v>
      </c>
      <c r="H47" s="37" t="s">
        <v>34</v>
      </c>
      <c r="I47" s="110">
        <v>0</v>
      </c>
      <c r="J47" s="110">
        <v>100</v>
      </c>
      <c r="K47" s="110">
        <v>0</v>
      </c>
      <c r="L47" s="37"/>
      <c r="M47" s="242">
        <f t="shared" si="0"/>
        <v>0</v>
      </c>
      <c r="N47" s="242">
        <f t="shared" si="1"/>
        <v>100</v>
      </c>
      <c r="O47" s="242">
        <f t="shared" si="2"/>
        <v>106</v>
      </c>
      <c r="P47" s="242">
        <f t="shared" si="3"/>
        <v>6</v>
      </c>
      <c r="Q47" s="242">
        <f t="shared" si="4"/>
        <v>100</v>
      </c>
      <c r="R47" s="242" t="s">
        <v>28</v>
      </c>
      <c r="S47" s="100" t="s">
        <v>29</v>
      </c>
    </row>
    <row r="48" spans="1:19">
      <c r="A48" s="37">
        <v>47</v>
      </c>
      <c r="B48" s="36" t="s">
        <v>3093</v>
      </c>
      <c r="C48" s="36" t="s">
        <v>3094</v>
      </c>
      <c r="D48" s="37" t="s">
        <v>22</v>
      </c>
      <c r="E48" s="37" t="s">
        <v>24</v>
      </c>
      <c r="F48" s="37" t="s">
        <v>4117</v>
      </c>
      <c r="G48" s="37" t="s">
        <v>25</v>
      </c>
      <c r="H48" s="37" t="s">
        <v>34</v>
      </c>
      <c r="I48" s="110">
        <v>0</v>
      </c>
      <c r="J48" s="110">
        <v>0</v>
      </c>
      <c r="K48" s="110">
        <v>13</v>
      </c>
      <c r="L48" s="37" t="s">
        <v>35</v>
      </c>
      <c r="M48" s="242">
        <f t="shared" si="0"/>
        <v>13.78</v>
      </c>
      <c r="N48" s="242">
        <f t="shared" si="1"/>
        <v>13.78</v>
      </c>
      <c r="O48" s="242">
        <f t="shared" si="2"/>
        <v>14.6068</v>
      </c>
      <c r="P48" s="242">
        <f t="shared" si="3"/>
        <v>0.8268</v>
      </c>
      <c r="Q48" s="242">
        <f t="shared" si="4"/>
        <v>13.78</v>
      </c>
      <c r="R48" s="242" t="s">
        <v>28</v>
      </c>
      <c r="S48" s="100" t="s">
        <v>29</v>
      </c>
    </row>
    <row r="49" spans="1:19">
      <c r="A49" s="37">
        <v>48</v>
      </c>
      <c r="B49" s="36" t="s">
        <v>3230</v>
      </c>
      <c r="C49" s="36" t="s">
        <v>4158</v>
      </c>
      <c r="D49" s="37" t="s">
        <v>22</v>
      </c>
      <c r="E49" s="37" t="s">
        <v>24</v>
      </c>
      <c r="F49" s="37" t="s">
        <v>4117</v>
      </c>
      <c r="G49" s="37" t="s">
        <v>25</v>
      </c>
      <c r="H49" s="37" t="s">
        <v>34</v>
      </c>
      <c r="I49" s="110">
        <v>0</v>
      </c>
      <c r="J49" s="110">
        <v>0</v>
      </c>
      <c r="K49" s="110">
        <v>18</v>
      </c>
      <c r="L49" s="37" t="s">
        <v>35</v>
      </c>
      <c r="M49" s="242">
        <f t="shared" si="0"/>
        <v>19.08</v>
      </c>
      <c r="N49" s="242">
        <f t="shared" si="1"/>
        <v>19.08</v>
      </c>
      <c r="O49" s="242">
        <f t="shared" si="2"/>
        <v>20.2248</v>
      </c>
      <c r="P49" s="242">
        <f t="shared" si="3"/>
        <v>1.1448</v>
      </c>
      <c r="Q49" s="242">
        <f t="shared" si="4"/>
        <v>19.08</v>
      </c>
      <c r="R49" s="242" t="s">
        <v>28</v>
      </c>
      <c r="S49" s="100" t="s">
        <v>29</v>
      </c>
    </row>
    <row r="50" spans="1:19">
      <c r="A50" s="37">
        <v>49</v>
      </c>
      <c r="B50" s="36" t="s">
        <v>1677</v>
      </c>
      <c r="C50" s="36" t="s">
        <v>1678</v>
      </c>
      <c r="D50" s="37" t="s">
        <v>22</v>
      </c>
      <c r="E50" s="37" t="s">
        <v>24</v>
      </c>
      <c r="F50" s="37" t="s">
        <v>4117</v>
      </c>
      <c r="G50" s="37" t="s">
        <v>25</v>
      </c>
      <c r="H50" s="37" t="s">
        <v>34</v>
      </c>
      <c r="I50" s="110">
        <v>0</v>
      </c>
      <c r="J50" s="110">
        <v>0</v>
      </c>
      <c r="K50" s="110">
        <v>13</v>
      </c>
      <c r="L50" s="37" t="s">
        <v>35</v>
      </c>
      <c r="M50" s="242">
        <f t="shared" si="0"/>
        <v>13.78</v>
      </c>
      <c r="N50" s="242">
        <f t="shared" si="1"/>
        <v>13.78</v>
      </c>
      <c r="O50" s="242">
        <f t="shared" si="2"/>
        <v>14.6068</v>
      </c>
      <c r="P50" s="242">
        <f t="shared" si="3"/>
        <v>0.8268</v>
      </c>
      <c r="Q50" s="242">
        <f t="shared" si="4"/>
        <v>13.78</v>
      </c>
      <c r="R50" s="242" t="s">
        <v>28</v>
      </c>
      <c r="S50" s="100" t="s">
        <v>29</v>
      </c>
    </row>
    <row r="51" spans="1:19">
      <c r="A51" s="37">
        <v>50</v>
      </c>
      <c r="B51" s="36" t="s">
        <v>3340</v>
      </c>
      <c r="C51" s="36" t="s">
        <v>3318</v>
      </c>
      <c r="D51" s="37" t="s">
        <v>22</v>
      </c>
      <c r="E51" s="37" t="s">
        <v>24</v>
      </c>
      <c r="F51" s="37" t="s">
        <v>3366</v>
      </c>
      <c r="G51" s="37" t="s">
        <v>25</v>
      </c>
      <c r="H51" s="37" t="s">
        <v>34</v>
      </c>
      <c r="I51" s="110">
        <v>0</v>
      </c>
      <c r="J51" s="110">
        <v>100</v>
      </c>
      <c r="K51" s="110">
        <v>0</v>
      </c>
      <c r="L51" s="37"/>
      <c r="M51" s="242">
        <f t="shared" si="0"/>
        <v>0</v>
      </c>
      <c r="N51" s="242">
        <f t="shared" si="1"/>
        <v>100</v>
      </c>
      <c r="O51" s="242">
        <f t="shared" si="2"/>
        <v>106</v>
      </c>
      <c r="P51" s="242">
        <f t="shared" si="3"/>
        <v>6</v>
      </c>
      <c r="Q51" s="242">
        <f t="shared" si="4"/>
        <v>100</v>
      </c>
      <c r="R51" s="242" t="s">
        <v>28</v>
      </c>
      <c r="S51" s="100" t="s">
        <v>29</v>
      </c>
    </row>
    <row r="52" spans="1:19">
      <c r="A52" s="37">
        <v>51</v>
      </c>
      <c r="B52" s="36" t="s">
        <v>3459</v>
      </c>
      <c r="C52" s="36" t="s">
        <v>3460</v>
      </c>
      <c r="D52" s="37" t="s">
        <v>22</v>
      </c>
      <c r="E52" s="37" t="s">
        <v>24</v>
      </c>
      <c r="F52" s="37" t="s">
        <v>3366</v>
      </c>
      <c r="G52" s="37" t="s">
        <v>25</v>
      </c>
      <c r="H52" s="37" t="s">
        <v>34</v>
      </c>
      <c r="I52" s="110">
        <v>0</v>
      </c>
      <c r="J52" s="110">
        <v>100</v>
      </c>
      <c r="K52" s="110">
        <v>0</v>
      </c>
      <c r="L52" s="37"/>
      <c r="M52" s="242">
        <f t="shared" si="0"/>
        <v>0</v>
      </c>
      <c r="N52" s="242">
        <f t="shared" si="1"/>
        <v>100</v>
      </c>
      <c r="O52" s="242">
        <f t="shared" si="2"/>
        <v>106</v>
      </c>
      <c r="P52" s="242">
        <f t="shared" si="3"/>
        <v>6</v>
      </c>
      <c r="Q52" s="242">
        <f t="shared" si="4"/>
        <v>100</v>
      </c>
      <c r="R52" s="242" t="s">
        <v>28</v>
      </c>
      <c r="S52" s="100" t="s">
        <v>29</v>
      </c>
    </row>
    <row r="53" spans="1:19">
      <c r="A53" s="37">
        <v>52</v>
      </c>
      <c r="B53" s="36" t="s">
        <v>3457</v>
      </c>
      <c r="C53" s="36" t="s">
        <v>3458</v>
      </c>
      <c r="D53" s="37" t="s">
        <v>22</v>
      </c>
      <c r="E53" s="37" t="s">
        <v>24</v>
      </c>
      <c r="F53" s="37" t="s">
        <v>3366</v>
      </c>
      <c r="G53" s="37" t="s">
        <v>25</v>
      </c>
      <c r="H53" s="37" t="s">
        <v>34</v>
      </c>
      <c r="I53" s="110">
        <v>0</v>
      </c>
      <c r="J53" s="110">
        <v>100</v>
      </c>
      <c r="K53" s="110">
        <v>0</v>
      </c>
      <c r="L53" s="37"/>
      <c r="M53" s="242">
        <f t="shared" si="0"/>
        <v>0</v>
      </c>
      <c r="N53" s="242">
        <f t="shared" si="1"/>
        <v>100</v>
      </c>
      <c r="O53" s="242">
        <f t="shared" si="2"/>
        <v>106</v>
      </c>
      <c r="P53" s="242">
        <f t="shared" si="3"/>
        <v>6</v>
      </c>
      <c r="Q53" s="242">
        <f t="shared" si="4"/>
        <v>100</v>
      </c>
      <c r="R53" s="242" t="s">
        <v>28</v>
      </c>
      <c r="S53" s="100" t="s">
        <v>29</v>
      </c>
    </row>
    <row r="54" spans="1:19">
      <c r="A54" s="37">
        <v>53</v>
      </c>
      <c r="B54" s="36" t="s">
        <v>4159</v>
      </c>
      <c r="C54" s="36" t="s">
        <v>3032</v>
      </c>
      <c r="D54" s="37" t="s">
        <v>22</v>
      </c>
      <c r="E54" s="37" t="s">
        <v>24</v>
      </c>
      <c r="F54" s="37" t="s">
        <v>3366</v>
      </c>
      <c r="G54" s="37" t="s">
        <v>25</v>
      </c>
      <c r="H54" s="37" t="s">
        <v>34</v>
      </c>
      <c r="I54" s="110">
        <v>0</v>
      </c>
      <c r="J54" s="110">
        <v>100</v>
      </c>
      <c r="K54" s="110">
        <v>0</v>
      </c>
      <c r="L54" s="37"/>
      <c r="M54" s="242">
        <f t="shared" si="0"/>
        <v>0</v>
      </c>
      <c r="N54" s="242">
        <f t="shared" si="1"/>
        <v>100</v>
      </c>
      <c r="O54" s="242">
        <f t="shared" si="2"/>
        <v>106</v>
      </c>
      <c r="P54" s="242">
        <f t="shared" si="3"/>
        <v>6</v>
      </c>
      <c r="Q54" s="242">
        <f t="shared" si="4"/>
        <v>100</v>
      </c>
      <c r="R54" s="242" t="s">
        <v>28</v>
      </c>
      <c r="S54" s="100" t="s">
        <v>29</v>
      </c>
    </row>
    <row r="55" spans="1:19">
      <c r="A55" s="37">
        <v>54</v>
      </c>
      <c r="B55" s="36" t="s">
        <v>3375</v>
      </c>
      <c r="C55" s="36" t="s">
        <v>3376</v>
      </c>
      <c r="D55" s="37" t="s">
        <v>22</v>
      </c>
      <c r="E55" s="37" t="s">
        <v>24</v>
      </c>
      <c r="F55" s="37" t="s">
        <v>3366</v>
      </c>
      <c r="G55" s="37" t="s">
        <v>25</v>
      </c>
      <c r="H55" s="37" t="s">
        <v>34</v>
      </c>
      <c r="I55" s="110">
        <v>0</v>
      </c>
      <c r="J55" s="110">
        <v>100</v>
      </c>
      <c r="K55" s="110">
        <v>0</v>
      </c>
      <c r="L55" s="37"/>
      <c r="M55" s="242">
        <f t="shared" si="0"/>
        <v>0</v>
      </c>
      <c r="N55" s="242">
        <f t="shared" si="1"/>
        <v>100</v>
      </c>
      <c r="O55" s="242">
        <f t="shared" si="2"/>
        <v>106</v>
      </c>
      <c r="P55" s="242">
        <f t="shared" si="3"/>
        <v>6</v>
      </c>
      <c r="Q55" s="242">
        <f t="shared" si="4"/>
        <v>100</v>
      </c>
      <c r="R55" s="242" t="s">
        <v>28</v>
      </c>
      <c r="S55" s="100" t="s">
        <v>29</v>
      </c>
    </row>
    <row r="56" spans="1:19">
      <c r="A56" s="37">
        <v>55</v>
      </c>
      <c r="B56" s="36" t="s">
        <v>1670</v>
      </c>
      <c r="C56" s="36" t="s">
        <v>4160</v>
      </c>
      <c r="D56" s="37" t="s">
        <v>22</v>
      </c>
      <c r="E56" s="37" t="s">
        <v>24</v>
      </c>
      <c r="F56" s="37" t="s">
        <v>4117</v>
      </c>
      <c r="G56" s="37" t="s">
        <v>25</v>
      </c>
      <c r="H56" s="37" t="s">
        <v>34</v>
      </c>
      <c r="I56" s="110">
        <v>0</v>
      </c>
      <c r="J56" s="110">
        <v>0</v>
      </c>
      <c r="K56" s="110">
        <v>13</v>
      </c>
      <c r="L56" s="37" t="s">
        <v>35</v>
      </c>
      <c r="M56" s="242">
        <f t="shared" si="0"/>
        <v>13.78</v>
      </c>
      <c r="N56" s="242">
        <f t="shared" si="1"/>
        <v>13.78</v>
      </c>
      <c r="O56" s="242">
        <f t="shared" si="2"/>
        <v>14.6068</v>
      </c>
      <c r="P56" s="242">
        <f t="shared" si="3"/>
        <v>0.8268</v>
      </c>
      <c r="Q56" s="242">
        <f t="shared" si="4"/>
        <v>13.78</v>
      </c>
      <c r="R56" s="242" t="s">
        <v>28</v>
      </c>
      <c r="S56" s="100" t="s">
        <v>29</v>
      </c>
    </row>
    <row r="57" spans="1:19">
      <c r="A57" s="37">
        <v>56</v>
      </c>
      <c r="B57" s="36" t="s">
        <v>1538</v>
      </c>
      <c r="C57" s="36" t="s">
        <v>1635</v>
      </c>
      <c r="D57" s="37" t="s">
        <v>22</v>
      </c>
      <c r="E57" s="37" t="s">
        <v>24</v>
      </c>
      <c r="F57" s="37" t="s">
        <v>4117</v>
      </c>
      <c r="G57" s="37" t="s">
        <v>25</v>
      </c>
      <c r="H57" s="37" t="s">
        <v>34</v>
      </c>
      <c r="I57" s="110">
        <v>0</v>
      </c>
      <c r="J57" s="110">
        <v>0</v>
      </c>
      <c r="K57" s="110">
        <v>13</v>
      </c>
      <c r="L57" s="37" t="s">
        <v>35</v>
      </c>
      <c r="M57" s="242">
        <f t="shared" si="0"/>
        <v>13.78</v>
      </c>
      <c r="N57" s="242">
        <f t="shared" si="1"/>
        <v>13.78</v>
      </c>
      <c r="O57" s="242">
        <f t="shared" si="2"/>
        <v>14.6068</v>
      </c>
      <c r="P57" s="242">
        <f t="shared" si="3"/>
        <v>0.8268</v>
      </c>
      <c r="Q57" s="242">
        <f t="shared" si="4"/>
        <v>13.78</v>
      </c>
      <c r="R57" s="242" t="s">
        <v>28</v>
      </c>
      <c r="S57" s="100" t="s">
        <v>29</v>
      </c>
    </row>
    <row r="58" spans="1:19">
      <c r="A58" s="37">
        <v>57</v>
      </c>
      <c r="B58" s="36" t="s">
        <v>3078</v>
      </c>
      <c r="C58" s="36" t="s">
        <v>3079</v>
      </c>
      <c r="D58" s="37" t="s">
        <v>22</v>
      </c>
      <c r="E58" s="37" t="s">
        <v>24</v>
      </c>
      <c r="F58" s="37" t="s">
        <v>4117</v>
      </c>
      <c r="G58" s="37" t="s">
        <v>25</v>
      </c>
      <c r="H58" s="37" t="s">
        <v>34</v>
      </c>
      <c r="I58" s="110">
        <v>0</v>
      </c>
      <c r="J58" s="110">
        <v>0</v>
      </c>
      <c r="K58" s="110">
        <v>13</v>
      </c>
      <c r="L58" s="37" t="s">
        <v>35</v>
      </c>
      <c r="M58" s="242">
        <f t="shared" si="0"/>
        <v>13.78</v>
      </c>
      <c r="N58" s="242">
        <f t="shared" si="1"/>
        <v>13.78</v>
      </c>
      <c r="O58" s="242">
        <f t="shared" si="2"/>
        <v>14.6068</v>
      </c>
      <c r="P58" s="242">
        <f t="shared" si="3"/>
        <v>0.8268</v>
      </c>
      <c r="Q58" s="242">
        <f t="shared" si="4"/>
        <v>13.78</v>
      </c>
      <c r="R58" s="242" t="s">
        <v>28</v>
      </c>
      <c r="S58" s="100" t="s">
        <v>29</v>
      </c>
    </row>
    <row r="59" spans="1:19">
      <c r="A59" s="37">
        <v>58</v>
      </c>
      <c r="B59" s="36" t="s">
        <v>1587</v>
      </c>
      <c r="C59" s="36" t="s">
        <v>3414</v>
      </c>
      <c r="D59" s="37" t="s">
        <v>22</v>
      </c>
      <c r="E59" s="37" t="s">
        <v>24</v>
      </c>
      <c r="F59" s="37" t="s">
        <v>3366</v>
      </c>
      <c r="G59" s="37" t="s">
        <v>25</v>
      </c>
      <c r="H59" s="37" t="s">
        <v>34</v>
      </c>
      <c r="I59" s="110">
        <v>0</v>
      </c>
      <c r="J59" s="110">
        <v>100</v>
      </c>
      <c r="K59" s="110">
        <v>0</v>
      </c>
      <c r="L59" s="37"/>
      <c r="M59" s="242">
        <f t="shared" si="0"/>
        <v>0</v>
      </c>
      <c r="N59" s="242">
        <f t="shared" si="1"/>
        <v>100</v>
      </c>
      <c r="O59" s="242">
        <f t="shared" si="2"/>
        <v>106</v>
      </c>
      <c r="P59" s="242">
        <f t="shared" si="3"/>
        <v>6</v>
      </c>
      <c r="Q59" s="242">
        <f t="shared" si="4"/>
        <v>100</v>
      </c>
      <c r="R59" s="242" t="s">
        <v>28</v>
      </c>
      <c r="S59" s="100" t="s">
        <v>29</v>
      </c>
    </row>
    <row r="60" ht="13.8" spans="1:19">
      <c r="A60" s="37">
        <v>59</v>
      </c>
      <c r="B60" s="56" t="s">
        <v>4161</v>
      </c>
      <c r="C60" s="36" t="s">
        <v>4162</v>
      </c>
      <c r="D60" s="37" t="s">
        <v>22</v>
      </c>
      <c r="E60" s="37" t="s">
        <v>24</v>
      </c>
      <c r="F60" s="37" t="s">
        <v>1529</v>
      </c>
      <c r="G60" s="37" t="s">
        <v>25</v>
      </c>
      <c r="H60" s="37" t="s">
        <v>96</v>
      </c>
      <c r="I60" s="110">
        <v>0</v>
      </c>
      <c r="J60" s="110">
        <v>400</v>
      </c>
      <c r="K60" s="110">
        <v>2513</v>
      </c>
      <c r="L60" s="37" t="s">
        <v>3906</v>
      </c>
      <c r="M60" s="242">
        <f t="shared" si="0"/>
        <v>2663.78</v>
      </c>
      <c r="N60" s="242">
        <f t="shared" si="1"/>
        <v>3063.78</v>
      </c>
      <c r="O60" s="242">
        <f t="shared" si="2"/>
        <v>3247.6068</v>
      </c>
      <c r="P60" s="242">
        <f t="shared" si="3"/>
        <v>183.8268</v>
      </c>
      <c r="Q60" s="242">
        <f t="shared" si="4"/>
        <v>3063.78</v>
      </c>
      <c r="R60" s="242" t="s">
        <v>28</v>
      </c>
      <c r="S60" s="100" t="s">
        <v>29</v>
      </c>
    </row>
    <row r="61" spans="1:19">
      <c r="A61" s="37">
        <v>60</v>
      </c>
      <c r="B61" s="36" t="s">
        <v>4127</v>
      </c>
      <c r="C61" s="36" t="s">
        <v>4128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255.67</v>
      </c>
      <c r="J61" s="110">
        <v>100</v>
      </c>
      <c r="K61" s="110">
        <v>0</v>
      </c>
      <c r="L61" s="37"/>
      <c r="M61" s="242">
        <f t="shared" si="0"/>
        <v>0</v>
      </c>
      <c r="N61" s="242">
        <f t="shared" si="1"/>
        <v>355.67</v>
      </c>
      <c r="O61" s="242">
        <f t="shared" si="2"/>
        <v>361.67</v>
      </c>
      <c r="P61" s="242">
        <f t="shared" si="3"/>
        <v>6</v>
      </c>
      <c r="Q61" s="242">
        <f t="shared" si="4"/>
        <v>355.67</v>
      </c>
      <c r="R61" s="242" t="s">
        <v>28</v>
      </c>
      <c r="S61" s="100" t="s">
        <v>29</v>
      </c>
    </row>
    <row r="62" spans="1:19">
      <c r="A62" s="37">
        <v>61</v>
      </c>
      <c r="B62" s="36" t="s">
        <v>2221</v>
      </c>
      <c r="C62" s="36" t="s">
        <v>4163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255.67</v>
      </c>
      <c r="J62" s="110">
        <v>100</v>
      </c>
      <c r="K62" s="110">
        <v>0</v>
      </c>
      <c r="L62" s="37"/>
      <c r="M62" s="242">
        <f t="shared" si="0"/>
        <v>0</v>
      </c>
      <c r="N62" s="242">
        <f t="shared" si="1"/>
        <v>355.67</v>
      </c>
      <c r="O62" s="242">
        <f t="shared" si="2"/>
        <v>361.67</v>
      </c>
      <c r="P62" s="242">
        <f t="shared" si="3"/>
        <v>6</v>
      </c>
      <c r="Q62" s="242">
        <f t="shared" si="4"/>
        <v>355.67</v>
      </c>
      <c r="R62" s="242" t="s">
        <v>28</v>
      </c>
      <c r="S62" s="100" t="s">
        <v>29</v>
      </c>
    </row>
    <row r="63" spans="1:19">
      <c r="A63" s="37">
        <v>62</v>
      </c>
      <c r="B63" s="36" t="s">
        <v>2827</v>
      </c>
      <c r="C63" s="36" t="s">
        <v>4164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254.68</v>
      </c>
      <c r="J63" s="110">
        <v>100</v>
      </c>
      <c r="K63" s="110">
        <v>0</v>
      </c>
      <c r="L63" s="37"/>
      <c r="M63" s="242">
        <f t="shared" si="0"/>
        <v>0</v>
      </c>
      <c r="N63" s="242">
        <f t="shared" si="1"/>
        <v>354.68</v>
      </c>
      <c r="O63" s="242">
        <f t="shared" si="2"/>
        <v>360.68</v>
      </c>
      <c r="P63" s="242">
        <f t="shared" si="3"/>
        <v>6</v>
      </c>
      <c r="Q63" s="242">
        <f t="shared" si="4"/>
        <v>354.68</v>
      </c>
      <c r="R63" s="242" t="s">
        <v>28</v>
      </c>
      <c r="S63" s="100" t="s">
        <v>29</v>
      </c>
    </row>
    <row r="64" spans="1:19">
      <c r="A64" s="37">
        <v>63</v>
      </c>
      <c r="B64" s="36" t="s">
        <v>4165</v>
      </c>
      <c r="C64" s="36" t="s">
        <v>4166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255.67</v>
      </c>
      <c r="J64" s="110">
        <v>100</v>
      </c>
      <c r="K64" s="110">
        <v>0</v>
      </c>
      <c r="L64" s="37"/>
      <c r="M64" s="242">
        <f t="shared" si="0"/>
        <v>0</v>
      </c>
      <c r="N64" s="242">
        <f t="shared" si="1"/>
        <v>355.67</v>
      </c>
      <c r="O64" s="242">
        <f t="shared" si="2"/>
        <v>361.67</v>
      </c>
      <c r="P64" s="242">
        <f t="shared" si="3"/>
        <v>6</v>
      </c>
      <c r="Q64" s="242">
        <f t="shared" si="4"/>
        <v>355.67</v>
      </c>
      <c r="R64" s="242" t="s">
        <v>28</v>
      </c>
      <c r="S64" s="100" t="s">
        <v>29</v>
      </c>
    </row>
    <row r="65" spans="1:19">
      <c r="A65" s="37">
        <v>64</v>
      </c>
      <c r="B65" s="36" t="s">
        <v>4167</v>
      </c>
      <c r="C65" s="36" t="s">
        <v>4168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255.67</v>
      </c>
      <c r="J65" s="110">
        <v>100</v>
      </c>
      <c r="K65" s="110">
        <v>0</v>
      </c>
      <c r="L65" s="37"/>
      <c r="M65" s="242">
        <f t="shared" si="0"/>
        <v>0</v>
      </c>
      <c r="N65" s="242">
        <f t="shared" si="1"/>
        <v>355.67</v>
      </c>
      <c r="O65" s="242">
        <f t="shared" si="2"/>
        <v>361.67</v>
      </c>
      <c r="P65" s="242">
        <f t="shared" si="3"/>
        <v>6</v>
      </c>
      <c r="Q65" s="242">
        <f t="shared" si="4"/>
        <v>355.67</v>
      </c>
      <c r="R65" s="242" t="s">
        <v>28</v>
      </c>
      <c r="S65" s="100" t="s">
        <v>29</v>
      </c>
    </row>
    <row r="66" spans="1:19">
      <c r="A66" s="37">
        <v>65</v>
      </c>
      <c r="B66" s="36" t="s">
        <v>2322</v>
      </c>
      <c r="C66" s="36" t="s">
        <v>4169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255.67</v>
      </c>
      <c r="J66" s="110">
        <v>100</v>
      </c>
      <c r="K66" s="110">
        <v>0</v>
      </c>
      <c r="L66" s="37"/>
      <c r="M66" s="242">
        <f t="shared" ref="M66:M129" si="5">K66*1.06</f>
        <v>0</v>
      </c>
      <c r="N66" s="242">
        <f t="shared" ref="N66:N129" si="6">I66+J66+M66</f>
        <v>355.67</v>
      </c>
      <c r="O66" s="242">
        <f t="shared" ref="O66:O129" si="7">I66+(J66+M66)*1.06</f>
        <v>361.67</v>
      </c>
      <c r="P66" s="242">
        <f t="shared" ref="P66:P129" si="8">(M66+J66)*0.06</f>
        <v>6</v>
      </c>
      <c r="Q66" s="242">
        <f t="shared" ref="Q66:Q129" si="9">O66-P66</f>
        <v>355.67</v>
      </c>
      <c r="R66" s="242" t="s">
        <v>28</v>
      </c>
      <c r="S66" s="100" t="s">
        <v>29</v>
      </c>
    </row>
    <row r="67" spans="1:19">
      <c r="A67" s="37">
        <v>66</v>
      </c>
      <c r="B67" s="36" t="s">
        <v>3504</v>
      </c>
      <c r="C67" s="36" t="s">
        <v>4151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254.68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354.68</v>
      </c>
      <c r="O67" s="242">
        <f t="shared" si="7"/>
        <v>360.68</v>
      </c>
      <c r="P67" s="242">
        <f t="shared" si="8"/>
        <v>6</v>
      </c>
      <c r="Q67" s="242">
        <f t="shared" si="9"/>
        <v>354.68</v>
      </c>
      <c r="R67" s="242" t="s">
        <v>28</v>
      </c>
      <c r="S67" s="100" t="s">
        <v>29</v>
      </c>
    </row>
    <row r="68" spans="1:19">
      <c r="A68" s="37">
        <v>67</v>
      </c>
      <c r="B68" s="36" t="s">
        <v>3812</v>
      </c>
      <c r="C68" s="36" t="s">
        <v>4170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254.68</v>
      </c>
      <c r="J68" s="110">
        <v>100</v>
      </c>
      <c r="K68" s="110">
        <v>0</v>
      </c>
      <c r="L68" s="37"/>
      <c r="M68" s="242">
        <f t="shared" si="5"/>
        <v>0</v>
      </c>
      <c r="N68" s="242">
        <f t="shared" si="6"/>
        <v>354.68</v>
      </c>
      <c r="O68" s="242">
        <f t="shared" si="7"/>
        <v>360.68</v>
      </c>
      <c r="P68" s="242">
        <f t="shared" si="8"/>
        <v>6</v>
      </c>
      <c r="Q68" s="242">
        <f t="shared" si="9"/>
        <v>354.68</v>
      </c>
      <c r="R68" s="242" t="s">
        <v>28</v>
      </c>
      <c r="S68" s="100" t="s">
        <v>29</v>
      </c>
    </row>
    <row r="69" spans="1:19">
      <c r="A69" s="37">
        <v>68</v>
      </c>
      <c r="B69" s="36" t="s">
        <v>4171</v>
      </c>
      <c r="C69" s="36" t="s">
        <v>4172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37">
        <v>254.68</v>
      </c>
      <c r="J69" s="110">
        <v>100</v>
      </c>
      <c r="K69" s="110">
        <v>0</v>
      </c>
      <c r="L69" s="37"/>
      <c r="M69" s="242">
        <f t="shared" si="5"/>
        <v>0</v>
      </c>
      <c r="N69" s="242">
        <f t="shared" si="6"/>
        <v>354.68</v>
      </c>
      <c r="O69" s="242">
        <f t="shared" si="7"/>
        <v>360.68</v>
      </c>
      <c r="P69" s="242">
        <f t="shared" si="8"/>
        <v>6</v>
      </c>
      <c r="Q69" s="242">
        <f t="shared" si="9"/>
        <v>354.68</v>
      </c>
      <c r="R69" s="242" t="s">
        <v>28</v>
      </c>
      <c r="S69" s="100" t="s">
        <v>29</v>
      </c>
    </row>
    <row r="70" spans="1:19">
      <c r="A70" s="37">
        <v>69</v>
      </c>
      <c r="B70" s="36" t="s">
        <v>3666</v>
      </c>
      <c r="C70" s="36" t="s">
        <v>4173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254.68</v>
      </c>
      <c r="J70" s="110">
        <v>100</v>
      </c>
      <c r="K70" s="110">
        <v>0</v>
      </c>
      <c r="L70" s="37"/>
      <c r="M70" s="242">
        <f t="shared" si="5"/>
        <v>0</v>
      </c>
      <c r="N70" s="242">
        <f t="shared" si="6"/>
        <v>354.68</v>
      </c>
      <c r="O70" s="242">
        <f t="shared" si="7"/>
        <v>360.68</v>
      </c>
      <c r="P70" s="242">
        <f t="shared" si="8"/>
        <v>6</v>
      </c>
      <c r="Q70" s="242">
        <f t="shared" si="9"/>
        <v>354.68</v>
      </c>
      <c r="R70" s="242" t="s">
        <v>28</v>
      </c>
      <c r="S70" s="100" t="s">
        <v>29</v>
      </c>
    </row>
    <row r="71" spans="1:19">
      <c r="A71" s="37">
        <v>70</v>
      </c>
      <c r="B71" s="36" t="s">
        <v>2642</v>
      </c>
      <c r="C71" s="36" t="s">
        <v>4174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254.68</v>
      </c>
      <c r="J71" s="110">
        <v>100</v>
      </c>
      <c r="K71" s="110">
        <v>0</v>
      </c>
      <c r="L71" s="37"/>
      <c r="M71" s="242">
        <f t="shared" si="5"/>
        <v>0</v>
      </c>
      <c r="N71" s="242">
        <f t="shared" si="6"/>
        <v>354.68</v>
      </c>
      <c r="O71" s="242">
        <f t="shared" si="7"/>
        <v>360.68</v>
      </c>
      <c r="P71" s="242">
        <f t="shared" si="8"/>
        <v>6</v>
      </c>
      <c r="Q71" s="242">
        <f t="shared" si="9"/>
        <v>354.68</v>
      </c>
      <c r="R71" s="242" t="s">
        <v>28</v>
      </c>
      <c r="S71" s="100" t="s">
        <v>29</v>
      </c>
    </row>
    <row r="72" spans="1:19">
      <c r="A72" s="37">
        <v>71</v>
      </c>
      <c r="B72" s="36" t="s">
        <v>3063</v>
      </c>
      <c r="C72" s="36" t="s">
        <v>4175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255.67</v>
      </c>
      <c r="J72" s="110">
        <v>100</v>
      </c>
      <c r="K72" s="110">
        <v>0</v>
      </c>
      <c r="L72" s="37"/>
      <c r="M72" s="242">
        <f t="shared" si="5"/>
        <v>0</v>
      </c>
      <c r="N72" s="242">
        <f t="shared" si="6"/>
        <v>355.67</v>
      </c>
      <c r="O72" s="242">
        <f t="shared" si="7"/>
        <v>361.67</v>
      </c>
      <c r="P72" s="242">
        <f t="shared" si="8"/>
        <v>6</v>
      </c>
      <c r="Q72" s="242">
        <f t="shared" si="9"/>
        <v>355.67</v>
      </c>
      <c r="R72" s="242" t="s">
        <v>28</v>
      </c>
      <c r="S72" s="100" t="s">
        <v>29</v>
      </c>
    </row>
    <row r="73" spans="1:19">
      <c r="A73" s="37">
        <v>72</v>
      </c>
      <c r="B73" s="36" t="s">
        <v>4176</v>
      </c>
      <c r="C73" s="36" t="s">
        <v>4177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255.67</v>
      </c>
      <c r="J73" s="110">
        <v>100</v>
      </c>
      <c r="K73" s="110">
        <v>0</v>
      </c>
      <c r="L73" s="37"/>
      <c r="M73" s="242">
        <f t="shared" si="5"/>
        <v>0</v>
      </c>
      <c r="N73" s="242">
        <f t="shared" si="6"/>
        <v>355.67</v>
      </c>
      <c r="O73" s="242">
        <f t="shared" si="7"/>
        <v>361.67</v>
      </c>
      <c r="P73" s="242">
        <f t="shared" si="8"/>
        <v>6</v>
      </c>
      <c r="Q73" s="242">
        <f t="shared" si="9"/>
        <v>355.67</v>
      </c>
      <c r="R73" s="242" t="s">
        <v>28</v>
      </c>
      <c r="S73" s="100" t="s">
        <v>29</v>
      </c>
    </row>
    <row r="74" spans="1:19">
      <c r="A74" s="37">
        <v>73</v>
      </c>
      <c r="B74" s="36" t="s">
        <v>2119</v>
      </c>
      <c r="C74" s="36" t="s">
        <v>4178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255.67</v>
      </c>
      <c r="J74" s="110">
        <v>100</v>
      </c>
      <c r="K74" s="110">
        <v>0</v>
      </c>
      <c r="L74" s="37"/>
      <c r="M74" s="242">
        <f t="shared" si="5"/>
        <v>0</v>
      </c>
      <c r="N74" s="242">
        <f t="shared" si="6"/>
        <v>355.67</v>
      </c>
      <c r="O74" s="242">
        <f t="shared" si="7"/>
        <v>361.67</v>
      </c>
      <c r="P74" s="242">
        <f t="shared" si="8"/>
        <v>6</v>
      </c>
      <c r="Q74" s="242">
        <f t="shared" si="9"/>
        <v>355.67</v>
      </c>
      <c r="R74" s="242" t="s">
        <v>28</v>
      </c>
      <c r="S74" s="100" t="s">
        <v>29</v>
      </c>
    </row>
    <row r="75" spans="1:19">
      <c r="A75" s="37">
        <v>74</v>
      </c>
      <c r="B75" s="36" t="s">
        <v>3645</v>
      </c>
      <c r="C75" s="36" t="s">
        <v>4179</v>
      </c>
      <c r="D75" s="37" t="s">
        <v>22</v>
      </c>
      <c r="E75" s="37" t="s">
        <v>24</v>
      </c>
      <c r="F75" s="37" t="s">
        <v>4090</v>
      </c>
      <c r="G75" s="37" t="s">
        <v>25</v>
      </c>
      <c r="H75" s="37" t="s">
        <v>34</v>
      </c>
      <c r="I75" s="37">
        <v>252.16</v>
      </c>
      <c r="J75" s="110">
        <v>100</v>
      </c>
      <c r="K75" s="110">
        <v>0</v>
      </c>
      <c r="L75" s="37"/>
      <c r="M75" s="242">
        <f t="shared" si="5"/>
        <v>0</v>
      </c>
      <c r="N75" s="242">
        <f t="shared" si="6"/>
        <v>352.16</v>
      </c>
      <c r="O75" s="242">
        <f t="shared" si="7"/>
        <v>358.16</v>
      </c>
      <c r="P75" s="242">
        <f t="shared" si="8"/>
        <v>6</v>
      </c>
      <c r="Q75" s="242">
        <f t="shared" si="9"/>
        <v>352.16</v>
      </c>
      <c r="R75" s="242" t="s">
        <v>28</v>
      </c>
      <c r="S75" s="100" t="s">
        <v>29</v>
      </c>
    </row>
    <row r="76" spans="1:19">
      <c r="A76" s="37">
        <v>75</v>
      </c>
      <c r="B76" s="36" t="s">
        <v>4180</v>
      </c>
      <c r="C76" s="36" t="s">
        <v>4181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37">
        <v>252.53</v>
      </c>
      <c r="J76" s="110">
        <v>100</v>
      </c>
      <c r="K76" s="110">
        <v>0</v>
      </c>
      <c r="L76" s="37"/>
      <c r="M76" s="242">
        <f t="shared" si="5"/>
        <v>0</v>
      </c>
      <c r="N76" s="242">
        <f t="shared" si="6"/>
        <v>352.53</v>
      </c>
      <c r="O76" s="242">
        <f t="shared" si="7"/>
        <v>358.53</v>
      </c>
      <c r="P76" s="242">
        <f t="shared" si="8"/>
        <v>6</v>
      </c>
      <c r="Q76" s="242">
        <f t="shared" si="9"/>
        <v>352.53</v>
      </c>
      <c r="R76" s="242" t="s">
        <v>28</v>
      </c>
      <c r="S76" s="100" t="s">
        <v>29</v>
      </c>
    </row>
    <row r="77" spans="1:19">
      <c r="A77" s="37">
        <v>76</v>
      </c>
      <c r="B77" s="36" t="s">
        <v>4182</v>
      </c>
      <c r="C77" s="36" t="s">
        <v>4183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252.53</v>
      </c>
      <c r="J77" s="110">
        <v>100</v>
      </c>
      <c r="K77" s="110">
        <v>0</v>
      </c>
      <c r="L77" s="37"/>
      <c r="M77" s="242">
        <f t="shared" si="5"/>
        <v>0</v>
      </c>
      <c r="N77" s="242">
        <f t="shared" si="6"/>
        <v>352.53</v>
      </c>
      <c r="O77" s="242">
        <f t="shared" si="7"/>
        <v>358.53</v>
      </c>
      <c r="P77" s="242">
        <f t="shared" si="8"/>
        <v>6</v>
      </c>
      <c r="Q77" s="242">
        <f t="shared" si="9"/>
        <v>352.53</v>
      </c>
      <c r="R77" s="242" t="s">
        <v>28</v>
      </c>
      <c r="S77" s="100" t="s">
        <v>29</v>
      </c>
    </row>
    <row r="78" spans="1:19">
      <c r="A78" s="37">
        <v>77</v>
      </c>
      <c r="B78" s="36" t="s">
        <v>2217</v>
      </c>
      <c r="C78" s="36" t="s">
        <v>4184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252.53</v>
      </c>
      <c r="J78" s="110">
        <v>100</v>
      </c>
      <c r="K78" s="110">
        <v>0</v>
      </c>
      <c r="L78" s="37"/>
      <c r="M78" s="242">
        <f t="shared" si="5"/>
        <v>0</v>
      </c>
      <c r="N78" s="242">
        <f t="shared" si="6"/>
        <v>352.53</v>
      </c>
      <c r="O78" s="242">
        <f t="shared" si="7"/>
        <v>358.53</v>
      </c>
      <c r="P78" s="242">
        <f t="shared" si="8"/>
        <v>6</v>
      </c>
      <c r="Q78" s="242">
        <f t="shared" si="9"/>
        <v>352.53</v>
      </c>
      <c r="R78" s="242" t="s">
        <v>28</v>
      </c>
      <c r="S78" s="100" t="s">
        <v>29</v>
      </c>
    </row>
    <row r="79" spans="1:19">
      <c r="A79" s="37">
        <v>78</v>
      </c>
      <c r="B79" s="36" t="s">
        <v>4185</v>
      </c>
      <c r="C79" s="36" t="s">
        <v>4186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254.22</v>
      </c>
      <c r="J79" s="110">
        <v>100</v>
      </c>
      <c r="K79" s="110">
        <v>0</v>
      </c>
      <c r="L79" s="37"/>
      <c r="M79" s="242">
        <f t="shared" si="5"/>
        <v>0</v>
      </c>
      <c r="N79" s="242">
        <f t="shared" si="6"/>
        <v>354.22</v>
      </c>
      <c r="O79" s="242">
        <f t="shared" si="7"/>
        <v>360.22</v>
      </c>
      <c r="P79" s="242">
        <f t="shared" si="8"/>
        <v>6</v>
      </c>
      <c r="Q79" s="242">
        <f t="shared" si="9"/>
        <v>354.22</v>
      </c>
      <c r="R79" s="242" t="s">
        <v>28</v>
      </c>
      <c r="S79" s="100" t="s">
        <v>29</v>
      </c>
    </row>
    <row r="80" spans="1:19">
      <c r="A80" s="37">
        <v>79</v>
      </c>
      <c r="B80" s="36" t="s">
        <v>4187</v>
      </c>
      <c r="C80" s="36" t="s">
        <v>4188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254.22</v>
      </c>
      <c r="J80" s="110">
        <v>100</v>
      </c>
      <c r="K80" s="110">
        <v>0</v>
      </c>
      <c r="L80" s="37"/>
      <c r="M80" s="242">
        <f t="shared" si="5"/>
        <v>0</v>
      </c>
      <c r="N80" s="242">
        <f t="shared" si="6"/>
        <v>354.22</v>
      </c>
      <c r="O80" s="242">
        <f t="shared" si="7"/>
        <v>360.22</v>
      </c>
      <c r="P80" s="242">
        <f t="shared" si="8"/>
        <v>6</v>
      </c>
      <c r="Q80" s="242">
        <f t="shared" si="9"/>
        <v>354.22</v>
      </c>
      <c r="R80" s="242" t="s">
        <v>28</v>
      </c>
      <c r="S80" s="100" t="s">
        <v>29</v>
      </c>
    </row>
    <row r="81" spans="1:19">
      <c r="A81" s="37">
        <v>80</v>
      </c>
      <c r="B81" s="36" t="s">
        <v>2352</v>
      </c>
      <c r="C81" s="36" t="s">
        <v>4189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252.53</v>
      </c>
      <c r="J81" s="110">
        <v>100</v>
      </c>
      <c r="K81" s="110">
        <v>0</v>
      </c>
      <c r="L81" s="37"/>
      <c r="M81" s="242">
        <f t="shared" si="5"/>
        <v>0</v>
      </c>
      <c r="N81" s="242">
        <f t="shared" si="6"/>
        <v>352.53</v>
      </c>
      <c r="O81" s="242">
        <f t="shared" si="7"/>
        <v>358.53</v>
      </c>
      <c r="P81" s="242">
        <f t="shared" si="8"/>
        <v>6</v>
      </c>
      <c r="Q81" s="242">
        <f t="shared" si="9"/>
        <v>352.53</v>
      </c>
      <c r="R81" s="242" t="s">
        <v>28</v>
      </c>
      <c r="S81" s="100" t="s">
        <v>29</v>
      </c>
    </row>
    <row r="82" spans="1:19">
      <c r="A82" s="37">
        <v>81</v>
      </c>
      <c r="B82" s="36" t="s">
        <v>4190</v>
      </c>
      <c r="C82" s="36" t="s">
        <v>4191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252.53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352.53</v>
      </c>
      <c r="O82" s="242">
        <f t="shared" si="7"/>
        <v>358.53</v>
      </c>
      <c r="P82" s="242">
        <f t="shared" si="8"/>
        <v>6</v>
      </c>
      <c r="Q82" s="242">
        <f t="shared" si="9"/>
        <v>352.53</v>
      </c>
      <c r="R82" s="242" t="s">
        <v>28</v>
      </c>
      <c r="S82" s="100" t="s">
        <v>29</v>
      </c>
    </row>
    <row r="83" spans="1:19">
      <c r="A83" s="37">
        <v>82</v>
      </c>
      <c r="B83" s="36" t="s">
        <v>4192</v>
      </c>
      <c r="C83" s="36" t="s">
        <v>4193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252.53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352.53</v>
      </c>
      <c r="O83" s="242">
        <f t="shared" si="7"/>
        <v>358.53</v>
      </c>
      <c r="P83" s="242">
        <f t="shared" si="8"/>
        <v>6</v>
      </c>
      <c r="Q83" s="242">
        <f t="shared" si="9"/>
        <v>352.53</v>
      </c>
      <c r="R83" s="242" t="s">
        <v>28</v>
      </c>
      <c r="S83" s="100" t="s">
        <v>29</v>
      </c>
    </row>
    <row r="84" spans="1:19">
      <c r="A84" s="37">
        <v>83</v>
      </c>
      <c r="B84" s="36" t="s">
        <v>4194</v>
      </c>
      <c r="C84" s="36" t="s">
        <v>4195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252.53</v>
      </c>
      <c r="J84" s="110">
        <v>100</v>
      </c>
      <c r="K84" s="110">
        <v>0</v>
      </c>
      <c r="L84" s="37"/>
      <c r="M84" s="242">
        <f t="shared" si="5"/>
        <v>0</v>
      </c>
      <c r="N84" s="242">
        <f t="shared" si="6"/>
        <v>352.53</v>
      </c>
      <c r="O84" s="242">
        <f t="shared" si="7"/>
        <v>358.53</v>
      </c>
      <c r="P84" s="242">
        <f t="shared" si="8"/>
        <v>6</v>
      </c>
      <c r="Q84" s="242">
        <f t="shared" si="9"/>
        <v>352.53</v>
      </c>
      <c r="R84" s="242" t="s">
        <v>28</v>
      </c>
      <c r="S84" s="100" t="s">
        <v>29</v>
      </c>
    </row>
    <row r="85" spans="1:19">
      <c r="A85" s="37">
        <v>84</v>
      </c>
      <c r="B85" s="36" t="s">
        <v>4196</v>
      </c>
      <c r="C85" s="36" t="s">
        <v>4197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252.53</v>
      </c>
      <c r="J85" s="110">
        <v>100</v>
      </c>
      <c r="K85" s="110">
        <v>0</v>
      </c>
      <c r="L85" s="37"/>
      <c r="M85" s="242">
        <f t="shared" si="5"/>
        <v>0</v>
      </c>
      <c r="N85" s="242">
        <f t="shared" si="6"/>
        <v>352.53</v>
      </c>
      <c r="O85" s="242">
        <f t="shared" si="7"/>
        <v>358.53</v>
      </c>
      <c r="P85" s="242">
        <f t="shared" si="8"/>
        <v>6</v>
      </c>
      <c r="Q85" s="242">
        <f t="shared" si="9"/>
        <v>352.53</v>
      </c>
      <c r="R85" s="242" t="s">
        <v>28</v>
      </c>
      <c r="S85" s="100" t="s">
        <v>29</v>
      </c>
    </row>
    <row r="86" spans="1:19">
      <c r="A86" s="37">
        <v>85</v>
      </c>
      <c r="B86" s="36" t="s">
        <v>4198</v>
      </c>
      <c r="C86" s="36" t="s">
        <v>4199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252.53</v>
      </c>
      <c r="J86" s="110">
        <v>100</v>
      </c>
      <c r="K86" s="110">
        <v>0</v>
      </c>
      <c r="L86" s="37"/>
      <c r="M86" s="242">
        <f t="shared" si="5"/>
        <v>0</v>
      </c>
      <c r="N86" s="242">
        <f t="shared" si="6"/>
        <v>352.53</v>
      </c>
      <c r="O86" s="242">
        <f t="shared" si="7"/>
        <v>358.53</v>
      </c>
      <c r="P86" s="242">
        <f t="shared" si="8"/>
        <v>6</v>
      </c>
      <c r="Q86" s="242">
        <f t="shared" si="9"/>
        <v>352.53</v>
      </c>
      <c r="R86" s="242" t="s">
        <v>28</v>
      </c>
      <c r="S86" s="100" t="s">
        <v>29</v>
      </c>
    </row>
    <row r="87" spans="1:19">
      <c r="A87" s="37">
        <v>86</v>
      </c>
      <c r="B87" s="36" t="s">
        <v>4200</v>
      </c>
      <c r="C87" s="36" t="s">
        <v>4201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252.53</v>
      </c>
      <c r="J87" s="110">
        <v>100</v>
      </c>
      <c r="K87" s="110">
        <v>0</v>
      </c>
      <c r="L87" s="37"/>
      <c r="M87" s="242">
        <f t="shared" si="5"/>
        <v>0</v>
      </c>
      <c r="N87" s="242">
        <f t="shared" si="6"/>
        <v>352.53</v>
      </c>
      <c r="O87" s="242">
        <f t="shared" si="7"/>
        <v>358.53</v>
      </c>
      <c r="P87" s="242">
        <f t="shared" si="8"/>
        <v>6</v>
      </c>
      <c r="Q87" s="242">
        <f t="shared" si="9"/>
        <v>352.53</v>
      </c>
      <c r="R87" s="242" t="s">
        <v>28</v>
      </c>
      <c r="S87" s="100" t="s">
        <v>29</v>
      </c>
    </row>
    <row r="88" spans="1:19">
      <c r="A88" s="37">
        <v>87</v>
      </c>
      <c r="B88" s="36" t="s">
        <v>3893</v>
      </c>
      <c r="C88" s="36" t="s">
        <v>4202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252.53</v>
      </c>
      <c r="J88" s="110">
        <v>100</v>
      </c>
      <c r="K88" s="110">
        <v>0</v>
      </c>
      <c r="L88" s="37"/>
      <c r="M88" s="242">
        <f t="shared" si="5"/>
        <v>0</v>
      </c>
      <c r="N88" s="242">
        <f t="shared" si="6"/>
        <v>352.53</v>
      </c>
      <c r="O88" s="242">
        <f t="shared" si="7"/>
        <v>358.53</v>
      </c>
      <c r="P88" s="242">
        <f t="shared" si="8"/>
        <v>6</v>
      </c>
      <c r="Q88" s="242">
        <f t="shared" si="9"/>
        <v>352.53</v>
      </c>
      <c r="R88" s="242" t="s">
        <v>28</v>
      </c>
      <c r="S88" s="100" t="s">
        <v>29</v>
      </c>
    </row>
    <row r="89" spans="1:19">
      <c r="A89" s="37">
        <v>88</v>
      </c>
      <c r="B89" s="36" t="s">
        <v>4203</v>
      </c>
      <c r="C89" s="36" t="s">
        <v>4204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254.22</v>
      </c>
      <c r="J89" s="110">
        <v>100</v>
      </c>
      <c r="K89" s="110">
        <v>0</v>
      </c>
      <c r="L89" s="37"/>
      <c r="M89" s="242">
        <f t="shared" si="5"/>
        <v>0</v>
      </c>
      <c r="N89" s="242">
        <f t="shared" si="6"/>
        <v>354.22</v>
      </c>
      <c r="O89" s="242">
        <f t="shared" si="7"/>
        <v>360.22</v>
      </c>
      <c r="P89" s="242">
        <f t="shared" si="8"/>
        <v>6</v>
      </c>
      <c r="Q89" s="242">
        <f t="shared" si="9"/>
        <v>354.22</v>
      </c>
      <c r="R89" s="242" t="s">
        <v>28</v>
      </c>
      <c r="S89" s="100" t="s">
        <v>29</v>
      </c>
    </row>
    <row r="90" spans="1:19">
      <c r="A90" s="37">
        <v>89</v>
      </c>
      <c r="B90" s="36" t="s">
        <v>4205</v>
      </c>
      <c r="C90" s="36" t="s">
        <v>4206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254.22</v>
      </c>
      <c r="J90" s="110">
        <v>100</v>
      </c>
      <c r="K90" s="110">
        <v>0</v>
      </c>
      <c r="L90" s="37"/>
      <c r="M90" s="242">
        <f t="shared" si="5"/>
        <v>0</v>
      </c>
      <c r="N90" s="242">
        <f t="shared" si="6"/>
        <v>354.22</v>
      </c>
      <c r="O90" s="242">
        <f t="shared" si="7"/>
        <v>360.22</v>
      </c>
      <c r="P90" s="242">
        <f t="shared" si="8"/>
        <v>6</v>
      </c>
      <c r="Q90" s="242">
        <f t="shared" si="9"/>
        <v>354.22</v>
      </c>
      <c r="R90" s="242" t="s">
        <v>28</v>
      </c>
      <c r="S90" s="100" t="s">
        <v>29</v>
      </c>
    </row>
    <row r="91" spans="1:19">
      <c r="A91" s="37">
        <v>90</v>
      </c>
      <c r="B91" s="36" t="s">
        <v>4207</v>
      </c>
      <c r="C91" s="36" t="s">
        <v>4208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255.74</v>
      </c>
      <c r="J91" s="110">
        <v>100</v>
      </c>
      <c r="K91" s="110">
        <v>0</v>
      </c>
      <c r="L91" s="37"/>
      <c r="M91" s="242">
        <f t="shared" si="5"/>
        <v>0</v>
      </c>
      <c r="N91" s="242">
        <f t="shared" si="6"/>
        <v>355.74</v>
      </c>
      <c r="O91" s="242">
        <f t="shared" si="7"/>
        <v>361.74</v>
      </c>
      <c r="P91" s="242">
        <f t="shared" si="8"/>
        <v>6</v>
      </c>
      <c r="Q91" s="242">
        <f t="shared" si="9"/>
        <v>355.74</v>
      </c>
      <c r="R91" s="242" t="s">
        <v>28</v>
      </c>
      <c r="S91" s="100" t="s">
        <v>29</v>
      </c>
    </row>
    <row r="92" spans="1:19">
      <c r="A92" s="37">
        <v>91</v>
      </c>
      <c r="B92" s="36" t="s">
        <v>2831</v>
      </c>
      <c r="C92" s="36" t="s">
        <v>4209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255.74</v>
      </c>
      <c r="J92" s="110">
        <v>100</v>
      </c>
      <c r="K92" s="110">
        <v>0</v>
      </c>
      <c r="L92" s="37"/>
      <c r="M92" s="242">
        <f t="shared" si="5"/>
        <v>0</v>
      </c>
      <c r="N92" s="242">
        <f t="shared" si="6"/>
        <v>355.74</v>
      </c>
      <c r="O92" s="242">
        <f t="shared" si="7"/>
        <v>361.74</v>
      </c>
      <c r="P92" s="242">
        <f t="shared" si="8"/>
        <v>6</v>
      </c>
      <c r="Q92" s="242">
        <f t="shared" si="9"/>
        <v>355.74</v>
      </c>
      <c r="R92" s="242" t="s">
        <v>28</v>
      </c>
      <c r="S92" s="100" t="s">
        <v>29</v>
      </c>
    </row>
    <row r="93" spans="1:19">
      <c r="A93" s="37">
        <v>92</v>
      </c>
      <c r="B93" s="36" t="s">
        <v>2113</v>
      </c>
      <c r="C93" s="36" t="s">
        <v>4210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255.74</v>
      </c>
      <c r="J93" s="110">
        <v>100</v>
      </c>
      <c r="K93" s="110">
        <v>0</v>
      </c>
      <c r="L93" s="37"/>
      <c r="M93" s="242">
        <f t="shared" si="5"/>
        <v>0</v>
      </c>
      <c r="N93" s="242">
        <f t="shared" si="6"/>
        <v>355.74</v>
      </c>
      <c r="O93" s="242">
        <f t="shared" si="7"/>
        <v>361.74</v>
      </c>
      <c r="P93" s="242">
        <f t="shared" si="8"/>
        <v>6</v>
      </c>
      <c r="Q93" s="242">
        <f t="shared" si="9"/>
        <v>355.74</v>
      </c>
      <c r="R93" s="242" t="s">
        <v>28</v>
      </c>
      <c r="S93" s="100" t="s">
        <v>29</v>
      </c>
    </row>
    <row r="94" spans="1:19">
      <c r="A94" s="37">
        <v>93</v>
      </c>
      <c r="B94" s="36" t="s">
        <v>4211</v>
      </c>
      <c r="C94" s="36" t="s">
        <v>4212</v>
      </c>
      <c r="D94" s="37" t="s">
        <v>22</v>
      </c>
      <c r="E94" s="37" t="s">
        <v>24</v>
      </c>
      <c r="F94" s="37" t="s">
        <v>1529</v>
      </c>
      <c r="G94" s="37" t="s">
        <v>25</v>
      </c>
      <c r="H94" s="37" t="s">
        <v>96</v>
      </c>
      <c r="I94" s="110">
        <v>0</v>
      </c>
      <c r="J94" s="110">
        <v>400</v>
      </c>
      <c r="K94" s="110">
        <v>2513</v>
      </c>
      <c r="L94" s="37" t="s">
        <v>3906</v>
      </c>
      <c r="M94" s="242">
        <f t="shared" si="5"/>
        <v>2663.78</v>
      </c>
      <c r="N94" s="242">
        <f t="shared" si="6"/>
        <v>3063.78</v>
      </c>
      <c r="O94" s="242">
        <f t="shared" si="7"/>
        <v>3247.6068</v>
      </c>
      <c r="P94" s="242">
        <f t="shared" si="8"/>
        <v>183.8268</v>
      </c>
      <c r="Q94" s="242">
        <f t="shared" si="9"/>
        <v>3063.78</v>
      </c>
      <c r="R94" s="242" t="s">
        <v>28</v>
      </c>
      <c r="S94" s="100" t="s">
        <v>29</v>
      </c>
    </row>
    <row r="95" spans="1:19">
      <c r="A95" s="37">
        <v>94</v>
      </c>
      <c r="B95" s="36" t="s">
        <v>4213</v>
      </c>
      <c r="C95" s="36" t="s">
        <v>3318</v>
      </c>
      <c r="D95" s="37" t="s">
        <v>22</v>
      </c>
      <c r="E95" s="37" t="s">
        <v>24</v>
      </c>
      <c r="F95" s="37" t="s">
        <v>3366</v>
      </c>
      <c r="G95" s="37" t="s">
        <v>25</v>
      </c>
      <c r="H95" s="37" t="s">
        <v>34</v>
      </c>
      <c r="I95" s="110">
        <v>0</v>
      </c>
      <c r="J95" s="110">
        <v>100</v>
      </c>
      <c r="K95" s="110">
        <v>0</v>
      </c>
      <c r="L95" s="37"/>
      <c r="M95" s="242">
        <f t="shared" si="5"/>
        <v>0</v>
      </c>
      <c r="N95" s="242">
        <f t="shared" si="6"/>
        <v>100</v>
      </c>
      <c r="O95" s="242">
        <f t="shared" si="7"/>
        <v>106</v>
      </c>
      <c r="P95" s="242">
        <f t="shared" si="8"/>
        <v>6</v>
      </c>
      <c r="Q95" s="242">
        <f t="shared" si="9"/>
        <v>100</v>
      </c>
      <c r="R95" s="242" t="s">
        <v>28</v>
      </c>
      <c r="S95" s="100" t="s">
        <v>29</v>
      </c>
    </row>
    <row r="96" spans="1:19">
      <c r="A96" s="37">
        <v>95</v>
      </c>
      <c r="B96" s="36" t="s">
        <v>4074</v>
      </c>
      <c r="C96" s="36" t="s">
        <v>4214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254.22</v>
      </c>
      <c r="J96" s="110">
        <v>100</v>
      </c>
      <c r="K96" s="110">
        <v>0</v>
      </c>
      <c r="L96" s="37"/>
      <c r="M96" s="242">
        <f t="shared" si="5"/>
        <v>0</v>
      </c>
      <c r="N96" s="242">
        <f t="shared" si="6"/>
        <v>354.22</v>
      </c>
      <c r="O96" s="242">
        <f t="shared" si="7"/>
        <v>360.22</v>
      </c>
      <c r="P96" s="242">
        <f t="shared" si="8"/>
        <v>6</v>
      </c>
      <c r="Q96" s="242">
        <f t="shared" si="9"/>
        <v>354.22</v>
      </c>
      <c r="R96" s="242" t="s">
        <v>28</v>
      </c>
      <c r="S96" s="100" t="s">
        <v>29</v>
      </c>
    </row>
    <row r="97" spans="1:19">
      <c r="A97" s="37">
        <v>96</v>
      </c>
      <c r="B97" s="36" t="s">
        <v>4215</v>
      </c>
      <c r="C97" s="36" t="s">
        <v>4216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254.22</v>
      </c>
      <c r="J97" s="110">
        <v>100</v>
      </c>
      <c r="K97" s="110">
        <v>0</v>
      </c>
      <c r="L97" s="37"/>
      <c r="M97" s="242">
        <f t="shared" si="5"/>
        <v>0</v>
      </c>
      <c r="N97" s="242">
        <f t="shared" si="6"/>
        <v>354.22</v>
      </c>
      <c r="O97" s="242">
        <f t="shared" si="7"/>
        <v>360.22</v>
      </c>
      <c r="P97" s="242">
        <f t="shared" si="8"/>
        <v>6</v>
      </c>
      <c r="Q97" s="242">
        <f t="shared" si="9"/>
        <v>354.22</v>
      </c>
      <c r="R97" s="242" t="s">
        <v>28</v>
      </c>
      <c r="S97" s="100" t="s">
        <v>29</v>
      </c>
    </row>
    <row r="98" spans="1:19">
      <c r="A98" s="37">
        <v>97</v>
      </c>
      <c r="B98" s="36" t="s">
        <v>2468</v>
      </c>
      <c r="C98" s="36" t="s">
        <v>4217</v>
      </c>
      <c r="D98" s="37" t="s">
        <v>22</v>
      </c>
      <c r="E98" s="37" t="s">
        <v>24</v>
      </c>
      <c r="F98" s="37" t="s">
        <v>4090</v>
      </c>
      <c r="G98" s="37" t="s">
        <v>25</v>
      </c>
      <c r="H98" s="37" t="s">
        <v>34</v>
      </c>
      <c r="I98" s="37">
        <v>254.22</v>
      </c>
      <c r="J98" s="110">
        <v>100</v>
      </c>
      <c r="K98" s="110">
        <v>0</v>
      </c>
      <c r="L98" s="37"/>
      <c r="M98" s="242">
        <f t="shared" si="5"/>
        <v>0</v>
      </c>
      <c r="N98" s="242">
        <f t="shared" si="6"/>
        <v>354.22</v>
      </c>
      <c r="O98" s="242">
        <f t="shared" si="7"/>
        <v>360.22</v>
      </c>
      <c r="P98" s="242">
        <f t="shared" si="8"/>
        <v>6</v>
      </c>
      <c r="Q98" s="242">
        <f t="shared" si="9"/>
        <v>354.22</v>
      </c>
      <c r="R98" s="242" t="s">
        <v>28</v>
      </c>
      <c r="S98" s="100" t="s">
        <v>29</v>
      </c>
    </row>
    <row r="99" spans="1:19">
      <c r="A99" s="37">
        <v>98</v>
      </c>
      <c r="B99" s="36" t="s">
        <v>4218</v>
      </c>
      <c r="C99" s="36" t="s">
        <v>4219</v>
      </c>
      <c r="D99" s="37" t="s">
        <v>22</v>
      </c>
      <c r="E99" s="37" t="s">
        <v>24</v>
      </c>
      <c r="F99" s="37" t="s">
        <v>4090</v>
      </c>
      <c r="G99" s="37" t="s">
        <v>25</v>
      </c>
      <c r="H99" s="37" t="s">
        <v>34</v>
      </c>
      <c r="I99" s="37">
        <v>254.22</v>
      </c>
      <c r="J99" s="110">
        <v>100</v>
      </c>
      <c r="K99" s="110">
        <v>0</v>
      </c>
      <c r="L99" s="37"/>
      <c r="M99" s="242">
        <f t="shared" si="5"/>
        <v>0</v>
      </c>
      <c r="N99" s="242">
        <f t="shared" si="6"/>
        <v>354.22</v>
      </c>
      <c r="O99" s="242">
        <f t="shared" si="7"/>
        <v>360.22</v>
      </c>
      <c r="P99" s="242">
        <f t="shared" si="8"/>
        <v>6</v>
      </c>
      <c r="Q99" s="242">
        <f t="shared" si="9"/>
        <v>354.22</v>
      </c>
      <c r="R99" s="242" t="s">
        <v>28</v>
      </c>
      <c r="S99" s="100" t="s">
        <v>29</v>
      </c>
    </row>
    <row r="100" spans="1:19">
      <c r="A100" s="37">
        <v>99</v>
      </c>
      <c r="B100" s="36" t="s">
        <v>4220</v>
      </c>
      <c r="C100" s="36" t="s">
        <v>4221</v>
      </c>
      <c r="D100" s="37" t="s">
        <v>22</v>
      </c>
      <c r="E100" s="37" t="s">
        <v>24</v>
      </c>
      <c r="F100" s="37" t="s">
        <v>1529</v>
      </c>
      <c r="G100" s="37" t="s">
        <v>25</v>
      </c>
      <c r="H100" s="37" t="s">
        <v>96</v>
      </c>
      <c r="I100" s="110">
        <v>0</v>
      </c>
      <c r="J100" s="110">
        <v>400</v>
      </c>
      <c r="K100" s="110">
        <v>2513</v>
      </c>
      <c r="L100" s="37" t="s">
        <v>3906</v>
      </c>
      <c r="M100" s="242">
        <f t="shared" si="5"/>
        <v>2663.78</v>
      </c>
      <c r="N100" s="242">
        <f t="shared" si="6"/>
        <v>3063.78</v>
      </c>
      <c r="O100" s="242">
        <f t="shared" si="7"/>
        <v>3247.6068</v>
      </c>
      <c r="P100" s="242">
        <f t="shared" si="8"/>
        <v>183.8268</v>
      </c>
      <c r="Q100" s="242">
        <f t="shared" si="9"/>
        <v>3063.78</v>
      </c>
      <c r="R100" s="242" t="s">
        <v>28</v>
      </c>
      <c r="S100" s="100" t="s">
        <v>29</v>
      </c>
    </row>
    <row r="101" spans="1:19">
      <c r="A101" s="37">
        <v>100</v>
      </c>
      <c r="B101" s="36" t="s">
        <v>4222</v>
      </c>
      <c r="C101" s="36" t="s">
        <v>4223</v>
      </c>
      <c r="D101" s="37" t="s">
        <v>22</v>
      </c>
      <c r="E101" s="37" t="s">
        <v>24</v>
      </c>
      <c r="F101" s="37" t="s">
        <v>1529</v>
      </c>
      <c r="G101" s="37" t="s">
        <v>25</v>
      </c>
      <c r="H101" s="37" t="s">
        <v>96</v>
      </c>
      <c r="I101" s="110">
        <v>0</v>
      </c>
      <c r="J101" s="110">
        <v>400</v>
      </c>
      <c r="K101" s="110">
        <v>2513</v>
      </c>
      <c r="L101" s="37" t="s">
        <v>3906</v>
      </c>
      <c r="M101" s="242">
        <f t="shared" si="5"/>
        <v>2663.78</v>
      </c>
      <c r="N101" s="242">
        <f t="shared" si="6"/>
        <v>3063.78</v>
      </c>
      <c r="O101" s="242">
        <f t="shared" si="7"/>
        <v>3247.6068</v>
      </c>
      <c r="P101" s="242">
        <f t="shared" si="8"/>
        <v>183.8268</v>
      </c>
      <c r="Q101" s="242">
        <f t="shared" si="9"/>
        <v>3063.78</v>
      </c>
      <c r="R101" s="242" t="s">
        <v>28</v>
      </c>
      <c r="S101" s="100" t="s">
        <v>29</v>
      </c>
    </row>
    <row r="102" spans="1:19">
      <c r="A102" s="37">
        <v>101</v>
      </c>
      <c r="B102" s="36" t="s">
        <v>4224</v>
      </c>
      <c r="C102" s="36" t="s">
        <v>4225</v>
      </c>
      <c r="D102" s="37" t="s">
        <v>22</v>
      </c>
      <c r="E102" s="37" t="s">
        <v>24</v>
      </c>
      <c r="F102" s="37" t="s">
        <v>1529</v>
      </c>
      <c r="G102" s="37" t="s">
        <v>25</v>
      </c>
      <c r="H102" s="37" t="s">
        <v>96</v>
      </c>
      <c r="I102" s="110">
        <v>0</v>
      </c>
      <c r="J102" s="110">
        <v>400</v>
      </c>
      <c r="K102" s="110">
        <v>2513</v>
      </c>
      <c r="L102" s="37" t="s">
        <v>3906</v>
      </c>
      <c r="M102" s="242">
        <f t="shared" si="5"/>
        <v>2663.78</v>
      </c>
      <c r="N102" s="242">
        <f t="shared" si="6"/>
        <v>3063.78</v>
      </c>
      <c r="O102" s="242">
        <f t="shared" si="7"/>
        <v>3247.6068</v>
      </c>
      <c r="P102" s="242">
        <f t="shared" si="8"/>
        <v>183.8268</v>
      </c>
      <c r="Q102" s="242">
        <f t="shared" si="9"/>
        <v>3063.78</v>
      </c>
      <c r="R102" s="242" t="s">
        <v>28</v>
      </c>
      <c r="S102" s="100" t="s">
        <v>29</v>
      </c>
    </row>
    <row r="103" spans="1:19">
      <c r="A103" s="37">
        <v>102</v>
      </c>
      <c r="B103" s="36" t="s">
        <v>4226</v>
      </c>
      <c r="C103" s="36" t="s">
        <v>4227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254.22</v>
      </c>
      <c r="J103" s="110">
        <v>100</v>
      </c>
      <c r="K103" s="110">
        <v>0</v>
      </c>
      <c r="L103" s="37"/>
      <c r="M103" s="242">
        <f t="shared" si="5"/>
        <v>0</v>
      </c>
      <c r="N103" s="242">
        <f t="shared" si="6"/>
        <v>354.22</v>
      </c>
      <c r="O103" s="242">
        <f t="shared" si="7"/>
        <v>360.22</v>
      </c>
      <c r="P103" s="242">
        <f t="shared" si="8"/>
        <v>6</v>
      </c>
      <c r="Q103" s="242">
        <f t="shared" si="9"/>
        <v>354.22</v>
      </c>
      <c r="R103" s="242" t="s">
        <v>28</v>
      </c>
      <c r="S103" s="100" t="s">
        <v>29</v>
      </c>
    </row>
    <row r="104" spans="1:19">
      <c r="A104" s="37">
        <v>103</v>
      </c>
      <c r="B104" s="36" t="s">
        <v>2433</v>
      </c>
      <c r="C104" s="36" t="s">
        <v>4228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254.22</v>
      </c>
      <c r="J104" s="110">
        <v>100</v>
      </c>
      <c r="K104" s="110">
        <v>0</v>
      </c>
      <c r="L104" s="37"/>
      <c r="M104" s="242">
        <f t="shared" si="5"/>
        <v>0</v>
      </c>
      <c r="N104" s="242">
        <f t="shared" si="6"/>
        <v>354.22</v>
      </c>
      <c r="O104" s="242">
        <f t="shared" si="7"/>
        <v>360.22</v>
      </c>
      <c r="P104" s="242">
        <f t="shared" si="8"/>
        <v>6</v>
      </c>
      <c r="Q104" s="242">
        <f t="shared" si="9"/>
        <v>354.22</v>
      </c>
      <c r="R104" s="242" t="s">
        <v>28</v>
      </c>
      <c r="S104" s="100" t="s">
        <v>29</v>
      </c>
    </row>
    <row r="105" spans="1:19">
      <c r="A105" s="37">
        <v>104</v>
      </c>
      <c r="B105" s="36" t="s">
        <v>4229</v>
      </c>
      <c r="C105" s="36" t="s">
        <v>4230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254.22</v>
      </c>
      <c r="J105" s="110">
        <v>100</v>
      </c>
      <c r="K105" s="110">
        <v>0</v>
      </c>
      <c r="L105" s="37"/>
      <c r="M105" s="242">
        <f t="shared" si="5"/>
        <v>0</v>
      </c>
      <c r="N105" s="242">
        <f t="shared" si="6"/>
        <v>354.22</v>
      </c>
      <c r="O105" s="242">
        <f t="shared" si="7"/>
        <v>360.22</v>
      </c>
      <c r="P105" s="242">
        <f t="shared" si="8"/>
        <v>6</v>
      </c>
      <c r="Q105" s="242">
        <f t="shared" si="9"/>
        <v>354.22</v>
      </c>
      <c r="R105" s="242" t="s">
        <v>28</v>
      </c>
      <c r="S105" s="100" t="s">
        <v>29</v>
      </c>
    </row>
    <row r="106" spans="1:19">
      <c r="A106" s="37">
        <v>105</v>
      </c>
      <c r="B106" s="36" t="s">
        <v>3953</v>
      </c>
      <c r="C106" s="36" t="s">
        <v>4231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253.11</v>
      </c>
      <c r="J106" s="110">
        <v>100</v>
      </c>
      <c r="K106" s="110">
        <v>0</v>
      </c>
      <c r="L106" s="37"/>
      <c r="M106" s="242">
        <f t="shared" si="5"/>
        <v>0</v>
      </c>
      <c r="N106" s="242">
        <f t="shared" si="6"/>
        <v>353.11</v>
      </c>
      <c r="O106" s="242">
        <f t="shared" si="7"/>
        <v>359.11</v>
      </c>
      <c r="P106" s="242">
        <f t="shared" si="8"/>
        <v>6</v>
      </c>
      <c r="Q106" s="242">
        <f t="shared" si="9"/>
        <v>353.11</v>
      </c>
      <c r="R106" s="242" t="s">
        <v>28</v>
      </c>
      <c r="S106" s="100" t="s">
        <v>29</v>
      </c>
    </row>
    <row r="107" spans="1:19">
      <c r="A107" s="37">
        <v>106</v>
      </c>
      <c r="B107" s="36" t="s">
        <v>4232</v>
      </c>
      <c r="C107" s="36" t="s">
        <v>4233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37">
        <v>253.11</v>
      </c>
      <c r="J107" s="110">
        <v>100</v>
      </c>
      <c r="K107" s="110">
        <v>0</v>
      </c>
      <c r="L107" s="37"/>
      <c r="M107" s="242">
        <f t="shared" si="5"/>
        <v>0</v>
      </c>
      <c r="N107" s="242">
        <f t="shared" si="6"/>
        <v>353.11</v>
      </c>
      <c r="O107" s="242">
        <f t="shared" si="7"/>
        <v>359.11</v>
      </c>
      <c r="P107" s="242">
        <f t="shared" si="8"/>
        <v>6</v>
      </c>
      <c r="Q107" s="242">
        <f t="shared" si="9"/>
        <v>353.11</v>
      </c>
      <c r="R107" s="242" t="s">
        <v>28</v>
      </c>
      <c r="S107" s="100" t="s">
        <v>29</v>
      </c>
    </row>
    <row r="108" spans="1:19">
      <c r="A108" s="37">
        <v>107</v>
      </c>
      <c r="B108" s="36" t="s">
        <v>3574</v>
      </c>
      <c r="C108" s="36" t="s">
        <v>3575</v>
      </c>
      <c r="D108" s="37" t="s">
        <v>22</v>
      </c>
      <c r="E108" s="37" t="s">
        <v>24</v>
      </c>
      <c r="F108" s="37" t="s">
        <v>3366</v>
      </c>
      <c r="G108" s="37" t="s">
        <v>25</v>
      </c>
      <c r="H108" s="37" t="s">
        <v>34</v>
      </c>
      <c r="I108" s="110">
        <v>0</v>
      </c>
      <c r="J108" s="110">
        <v>100</v>
      </c>
      <c r="K108" s="110">
        <v>0</v>
      </c>
      <c r="L108" s="37"/>
      <c r="M108" s="242">
        <f t="shared" si="5"/>
        <v>0</v>
      </c>
      <c r="N108" s="242">
        <f t="shared" si="6"/>
        <v>100</v>
      </c>
      <c r="O108" s="242">
        <f t="shared" si="7"/>
        <v>106</v>
      </c>
      <c r="P108" s="242">
        <f t="shared" si="8"/>
        <v>6</v>
      </c>
      <c r="Q108" s="242">
        <f t="shared" si="9"/>
        <v>100</v>
      </c>
      <c r="R108" s="242" t="s">
        <v>28</v>
      </c>
      <c r="S108" s="100" t="s">
        <v>29</v>
      </c>
    </row>
    <row r="109" spans="1:19">
      <c r="A109" s="37">
        <v>108</v>
      </c>
      <c r="B109" s="36" t="s">
        <v>4234</v>
      </c>
      <c r="C109" s="36" t="s">
        <v>4235</v>
      </c>
      <c r="D109" s="37" t="s">
        <v>22</v>
      </c>
      <c r="E109" s="37" t="s">
        <v>24</v>
      </c>
      <c r="F109" s="37" t="s">
        <v>1529</v>
      </c>
      <c r="G109" s="37" t="s">
        <v>25</v>
      </c>
      <c r="H109" s="37" t="s">
        <v>96</v>
      </c>
      <c r="I109" s="110">
        <v>0</v>
      </c>
      <c r="J109" s="110">
        <v>400</v>
      </c>
      <c r="K109" s="110">
        <v>2500</v>
      </c>
      <c r="L109" s="37" t="s">
        <v>3909</v>
      </c>
      <c r="M109" s="242">
        <f t="shared" si="5"/>
        <v>2650</v>
      </c>
      <c r="N109" s="242">
        <f t="shared" si="6"/>
        <v>3050</v>
      </c>
      <c r="O109" s="242">
        <f t="shared" si="7"/>
        <v>3233</v>
      </c>
      <c r="P109" s="242">
        <f t="shared" si="8"/>
        <v>183</v>
      </c>
      <c r="Q109" s="242">
        <f t="shared" si="9"/>
        <v>3050</v>
      </c>
      <c r="R109" s="242" t="s">
        <v>28</v>
      </c>
      <c r="S109" s="100" t="s">
        <v>29</v>
      </c>
    </row>
    <row r="110" spans="1:19">
      <c r="A110" s="37">
        <v>109</v>
      </c>
      <c r="B110" s="36" t="s">
        <v>2301</v>
      </c>
      <c r="C110" s="36" t="s">
        <v>4236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253.11</v>
      </c>
      <c r="J110" s="110">
        <v>100</v>
      </c>
      <c r="K110" s="110">
        <v>0</v>
      </c>
      <c r="L110" s="37"/>
      <c r="M110" s="242">
        <f t="shared" si="5"/>
        <v>0</v>
      </c>
      <c r="N110" s="242">
        <f t="shared" si="6"/>
        <v>353.11</v>
      </c>
      <c r="O110" s="242">
        <f t="shared" si="7"/>
        <v>359.11</v>
      </c>
      <c r="P110" s="242">
        <f t="shared" si="8"/>
        <v>6</v>
      </c>
      <c r="Q110" s="242">
        <f t="shared" si="9"/>
        <v>353.11</v>
      </c>
      <c r="R110" s="242" t="s">
        <v>28</v>
      </c>
      <c r="S110" s="100" t="s">
        <v>29</v>
      </c>
    </row>
    <row r="111" spans="1:19">
      <c r="A111" s="37">
        <v>110</v>
      </c>
      <c r="B111" s="36" t="s">
        <v>4237</v>
      </c>
      <c r="C111" s="36" t="s">
        <v>4238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255.74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355.74</v>
      </c>
      <c r="O111" s="242">
        <f t="shared" si="7"/>
        <v>361.74</v>
      </c>
      <c r="P111" s="242">
        <f t="shared" si="8"/>
        <v>6</v>
      </c>
      <c r="Q111" s="242">
        <f t="shared" si="9"/>
        <v>355.74</v>
      </c>
      <c r="R111" s="242" t="s">
        <v>28</v>
      </c>
      <c r="S111" s="100" t="s">
        <v>29</v>
      </c>
    </row>
    <row r="112" spans="1:19">
      <c r="A112" s="37">
        <v>111</v>
      </c>
      <c r="B112" s="36" t="s">
        <v>3609</v>
      </c>
      <c r="C112" s="36" t="s">
        <v>4239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255.74</v>
      </c>
      <c r="J112" s="110">
        <v>100</v>
      </c>
      <c r="K112" s="110">
        <v>0</v>
      </c>
      <c r="L112" s="37"/>
      <c r="M112" s="242">
        <f t="shared" si="5"/>
        <v>0</v>
      </c>
      <c r="N112" s="242">
        <f t="shared" si="6"/>
        <v>355.74</v>
      </c>
      <c r="O112" s="242">
        <f t="shared" si="7"/>
        <v>361.74</v>
      </c>
      <c r="P112" s="242">
        <f t="shared" si="8"/>
        <v>6</v>
      </c>
      <c r="Q112" s="242">
        <f t="shared" si="9"/>
        <v>355.74</v>
      </c>
      <c r="R112" s="242" t="s">
        <v>28</v>
      </c>
      <c r="S112" s="100" t="s">
        <v>29</v>
      </c>
    </row>
    <row r="113" spans="1:19">
      <c r="A113" s="37">
        <v>112</v>
      </c>
      <c r="B113" s="36" t="s">
        <v>4240</v>
      </c>
      <c r="C113" s="36" t="s">
        <v>4241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255.74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355.74</v>
      </c>
      <c r="O113" s="242">
        <f t="shared" si="7"/>
        <v>361.74</v>
      </c>
      <c r="P113" s="242">
        <f t="shared" si="8"/>
        <v>6</v>
      </c>
      <c r="Q113" s="242">
        <f t="shared" si="9"/>
        <v>355.74</v>
      </c>
      <c r="R113" s="242" t="s">
        <v>28</v>
      </c>
      <c r="S113" s="100" t="s">
        <v>29</v>
      </c>
    </row>
    <row r="114" spans="1:19">
      <c r="A114" s="37">
        <v>113</v>
      </c>
      <c r="B114" s="36" t="s">
        <v>4242</v>
      </c>
      <c r="C114" s="36" t="s">
        <v>4243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255.74</v>
      </c>
      <c r="J114" s="110">
        <v>100</v>
      </c>
      <c r="K114" s="110">
        <v>0</v>
      </c>
      <c r="L114" s="37"/>
      <c r="M114" s="242">
        <f t="shared" si="5"/>
        <v>0</v>
      </c>
      <c r="N114" s="242">
        <f t="shared" si="6"/>
        <v>355.74</v>
      </c>
      <c r="O114" s="242">
        <f t="shared" si="7"/>
        <v>361.74</v>
      </c>
      <c r="P114" s="242">
        <f t="shared" si="8"/>
        <v>6</v>
      </c>
      <c r="Q114" s="242">
        <f t="shared" si="9"/>
        <v>355.74</v>
      </c>
      <c r="R114" s="242" t="s">
        <v>28</v>
      </c>
      <c r="S114" s="100" t="s">
        <v>29</v>
      </c>
    </row>
    <row r="115" spans="1:19">
      <c r="A115" s="37">
        <v>114</v>
      </c>
      <c r="B115" s="36" t="s">
        <v>4244</v>
      </c>
      <c r="C115" s="36" t="s">
        <v>4245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37">
        <v>255.74</v>
      </c>
      <c r="J115" s="110">
        <v>100</v>
      </c>
      <c r="K115" s="110">
        <v>0</v>
      </c>
      <c r="L115" s="37"/>
      <c r="M115" s="242">
        <f t="shared" si="5"/>
        <v>0</v>
      </c>
      <c r="N115" s="242">
        <f t="shared" si="6"/>
        <v>355.74</v>
      </c>
      <c r="O115" s="242">
        <f t="shared" si="7"/>
        <v>361.74</v>
      </c>
      <c r="P115" s="242">
        <f t="shared" si="8"/>
        <v>6</v>
      </c>
      <c r="Q115" s="242">
        <f t="shared" si="9"/>
        <v>355.74</v>
      </c>
      <c r="R115" s="242" t="s">
        <v>28</v>
      </c>
      <c r="S115" s="100" t="s">
        <v>29</v>
      </c>
    </row>
    <row r="116" spans="1:19">
      <c r="A116" s="37">
        <v>115</v>
      </c>
      <c r="B116" s="36" t="s">
        <v>1849</v>
      </c>
      <c r="C116" s="36" t="s">
        <v>4246</v>
      </c>
      <c r="D116" s="37" t="s">
        <v>22</v>
      </c>
      <c r="E116" s="37" t="s">
        <v>24</v>
      </c>
      <c r="F116" s="37" t="s">
        <v>3366</v>
      </c>
      <c r="G116" s="37" t="s">
        <v>25</v>
      </c>
      <c r="H116" s="37" t="s">
        <v>34</v>
      </c>
      <c r="I116" s="110">
        <v>0</v>
      </c>
      <c r="J116" s="110">
        <v>100</v>
      </c>
      <c r="K116" s="110">
        <v>0</v>
      </c>
      <c r="L116" s="37"/>
      <c r="M116" s="242">
        <f t="shared" si="5"/>
        <v>0</v>
      </c>
      <c r="N116" s="242">
        <f t="shared" si="6"/>
        <v>100</v>
      </c>
      <c r="O116" s="242">
        <f t="shared" si="7"/>
        <v>106</v>
      </c>
      <c r="P116" s="242">
        <f t="shared" si="8"/>
        <v>6</v>
      </c>
      <c r="Q116" s="242">
        <f t="shared" si="9"/>
        <v>100</v>
      </c>
      <c r="R116" s="242" t="s">
        <v>28</v>
      </c>
      <c r="S116" s="100" t="s">
        <v>29</v>
      </c>
    </row>
    <row r="117" spans="1:19">
      <c r="A117" s="37">
        <v>116</v>
      </c>
      <c r="B117" s="36" t="s">
        <v>3267</v>
      </c>
      <c r="C117" s="36" t="s">
        <v>3268</v>
      </c>
      <c r="D117" s="37" t="s">
        <v>22</v>
      </c>
      <c r="E117" s="37" t="s">
        <v>24</v>
      </c>
      <c r="F117" s="37" t="s">
        <v>3366</v>
      </c>
      <c r="G117" s="37" t="s">
        <v>25</v>
      </c>
      <c r="H117" s="37" t="s">
        <v>34</v>
      </c>
      <c r="I117" s="110">
        <v>0</v>
      </c>
      <c r="J117" s="110">
        <v>100</v>
      </c>
      <c r="K117" s="110">
        <v>0</v>
      </c>
      <c r="L117" s="37"/>
      <c r="M117" s="242">
        <f t="shared" si="5"/>
        <v>0</v>
      </c>
      <c r="N117" s="242">
        <f t="shared" si="6"/>
        <v>100</v>
      </c>
      <c r="O117" s="242">
        <f t="shared" si="7"/>
        <v>106</v>
      </c>
      <c r="P117" s="242">
        <f t="shared" si="8"/>
        <v>6</v>
      </c>
      <c r="Q117" s="242">
        <f t="shared" si="9"/>
        <v>100</v>
      </c>
      <c r="R117" s="242" t="s">
        <v>28</v>
      </c>
      <c r="S117" s="100" t="s">
        <v>29</v>
      </c>
    </row>
    <row r="118" spans="1:19">
      <c r="A118" s="37">
        <v>117</v>
      </c>
      <c r="B118" s="36" t="s">
        <v>1849</v>
      </c>
      <c r="C118" s="36" t="s">
        <v>4246</v>
      </c>
      <c r="D118" s="37" t="s">
        <v>22</v>
      </c>
      <c r="E118" s="37" t="s">
        <v>24</v>
      </c>
      <c r="F118" s="37" t="s">
        <v>4117</v>
      </c>
      <c r="G118" s="37" t="s">
        <v>25</v>
      </c>
      <c r="H118" s="37" t="s">
        <v>34</v>
      </c>
      <c r="I118" s="110">
        <v>0</v>
      </c>
      <c r="J118" s="110">
        <v>0</v>
      </c>
      <c r="K118" s="110">
        <v>18</v>
      </c>
      <c r="L118" s="37" t="s">
        <v>35</v>
      </c>
      <c r="M118" s="242">
        <f t="shared" si="5"/>
        <v>19.08</v>
      </c>
      <c r="N118" s="242">
        <f t="shared" si="6"/>
        <v>19.08</v>
      </c>
      <c r="O118" s="242">
        <f t="shared" si="7"/>
        <v>20.2248</v>
      </c>
      <c r="P118" s="242">
        <f t="shared" si="8"/>
        <v>1.1448</v>
      </c>
      <c r="Q118" s="242">
        <f t="shared" si="9"/>
        <v>19.08</v>
      </c>
      <c r="R118" s="242" t="s">
        <v>28</v>
      </c>
      <c r="S118" s="100" t="s">
        <v>29</v>
      </c>
    </row>
    <row r="119" spans="1:19">
      <c r="A119" s="37">
        <v>118</v>
      </c>
      <c r="B119" s="36" t="s">
        <v>3267</v>
      </c>
      <c r="C119" s="36" t="s">
        <v>3268</v>
      </c>
      <c r="D119" s="37" t="s">
        <v>22</v>
      </c>
      <c r="E119" s="37" t="s">
        <v>24</v>
      </c>
      <c r="F119" s="37" t="s">
        <v>4117</v>
      </c>
      <c r="G119" s="37" t="s">
        <v>25</v>
      </c>
      <c r="H119" s="37" t="s">
        <v>34</v>
      </c>
      <c r="I119" s="110">
        <v>0</v>
      </c>
      <c r="J119" s="110">
        <v>0</v>
      </c>
      <c r="K119" s="110">
        <v>13</v>
      </c>
      <c r="L119" s="37" t="s">
        <v>35</v>
      </c>
      <c r="M119" s="242">
        <f t="shared" si="5"/>
        <v>13.78</v>
      </c>
      <c r="N119" s="242">
        <f t="shared" si="6"/>
        <v>13.78</v>
      </c>
      <c r="O119" s="242">
        <f t="shared" si="7"/>
        <v>14.6068</v>
      </c>
      <c r="P119" s="242">
        <f t="shared" si="8"/>
        <v>0.8268</v>
      </c>
      <c r="Q119" s="242">
        <f t="shared" si="9"/>
        <v>13.78</v>
      </c>
      <c r="R119" s="242" t="s">
        <v>28</v>
      </c>
      <c r="S119" s="100" t="s">
        <v>29</v>
      </c>
    </row>
    <row r="120" spans="1:19">
      <c r="A120" s="37">
        <v>119</v>
      </c>
      <c r="B120" s="36" t="s">
        <v>3261</v>
      </c>
      <c r="C120" s="36" t="s">
        <v>3262</v>
      </c>
      <c r="D120" s="37" t="s">
        <v>22</v>
      </c>
      <c r="E120" s="37" t="s">
        <v>24</v>
      </c>
      <c r="F120" s="37" t="s">
        <v>3366</v>
      </c>
      <c r="G120" s="37" t="s">
        <v>25</v>
      </c>
      <c r="H120" s="37" t="s">
        <v>34</v>
      </c>
      <c r="I120" s="110">
        <v>0</v>
      </c>
      <c r="J120" s="110">
        <v>100</v>
      </c>
      <c r="K120" s="110">
        <v>0</v>
      </c>
      <c r="L120" s="37"/>
      <c r="M120" s="242">
        <f t="shared" si="5"/>
        <v>0</v>
      </c>
      <c r="N120" s="242">
        <f t="shared" si="6"/>
        <v>100</v>
      </c>
      <c r="O120" s="242">
        <f t="shared" si="7"/>
        <v>106</v>
      </c>
      <c r="P120" s="242">
        <f t="shared" si="8"/>
        <v>6</v>
      </c>
      <c r="Q120" s="242">
        <f t="shared" si="9"/>
        <v>100</v>
      </c>
      <c r="R120" s="242" t="s">
        <v>28</v>
      </c>
      <c r="S120" s="100" t="s">
        <v>29</v>
      </c>
    </row>
    <row r="121" spans="1:19">
      <c r="A121" s="37">
        <v>120</v>
      </c>
      <c r="B121" s="36" t="s">
        <v>4247</v>
      </c>
      <c r="C121" s="36" t="s">
        <v>4248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255.74</v>
      </c>
      <c r="J121" s="110">
        <v>100</v>
      </c>
      <c r="K121" s="110">
        <v>0</v>
      </c>
      <c r="L121" s="37"/>
      <c r="M121" s="242">
        <f t="shared" si="5"/>
        <v>0</v>
      </c>
      <c r="N121" s="242">
        <f t="shared" si="6"/>
        <v>355.74</v>
      </c>
      <c r="O121" s="242">
        <f t="shared" si="7"/>
        <v>361.74</v>
      </c>
      <c r="P121" s="242">
        <f t="shared" si="8"/>
        <v>6</v>
      </c>
      <c r="Q121" s="242">
        <f t="shared" si="9"/>
        <v>355.74</v>
      </c>
      <c r="R121" s="242" t="s">
        <v>28</v>
      </c>
      <c r="S121" s="100" t="s">
        <v>29</v>
      </c>
    </row>
    <row r="122" spans="1:19">
      <c r="A122" s="37">
        <v>121</v>
      </c>
      <c r="B122" s="36" t="s">
        <v>3948</v>
      </c>
      <c r="C122" s="36" t="s">
        <v>4249</v>
      </c>
      <c r="D122" s="37" t="s">
        <v>22</v>
      </c>
      <c r="E122" s="37" t="s">
        <v>24</v>
      </c>
      <c r="F122" s="37" t="s">
        <v>4090</v>
      </c>
      <c r="G122" s="37" t="s">
        <v>25</v>
      </c>
      <c r="H122" s="37" t="s">
        <v>34</v>
      </c>
      <c r="I122" s="37">
        <v>252.24</v>
      </c>
      <c r="J122" s="110">
        <v>100</v>
      </c>
      <c r="K122" s="110">
        <v>0</v>
      </c>
      <c r="L122" s="37"/>
      <c r="M122" s="242">
        <f t="shared" si="5"/>
        <v>0</v>
      </c>
      <c r="N122" s="242">
        <f t="shared" si="6"/>
        <v>352.24</v>
      </c>
      <c r="O122" s="242">
        <f t="shared" si="7"/>
        <v>358.24</v>
      </c>
      <c r="P122" s="242">
        <f t="shared" si="8"/>
        <v>6</v>
      </c>
      <c r="Q122" s="242">
        <f t="shared" si="9"/>
        <v>352.24</v>
      </c>
      <c r="R122" s="242" t="s">
        <v>28</v>
      </c>
      <c r="S122" s="100" t="s">
        <v>29</v>
      </c>
    </row>
    <row r="123" spans="1:19">
      <c r="A123" s="37">
        <v>122</v>
      </c>
      <c r="B123" s="36" t="s">
        <v>2322</v>
      </c>
      <c r="C123" s="36" t="s">
        <v>4250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37">
        <v>252.24</v>
      </c>
      <c r="J123" s="110">
        <v>100</v>
      </c>
      <c r="K123" s="110">
        <v>0</v>
      </c>
      <c r="L123" s="37"/>
      <c r="M123" s="242">
        <f t="shared" si="5"/>
        <v>0</v>
      </c>
      <c r="N123" s="242">
        <f t="shared" si="6"/>
        <v>352.24</v>
      </c>
      <c r="O123" s="242">
        <f t="shared" si="7"/>
        <v>358.24</v>
      </c>
      <c r="P123" s="242">
        <f t="shared" si="8"/>
        <v>6</v>
      </c>
      <c r="Q123" s="242">
        <f t="shared" si="9"/>
        <v>352.24</v>
      </c>
      <c r="R123" s="242" t="s">
        <v>28</v>
      </c>
      <c r="S123" s="100" t="s">
        <v>29</v>
      </c>
    </row>
    <row r="124" spans="1:19">
      <c r="A124" s="37">
        <v>123</v>
      </c>
      <c r="B124" s="36" t="s">
        <v>3563</v>
      </c>
      <c r="C124" s="36" t="s">
        <v>4251</v>
      </c>
      <c r="D124" s="37" t="s">
        <v>22</v>
      </c>
      <c r="E124" s="37" t="s">
        <v>24</v>
      </c>
      <c r="F124" s="37" t="s">
        <v>3366</v>
      </c>
      <c r="G124" s="37" t="s">
        <v>25</v>
      </c>
      <c r="H124" s="37" t="s">
        <v>34</v>
      </c>
      <c r="I124" s="110">
        <v>0</v>
      </c>
      <c r="J124" s="110">
        <v>100</v>
      </c>
      <c r="K124" s="110">
        <v>0</v>
      </c>
      <c r="L124" s="37"/>
      <c r="M124" s="242">
        <f t="shared" si="5"/>
        <v>0</v>
      </c>
      <c r="N124" s="242">
        <f t="shared" si="6"/>
        <v>100</v>
      </c>
      <c r="O124" s="242">
        <f t="shared" si="7"/>
        <v>106</v>
      </c>
      <c r="P124" s="242">
        <f t="shared" si="8"/>
        <v>6</v>
      </c>
      <c r="Q124" s="242">
        <f t="shared" si="9"/>
        <v>100</v>
      </c>
      <c r="R124" s="242" t="s">
        <v>28</v>
      </c>
      <c r="S124" s="100" t="s">
        <v>29</v>
      </c>
    </row>
    <row r="125" spans="1:19">
      <c r="A125" s="37">
        <v>124</v>
      </c>
      <c r="B125" s="36" t="s">
        <v>4252</v>
      </c>
      <c r="C125" s="36" t="s">
        <v>4253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253.11</v>
      </c>
      <c r="J125" s="110">
        <v>100</v>
      </c>
      <c r="K125" s="110">
        <v>0</v>
      </c>
      <c r="L125" s="37"/>
      <c r="M125" s="242">
        <f t="shared" si="5"/>
        <v>0</v>
      </c>
      <c r="N125" s="242">
        <f t="shared" si="6"/>
        <v>353.11</v>
      </c>
      <c r="O125" s="242">
        <f t="shared" si="7"/>
        <v>359.11</v>
      </c>
      <c r="P125" s="242">
        <f t="shared" si="8"/>
        <v>6</v>
      </c>
      <c r="Q125" s="242">
        <f t="shared" si="9"/>
        <v>353.11</v>
      </c>
      <c r="R125" s="242" t="s">
        <v>28</v>
      </c>
      <c r="S125" s="100" t="s">
        <v>29</v>
      </c>
    </row>
    <row r="126" spans="1:19">
      <c r="A126" s="37">
        <v>125</v>
      </c>
      <c r="B126" s="36" t="s">
        <v>3591</v>
      </c>
      <c r="C126" s="36" t="s">
        <v>3592</v>
      </c>
      <c r="D126" s="37" t="s">
        <v>22</v>
      </c>
      <c r="E126" s="37" t="s">
        <v>24</v>
      </c>
      <c r="F126" s="37" t="s">
        <v>4117</v>
      </c>
      <c r="G126" s="37" t="s">
        <v>25</v>
      </c>
      <c r="H126" s="37" t="s">
        <v>34</v>
      </c>
      <c r="I126" s="110">
        <v>0</v>
      </c>
      <c r="J126" s="110">
        <v>0</v>
      </c>
      <c r="K126" s="110">
        <v>18</v>
      </c>
      <c r="L126" s="37" t="s">
        <v>35</v>
      </c>
      <c r="M126" s="242">
        <f t="shared" si="5"/>
        <v>19.08</v>
      </c>
      <c r="N126" s="242">
        <f t="shared" si="6"/>
        <v>19.08</v>
      </c>
      <c r="O126" s="242">
        <f t="shared" si="7"/>
        <v>20.2248</v>
      </c>
      <c r="P126" s="242">
        <f t="shared" si="8"/>
        <v>1.1448</v>
      </c>
      <c r="Q126" s="242">
        <f t="shared" si="9"/>
        <v>19.08</v>
      </c>
      <c r="R126" s="242" t="s">
        <v>28</v>
      </c>
      <c r="S126" s="100" t="s">
        <v>29</v>
      </c>
    </row>
    <row r="127" spans="1:19">
      <c r="A127" s="37">
        <v>126</v>
      </c>
      <c r="B127" s="36" t="s">
        <v>4254</v>
      </c>
      <c r="C127" s="36" t="s">
        <v>4255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252.24</v>
      </c>
      <c r="J127" s="110">
        <v>100</v>
      </c>
      <c r="K127" s="110">
        <v>0</v>
      </c>
      <c r="L127" s="37"/>
      <c r="M127" s="242">
        <f t="shared" si="5"/>
        <v>0</v>
      </c>
      <c r="N127" s="242">
        <f t="shared" si="6"/>
        <v>352.24</v>
      </c>
      <c r="O127" s="242">
        <f t="shared" si="7"/>
        <v>358.24</v>
      </c>
      <c r="P127" s="242">
        <f t="shared" si="8"/>
        <v>6</v>
      </c>
      <c r="Q127" s="242">
        <f t="shared" si="9"/>
        <v>352.24</v>
      </c>
      <c r="R127" s="242" t="s">
        <v>28</v>
      </c>
      <c r="S127" s="100" t="s">
        <v>29</v>
      </c>
    </row>
    <row r="128" spans="1:19">
      <c r="A128" s="37">
        <v>127</v>
      </c>
      <c r="B128" s="36" t="s">
        <v>3179</v>
      </c>
      <c r="C128" s="36" t="s">
        <v>4256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252.24</v>
      </c>
      <c r="J128" s="110">
        <v>100</v>
      </c>
      <c r="K128" s="110">
        <v>0</v>
      </c>
      <c r="L128" s="37"/>
      <c r="M128" s="242">
        <f t="shared" si="5"/>
        <v>0</v>
      </c>
      <c r="N128" s="242">
        <f t="shared" si="6"/>
        <v>352.24</v>
      </c>
      <c r="O128" s="242">
        <f t="shared" si="7"/>
        <v>358.24</v>
      </c>
      <c r="P128" s="242">
        <f t="shared" si="8"/>
        <v>6</v>
      </c>
      <c r="Q128" s="242">
        <f t="shared" si="9"/>
        <v>352.24</v>
      </c>
      <c r="R128" s="242" t="s">
        <v>28</v>
      </c>
      <c r="S128" s="100" t="s">
        <v>29</v>
      </c>
    </row>
    <row r="129" spans="1:19">
      <c r="A129" s="37">
        <v>128</v>
      </c>
      <c r="B129" s="36" t="s">
        <v>4257</v>
      </c>
      <c r="C129" s="36" t="s">
        <v>4258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253.11</v>
      </c>
      <c r="J129" s="110">
        <v>100</v>
      </c>
      <c r="K129" s="110">
        <v>0</v>
      </c>
      <c r="L129" s="37"/>
      <c r="M129" s="242">
        <f t="shared" si="5"/>
        <v>0</v>
      </c>
      <c r="N129" s="242">
        <f t="shared" si="6"/>
        <v>353.11</v>
      </c>
      <c r="O129" s="242">
        <f t="shared" si="7"/>
        <v>359.11</v>
      </c>
      <c r="P129" s="242">
        <f t="shared" si="8"/>
        <v>6</v>
      </c>
      <c r="Q129" s="242">
        <f t="shared" si="9"/>
        <v>353.11</v>
      </c>
      <c r="R129" s="242" t="s">
        <v>28</v>
      </c>
      <c r="S129" s="100" t="s">
        <v>29</v>
      </c>
    </row>
    <row r="130" spans="1:19">
      <c r="A130" s="37">
        <v>129</v>
      </c>
      <c r="B130" s="36" t="s">
        <v>4259</v>
      </c>
      <c r="C130" s="36" t="s">
        <v>4260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253.11</v>
      </c>
      <c r="J130" s="110">
        <v>100</v>
      </c>
      <c r="K130" s="110">
        <v>0</v>
      </c>
      <c r="L130" s="37"/>
      <c r="M130" s="242">
        <f t="shared" ref="M130:M179" si="10">K130*1.06</f>
        <v>0</v>
      </c>
      <c r="N130" s="242">
        <f t="shared" ref="N130:N179" si="11">I130+J130+M130</f>
        <v>353.11</v>
      </c>
      <c r="O130" s="242">
        <f t="shared" ref="O130:O179" si="12">I130+(J130+M130)*1.06</f>
        <v>359.11</v>
      </c>
      <c r="P130" s="242">
        <f t="shared" ref="P130:P179" si="13">(M130+J130)*0.06</f>
        <v>6</v>
      </c>
      <c r="Q130" s="242">
        <f t="shared" ref="Q130:Q179" si="14">O130-P130</f>
        <v>353.11</v>
      </c>
      <c r="R130" s="242" t="s">
        <v>28</v>
      </c>
      <c r="S130" s="100" t="s">
        <v>29</v>
      </c>
    </row>
    <row r="131" spans="1:19">
      <c r="A131" s="37">
        <v>130</v>
      </c>
      <c r="B131" s="206" t="s">
        <v>3664</v>
      </c>
      <c r="C131" s="36" t="s">
        <v>3665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253.11</v>
      </c>
      <c r="J131" s="110">
        <v>100</v>
      </c>
      <c r="K131" s="110">
        <v>0</v>
      </c>
      <c r="L131" s="37"/>
      <c r="M131" s="242">
        <f t="shared" si="10"/>
        <v>0</v>
      </c>
      <c r="N131" s="242">
        <f t="shared" si="11"/>
        <v>353.11</v>
      </c>
      <c r="O131" s="242">
        <f t="shared" si="12"/>
        <v>359.11</v>
      </c>
      <c r="P131" s="242">
        <f t="shared" si="13"/>
        <v>6</v>
      </c>
      <c r="Q131" s="242">
        <f t="shared" si="14"/>
        <v>353.11</v>
      </c>
      <c r="R131" s="242" t="s">
        <v>28</v>
      </c>
      <c r="S131" s="100" t="s">
        <v>29</v>
      </c>
    </row>
    <row r="132" spans="1:19">
      <c r="A132" s="37">
        <v>131</v>
      </c>
      <c r="B132" s="36" t="s">
        <v>4261</v>
      </c>
      <c r="C132" s="36" t="s">
        <v>4262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253.11</v>
      </c>
      <c r="J132" s="110">
        <v>100</v>
      </c>
      <c r="K132" s="110">
        <v>0</v>
      </c>
      <c r="L132" s="37"/>
      <c r="M132" s="242">
        <f t="shared" si="10"/>
        <v>0</v>
      </c>
      <c r="N132" s="242">
        <f t="shared" si="11"/>
        <v>353.11</v>
      </c>
      <c r="O132" s="242">
        <f t="shared" si="12"/>
        <v>359.11</v>
      </c>
      <c r="P132" s="242">
        <f t="shared" si="13"/>
        <v>6</v>
      </c>
      <c r="Q132" s="242">
        <f t="shared" si="14"/>
        <v>353.11</v>
      </c>
      <c r="R132" s="242" t="s">
        <v>28</v>
      </c>
      <c r="S132" s="100" t="s">
        <v>29</v>
      </c>
    </row>
    <row r="133" spans="1:19">
      <c r="A133" s="37">
        <v>132</v>
      </c>
      <c r="B133" s="36" t="s">
        <v>4263</v>
      </c>
      <c r="C133" s="36" t="s">
        <v>4264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253.11</v>
      </c>
      <c r="J133" s="110">
        <v>100</v>
      </c>
      <c r="K133" s="110">
        <v>0</v>
      </c>
      <c r="L133" s="37"/>
      <c r="M133" s="242">
        <f t="shared" si="10"/>
        <v>0</v>
      </c>
      <c r="N133" s="242">
        <f t="shared" si="11"/>
        <v>353.11</v>
      </c>
      <c r="O133" s="242">
        <f t="shared" si="12"/>
        <v>359.11</v>
      </c>
      <c r="P133" s="242">
        <f t="shared" si="13"/>
        <v>6</v>
      </c>
      <c r="Q133" s="242">
        <f t="shared" si="14"/>
        <v>353.11</v>
      </c>
      <c r="R133" s="242" t="s">
        <v>28</v>
      </c>
      <c r="S133" s="100" t="s">
        <v>29</v>
      </c>
    </row>
    <row r="134" spans="1:19">
      <c r="A134" s="37">
        <v>133</v>
      </c>
      <c r="B134" s="36" t="s">
        <v>4265</v>
      </c>
      <c r="C134" s="36" t="s">
        <v>4266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253.11</v>
      </c>
      <c r="J134" s="110">
        <v>100</v>
      </c>
      <c r="K134" s="110">
        <v>0</v>
      </c>
      <c r="L134" s="37"/>
      <c r="M134" s="242">
        <f t="shared" si="10"/>
        <v>0</v>
      </c>
      <c r="N134" s="242">
        <f t="shared" si="11"/>
        <v>353.11</v>
      </c>
      <c r="O134" s="242">
        <f t="shared" si="12"/>
        <v>359.11</v>
      </c>
      <c r="P134" s="242">
        <f t="shared" si="13"/>
        <v>6</v>
      </c>
      <c r="Q134" s="242">
        <f t="shared" si="14"/>
        <v>353.11</v>
      </c>
      <c r="R134" s="242" t="s">
        <v>28</v>
      </c>
      <c r="S134" s="100" t="s">
        <v>29</v>
      </c>
    </row>
    <row r="135" spans="1:19">
      <c r="A135" s="37">
        <v>134</v>
      </c>
      <c r="B135" s="249" t="s">
        <v>4267</v>
      </c>
      <c r="C135" s="36" t="s">
        <v>4268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253.11</v>
      </c>
      <c r="J135" s="110">
        <v>100</v>
      </c>
      <c r="K135" s="110">
        <v>0</v>
      </c>
      <c r="L135" s="37"/>
      <c r="M135" s="242">
        <f t="shared" si="10"/>
        <v>0</v>
      </c>
      <c r="N135" s="242">
        <f t="shared" si="11"/>
        <v>353.11</v>
      </c>
      <c r="O135" s="242">
        <f t="shared" si="12"/>
        <v>359.11</v>
      </c>
      <c r="P135" s="242">
        <f t="shared" si="13"/>
        <v>6</v>
      </c>
      <c r="Q135" s="242">
        <f t="shared" si="14"/>
        <v>353.11</v>
      </c>
      <c r="R135" s="242" t="s">
        <v>28</v>
      </c>
      <c r="S135" s="100" t="s">
        <v>29</v>
      </c>
    </row>
    <row r="136" spans="1:19">
      <c r="A136" s="37">
        <v>135</v>
      </c>
      <c r="B136" s="36" t="s">
        <v>3761</v>
      </c>
      <c r="C136" s="36" t="s">
        <v>4269</v>
      </c>
      <c r="D136" s="37" t="s">
        <v>22</v>
      </c>
      <c r="E136" s="37" t="s">
        <v>24</v>
      </c>
      <c r="F136" s="37" t="s">
        <v>3366</v>
      </c>
      <c r="G136" s="37" t="s">
        <v>25</v>
      </c>
      <c r="H136" s="37" t="s">
        <v>34</v>
      </c>
      <c r="I136" s="110">
        <v>0</v>
      </c>
      <c r="J136" s="110">
        <v>100</v>
      </c>
      <c r="K136" s="110">
        <v>0</v>
      </c>
      <c r="L136" s="37"/>
      <c r="M136" s="242">
        <f t="shared" si="10"/>
        <v>0</v>
      </c>
      <c r="N136" s="242">
        <f t="shared" si="11"/>
        <v>100</v>
      </c>
      <c r="O136" s="242">
        <f t="shared" si="12"/>
        <v>106</v>
      </c>
      <c r="P136" s="242">
        <f t="shared" si="13"/>
        <v>6</v>
      </c>
      <c r="Q136" s="242">
        <f t="shared" si="14"/>
        <v>100</v>
      </c>
      <c r="R136" s="242" t="s">
        <v>28</v>
      </c>
      <c r="S136" s="100" t="s">
        <v>29</v>
      </c>
    </row>
    <row r="137" spans="1:19">
      <c r="A137" s="37">
        <v>136</v>
      </c>
      <c r="B137" s="36" t="s">
        <v>3296</v>
      </c>
      <c r="C137" s="36" t="s">
        <v>4269</v>
      </c>
      <c r="D137" s="37" t="s">
        <v>22</v>
      </c>
      <c r="E137" s="37" t="s">
        <v>24</v>
      </c>
      <c r="F137" s="37" t="s">
        <v>3366</v>
      </c>
      <c r="G137" s="37" t="s">
        <v>25</v>
      </c>
      <c r="H137" s="37" t="s">
        <v>34</v>
      </c>
      <c r="I137" s="110">
        <v>0</v>
      </c>
      <c r="J137" s="110">
        <v>100</v>
      </c>
      <c r="K137" s="110">
        <v>0</v>
      </c>
      <c r="L137" s="37"/>
      <c r="M137" s="242">
        <f t="shared" si="10"/>
        <v>0</v>
      </c>
      <c r="N137" s="242">
        <f t="shared" si="11"/>
        <v>100</v>
      </c>
      <c r="O137" s="242">
        <f t="shared" si="12"/>
        <v>106</v>
      </c>
      <c r="P137" s="242">
        <f t="shared" si="13"/>
        <v>6</v>
      </c>
      <c r="Q137" s="242">
        <f t="shared" si="14"/>
        <v>100</v>
      </c>
      <c r="R137" s="242" t="s">
        <v>28</v>
      </c>
      <c r="S137" s="100" t="s">
        <v>29</v>
      </c>
    </row>
    <row r="138" spans="1:19">
      <c r="A138" s="37">
        <v>137</v>
      </c>
      <c r="B138" s="36" t="s">
        <v>3587</v>
      </c>
      <c r="C138" s="36" t="s">
        <v>4269</v>
      </c>
      <c r="D138" s="37" t="s">
        <v>22</v>
      </c>
      <c r="E138" s="37" t="s">
        <v>24</v>
      </c>
      <c r="F138" s="37" t="s">
        <v>3366</v>
      </c>
      <c r="G138" s="37" t="s">
        <v>25</v>
      </c>
      <c r="H138" s="37" t="s">
        <v>34</v>
      </c>
      <c r="I138" s="110">
        <v>0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100</v>
      </c>
      <c r="O138" s="242">
        <f t="shared" si="12"/>
        <v>106</v>
      </c>
      <c r="P138" s="242">
        <f t="shared" si="13"/>
        <v>6</v>
      </c>
      <c r="Q138" s="242">
        <f t="shared" si="14"/>
        <v>100</v>
      </c>
      <c r="R138" s="242" t="s">
        <v>28</v>
      </c>
      <c r="S138" s="100" t="s">
        <v>29</v>
      </c>
    </row>
    <row r="139" spans="1:19">
      <c r="A139" s="37">
        <v>138</v>
      </c>
      <c r="B139" s="36" t="s">
        <v>4270</v>
      </c>
      <c r="C139" s="36" t="s">
        <v>4271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37">
        <v>253.11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353.11</v>
      </c>
      <c r="O139" s="242">
        <f t="shared" si="12"/>
        <v>359.11</v>
      </c>
      <c r="P139" s="242">
        <f t="shared" si="13"/>
        <v>6</v>
      </c>
      <c r="Q139" s="242">
        <f t="shared" si="14"/>
        <v>353.11</v>
      </c>
      <c r="R139" s="242" t="s">
        <v>28</v>
      </c>
      <c r="S139" s="100" t="s">
        <v>29</v>
      </c>
    </row>
    <row r="140" spans="1:19">
      <c r="A140" s="37">
        <v>139</v>
      </c>
      <c r="B140" s="36" t="s">
        <v>4272</v>
      </c>
      <c r="C140" s="36" t="s">
        <v>4273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37">
        <v>253.11</v>
      </c>
      <c r="J140" s="110">
        <v>100</v>
      </c>
      <c r="K140" s="110">
        <v>0</v>
      </c>
      <c r="L140" s="37"/>
      <c r="M140" s="242">
        <f t="shared" si="10"/>
        <v>0</v>
      </c>
      <c r="N140" s="242">
        <f t="shared" si="11"/>
        <v>353.11</v>
      </c>
      <c r="O140" s="242">
        <f t="shared" si="12"/>
        <v>359.11</v>
      </c>
      <c r="P140" s="242">
        <f t="shared" si="13"/>
        <v>6</v>
      </c>
      <c r="Q140" s="242">
        <f t="shared" si="14"/>
        <v>353.11</v>
      </c>
      <c r="R140" s="242" t="s">
        <v>28</v>
      </c>
      <c r="S140" s="100" t="s">
        <v>29</v>
      </c>
    </row>
    <row r="141" spans="1:19">
      <c r="A141" s="37">
        <v>140</v>
      </c>
      <c r="B141" s="206" t="s">
        <v>3876</v>
      </c>
      <c r="C141" s="36" t="s">
        <v>4274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37">
        <v>251.45</v>
      </c>
      <c r="J141" s="110">
        <v>100</v>
      </c>
      <c r="K141" s="110">
        <v>0</v>
      </c>
      <c r="L141" s="37"/>
      <c r="M141" s="242">
        <f t="shared" si="10"/>
        <v>0</v>
      </c>
      <c r="N141" s="242">
        <f t="shared" si="11"/>
        <v>351.45</v>
      </c>
      <c r="O141" s="242">
        <f t="shared" si="12"/>
        <v>357.45</v>
      </c>
      <c r="P141" s="242">
        <f t="shared" si="13"/>
        <v>6</v>
      </c>
      <c r="Q141" s="242">
        <f t="shared" si="14"/>
        <v>351.45</v>
      </c>
      <c r="R141" s="242" t="s">
        <v>28</v>
      </c>
      <c r="S141" s="100" t="s">
        <v>29</v>
      </c>
    </row>
    <row r="142" spans="1:19">
      <c r="A142" s="37">
        <v>141</v>
      </c>
      <c r="B142" s="36" t="s">
        <v>3464</v>
      </c>
      <c r="C142" s="36" t="s">
        <v>3465</v>
      </c>
      <c r="D142" s="37" t="s">
        <v>22</v>
      </c>
      <c r="E142" s="37" t="s">
        <v>24</v>
      </c>
      <c r="F142" s="37" t="s">
        <v>3366</v>
      </c>
      <c r="G142" s="37" t="s">
        <v>25</v>
      </c>
      <c r="H142" s="37" t="s">
        <v>34</v>
      </c>
      <c r="I142" s="110">
        <v>0</v>
      </c>
      <c r="J142" s="110">
        <v>100</v>
      </c>
      <c r="K142" s="110">
        <v>0</v>
      </c>
      <c r="L142" s="37"/>
      <c r="M142" s="242">
        <f t="shared" si="10"/>
        <v>0</v>
      </c>
      <c r="N142" s="242">
        <f t="shared" si="11"/>
        <v>100</v>
      </c>
      <c r="O142" s="242">
        <f t="shared" si="12"/>
        <v>106</v>
      </c>
      <c r="P142" s="242">
        <f t="shared" si="13"/>
        <v>6</v>
      </c>
      <c r="Q142" s="242">
        <f t="shared" si="14"/>
        <v>100</v>
      </c>
      <c r="R142" s="242" t="s">
        <v>28</v>
      </c>
      <c r="S142" s="100" t="s">
        <v>29</v>
      </c>
    </row>
    <row r="143" spans="1:19">
      <c r="A143" s="37">
        <v>142</v>
      </c>
      <c r="B143" s="36" t="s">
        <v>2948</v>
      </c>
      <c r="C143" s="36" t="s">
        <v>2949</v>
      </c>
      <c r="D143" s="37" t="s">
        <v>22</v>
      </c>
      <c r="E143" s="37" t="s">
        <v>24</v>
      </c>
      <c r="F143" s="37" t="s">
        <v>3366</v>
      </c>
      <c r="G143" s="37" t="s">
        <v>25</v>
      </c>
      <c r="H143" s="37" t="s">
        <v>34</v>
      </c>
      <c r="I143" s="110">
        <v>0</v>
      </c>
      <c r="J143" s="110">
        <v>100</v>
      </c>
      <c r="K143" s="110">
        <v>0</v>
      </c>
      <c r="L143" s="37"/>
      <c r="M143" s="242">
        <f t="shared" si="10"/>
        <v>0</v>
      </c>
      <c r="N143" s="242">
        <f t="shared" si="11"/>
        <v>100</v>
      </c>
      <c r="O143" s="242">
        <f t="shared" si="12"/>
        <v>106</v>
      </c>
      <c r="P143" s="242">
        <f t="shared" si="13"/>
        <v>6</v>
      </c>
      <c r="Q143" s="242">
        <f t="shared" si="14"/>
        <v>100</v>
      </c>
      <c r="R143" s="242" t="s">
        <v>28</v>
      </c>
      <c r="S143" s="100" t="s">
        <v>29</v>
      </c>
    </row>
    <row r="144" spans="1:19">
      <c r="A144" s="37">
        <v>143</v>
      </c>
      <c r="B144" s="36" t="s">
        <v>1957</v>
      </c>
      <c r="C144" s="36" t="s">
        <v>3452</v>
      </c>
      <c r="D144" s="37" t="s">
        <v>22</v>
      </c>
      <c r="E144" s="37" t="s">
        <v>24</v>
      </c>
      <c r="F144" s="37" t="s">
        <v>3366</v>
      </c>
      <c r="G144" s="37" t="s">
        <v>25</v>
      </c>
      <c r="H144" s="37" t="s">
        <v>34</v>
      </c>
      <c r="I144" s="110">
        <v>0</v>
      </c>
      <c r="J144" s="110">
        <v>100</v>
      </c>
      <c r="K144" s="110">
        <v>0</v>
      </c>
      <c r="L144" s="37"/>
      <c r="M144" s="242">
        <f t="shared" si="10"/>
        <v>0</v>
      </c>
      <c r="N144" s="242">
        <f t="shared" si="11"/>
        <v>100</v>
      </c>
      <c r="O144" s="242">
        <f t="shared" si="12"/>
        <v>106</v>
      </c>
      <c r="P144" s="242">
        <f t="shared" si="13"/>
        <v>6</v>
      </c>
      <c r="Q144" s="242">
        <f t="shared" si="14"/>
        <v>100</v>
      </c>
      <c r="R144" s="242" t="s">
        <v>28</v>
      </c>
      <c r="S144" s="100" t="s">
        <v>29</v>
      </c>
    </row>
    <row r="145" spans="1:19">
      <c r="A145" s="37">
        <v>144</v>
      </c>
      <c r="B145" s="36" t="s">
        <v>1957</v>
      </c>
      <c r="C145" s="36" t="s">
        <v>3452</v>
      </c>
      <c r="D145" s="37" t="s">
        <v>22</v>
      </c>
      <c r="E145" s="37" t="s">
        <v>24</v>
      </c>
      <c r="F145" s="37" t="s">
        <v>4117</v>
      </c>
      <c r="G145" s="37" t="s">
        <v>25</v>
      </c>
      <c r="H145" s="37" t="s">
        <v>34</v>
      </c>
      <c r="I145" s="110">
        <v>0</v>
      </c>
      <c r="J145" s="110">
        <v>0</v>
      </c>
      <c r="K145" s="110">
        <v>18</v>
      </c>
      <c r="L145" s="37" t="s">
        <v>35</v>
      </c>
      <c r="M145" s="242">
        <f t="shared" si="10"/>
        <v>19.08</v>
      </c>
      <c r="N145" s="242">
        <f t="shared" si="11"/>
        <v>19.08</v>
      </c>
      <c r="O145" s="242">
        <f t="shared" si="12"/>
        <v>20.2248</v>
      </c>
      <c r="P145" s="242">
        <f t="shared" si="13"/>
        <v>1.1448</v>
      </c>
      <c r="Q145" s="242">
        <f t="shared" si="14"/>
        <v>19.08</v>
      </c>
      <c r="R145" s="242" t="s">
        <v>28</v>
      </c>
      <c r="S145" s="100" t="s">
        <v>29</v>
      </c>
    </row>
    <row r="146" spans="1:19">
      <c r="A146" s="37">
        <v>145</v>
      </c>
      <c r="B146" s="36" t="s">
        <v>2948</v>
      </c>
      <c r="C146" s="36" t="s">
        <v>2949</v>
      </c>
      <c r="D146" s="37" t="s">
        <v>22</v>
      </c>
      <c r="E146" s="37" t="s">
        <v>24</v>
      </c>
      <c r="F146" s="37" t="s">
        <v>4117</v>
      </c>
      <c r="G146" s="37" t="s">
        <v>25</v>
      </c>
      <c r="H146" s="37" t="s">
        <v>34</v>
      </c>
      <c r="I146" s="110">
        <v>0</v>
      </c>
      <c r="J146" s="110">
        <v>0</v>
      </c>
      <c r="K146" s="110">
        <v>18</v>
      </c>
      <c r="L146" s="37" t="s">
        <v>35</v>
      </c>
      <c r="M146" s="242">
        <f t="shared" si="10"/>
        <v>19.08</v>
      </c>
      <c r="N146" s="242">
        <f t="shared" si="11"/>
        <v>19.08</v>
      </c>
      <c r="O146" s="242">
        <f t="shared" si="12"/>
        <v>20.2248</v>
      </c>
      <c r="P146" s="242">
        <f t="shared" si="13"/>
        <v>1.1448</v>
      </c>
      <c r="Q146" s="242">
        <f t="shared" si="14"/>
        <v>19.08</v>
      </c>
      <c r="R146" s="242" t="s">
        <v>28</v>
      </c>
      <c r="S146" s="100" t="s">
        <v>29</v>
      </c>
    </row>
    <row r="147" spans="1:19">
      <c r="A147" s="37">
        <v>146</v>
      </c>
      <c r="B147" s="36" t="s">
        <v>3464</v>
      </c>
      <c r="C147" s="36" t="s">
        <v>3465</v>
      </c>
      <c r="D147" s="37" t="s">
        <v>22</v>
      </c>
      <c r="E147" s="37" t="s">
        <v>24</v>
      </c>
      <c r="F147" s="37" t="s">
        <v>4117</v>
      </c>
      <c r="G147" s="37" t="s">
        <v>25</v>
      </c>
      <c r="H147" s="37" t="s">
        <v>34</v>
      </c>
      <c r="I147" s="110">
        <v>0</v>
      </c>
      <c r="J147" s="110">
        <v>0</v>
      </c>
      <c r="K147" s="110">
        <v>13</v>
      </c>
      <c r="L147" s="37" t="s">
        <v>35</v>
      </c>
      <c r="M147" s="242">
        <f t="shared" si="10"/>
        <v>13.78</v>
      </c>
      <c r="N147" s="242">
        <f t="shared" si="11"/>
        <v>13.78</v>
      </c>
      <c r="O147" s="242">
        <f t="shared" si="12"/>
        <v>14.6068</v>
      </c>
      <c r="P147" s="242">
        <f t="shared" si="13"/>
        <v>0.8268</v>
      </c>
      <c r="Q147" s="242">
        <f t="shared" si="14"/>
        <v>13.78</v>
      </c>
      <c r="R147" s="242" t="s">
        <v>28</v>
      </c>
      <c r="S147" s="100" t="s">
        <v>29</v>
      </c>
    </row>
    <row r="148" spans="1:19">
      <c r="A148" s="37">
        <v>147</v>
      </c>
      <c r="B148" s="36" t="s">
        <v>1679</v>
      </c>
      <c r="C148" s="36" t="s">
        <v>1680</v>
      </c>
      <c r="D148" s="37" t="s">
        <v>22</v>
      </c>
      <c r="E148" s="37" t="s">
        <v>24</v>
      </c>
      <c r="F148" s="37" t="s">
        <v>4117</v>
      </c>
      <c r="G148" s="37" t="s">
        <v>25</v>
      </c>
      <c r="H148" s="37" t="s">
        <v>34</v>
      </c>
      <c r="I148" s="110">
        <v>0</v>
      </c>
      <c r="J148" s="110">
        <v>0</v>
      </c>
      <c r="K148" s="110">
        <v>18</v>
      </c>
      <c r="L148" s="37" t="s">
        <v>35</v>
      </c>
      <c r="M148" s="242">
        <f t="shared" si="10"/>
        <v>19.08</v>
      </c>
      <c r="N148" s="242">
        <f t="shared" si="11"/>
        <v>19.08</v>
      </c>
      <c r="O148" s="242">
        <f t="shared" si="12"/>
        <v>20.2248</v>
      </c>
      <c r="P148" s="242">
        <f t="shared" si="13"/>
        <v>1.1448</v>
      </c>
      <c r="Q148" s="242">
        <f t="shared" si="14"/>
        <v>19.08</v>
      </c>
      <c r="R148" s="242" t="s">
        <v>28</v>
      </c>
      <c r="S148" s="100" t="s">
        <v>29</v>
      </c>
    </row>
    <row r="149" spans="1:19">
      <c r="A149" s="37">
        <v>148</v>
      </c>
      <c r="B149" s="36" t="s">
        <v>3972</v>
      </c>
      <c r="C149" s="36" t="s">
        <v>4275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37">
        <v>252.24</v>
      </c>
      <c r="J149" s="110">
        <v>100</v>
      </c>
      <c r="K149" s="110">
        <v>0</v>
      </c>
      <c r="L149" s="37"/>
      <c r="M149" s="242">
        <f t="shared" si="10"/>
        <v>0</v>
      </c>
      <c r="N149" s="242">
        <f t="shared" si="11"/>
        <v>352.24</v>
      </c>
      <c r="O149" s="242">
        <f t="shared" si="12"/>
        <v>358.24</v>
      </c>
      <c r="P149" s="242">
        <f t="shared" si="13"/>
        <v>6</v>
      </c>
      <c r="Q149" s="242">
        <f t="shared" si="14"/>
        <v>352.24</v>
      </c>
      <c r="R149" s="242" t="s">
        <v>28</v>
      </c>
      <c r="S149" s="100" t="s">
        <v>29</v>
      </c>
    </row>
    <row r="150" spans="1:19">
      <c r="A150" s="37">
        <v>149</v>
      </c>
      <c r="B150" s="36" t="s">
        <v>4276</v>
      </c>
      <c r="C150" s="36" t="s">
        <v>4277</v>
      </c>
      <c r="D150" s="37" t="s">
        <v>22</v>
      </c>
      <c r="E150" s="37" t="s">
        <v>24</v>
      </c>
      <c r="F150" s="37" t="s">
        <v>1529</v>
      </c>
      <c r="G150" s="37" t="s">
        <v>25</v>
      </c>
      <c r="H150" s="37" t="s">
        <v>96</v>
      </c>
      <c r="I150" s="110">
        <v>0</v>
      </c>
      <c r="J150" s="110">
        <v>400</v>
      </c>
      <c r="K150" s="110">
        <v>2513</v>
      </c>
      <c r="L150" s="37" t="s">
        <v>3906</v>
      </c>
      <c r="M150" s="242">
        <f t="shared" si="10"/>
        <v>2663.78</v>
      </c>
      <c r="N150" s="242">
        <f t="shared" si="11"/>
        <v>3063.78</v>
      </c>
      <c r="O150" s="242">
        <f t="shared" si="12"/>
        <v>3247.6068</v>
      </c>
      <c r="P150" s="242">
        <f t="shared" si="13"/>
        <v>183.8268</v>
      </c>
      <c r="Q150" s="242">
        <f t="shared" si="14"/>
        <v>3063.78</v>
      </c>
      <c r="R150" s="242" t="s">
        <v>28</v>
      </c>
      <c r="S150" s="100" t="s">
        <v>29</v>
      </c>
    </row>
    <row r="151" spans="1:19">
      <c r="A151" s="37">
        <v>150</v>
      </c>
      <c r="B151" s="36" t="s">
        <v>4278</v>
      </c>
      <c r="C151" s="36" t="s">
        <v>4279</v>
      </c>
      <c r="D151" s="37" t="s">
        <v>22</v>
      </c>
      <c r="E151" s="37" t="s">
        <v>24</v>
      </c>
      <c r="F151" s="37" t="s">
        <v>1529</v>
      </c>
      <c r="G151" s="37" t="s">
        <v>25</v>
      </c>
      <c r="H151" s="37" t="s">
        <v>96</v>
      </c>
      <c r="I151" s="110">
        <v>0</v>
      </c>
      <c r="J151" s="110">
        <v>400</v>
      </c>
      <c r="K151" s="110">
        <v>2513</v>
      </c>
      <c r="L151" s="37" t="s">
        <v>3906</v>
      </c>
      <c r="M151" s="242">
        <f t="shared" si="10"/>
        <v>2663.78</v>
      </c>
      <c r="N151" s="242">
        <f t="shared" si="11"/>
        <v>3063.78</v>
      </c>
      <c r="O151" s="242">
        <f t="shared" si="12"/>
        <v>3247.6068</v>
      </c>
      <c r="P151" s="242">
        <f t="shared" si="13"/>
        <v>183.8268</v>
      </c>
      <c r="Q151" s="242">
        <f t="shared" si="14"/>
        <v>3063.78</v>
      </c>
      <c r="R151" s="242" t="s">
        <v>28</v>
      </c>
      <c r="S151" s="100" t="s">
        <v>29</v>
      </c>
    </row>
    <row r="152" spans="1:19">
      <c r="A152" s="37">
        <v>151</v>
      </c>
      <c r="B152" s="36" t="s">
        <v>4280</v>
      </c>
      <c r="C152" s="36" t="s">
        <v>4281</v>
      </c>
      <c r="D152" s="37" t="s">
        <v>22</v>
      </c>
      <c r="E152" s="37" t="s">
        <v>24</v>
      </c>
      <c r="F152" s="37" t="s">
        <v>1529</v>
      </c>
      <c r="G152" s="37" t="s">
        <v>25</v>
      </c>
      <c r="H152" s="37" t="s">
        <v>96</v>
      </c>
      <c r="I152" s="110">
        <v>0</v>
      </c>
      <c r="J152" s="110">
        <v>400</v>
      </c>
      <c r="K152" s="110">
        <v>2513</v>
      </c>
      <c r="L152" s="37" t="s">
        <v>3906</v>
      </c>
      <c r="M152" s="242">
        <f t="shared" si="10"/>
        <v>2663.78</v>
      </c>
      <c r="N152" s="242">
        <f t="shared" si="11"/>
        <v>3063.78</v>
      </c>
      <c r="O152" s="242">
        <f t="shared" si="12"/>
        <v>3247.6068</v>
      </c>
      <c r="P152" s="242">
        <f t="shared" si="13"/>
        <v>183.8268</v>
      </c>
      <c r="Q152" s="242">
        <f t="shared" si="14"/>
        <v>3063.78</v>
      </c>
      <c r="R152" s="242" t="s">
        <v>28</v>
      </c>
      <c r="S152" s="100" t="s">
        <v>29</v>
      </c>
    </row>
    <row r="153" spans="1:19">
      <c r="A153" s="37">
        <v>152</v>
      </c>
      <c r="B153" s="36" t="s">
        <v>3583</v>
      </c>
      <c r="C153" s="36" t="s">
        <v>3584</v>
      </c>
      <c r="D153" s="37" t="s">
        <v>22</v>
      </c>
      <c r="E153" s="37" t="s">
        <v>24</v>
      </c>
      <c r="F153" s="37" t="s">
        <v>3366</v>
      </c>
      <c r="G153" s="37" t="s">
        <v>25</v>
      </c>
      <c r="H153" s="37" t="s">
        <v>34</v>
      </c>
      <c r="I153" s="110">
        <v>0</v>
      </c>
      <c r="J153" s="110">
        <v>100</v>
      </c>
      <c r="K153" s="110">
        <v>0</v>
      </c>
      <c r="L153" s="37"/>
      <c r="M153" s="242">
        <f t="shared" si="10"/>
        <v>0</v>
      </c>
      <c r="N153" s="242">
        <f t="shared" si="11"/>
        <v>100</v>
      </c>
      <c r="O153" s="242">
        <f t="shared" si="12"/>
        <v>106</v>
      </c>
      <c r="P153" s="242">
        <f t="shared" si="13"/>
        <v>6</v>
      </c>
      <c r="Q153" s="242">
        <f t="shared" si="14"/>
        <v>100</v>
      </c>
      <c r="R153" s="242" t="s">
        <v>28</v>
      </c>
      <c r="S153" s="100" t="s">
        <v>29</v>
      </c>
    </row>
    <row r="154" spans="1:19">
      <c r="A154" s="37">
        <v>153</v>
      </c>
      <c r="B154" s="36" t="s">
        <v>4282</v>
      </c>
      <c r="C154" s="36" t="s">
        <v>4283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252.24</v>
      </c>
      <c r="J154" s="110">
        <v>100</v>
      </c>
      <c r="K154" s="110">
        <v>0</v>
      </c>
      <c r="L154" s="37"/>
      <c r="M154" s="242">
        <f t="shared" si="10"/>
        <v>0</v>
      </c>
      <c r="N154" s="242">
        <f t="shared" si="11"/>
        <v>352.24</v>
      </c>
      <c r="O154" s="242">
        <f t="shared" si="12"/>
        <v>358.24</v>
      </c>
      <c r="P154" s="242">
        <f t="shared" si="13"/>
        <v>6</v>
      </c>
      <c r="Q154" s="242">
        <f t="shared" si="14"/>
        <v>352.24</v>
      </c>
      <c r="R154" s="242" t="s">
        <v>28</v>
      </c>
      <c r="S154" s="100" t="s">
        <v>29</v>
      </c>
    </row>
    <row r="155" spans="1:19">
      <c r="A155" s="37">
        <v>154</v>
      </c>
      <c r="B155" s="36" t="s">
        <v>4284</v>
      </c>
      <c r="C155" s="36" t="s">
        <v>4285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252.24</v>
      </c>
      <c r="J155" s="110">
        <v>100</v>
      </c>
      <c r="K155" s="110">
        <v>0</v>
      </c>
      <c r="L155" s="37"/>
      <c r="M155" s="242">
        <f t="shared" si="10"/>
        <v>0</v>
      </c>
      <c r="N155" s="242">
        <f t="shared" si="11"/>
        <v>352.24</v>
      </c>
      <c r="O155" s="242">
        <f t="shared" si="12"/>
        <v>358.24</v>
      </c>
      <c r="P155" s="242">
        <f t="shared" si="13"/>
        <v>6</v>
      </c>
      <c r="Q155" s="242">
        <f t="shared" si="14"/>
        <v>352.24</v>
      </c>
      <c r="R155" s="242" t="s">
        <v>28</v>
      </c>
      <c r="S155" s="100" t="s">
        <v>29</v>
      </c>
    </row>
    <row r="156" spans="1:19">
      <c r="A156" s="37">
        <v>155</v>
      </c>
      <c r="B156" s="36" t="s">
        <v>1319</v>
      </c>
      <c r="C156" s="36" t="s">
        <v>4286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252.24</v>
      </c>
      <c r="J156" s="110">
        <v>100</v>
      </c>
      <c r="K156" s="110">
        <v>0</v>
      </c>
      <c r="L156" s="37"/>
      <c r="M156" s="242">
        <f t="shared" si="10"/>
        <v>0</v>
      </c>
      <c r="N156" s="242">
        <f t="shared" si="11"/>
        <v>352.24</v>
      </c>
      <c r="O156" s="242">
        <f t="shared" si="12"/>
        <v>358.24</v>
      </c>
      <c r="P156" s="242">
        <f t="shared" si="13"/>
        <v>6</v>
      </c>
      <c r="Q156" s="242">
        <f t="shared" si="14"/>
        <v>352.24</v>
      </c>
      <c r="R156" s="242" t="s">
        <v>28</v>
      </c>
      <c r="S156" s="100" t="s">
        <v>29</v>
      </c>
    </row>
    <row r="157" spans="1:19">
      <c r="A157" s="37">
        <v>156</v>
      </c>
      <c r="B157" s="36" t="s">
        <v>3731</v>
      </c>
      <c r="C157" s="36" t="s">
        <v>3732</v>
      </c>
      <c r="D157" s="37" t="s">
        <v>22</v>
      </c>
      <c r="E157" s="37" t="s">
        <v>24</v>
      </c>
      <c r="F157" s="37" t="s">
        <v>3366</v>
      </c>
      <c r="G157" s="37" t="s">
        <v>25</v>
      </c>
      <c r="H157" s="37" t="s">
        <v>34</v>
      </c>
      <c r="I157" s="110">
        <v>0</v>
      </c>
      <c r="J157" s="110">
        <v>100</v>
      </c>
      <c r="K157" s="110">
        <v>0</v>
      </c>
      <c r="L157" s="37"/>
      <c r="M157" s="242">
        <f t="shared" si="10"/>
        <v>0</v>
      </c>
      <c r="N157" s="242">
        <f t="shared" si="11"/>
        <v>100</v>
      </c>
      <c r="O157" s="242">
        <f t="shared" si="12"/>
        <v>106</v>
      </c>
      <c r="P157" s="242">
        <f t="shared" si="13"/>
        <v>6</v>
      </c>
      <c r="Q157" s="242">
        <f t="shared" si="14"/>
        <v>100</v>
      </c>
      <c r="R157" s="242" t="s">
        <v>28</v>
      </c>
      <c r="S157" s="100" t="s">
        <v>29</v>
      </c>
    </row>
    <row r="158" spans="1:19">
      <c r="A158" s="37">
        <v>157</v>
      </c>
      <c r="B158" s="36" t="s">
        <v>3314</v>
      </c>
      <c r="C158" s="36" t="s">
        <v>3315</v>
      </c>
      <c r="D158" s="37" t="s">
        <v>22</v>
      </c>
      <c r="E158" s="37" t="s">
        <v>24</v>
      </c>
      <c r="F158" s="37" t="s">
        <v>3366</v>
      </c>
      <c r="G158" s="37" t="s">
        <v>25</v>
      </c>
      <c r="H158" s="37" t="s">
        <v>34</v>
      </c>
      <c r="I158" s="110">
        <v>0</v>
      </c>
      <c r="J158" s="110">
        <v>100</v>
      </c>
      <c r="K158" s="110">
        <v>0</v>
      </c>
      <c r="L158" s="37"/>
      <c r="M158" s="242">
        <f t="shared" si="10"/>
        <v>0</v>
      </c>
      <c r="N158" s="242">
        <f t="shared" si="11"/>
        <v>100</v>
      </c>
      <c r="O158" s="242">
        <f t="shared" si="12"/>
        <v>106</v>
      </c>
      <c r="P158" s="242">
        <f t="shared" si="13"/>
        <v>6</v>
      </c>
      <c r="Q158" s="242">
        <f t="shared" si="14"/>
        <v>100</v>
      </c>
      <c r="R158" s="242" t="s">
        <v>28</v>
      </c>
      <c r="S158" s="100" t="s">
        <v>29</v>
      </c>
    </row>
    <row r="159" spans="1:19">
      <c r="A159" s="37">
        <v>158</v>
      </c>
      <c r="B159" s="36" t="s">
        <v>3314</v>
      </c>
      <c r="C159" s="36" t="s">
        <v>3315</v>
      </c>
      <c r="D159" s="37" t="s">
        <v>22</v>
      </c>
      <c r="E159" s="37" t="s">
        <v>24</v>
      </c>
      <c r="F159" s="37" t="s">
        <v>4117</v>
      </c>
      <c r="G159" s="37" t="s">
        <v>25</v>
      </c>
      <c r="H159" s="37" t="s">
        <v>34</v>
      </c>
      <c r="I159" s="110">
        <v>0</v>
      </c>
      <c r="J159" s="110">
        <v>0</v>
      </c>
      <c r="K159" s="110">
        <v>18</v>
      </c>
      <c r="L159" s="37" t="s">
        <v>35</v>
      </c>
      <c r="M159" s="242">
        <f t="shared" si="10"/>
        <v>19.08</v>
      </c>
      <c r="N159" s="242">
        <f t="shared" si="11"/>
        <v>19.08</v>
      </c>
      <c r="O159" s="242">
        <f t="shared" si="12"/>
        <v>20.2248</v>
      </c>
      <c r="P159" s="242">
        <f t="shared" si="13"/>
        <v>1.1448</v>
      </c>
      <c r="Q159" s="242">
        <f t="shared" si="14"/>
        <v>19.08</v>
      </c>
      <c r="R159" s="242" t="s">
        <v>28</v>
      </c>
      <c r="S159" s="100" t="s">
        <v>29</v>
      </c>
    </row>
    <row r="160" spans="1:19">
      <c r="A160" s="37">
        <v>159</v>
      </c>
      <c r="B160" s="36" t="s">
        <v>2407</v>
      </c>
      <c r="C160" s="36" t="s">
        <v>4287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251.45</v>
      </c>
      <c r="J160" s="110">
        <v>100</v>
      </c>
      <c r="K160" s="110">
        <v>0</v>
      </c>
      <c r="L160" s="37"/>
      <c r="M160" s="242">
        <f t="shared" si="10"/>
        <v>0</v>
      </c>
      <c r="N160" s="242">
        <f t="shared" si="11"/>
        <v>351.45</v>
      </c>
      <c r="O160" s="242">
        <f t="shared" si="12"/>
        <v>357.45</v>
      </c>
      <c r="P160" s="242">
        <f t="shared" si="13"/>
        <v>6</v>
      </c>
      <c r="Q160" s="242">
        <f t="shared" si="14"/>
        <v>351.45</v>
      </c>
      <c r="R160" s="242" t="s">
        <v>28</v>
      </c>
      <c r="S160" s="100" t="s">
        <v>29</v>
      </c>
    </row>
    <row r="161" spans="1:19">
      <c r="A161" s="37">
        <v>160</v>
      </c>
      <c r="B161" s="206" t="s">
        <v>4288</v>
      </c>
      <c r="C161" s="36" t="s">
        <v>4289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251.45</v>
      </c>
      <c r="J161" s="110">
        <v>100</v>
      </c>
      <c r="K161" s="110">
        <v>0</v>
      </c>
      <c r="L161" s="37"/>
      <c r="M161" s="242">
        <f t="shared" si="10"/>
        <v>0</v>
      </c>
      <c r="N161" s="242">
        <f t="shared" si="11"/>
        <v>351.45</v>
      </c>
      <c r="O161" s="242">
        <f t="shared" si="12"/>
        <v>357.45</v>
      </c>
      <c r="P161" s="242">
        <f t="shared" si="13"/>
        <v>6</v>
      </c>
      <c r="Q161" s="242">
        <f t="shared" si="14"/>
        <v>351.45</v>
      </c>
      <c r="R161" s="242" t="s">
        <v>28</v>
      </c>
      <c r="S161" s="100" t="s">
        <v>29</v>
      </c>
    </row>
    <row r="162" spans="1:19">
      <c r="A162" s="37">
        <v>161</v>
      </c>
      <c r="B162" s="36" t="s">
        <v>2494</v>
      </c>
      <c r="C162" s="36" t="s">
        <v>4290</v>
      </c>
      <c r="D162" s="37" t="s">
        <v>22</v>
      </c>
      <c r="E162" s="37" t="s">
        <v>24</v>
      </c>
      <c r="F162" s="37" t="s">
        <v>1529</v>
      </c>
      <c r="G162" s="37" t="s">
        <v>25</v>
      </c>
      <c r="H162" s="37" t="s">
        <v>96</v>
      </c>
      <c r="I162" s="110">
        <v>0</v>
      </c>
      <c r="J162" s="110">
        <v>400</v>
      </c>
      <c r="K162" s="110">
        <v>2513</v>
      </c>
      <c r="L162" s="37" t="s">
        <v>3906</v>
      </c>
      <c r="M162" s="242">
        <f t="shared" si="10"/>
        <v>2663.78</v>
      </c>
      <c r="N162" s="242">
        <f t="shared" si="11"/>
        <v>3063.78</v>
      </c>
      <c r="O162" s="242">
        <f t="shared" si="12"/>
        <v>3247.6068</v>
      </c>
      <c r="P162" s="242">
        <f t="shared" si="13"/>
        <v>183.8268</v>
      </c>
      <c r="Q162" s="242">
        <f t="shared" si="14"/>
        <v>3063.78</v>
      </c>
      <c r="R162" s="242" t="s">
        <v>28</v>
      </c>
      <c r="S162" s="100" t="s">
        <v>29</v>
      </c>
    </row>
    <row r="163" spans="1:19">
      <c r="A163" s="37">
        <v>162</v>
      </c>
      <c r="B163" s="206" t="s">
        <v>4291</v>
      </c>
      <c r="C163" s="36" t="s">
        <v>4292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252.24</v>
      </c>
      <c r="J163" s="110">
        <v>100</v>
      </c>
      <c r="K163" s="110">
        <v>0</v>
      </c>
      <c r="L163" s="37"/>
      <c r="M163" s="242">
        <f t="shared" si="10"/>
        <v>0</v>
      </c>
      <c r="N163" s="242">
        <f t="shared" si="11"/>
        <v>352.24</v>
      </c>
      <c r="O163" s="242">
        <f t="shared" si="12"/>
        <v>358.24</v>
      </c>
      <c r="P163" s="242">
        <f t="shared" si="13"/>
        <v>6</v>
      </c>
      <c r="Q163" s="242">
        <f t="shared" si="14"/>
        <v>352.24</v>
      </c>
      <c r="R163" s="242" t="s">
        <v>28</v>
      </c>
      <c r="S163" s="100" t="s">
        <v>29</v>
      </c>
    </row>
    <row r="164" spans="1:19">
      <c r="A164" s="37">
        <v>163</v>
      </c>
      <c r="B164" s="36" t="s">
        <v>3441</v>
      </c>
      <c r="C164" s="36" t="s">
        <v>3442</v>
      </c>
      <c r="D164" s="37" t="s">
        <v>22</v>
      </c>
      <c r="E164" s="37" t="s">
        <v>24</v>
      </c>
      <c r="F164" s="37" t="s">
        <v>3366</v>
      </c>
      <c r="G164" s="37" t="s">
        <v>25</v>
      </c>
      <c r="H164" s="37" t="s">
        <v>34</v>
      </c>
      <c r="I164" s="110">
        <v>0</v>
      </c>
      <c r="J164" s="110">
        <v>100</v>
      </c>
      <c r="K164" s="110">
        <v>0</v>
      </c>
      <c r="L164" s="37"/>
      <c r="M164" s="242">
        <f t="shared" si="10"/>
        <v>0</v>
      </c>
      <c r="N164" s="242">
        <f t="shared" si="11"/>
        <v>100</v>
      </c>
      <c r="O164" s="242">
        <f t="shared" si="12"/>
        <v>106</v>
      </c>
      <c r="P164" s="242">
        <f t="shared" si="13"/>
        <v>6</v>
      </c>
      <c r="Q164" s="242">
        <f t="shared" si="14"/>
        <v>100</v>
      </c>
      <c r="R164" s="242" t="s">
        <v>28</v>
      </c>
      <c r="S164" s="100" t="s">
        <v>29</v>
      </c>
    </row>
    <row r="165" spans="1:19">
      <c r="A165" s="37">
        <v>164</v>
      </c>
      <c r="B165" s="36" t="s">
        <v>4293</v>
      </c>
      <c r="C165" s="36" t="s">
        <v>4294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252.24</v>
      </c>
      <c r="J165" s="110">
        <v>100</v>
      </c>
      <c r="K165" s="110">
        <v>0</v>
      </c>
      <c r="L165" s="37"/>
      <c r="M165" s="242">
        <f t="shared" si="10"/>
        <v>0</v>
      </c>
      <c r="N165" s="242">
        <f t="shared" si="11"/>
        <v>352.24</v>
      </c>
      <c r="O165" s="242">
        <f t="shared" si="12"/>
        <v>358.24</v>
      </c>
      <c r="P165" s="242">
        <f t="shared" si="13"/>
        <v>6</v>
      </c>
      <c r="Q165" s="242">
        <f t="shared" si="14"/>
        <v>352.24</v>
      </c>
      <c r="R165" s="242" t="s">
        <v>28</v>
      </c>
      <c r="S165" s="100" t="s">
        <v>29</v>
      </c>
    </row>
    <row r="166" spans="1:19">
      <c r="A166" s="37">
        <v>165</v>
      </c>
      <c r="B166" s="206" t="s">
        <v>4295</v>
      </c>
      <c r="C166" s="36" t="s">
        <v>4296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251.45</v>
      </c>
      <c r="J166" s="110">
        <v>100</v>
      </c>
      <c r="K166" s="110">
        <v>0</v>
      </c>
      <c r="L166" s="37"/>
      <c r="M166" s="242">
        <f t="shared" si="10"/>
        <v>0</v>
      </c>
      <c r="N166" s="242">
        <f t="shared" si="11"/>
        <v>351.45</v>
      </c>
      <c r="O166" s="242">
        <f t="shared" si="12"/>
        <v>357.45</v>
      </c>
      <c r="P166" s="242">
        <f t="shared" si="13"/>
        <v>6</v>
      </c>
      <c r="Q166" s="242">
        <f t="shared" si="14"/>
        <v>351.45</v>
      </c>
      <c r="R166" s="242" t="s">
        <v>28</v>
      </c>
      <c r="S166" s="100" t="s">
        <v>29</v>
      </c>
    </row>
    <row r="167" spans="1:19">
      <c r="A167" s="37">
        <v>166</v>
      </c>
      <c r="B167" s="206" t="s">
        <v>4297</v>
      </c>
      <c r="C167" s="36" t="s">
        <v>4298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37">
        <v>251.45</v>
      </c>
      <c r="J167" s="110">
        <v>100</v>
      </c>
      <c r="K167" s="110">
        <v>0</v>
      </c>
      <c r="L167" s="37"/>
      <c r="M167" s="242">
        <f t="shared" si="10"/>
        <v>0</v>
      </c>
      <c r="N167" s="242">
        <f t="shared" si="11"/>
        <v>351.45</v>
      </c>
      <c r="O167" s="242">
        <f t="shared" si="12"/>
        <v>357.45</v>
      </c>
      <c r="P167" s="242">
        <f t="shared" si="13"/>
        <v>6</v>
      </c>
      <c r="Q167" s="242">
        <f t="shared" si="14"/>
        <v>351.45</v>
      </c>
      <c r="R167" s="242" t="s">
        <v>28</v>
      </c>
      <c r="S167" s="100" t="s">
        <v>29</v>
      </c>
    </row>
    <row r="168" spans="1:19">
      <c r="A168" s="37">
        <v>167</v>
      </c>
      <c r="B168" s="36" t="s">
        <v>3622</v>
      </c>
      <c r="C168" s="36" t="s">
        <v>4299</v>
      </c>
      <c r="D168" s="37" t="s">
        <v>22</v>
      </c>
      <c r="E168" s="37" t="s">
        <v>24</v>
      </c>
      <c r="F168" s="37" t="s">
        <v>4090</v>
      </c>
      <c r="G168" s="37" t="s">
        <v>25</v>
      </c>
      <c r="H168" s="37" t="s">
        <v>34</v>
      </c>
      <c r="I168" s="37">
        <v>251.45</v>
      </c>
      <c r="J168" s="110">
        <v>100</v>
      </c>
      <c r="K168" s="110">
        <v>0</v>
      </c>
      <c r="L168" s="37"/>
      <c r="M168" s="242">
        <f t="shared" si="10"/>
        <v>0</v>
      </c>
      <c r="N168" s="242">
        <f t="shared" si="11"/>
        <v>351.45</v>
      </c>
      <c r="O168" s="242">
        <f t="shared" si="12"/>
        <v>357.45</v>
      </c>
      <c r="P168" s="242">
        <f t="shared" si="13"/>
        <v>6</v>
      </c>
      <c r="Q168" s="242">
        <f t="shared" si="14"/>
        <v>351.45</v>
      </c>
      <c r="R168" s="242" t="s">
        <v>28</v>
      </c>
      <c r="S168" s="100" t="s">
        <v>29</v>
      </c>
    </row>
    <row r="169" spans="1:19">
      <c r="A169" s="37">
        <v>168</v>
      </c>
      <c r="B169" s="36" t="s">
        <v>2219</v>
      </c>
      <c r="C169" s="36" t="s">
        <v>4300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37">
        <v>251.45</v>
      </c>
      <c r="J169" s="110">
        <v>100</v>
      </c>
      <c r="K169" s="110">
        <v>0</v>
      </c>
      <c r="L169" s="37"/>
      <c r="M169" s="242">
        <f t="shared" si="10"/>
        <v>0</v>
      </c>
      <c r="N169" s="242">
        <f t="shared" si="11"/>
        <v>351.45</v>
      </c>
      <c r="O169" s="242">
        <f t="shared" si="12"/>
        <v>357.45</v>
      </c>
      <c r="P169" s="242">
        <f t="shared" si="13"/>
        <v>6</v>
      </c>
      <c r="Q169" s="242">
        <f t="shared" si="14"/>
        <v>351.45</v>
      </c>
      <c r="R169" s="242" t="s">
        <v>28</v>
      </c>
      <c r="S169" s="100" t="s">
        <v>29</v>
      </c>
    </row>
    <row r="170" spans="1:19">
      <c r="A170" s="37">
        <v>169</v>
      </c>
      <c r="B170" s="36" t="s">
        <v>4301</v>
      </c>
      <c r="C170" s="36" t="s">
        <v>4302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251.45</v>
      </c>
      <c r="J170" s="110">
        <v>100</v>
      </c>
      <c r="K170" s="110">
        <v>0</v>
      </c>
      <c r="L170" s="37"/>
      <c r="M170" s="242">
        <f t="shared" si="10"/>
        <v>0</v>
      </c>
      <c r="N170" s="242">
        <f t="shared" si="11"/>
        <v>351.45</v>
      </c>
      <c r="O170" s="242">
        <f t="shared" si="12"/>
        <v>357.45</v>
      </c>
      <c r="P170" s="242">
        <f t="shared" si="13"/>
        <v>6</v>
      </c>
      <c r="Q170" s="242">
        <f t="shared" si="14"/>
        <v>351.45</v>
      </c>
      <c r="R170" s="242" t="s">
        <v>28</v>
      </c>
      <c r="S170" s="100" t="s">
        <v>29</v>
      </c>
    </row>
    <row r="171" spans="1:19">
      <c r="A171" s="37">
        <v>170</v>
      </c>
      <c r="B171" s="36" t="s">
        <v>4303</v>
      </c>
      <c r="C171" s="36" t="s">
        <v>4304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251.45</v>
      </c>
      <c r="J171" s="110">
        <v>100</v>
      </c>
      <c r="K171" s="110">
        <v>0</v>
      </c>
      <c r="L171" s="37"/>
      <c r="M171" s="242">
        <f t="shared" si="10"/>
        <v>0</v>
      </c>
      <c r="N171" s="242">
        <f t="shared" si="11"/>
        <v>351.45</v>
      </c>
      <c r="O171" s="242">
        <f t="shared" si="12"/>
        <v>357.45</v>
      </c>
      <c r="P171" s="242">
        <f t="shared" si="13"/>
        <v>6</v>
      </c>
      <c r="Q171" s="242">
        <f t="shared" si="14"/>
        <v>351.45</v>
      </c>
      <c r="R171" s="242" t="s">
        <v>28</v>
      </c>
      <c r="S171" s="100" t="s">
        <v>29</v>
      </c>
    </row>
    <row r="172" spans="1:19">
      <c r="A172" s="37">
        <v>171</v>
      </c>
      <c r="B172" s="206" t="s">
        <v>4305</v>
      </c>
      <c r="C172" s="36" t="s">
        <v>4306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252.16</v>
      </c>
      <c r="J172" s="110">
        <v>100</v>
      </c>
      <c r="K172" s="110">
        <v>0</v>
      </c>
      <c r="L172" s="37"/>
      <c r="M172" s="242">
        <f t="shared" si="10"/>
        <v>0</v>
      </c>
      <c r="N172" s="242">
        <f t="shared" si="11"/>
        <v>352.16</v>
      </c>
      <c r="O172" s="242">
        <f t="shared" si="12"/>
        <v>358.16</v>
      </c>
      <c r="P172" s="242">
        <f t="shared" si="13"/>
        <v>6</v>
      </c>
      <c r="Q172" s="242">
        <f t="shared" si="14"/>
        <v>352.16</v>
      </c>
      <c r="R172" s="242" t="s">
        <v>28</v>
      </c>
      <c r="S172" s="100" t="s">
        <v>29</v>
      </c>
    </row>
    <row r="173" spans="1:19">
      <c r="A173" s="37">
        <v>172</v>
      </c>
      <c r="B173" s="206" t="s">
        <v>2221</v>
      </c>
      <c r="C173" s="36" t="s">
        <v>4307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251.45</v>
      </c>
      <c r="J173" s="110">
        <v>100</v>
      </c>
      <c r="K173" s="110">
        <v>0</v>
      </c>
      <c r="L173" s="37"/>
      <c r="M173" s="242">
        <f t="shared" si="10"/>
        <v>0</v>
      </c>
      <c r="N173" s="242">
        <f t="shared" si="11"/>
        <v>351.45</v>
      </c>
      <c r="O173" s="242">
        <f t="shared" si="12"/>
        <v>357.45</v>
      </c>
      <c r="P173" s="242">
        <f t="shared" si="13"/>
        <v>6</v>
      </c>
      <c r="Q173" s="242">
        <f t="shared" si="14"/>
        <v>351.45</v>
      </c>
      <c r="R173" s="242" t="s">
        <v>28</v>
      </c>
      <c r="S173" s="100" t="s">
        <v>29</v>
      </c>
    </row>
    <row r="174" spans="1:19">
      <c r="A174" s="37">
        <v>173</v>
      </c>
      <c r="B174" s="36" t="s">
        <v>4308</v>
      </c>
      <c r="C174" s="36" t="s">
        <v>4309</v>
      </c>
      <c r="D174" s="37" t="s">
        <v>22</v>
      </c>
      <c r="E174" s="37" t="s">
        <v>24</v>
      </c>
      <c r="F174" s="37" t="s">
        <v>4090</v>
      </c>
      <c r="G174" s="37" t="s">
        <v>25</v>
      </c>
      <c r="H174" s="37" t="s">
        <v>34</v>
      </c>
      <c r="I174" s="37">
        <v>251.45</v>
      </c>
      <c r="J174" s="110">
        <v>100</v>
      </c>
      <c r="K174" s="110">
        <v>0</v>
      </c>
      <c r="L174" s="37"/>
      <c r="M174" s="242">
        <f t="shared" si="10"/>
        <v>0</v>
      </c>
      <c r="N174" s="242">
        <f t="shared" si="11"/>
        <v>351.45</v>
      </c>
      <c r="O174" s="242">
        <f t="shared" si="12"/>
        <v>357.45</v>
      </c>
      <c r="P174" s="242">
        <f t="shared" si="13"/>
        <v>6</v>
      </c>
      <c r="Q174" s="242">
        <f t="shared" si="14"/>
        <v>351.45</v>
      </c>
      <c r="R174" s="242" t="s">
        <v>28</v>
      </c>
      <c r="S174" s="100" t="s">
        <v>29</v>
      </c>
    </row>
    <row r="175" spans="1:19">
      <c r="A175" s="37">
        <v>174</v>
      </c>
      <c r="B175" s="36" t="s">
        <v>4310</v>
      </c>
      <c r="C175" s="36" t="s">
        <v>4311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37">
        <v>251.45</v>
      </c>
      <c r="J175" s="110">
        <v>100</v>
      </c>
      <c r="K175" s="110">
        <v>0</v>
      </c>
      <c r="L175" s="37"/>
      <c r="M175" s="242">
        <f t="shared" si="10"/>
        <v>0</v>
      </c>
      <c r="N175" s="242">
        <f t="shared" si="11"/>
        <v>351.45</v>
      </c>
      <c r="O175" s="242">
        <f t="shared" si="12"/>
        <v>357.45</v>
      </c>
      <c r="P175" s="242">
        <f t="shared" si="13"/>
        <v>6</v>
      </c>
      <c r="Q175" s="242">
        <f t="shared" si="14"/>
        <v>351.45</v>
      </c>
      <c r="R175" s="242" t="s">
        <v>28</v>
      </c>
      <c r="S175" s="100" t="s">
        <v>29</v>
      </c>
    </row>
    <row r="176" spans="1:19">
      <c r="A176" s="37">
        <v>175</v>
      </c>
      <c r="B176" s="36" t="s">
        <v>4312</v>
      </c>
      <c r="C176" s="36" t="s">
        <v>4313</v>
      </c>
      <c r="D176" s="37" t="s">
        <v>22</v>
      </c>
      <c r="E176" s="37" t="s">
        <v>24</v>
      </c>
      <c r="F176" s="37" t="s">
        <v>4090</v>
      </c>
      <c r="G176" s="37" t="s">
        <v>25</v>
      </c>
      <c r="H176" s="37" t="s">
        <v>34</v>
      </c>
      <c r="I176" s="37">
        <v>251.45</v>
      </c>
      <c r="J176" s="110">
        <v>100</v>
      </c>
      <c r="K176" s="110">
        <v>0</v>
      </c>
      <c r="L176" s="37"/>
      <c r="M176" s="242">
        <f t="shared" si="10"/>
        <v>0</v>
      </c>
      <c r="N176" s="242">
        <f t="shared" si="11"/>
        <v>351.45</v>
      </c>
      <c r="O176" s="242">
        <f t="shared" si="12"/>
        <v>357.45</v>
      </c>
      <c r="P176" s="242">
        <f t="shared" si="13"/>
        <v>6</v>
      </c>
      <c r="Q176" s="242">
        <f t="shared" si="14"/>
        <v>351.45</v>
      </c>
      <c r="R176" s="242" t="s">
        <v>28</v>
      </c>
      <c r="S176" s="100" t="s">
        <v>29</v>
      </c>
    </row>
    <row r="177" spans="1:19">
      <c r="A177" s="37">
        <v>176</v>
      </c>
      <c r="B177" s="36" t="s">
        <v>4314</v>
      </c>
      <c r="C177" s="36" t="s">
        <v>4315</v>
      </c>
      <c r="D177" s="37" t="s">
        <v>22</v>
      </c>
      <c r="E177" s="37" t="s">
        <v>24</v>
      </c>
      <c r="F177" s="37" t="s">
        <v>4090</v>
      </c>
      <c r="G177" s="37" t="s">
        <v>25</v>
      </c>
      <c r="H177" s="37" t="s">
        <v>34</v>
      </c>
      <c r="I177" s="37">
        <v>251.45</v>
      </c>
      <c r="J177" s="110">
        <v>100</v>
      </c>
      <c r="K177" s="110">
        <v>0</v>
      </c>
      <c r="L177" s="37"/>
      <c r="M177" s="242">
        <f t="shared" si="10"/>
        <v>0</v>
      </c>
      <c r="N177" s="242">
        <f t="shared" si="11"/>
        <v>351.45</v>
      </c>
      <c r="O177" s="242">
        <f t="shared" si="12"/>
        <v>357.45</v>
      </c>
      <c r="P177" s="242">
        <f t="shared" si="13"/>
        <v>6</v>
      </c>
      <c r="Q177" s="242">
        <f t="shared" si="14"/>
        <v>351.45</v>
      </c>
      <c r="R177" s="242" t="s">
        <v>28</v>
      </c>
      <c r="S177" s="100" t="s">
        <v>29</v>
      </c>
    </row>
    <row r="178" spans="1:19">
      <c r="A178" s="37">
        <v>177</v>
      </c>
      <c r="B178" s="36" t="s">
        <v>3700</v>
      </c>
      <c r="C178" s="36" t="s">
        <v>3701</v>
      </c>
      <c r="D178" s="37" t="s">
        <v>22</v>
      </c>
      <c r="E178" s="37" t="s">
        <v>24</v>
      </c>
      <c r="F178" s="37" t="s">
        <v>3366</v>
      </c>
      <c r="G178" s="37" t="s">
        <v>25</v>
      </c>
      <c r="H178" s="37" t="s">
        <v>34</v>
      </c>
      <c r="I178" s="110">
        <v>0</v>
      </c>
      <c r="J178" s="110">
        <v>100</v>
      </c>
      <c r="K178" s="110">
        <v>0</v>
      </c>
      <c r="L178" s="37"/>
      <c r="M178" s="242">
        <f t="shared" si="10"/>
        <v>0</v>
      </c>
      <c r="N178" s="242">
        <f t="shared" si="11"/>
        <v>100</v>
      </c>
      <c r="O178" s="242">
        <f t="shared" si="12"/>
        <v>106</v>
      </c>
      <c r="P178" s="242">
        <f t="shared" si="13"/>
        <v>6</v>
      </c>
      <c r="Q178" s="242">
        <f t="shared" si="14"/>
        <v>100</v>
      </c>
      <c r="R178" s="242" t="s">
        <v>28</v>
      </c>
      <c r="S178" s="100" t="s">
        <v>29</v>
      </c>
    </row>
    <row r="179" spans="1:19">
      <c r="A179" s="37">
        <v>178</v>
      </c>
      <c r="B179" s="36" t="s">
        <v>3685</v>
      </c>
      <c r="C179" s="36" t="s">
        <v>3686</v>
      </c>
      <c r="D179" s="37" t="s">
        <v>22</v>
      </c>
      <c r="E179" s="37" t="s">
        <v>24</v>
      </c>
      <c r="F179" s="37" t="s">
        <v>3366</v>
      </c>
      <c r="G179" s="37" t="s">
        <v>25</v>
      </c>
      <c r="H179" s="37" t="s">
        <v>34</v>
      </c>
      <c r="I179" s="110">
        <v>0</v>
      </c>
      <c r="J179" s="110">
        <v>100</v>
      </c>
      <c r="K179" s="110">
        <v>0</v>
      </c>
      <c r="L179" s="37"/>
      <c r="M179" s="242">
        <f t="shared" si="10"/>
        <v>0</v>
      </c>
      <c r="N179" s="242">
        <f t="shared" si="11"/>
        <v>100</v>
      </c>
      <c r="O179" s="242">
        <f t="shared" si="12"/>
        <v>106</v>
      </c>
      <c r="P179" s="242">
        <f t="shared" si="13"/>
        <v>6</v>
      </c>
      <c r="Q179" s="242">
        <f t="shared" si="14"/>
        <v>100</v>
      </c>
      <c r="R179" s="242" t="s">
        <v>28</v>
      </c>
      <c r="S179" s="100" t="s">
        <v>29</v>
      </c>
    </row>
    <row r="180" spans="1:19">
      <c r="A180" s="245"/>
      <c r="B180" s="245"/>
      <c r="C180" s="245"/>
      <c r="D180" s="245"/>
      <c r="E180" s="245"/>
      <c r="F180" s="245"/>
      <c r="G180" s="245"/>
      <c r="H180" s="245"/>
      <c r="I180" s="246">
        <f>SUM(I2:I179)</f>
        <v>30700.4700000001</v>
      </c>
      <c r="J180" s="246">
        <f>SUM(J2:J179)</f>
        <v>20700</v>
      </c>
      <c r="K180" s="246">
        <f>SUM(K2:K179)</f>
        <v>40712</v>
      </c>
      <c r="L180" s="246"/>
      <c r="M180" s="246">
        <f>SUM(M2:M179)</f>
        <v>43154.72</v>
      </c>
      <c r="N180" s="246">
        <f>SUM(N2:N179)</f>
        <v>94555.19</v>
      </c>
      <c r="O180" s="246">
        <f>SUM(O2:O179)</f>
        <v>98386.4732</v>
      </c>
      <c r="P180" s="246">
        <f>SUM(P2:P179)</f>
        <v>3831.2832</v>
      </c>
      <c r="Q180" s="246">
        <f>SUM(Q2:Q179)</f>
        <v>94555.19</v>
      </c>
      <c r="R180" s="242" t="s">
        <v>28</v>
      </c>
      <c r="S180" s="100" t="s">
        <v>29</v>
      </c>
    </row>
    <row r="181" spans="15:15">
      <c r="O181">
        <f>O180-J180</f>
        <v>77686.4732</v>
      </c>
    </row>
  </sheetData>
  <dataValidations count="2">
    <dataValidation type="list" allowBlank="1" showErrorMessage="1" sqref="G2:G179">
      <formula1>"商务,旅游,包签,转移签,翻译,照片,落地签"</formula1>
    </dataValidation>
    <dataValidation type="list" allowBlank="1" showErrorMessage="1" sqref="H2:H17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7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3" customWidth="1"/>
    <col min="3" max="3" width="24" customWidth="1"/>
    <col min="4" max="5" width="9" customWidth="1"/>
    <col min="7" max="7" width="12" customWidth="1"/>
    <col min="8" max="8" width="13" customWidth="1"/>
    <col min="9" max="9" width="19" customWidth="1"/>
    <col min="12" max="12" width="27" customWidth="1"/>
    <col min="13" max="13" width="16" customWidth="1"/>
    <col min="14" max="14" width="22" customWidth="1"/>
    <col min="15" max="15" width="20" customWidth="1"/>
    <col min="16" max="16" width="18" customWidth="1"/>
    <col min="17" max="17" width="17" customWidth="1"/>
  </cols>
  <sheetData>
    <row r="1" ht="50.4" spans="1:19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7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36" t="s">
        <v>4316</v>
      </c>
      <c r="C2" s="36" t="s">
        <v>4317</v>
      </c>
      <c r="D2" s="37" t="s">
        <v>22</v>
      </c>
      <c r="E2" s="37" t="s">
        <v>24</v>
      </c>
      <c r="F2" s="37" t="s">
        <v>4090</v>
      </c>
      <c r="G2" s="37" t="s">
        <v>25</v>
      </c>
      <c r="H2" s="37" t="s">
        <v>34</v>
      </c>
      <c r="I2" s="37">
        <v>255.34</v>
      </c>
      <c r="J2" s="110">
        <v>100</v>
      </c>
      <c r="K2" s="110">
        <v>0</v>
      </c>
      <c r="L2" s="36"/>
      <c r="M2" s="242">
        <f t="shared" ref="M2:M65" si="0">K2*1.06</f>
        <v>0</v>
      </c>
      <c r="N2" s="242">
        <f t="shared" ref="N2:N65" si="1">I2+J2+M2</f>
        <v>355.34</v>
      </c>
      <c r="O2" s="242">
        <f t="shared" ref="O2:O65" si="2">I2+(J2+M2)*1.06</f>
        <v>361.34</v>
      </c>
      <c r="P2" s="242">
        <f t="shared" ref="P2:P65" si="3">(M2+J2)*0.06</f>
        <v>6</v>
      </c>
      <c r="Q2" s="242">
        <f t="shared" ref="Q2:Q65" si="4">O2-P2</f>
        <v>355.34</v>
      </c>
      <c r="R2" s="242" t="s">
        <v>28</v>
      </c>
      <c r="S2" s="100" t="s">
        <v>29</v>
      </c>
    </row>
    <row r="3" spans="1:19">
      <c r="A3" s="37">
        <v>2</v>
      </c>
      <c r="B3" s="36" t="s">
        <v>4318</v>
      </c>
      <c r="C3" s="36" t="s">
        <v>4319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255.34</v>
      </c>
      <c r="J3" s="110">
        <v>100</v>
      </c>
      <c r="K3" s="110">
        <v>0</v>
      </c>
      <c r="L3" s="36"/>
      <c r="M3" s="242">
        <f t="shared" si="0"/>
        <v>0</v>
      </c>
      <c r="N3" s="242">
        <f t="shared" si="1"/>
        <v>355.34</v>
      </c>
      <c r="O3" s="242">
        <f t="shared" si="2"/>
        <v>361.34</v>
      </c>
      <c r="P3" s="242">
        <f t="shared" si="3"/>
        <v>6</v>
      </c>
      <c r="Q3" s="242">
        <f t="shared" si="4"/>
        <v>355.34</v>
      </c>
      <c r="R3" s="242" t="s">
        <v>28</v>
      </c>
      <c r="S3" s="100" t="s">
        <v>29</v>
      </c>
    </row>
    <row r="4" spans="1:19">
      <c r="A4" s="37">
        <v>3</v>
      </c>
      <c r="B4" s="36" t="s">
        <v>4320</v>
      </c>
      <c r="C4" s="36" t="s">
        <v>4321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255.34</v>
      </c>
      <c r="J4" s="110">
        <v>100</v>
      </c>
      <c r="K4" s="110">
        <v>0</v>
      </c>
      <c r="L4" s="36"/>
      <c r="M4" s="242">
        <f t="shared" si="0"/>
        <v>0</v>
      </c>
      <c r="N4" s="242">
        <f t="shared" si="1"/>
        <v>355.34</v>
      </c>
      <c r="O4" s="242">
        <f t="shared" si="2"/>
        <v>361.34</v>
      </c>
      <c r="P4" s="242">
        <f t="shared" si="3"/>
        <v>6</v>
      </c>
      <c r="Q4" s="242">
        <f t="shared" si="4"/>
        <v>355.34</v>
      </c>
      <c r="R4" s="242" t="s">
        <v>28</v>
      </c>
      <c r="S4" s="100" t="s">
        <v>29</v>
      </c>
    </row>
    <row r="5" spans="1:19">
      <c r="A5" s="37">
        <v>4</v>
      </c>
      <c r="B5" s="36" t="s">
        <v>3461</v>
      </c>
      <c r="C5" s="36" t="s">
        <v>3462</v>
      </c>
      <c r="D5" s="37" t="s">
        <v>22</v>
      </c>
      <c r="E5" s="37" t="s">
        <v>24</v>
      </c>
      <c r="F5" s="37" t="s">
        <v>3366</v>
      </c>
      <c r="G5" s="37" t="s">
        <v>25</v>
      </c>
      <c r="H5" s="37" t="s">
        <v>34</v>
      </c>
      <c r="I5" s="110">
        <v>0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100</v>
      </c>
      <c r="O5" s="242">
        <f t="shared" si="2"/>
        <v>106</v>
      </c>
      <c r="P5" s="242">
        <f t="shared" si="3"/>
        <v>6</v>
      </c>
      <c r="Q5" s="242">
        <f t="shared" si="4"/>
        <v>100</v>
      </c>
      <c r="R5" s="242" t="s">
        <v>28</v>
      </c>
      <c r="S5" s="100" t="s">
        <v>29</v>
      </c>
    </row>
    <row r="6" spans="1:19">
      <c r="A6" s="37">
        <v>5</v>
      </c>
      <c r="B6" s="36" t="s">
        <v>4322</v>
      </c>
      <c r="C6" s="36" t="s">
        <v>4323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255.34</v>
      </c>
      <c r="J6" s="110">
        <v>100</v>
      </c>
      <c r="K6" s="110">
        <v>0</v>
      </c>
      <c r="L6" s="36"/>
      <c r="M6" s="242">
        <f t="shared" si="0"/>
        <v>0</v>
      </c>
      <c r="N6" s="242">
        <f t="shared" si="1"/>
        <v>355.34</v>
      </c>
      <c r="O6" s="242">
        <f t="shared" si="2"/>
        <v>361.34</v>
      </c>
      <c r="P6" s="242">
        <f t="shared" si="3"/>
        <v>6</v>
      </c>
      <c r="Q6" s="242">
        <f t="shared" si="4"/>
        <v>355.34</v>
      </c>
      <c r="R6" s="242" t="s">
        <v>28</v>
      </c>
      <c r="S6" s="100" t="s">
        <v>29</v>
      </c>
    </row>
    <row r="7" spans="1:19">
      <c r="A7" s="37">
        <v>6</v>
      </c>
      <c r="B7" s="36" t="s">
        <v>4324</v>
      </c>
      <c r="C7" s="36" t="s">
        <v>4325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255.34</v>
      </c>
      <c r="J7" s="110">
        <v>100</v>
      </c>
      <c r="K7" s="110">
        <v>0</v>
      </c>
      <c r="L7" s="36"/>
      <c r="M7" s="242">
        <f t="shared" si="0"/>
        <v>0</v>
      </c>
      <c r="N7" s="242">
        <f t="shared" si="1"/>
        <v>355.34</v>
      </c>
      <c r="O7" s="242">
        <f t="shared" si="2"/>
        <v>361.34</v>
      </c>
      <c r="P7" s="242">
        <f t="shared" si="3"/>
        <v>6</v>
      </c>
      <c r="Q7" s="242">
        <f t="shared" si="4"/>
        <v>355.34</v>
      </c>
      <c r="R7" s="242" t="s">
        <v>28</v>
      </c>
      <c r="S7" s="100" t="s">
        <v>29</v>
      </c>
    </row>
    <row r="8" spans="1:19">
      <c r="A8" s="37">
        <v>7</v>
      </c>
      <c r="B8" s="36" t="s">
        <v>783</v>
      </c>
      <c r="C8" s="36" t="s">
        <v>4326</v>
      </c>
      <c r="D8" s="37" t="s">
        <v>22</v>
      </c>
      <c r="E8" s="37" t="s">
        <v>24</v>
      </c>
      <c r="F8" s="37" t="s">
        <v>1529</v>
      </c>
      <c r="G8" s="37" t="s">
        <v>25</v>
      </c>
      <c r="H8" s="37" t="s">
        <v>96</v>
      </c>
      <c r="I8" s="110">
        <v>0</v>
      </c>
      <c r="J8" s="110">
        <v>400</v>
      </c>
      <c r="K8" s="110">
        <v>2513</v>
      </c>
      <c r="L8" s="37" t="s">
        <v>3906</v>
      </c>
      <c r="M8" s="242">
        <f t="shared" si="0"/>
        <v>2663.78</v>
      </c>
      <c r="N8" s="242">
        <f t="shared" si="1"/>
        <v>3063.78</v>
      </c>
      <c r="O8" s="242">
        <f t="shared" si="2"/>
        <v>3247.6068</v>
      </c>
      <c r="P8" s="242">
        <f t="shared" si="3"/>
        <v>183.8268</v>
      </c>
      <c r="Q8" s="242">
        <f t="shared" si="4"/>
        <v>3063.78</v>
      </c>
      <c r="R8" s="242" t="s">
        <v>28</v>
      </c>
      <c r="S8" s="100" t="s">
        <v>29</v>
      </c>
    </row>
    <row r="9" spans="1:19">
      <c r="A9" s="37">
        <v>8</v>
      </c>
      <c r="B9" s="36" t="s">
        <v>3444</v>
      </c>
      <c r="C9" s="36" t="s">
        <v>3445</v>
      </c>
      <c r="D9" s="37" t="s">
        <v>22</v>
      </c>
      <c r="E9" s="37" t="s">
        <v>24</v>
      </c>
      <c r="F9" s="37" t="s">
        <v>4117</v>
      </c>
      <c r="G9" s="37" t="s">
        <v>25</v>
      </c>
      <c r="H9" s="37" t="s">
        <v>34</v>
      </c>
      <c r="I9" s="110">
        <v>0</v>
      </c>
      <c r="J9" s="110">
        <v>0</v>
      </c>
      <c r="K9" s="110">
        <v>13</v>
      </c>
      <c r="L9" s="37" t="s">
        <v>35</v>
      </c>
      <c r="M9" s="242">
        <f t="shared" si="0"/>
        <v>13.78</v>
      </c>
      <c r="N9" s="242">
        <f t="shared" si="1"/>
        <v>13.78</v>
      </c>
      <c r="O9" s="242">
        <f t="shared" si="2"/>
        <v>14.6068</v>
      </c>
      <c r="P9" s="242">
        <f t="shared" si="3"/>
        <v>0.8268</v>
      </c>
      <c r="Q9" s="242">
        <f t="shared" si="4"/>
        <v>13.78</v>
      </c>
      <c r="R9" s="242" t="s">
        <v>28</v>
      </c>
      <c r="S9" s="100" t="s">
        <v>29</v>
      </c>
    </row>
    <row r="10" spans="1:19">
      <c r="A10" s="37">
        <v>9</v>
      </c>
      <c r="B10" s="36" t="s">
        <v>2327</v>
      </c>
      <c r="C10" s="36" t="s">
        <v>3372</v>
      </c>
      <c r="D10" s="37" t="s">
        <v>22</v>
      </c>
      <c r="E10" s="37" t="s">
        <v>24</v>
      </c>
      <c r="F10" s="37" t="s">
        <v>3366</v>
      </c>
      <c r="G10" s="37" t="s">
        <v>25</v>
      </c>
      <c r="H10" s="37" t="s">
        <v>34</v>
      </c>
      <c r="I10" s="110">
        <v>0</v>
      </c>
      <c r="J10" s="110">
        <v>100</v>
      </c>
      <c r="K10" s="110">
        <v>0</v>
      </c>
      <c r="L10" s="36"/>
      <c r="M10" s="242">
        <f t="shared" si="0"/>
        <v>0</v>
      </c>
      <c r="N10" s="242">
        <f t="shared" si="1"/>
        <v>100</v>
      </c>
      <c r="O10" s="242">
        <f t="shared" si="2"/>
        <v>106</v>
      </c>
      <c r="P10" s="242">
        <f t="shared" si="3"/>
        <v>6</v>
      </c>
      <c r="Q10" s="242">
        <f t="shared" si="4"/>
        <v>100</v>
      </c>
      <c r="R10" s="242" t="s">
        <v>28</v>
      </c>
      <c r="S10" s="100" t="s">
        <v>29</v>
      </c>
    </row>
    <row r="11" spans="1:19">
      <c r="A11" s="37">
        <v>10</v>
      </c>
      <c r="B11" s="36" t="s">
        <v>4327</v>
      </c>
      <c r="C11" s="36" t="s">
        <v>4328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249.29</v>
      </c>
      <c r="J11" s="110">
        <v>100</v>
      </c>
      <c r="K11" s="110">
        <v>0</v>
      </c>
      <c r="L11" s="36"/>
      <c r="M11" s="242">
        <f t="shared" si="0"/>
        <v>0</v>
      </c>
      <c r="N11" s="242">
        <f t="shared" si="1"/>
        <v>349.29</v>
      </c>
      <c r="O11" s="242">
        <f t="shared" si="2"/>
        <v>355.29</v>
      </c>
      <c r="P11" s="242">
        <f t="shared" si="3"/>
        <v>6</v>
      </c>
      <c r="Q11" s="242">
        <f t="shared" si="4"/>
        <v>349.29</v>
      </c>
      <c r="R11" s="242" t="s">
        <v>28</v>
      </c>
      <c r="S11" s="100" t="s">
        <v>29</v>
      </c>
    </row>
    <row r="12" spans="1:19">
      <c r="A12" s="37">
        <v>11</v>
      </c>
      <c r="B12" s="36" t="s">
        <v>4329</v>
      </c>
      <c r="C12" s="36" t="s">
        <v>4330</v>
      </c>
      <c r="D12" s="37" t="s">
        <v>22</v>
      </c>
      <c r="E12" s="37" t="s">
        <v>24</v>
      </c>
      <c r="F12" s="37" t="s">
        <v>4090</v>
      </c>
      <c r="G12" s="37" t="s">
        <v>25</v>
      </c>
      <c r="H12" s="37" t="s">
        <v>34</v>
      </c>
      <c r="I12" s="37">
        <v>255.34</v>
      </c>
      <c r="J12" s="110">
        <v>100</v>
      </c>
      <c r="K12" s="110">
        <v>0</v>
      </c>
      <c r="L12" s="36"/>
      <c r="M12" s="242">
        <f t="shared" si="0"/>
        <v>0</v>
      </c>
      <c r="N12" s="242">
        <f t="shared" si="1"/>
        <v>355.34</v>
      </c>
      <c r="O12" s="242">
        <f t="shared" si="2"/>
        <v>361.34</v>
      </c>
      <c r="P12" s="242">
        <f t="shared" si="3"/>
        <v>6</v>
      </c>
      <c r="Q12" s="242">
        <f t="shared" si="4"/>
        <v>355.34</v>
      </c>
      <c r="R12" s="242" t="s">
        <v>28</v>
      </c>
      <c r="S12" s="100" t="s">
        <v>29</v>
      </c>
    </row>
    <row r="13" spans="1:19">
      <c r="A13" s="37">
        <v>12</v>
      </c>
      <c r="B13" s="36" t="s">
        <v>3666</v>
      </c>
      <c r="C13" s="36" t="s">
        <v>4331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249.12</v>
      </c>
      <c r="J13" s="110">
        <v>100</v>
      </c>
      <c r="K13" s="110">
        <v>0</v>
      </c>
      <c r="L13" s="36"/>
      <c r="M13" s="242">
        <f t="shared" si="0"/>
        <v>0</v>
      </c>
      <c r="N13" s="242">
        <f t="shared" si="1"/>
        <v>349.12</v>
      </c>
      <c r="O13" s="242">
        <f t="shared" si="2"/>
        <v>355.12</v>
      </c>
      <c r="P13" s="242">
        <f t="shared" si="3"/>
        <v>6</v>
      </c>
      <c r="Q13" s="242">
        <f t="shared" si="4"/>
        <v>349.12</v>
      </c>
      <c r="R13" s="242" t="s">
        <v>28</v>
      </c>
      <c r="S13" s="100" t="s">
        <v>29</v>
      </c>
    </row>
    <row r="14" spans="1:19">
      <c r="A14" s="37">
        <v>13</v>
      </c>
      <c r="B14" s="36" t="s">
        <v>4332</v>
      </c>
      <c r="C14" s="36" t="s">
        <v>4333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249.12</v>
      </c>
      <c r="J14" s="110">
        <v>100</v>
      </c>
      <c r="K14" s="110">
        <v>0</v>
      </c>
      <c r="L14" s="36"/>
      <c r="M14" s="242">
        <f t="shared" si="0"/>
        <v>0</v>
      </c>
      <c r="N14" s="242">
        <f t="shared" si="1"/>
        <v>349.12</v>
      </c>
      <c r="O14" s="242">
        <f t="shared" si="2"/>
        <v>355.12</v>
      </c>
      <c r="P14" s="242">
        <f t="shared" si="3"/>
        <v>6</v>
      </c>
      <c r="Q14" s="242">
        <f t="shared" si="4"/>
        <v>349.12</v>
      </c>
      <c r="R14" s="242" t="s">
        <v>28</v>
      </c>
      <c r="S14" s="100" t="s">
        <v>29</v>
      </c>
    </row>
    <row r="15" spans="1:19">
      <c r="A15" s="37">
        <v>14</v>
      </c>
      <c r="B15" s="36" t="s">
        <v>4334</v>
      </c>
      <c r="C15" s="36" t="s">
        <v>4335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249.12</v>
      </c>
      <c r="J15" s="110">
        <v>100</v>
      </c>
      <c r="K15" s="110">
        <v>0</v>
      </c>
      <c r="L15" s="36"/>
      <c r="M15" s="242">
        <f t="shared" si="0"/>
        <v>0</v>
      </c>
      <c r="N15" s="242">
        <f t="shared" si="1"/>
        <v>349.12</v>
      </c>
      <c r="O15" s="242">
        <f t="shared" si="2"/>
        <v>355.12</v>
      </c>
      <c r="P15" s="242">
        <f t="shared" si="3"/>
        <v>6</v>
      </c>
      <c r="Q15" s="242">
        <f t="shared" si="4"/>
        <v>349.12</v>
      </c>
      <c r="R15" s="242" t="s">
        <v>28</v>
      </c>
      <c r="S15" s="100" t="s">
        <v>29</v>
      </c>
    </row>
    <row r="16" spans="1:19">
      <c r="A16" s="37">
        <v>15</v>
      </c>
      <c r="B16" s="36" t="s">
        <v>3708</v>
      </c>
      <c r="C16" s="36" t="s">
        <v>4336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255.34</v>
      </c>
      <c r="J16" s="110">
        <v>100</v>
      </c>
      <c r="K16" s="110">
        <v>0</v>
      </c>
      <c r="L16" s="36"/>
      <c r="M16" s="242">
        <f t="shared" si="0"/>
        <v>0</v>
      </c>
      <c r="N16" s="242">
        <f t="shared" si="1"/>
        <v>355.34</v>
      </c>
      <c r="O16" s="242">
        <f t="shared" si="2"/>
        <v>361.34</v>
      </c>
      <c r="P16" s="242">
        <f t="shared" si="3"/>
        <v>6</v>
      </c>
      <c r="Q16" s="242">
        <f t="shared" si="4"/>
        <v>355.34</v>
      </c>
      <c r="R16" s="242" t="s">
        <v>28</v>
      </c>
      <c r="S16" s="100" t="s">
        <v>29</v>
      </c>
    </row>
    <row r="17" spans="1:19">
      <c r="A17" s="37">
        <v>16</v>
      </c>
      <c r="B17" s="36" t="s">
        <v>4337</v>
      </c>
      <c r="C17" s="36" t="s">
        <v>4338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249.12</v>
      </c>
      <c r="J17" s="110">
        <v>100</v>
      </c>
      <c r="K17" s="110">
        <v>0</v>
      </c>
      <c r="L17" s="36"/>
      <c r="M17" s="242">
        <f t="shared" si="0"/>
        <v>0</v>
      </c>
      <c r="N17" s="242">
        <f t="shared" si="1"/>
        <v>349.12</v>
      </c>
      <c r="O17" s="242">
        <f t="shared" si="2"/>
        <v>355.12</v>
      </c>
      <c r="P17" s="242">
        <f t="shared" si="3"/>
        <v>6</v>
      </c>
      <c r="Q17" s="242">
        <f t="shared" si="4"/>
        <v>349.12</v>
      </c>
      <c r="R17" s="242" t="s">
        <v>28</v>
      </c>
      <c r="S17" s="100" t="s">
        <v>29</v>
      </c>
    </row>
    <row r="18" spans="1:19">
      <c r="A18" s="37">
        <v>17</v>
      </c>
      <c r="B18" s="36" t="s">
        <v>779</v>
      </c>
      <c r="C18" s="36" t="s">
        <v>4339</v>
      </c>
      <c r="D18" s="37" t="s">
        <v>22</v>
      </c>
      <c r="E18" s="37" t="s">
        <v>24</v>
      </c>
      <c r="F18" s="37" t="s">
        <v>1529</v>
      </c>
      <c r="G18" s="37" t="s">
        <v>25</v>
      </c>
      <c r="H18" s="37" t="s">
        <v>96</v>
      </c>
      <c r="I18" s="110">
        <v>0</v>
      </c>
      <c r="J18" s="110">
        <v>400</v>
      </c>
      <c r="K18" s="110">
        <v>2513</v>
      </c>
      <c r="L18" s="37" t="s">
        <v>3906</v>
      </c>
      <c r="M18" s="242">
        <f t="shared" si="0"/>
        <v>2663.78</v>
      </c>
      <c r="N18" s="242">
        <f t="shared" si="1"/>
        <v>3063.78</v>
      </c>
      <c r="O18" s="242">
        <f t="shared" si="2"/>
        <v>3247.6068</v>
      </c>
      <c r="P18" s="242">
        <f t="shared" si="3"/>
        <v>183.8268</v>
      </c>
      <c r="Q18" s="242">
        <f t="shared" si="4"/>
        <v>3063.78</v>
      </c>
      <c r="R18" s="242" t="s">
        <v>28</v>
      </c>
      <c r="S18" s="100" t="s">
        <v>29</v>
      </c>
    </row>
    <row r="19" spans="1:19">
      <c r="A19" s="37">
        <v>18</v>
      </c>
      <c r="B19" s="36" t="s">
        <v>4340</v>
      </c>
      <c r="C19" s="36" t="s">
        <v>4341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249.12</v>
      </c>
      <c r="J19" s="110">
        <v>100</v>
      </c>
      <c r="K19" s="110">
        <v>0</v>
      </c>
      <c r="L19" s="36"/>
      <c r="M19" s="242">
        <f t="shared" si="0"/>
        <v>0</v>
      </c>
      <c r="N19" s="242">
        <f t="shared" si="1"/>
        <v>349.12</v>
      </c>
      <c r="O19" s="242">
        <f t="shared" si="2"/>
        <v>355.12</v>
      </c>
      <c r="P19" s="242">
        <f t="shared" si="3"/>
        <v>6</v>
      </c>
      <c r="Q19" s="242">
        <f t="shared" si="4"/>
        <v>349.12</v>
      </c>
      <c r="R19" s="242" t="s">
        <v>28</v>
      </c>
      <c r="S19" s="100" t="s">
        <v>29</v>
      </c>
    </row>
    <row r="20" spans="1:19">
      <c r="A20" s="37">
        <v>19</v>
      </c>
      <c r="B20" s="36" t="s">
        <v>3765</v>
      </c>
      <c r="C20" s="36" t="s">
        <v>4342</v>
      </c>
      <c r="D20" s="37" t="s">
        <v>22</v>
      </c>
      <c r="E20" s="37" t="s">
        <v>24</v>
      </c>
      <c r="F20" s="37" t="s">
        <v>3366</v>
      </c>
      <c r="G20" s="37" t="s">
        <v>25</v>
      </c>
      <c r="H20" s="37" t="s">
        <v>34</v>
      </c>
      <c r="I20" s="110">
        <v>0</v>
      </c>
      <c r="J20" s="110">
        <v>100</v>
      </c>
      <c r="K20" s="110">
        <v>0</v>
      </c>
      <c r="L20" s="36"/>
      <c r="M20" s="242">
        <f t="shared" si="0"/>
        <v>0</v>
      </c>
      <c r="N20" s="242">
        <f t="shared" si="1"/>
        <v>100</v>
      </c>
      <c r="O20" s="242">
        <f t="shared" si="2"/>
        <v>106</v>
      </c>
      <c r="P20" s="242">
        <f t="shared" si="3"/>
        <v>6</v>
      </c>
      <c r="Q20" s="242">
        <f t="shared" si="4"/>
        <v>100</v>
      </c>
      <c r="R20" s="242" t="s">
        <v>28</v>
      </c>
      <c r="S20" s="100" t="s">
        <v>29</v>
      </c>
    </row>
    <row r="21" spans="1:19">
      <c r="A21" s="37">
        <v>20</v>
      </c>
      <c r="B21" s="36" t="s">
        <v>4343</v>
      </c>
      <c r="C21" s="36" t="s">
        <v>4344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249.12</v>
      </c>
      <c r="J21" s="110">
        <v>100</v>
      </c>
      <c r="K21" s="110">
        <v>0</v>
      </c>
      <c r="L21" s="36"/>
      <c r="M21" s="242">
        <f t="shared" si="0"/>
        <v>0</v>
      </c>
      <c r="N21" s="242">
        <f t="shared" si="1"/>
        <v>349.12</v>
      </c>
      <c r="O21" s="242">
        <f t="shared" si="2"/>
        <v>355.12</v>
      </c>
      <c r="P21" s="242">
        <f t="shared" si="3"/>
        <v>6</v>
      </c>
      <c r="Q21" s="242">
        <f t="shared" si="4"/>
        <v>349.12</v>
      </c>
      <c r="R21" s="242" t="s">
        <v>28</v>
      </c>
      <c r="S21" s="100" t="s">
        <v>29</v>
      </c>
    </row>
    <row r="22" spans="1:19">
      <c r="A22" s="37">
        <v>21</v>
      </c>
      <c r="B22" s="36" t="s">
        <v>2348</v>
      </c>
      <c r="C22" s="36" t="s">
        <v>3590</v>
      </c>
      <c r="D22" s="37" t="s">
        <v>22</v>
      </c>
      <c r="E22" s="37" t="s">
        <v>24</v>
      </c>
      <c r="F22" s="37" t="s">
        <v>3366</v>
      </c>
      <c r="G22" s="37" t="s">
        <v>25</v>
      </c>
      <c r="H22" s="37" t="s">
        <v>34</v>
      </c>
      <c r="I22" s="110">
        <v>0</v>
      </c>
      <c r="J22" s="110">
        <v>100</v>
      </c>
      <c r="K22" s="110">
        <v>0</v>
      </c>
      <c r="L22" s="36"/>
      <c r="M22" s="242">
        <f t="shared" si="0"/>
        <v>0</v>
      </c>
      <c r="N22" s="242">
        <f t="shared" si="1"/>
        <v>100</v>
      </c>
      <c r="O22" s="242">
        <f t="shared" si="2"/>
        <v>106</v>
      </c>
      <c r="P22" s="242">
        <f t="shared" si="3"/>
        <v>6</v>
      </c>
      <c r="Q22" s="242">
        <f t="shared" si="4"/>
        <v>100</v>
      </c>
      <c r="R22" s="242" t="s">
        <v>28</v>
      </c>
      <c r="S22" s="100" t="s">
        <v>29</v>
      </c>
    </row>
    <row r="23" spans="1:19">
      <c r="A23" s="37">
        <v>22</v>
      </c>
      <c r="B23" s="36" t="s">
        <v>3765</v>
      </c>
      <c r="C23" s="36" t="s">
        <v>4342</v>
      </c>
      <c r="D23" s="37" t="s">
        <v>22</v>
      </c>
      <c r="E23" s="37" t="s">
        <v>24</v>
      </c>
      <c r="F23" s="37" t="s">
        <v>4117</v>
      </c>
      <c r="G23" s="37" t="s">
        <v>25</v>
      </c>
      <c r="H23" s="37" t="s">
        <v>34</v>
      </c>
      <c r="I23" s="110">
        <v>0</v>
      </c>
      <c r="J23" s="110">
        <v>0</v>
      </c>
      <c r="K23" s="110">
        <v>13</v>
      </c>
      <c r="L23" s="37" t="s">
        <v>35</v>
      </c>
      <c r="M23" s="242">
        <f t="shared" si="0"/>
        <v>13.78</v>
      </c>
      <c r="N23" s="242">
        <f t="shared" si="1"/>
        <v>13.78</v>
      </c>
      <c r="O23" s="242">
        <f t="shared" si="2"/>
        <v>14.6068</v>
      </c>
      <c r="P23" s="242">
        <f t="shared" si="3"/>
        <v>0.8268</v>
      </c>
      <c r="Q23" s="242">
        <f t="shared" si="4"/>
        <v>13.78</v>
      </c>
      <c r="R23" s="242" t="s">
        <v>28</v>
      </c>
      <c r="S23" s="100" t="s">
        <v>29</v>
      </c>
    </row>
    <row r="24" spans="1:19">
      <c r="A24" s="37">
        <v>23</v>
      </c>
      <c r="B24" s="36" t="s">
        <v>3876</v>
      </c>
      <c r="C24" s="36" t="s">
        <v>4345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248.48</v>
      </c>
      <c r="J24" s="110">
        <v>100</v>
      </c>
      <c r="K24" s="110">
        <v>0</v>
      </c>
      <c r="L24" s="36"/>
      <c r="M24" s="242">
        <f t="shared" si="0"/>
        <v>0</v>
      </c>
      <c r="N24" s="242">
        <f t="shared" si="1"/>
        <v>348.48</v>
      </c>
      <c r="O24" s="242">
        <f t="shared" si="2"/>
        <v>354.48</v>
      </c>
      <c r="P24" s="242">
        <f t="shared" si="3"/>
        <v>6</v>
      </c>
      <c r="Q24" s="242">
        <f t="shared" si="4"/>
        <v>348.48</v>
      </c>
      <c r="R24" s="242" t="s">
        <v>28</v>
      </c>
      <c r="S24" s="100" t="s">
        <v>29</v>
      </c>
    </row>
    <row r="25" spans="1:19">
      <c r="A25" s="37">
        <v>24</v>
      </c>
      <c r="B25" s="36" t="s">
        <v>4346</v>
      </c>
      <c r="C25" s="36" t="s">
        <v>3682</v>
      </c>
      <c r="D25" s="37" t="s">
        <v>22</v>
      </c>
      <c r="E25" s="37" t="s">
        <v>24</v>
      </c>
      <c r="F25" s="37" t="s">
        <v>3366</v>
      </c>
      <c r="G25" s="37" t="s">
        <v>25</v>
      </c>
      <c r="H25" s="37" t="s">
        <v>34</v>
      </c>
      <c r="I25" s="110">
        <v>0</v>
      </c>
      <c r="J25" s="110">
        <v>100</v>
      </c>
      <c r="K25" s="110">
        <v>0</v>
      </c>
      <c r="L25" s="36"/>
      <c r="M25" s="242">
        <f t="shared" si="0"/>
        <v>0</v>
      </c>
      <c r="N25" s="242">
        <f t="shared" si="1"/>
        <v>100</v>
      </c>
      <c r="O25" s="242">
        <f t="shared" si="2"/>
        <v>106</v>
      </c>
      <c r="P25" s="242">
        <f t="shared" si="3"/>
        <v>6</v>
      </c>
      <c r="Q25" s="242">
        <f t="shared" si="4"/>
        <v>100</v>
      </c>
      <c r="R25" s="242" t="s">
        <v>28</v>
      </c>
      <c r="S25" s="100" t="s">
        <v>29</v>
      </c>
    </row>
    <row r="26" spans="1:19">
      <c r="A26" s="37">
        <v>25</v>
      </c>
      <c r="B26" s="36" t="s">
        <v>4347</v>
      </c>
      <c r="C26" s="36" t="s">
        <v>4348</v>
      </c>
      <c r="D26" s="37" t="s">
        <v>22</v>
      </c>
      <c r="E26" s="37" t="s">
        <v>24</v>
      </c>
      <c r="F26" s="37" t="s">
        <v>1529</v>
      </c>
      <c r="G26" s="37" t="s">
        <v>25</v>
      </c>
      <c r="H26" s="37" t="s">
        <v>96</v>
      </c>
      <c r="I26" s="110">
        <v>0</v>
      </c>
      <c r="J26" s="110">
        <v>400</v>
      </c>
      <c r="K26" s="110">
        <v>2513</v>
      </c>
      <c r="L26" s="37" t="s">
        <v>3906</v>
      </c>
      <c r="M26" s="242">
        <f t="shared" si="0"/>
        <v>2663.78</v>
      </c>
      <c r="N26" s="242">
        <f t="shared" si="1"/>
        <v>3063.78</v>
      </c>
      <c r="O26" s="242">
        <f t="shared" si="2"/>
        <v>3247.6068</v>
      </c>
      <c r="P26" s="242">
        <f t="shared" si="3"/>
        <v>183.8268</v>
      </c>
      <c r="Q26" s="242">
        <f t="shared" si="4"/>
        <v>3063.78</v>
      </c>
      <c r="R26" s="242" t="s">
        <v>28</v>
      </c>
      <c r="S26" s="100" t="s">
        <v>29</v>
      </c>
    </row>
    <row r="27" spans="1:19">
      <c r="A27" s="37">
        <v>26</v>
      </c>
      <c r="B27" s="36" t="s">
        <v>4349</v>
      </c>
      <c r="C27" s="36" t="s">
        <v>4350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248.48</v>
      </c>
      <c r="J27" s="110">
        <v>100</v>
      </c>
      <c r="K27" s="110">
        <v>0</v>
      </c>
      <c r="L27" s="36"/>
      <c r="M27" s="242">
        <f t="shared" si="0"/>
        <v>0</v>
      </c>
      <c r="N27" s="242">
        <f t="shared" si="1"/>
        <v>348.48</v>
      </c>
      <c r="O27" s="242">
        <f t="shared" si="2"/>
        <v>354.48</v>
      </c>
      <c r="P27" s="242">
        <f t="shared" si="3"/>
        <v>6</v>
      </c>
      <c r="Q27" s="242">
        <f t="shared" si="4"/>
        <v>348.48</v>
      </c>
      <c r="R27" s="242" t="s">
        <v>28</v>
      </c>
      <c r="S27" s="100" t="s">
        <v>29</v>
      </c>
    </row>
    <row r="28" spans="1:19">
      <c r="A28" s="37">
        <v>27</v>
      </c>
      <c r="B28" s="36" t="s">
        <v>4351</v>
      </c>
      <c r="C28" s="36" t="s">
        <v>4352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248.48</v>
      </c>
      <c r="J28" s="110">
        <v>100</v>
      </c>
      <c r="K28" s="110">
        <v>0</v>
      </c>
      <c r="L28" s="36"/>
      <c r="M28" s="242">
        <f t="shared" si="0"/>
        <v>0</v>
      </c>
      <c r="N28" s="242">
        <f t="shared" si="1"/>
        <v>348.48</v>
      </c>
      <c r="O28" s="242">
        <f t="shared" si="2"/>
        <v>354.48</v>
      </c>
      <c r="P28" s="242">
        <f t="shared" si="3"/>
        <v>6</v>
      </c>
      <c r="Q28" s="242">
        <f t="shared" si="4"/>
        <v>348.48</v>
      </c>
      <c r="R28" s="242" t="s">
        <v>28</v>
      </c>
      <c r="S28" s="100" t="s">
        <v>29</v>
      </c>
    </row>
    <row r="29" spans="1:19">
      <c r="A29" s="37">
        <v>28</v>
      </c>
      <c r="B29" s="36" t="s">
        <v>4353</v>
      </c>
      <c r="C29" s="36" t="s">
        <v>4354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248.48</v>
      </c>
      <c r="J29" s="110">
        <v>100</v>
      </c>
      <c r="K29" s="110">
        <v>0</v>
      </c>
      <c r="L29" s="36"/>
      <c r="M29" s="242">
        <f t="shared" si="0"/>
        <v>0</v>
      </c>
      <c r="N29" s="242">
        <f t="shared" si="1"/>
        <v>348.48</v>
      </c>
      <c r="O29" s="242">
        <f t="shared" si="2"/>
        <v>354.48</v>
      </c>
      <c r="P29" s="242">
        <f t="shared" si="3"/>
        <v>6</v>
      </c>
      <c r="Q29" s="242">
        <f t="shared" si="4"/>
        <v>348.48</v>
      </c>
      <c r="R29" s="242" t="s">
        <v>28</v>
      </c>
      <c r="S29" s="100" t="s">
        <v>29</v>
      </c>
    </row>
    <row r="30" spans="1:19">
      <c r="A30" s="37">
        <v>29</v>
      </c>
      <c r="B30" s="36" t="s">
        <v>3681</v>
      </c>
      <c r="C30" s="36" t="s">
        <v>3682</v>
      </c>
      <c r="D30" s="37" t="s">
        <v>22</v>
      </c>
      <c r="E30" s="37" t="s">
        <v>24</v>
      </c>
      <c r="F30" s="37" t="s">
        <v>3366</v>
      </c>
      <c r="G30" s="37" t="s">
        <v>25</v>
      </c>
      <c r="H30" s="37" t="s">
        <v>34</v>
      </c>
      <c r="I30" s="110">
        <v>0</v>
      </c>
      <c r="J30" s="110">
        <v>100</v>
      </c>
      <c r="K30" s="110">
        <v>0</v>
      </c>
      <c r="L30" s="36"/>
      <c r="M30" s="242">
        <f t="shared" si="0"/>
        <v>0</v>
      </c>
      <c r="N30" s="242">
        <f t="shared" si="1"/>
        <v>100</v>
      </c>
      <c r="O30" s="242">
        <f t="shared" si="2"/>
        <v>106</v>
      </c>
      <c r="P30" s="242">
        <f t="shared" si="3"/>
        <v>6</v>
      </c>
      <c r="Q30" s="242">
        <f t="shared" si="4"/>
        <v>100</v>
      </c>
      <c r="R30" s="242" t="s">
        <v>28</v>
      </c>
      <c r="S30" s="100" t="s">
        <v>29</v>
      </c>
    </row>
    <row r="31" spans="1:19">
      <c r="A31" s="37">
        <v>30</v>
      </c>
      <c r="B31" s="36" t="s">
        <v>3378</v>
      </c>
      <c r="C31" s="36" t="s">
        <v>3379</v>
      </c>
      <c r="D31" s="37" t="s">
        <v>22</v>
      </c>
      <c r="E31" s="37" t="s">
        <v>24</v>
      </c>
      <c r="F31" s="37" t="s">
        <v>3366</v>
      </c>
      <c r="G31" s="37" t="s">
        <v>25</v>
      </c>
      <c r="H31" s="37" t="s">
        <v>34</v>
      </c>
      <c r="I31" s="110">
        <v>0</v>
      </c>
      <c r="J31" s="110">
        <v>100</v>
      </c>
      <c r="K31" s="110">
        <v>0</v>
      </c>
      <c r="L31" s="36"/>
      <c r="M31" s="242">
        <f t="shared" si="0"/>
        <v>0</v>
      </c>
      <c r="N31" s="242">
        <f t="shared" si="1"/>
        <v>100</v>
      </c>
      <c r="O31" s="242">
        <f t="shared" si="2"/>
        <v>106</v>
      </c>
      <c r="P31" s="242">
        <f t="shared" si="3"/>
        <v>6</v>
      </c>
      <c r="Q31" s="242">
        <f t="shared" si="4"/>
        <v>100</v>
      </c>
      <c r="R31" s="242" t="s">
        <v>28</v>
      </c>
      <c r="S31" s="100" t="s">
        <v>29</v>
      </c>
    </row>
    <row r="32" spans="1:19">
      <c r="A32" s="37">
        <v>31</v>
      </c>
      <c r="B32" s="36" t="s">
        <v>3943</v>
      </c>
      <c r="C32" s="36" t="s">
        <v>4355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248.48</v>
      </c>
      <c r="J32" s="110">
        <v>100</v>
      </c>
      <c r="K32" s="110">
        <v>0</v>
      </c>
      <c r="L32" s="36"/>
      <c r="M32" s="242">
        <f t="shared" si="0"/>
        <v>0</v>
      </c>
      <c r="N32" s="242">
        <f t="shared" si="1"/>
        <v>348.48</v>
      </c>
      <c r="O32" s="242">
        <f t="shared" si="2"/>
        <v>354.48</v>
      </c>
      <c r="P32" s="242">
        <f t="shared" si="3"/>
        <v>6</v>
      </c>
      <c r="Q32" s="242">
        <f t="shared" si="4"/>
        <v>348.48</v>
      </c>
      <c r="R32" s="242" t="s">
        <v>28</v>
      </c>
      <c r="S32" s="100" t="s">
        <v>29</v>
      </c>
    </row>
    <row r="33" spans="1:19">
      <c r="A33" s="37">
        <v>32</v>
      </c>
      <c r="B33" s="36" t="s">
        <v>3878</v>
      </c>
      <c r="C33" s="36" t="s">
        <v>4356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110">
        <v>247.4</v>
      </c>
      <c r="J33" s="110">
        <v>100</v>
      </c>
      <c r="K33" s="110">
        <v>0</v>
      </c>
      <c r="L33" s="36"/>
      <c r="M33" s="242">
        <f t="shared" si="0"/>
        <v>0</v>
      </c>
      <c r="N33" s="242">
        <f t="shared" si="1"/>
        <v>347.4</v>
      </c>
      <c r="O33" s="242">
        <f t="shared" si="2"/>
        <v>353.4</v>
      </c>
      <c r="P33" s="242">
        <f t="shared" si="3"/>
        <v>6</v>
      </c>
      <c r="Q33" s="242">
        <f t="shared" si="4"/>
        <v>347.4</v>
      </c>
      <c r="R33" s="242" t="s">
        <v>28</v>
      </c>
      <c r="S33" s="100" t="s">
        <v>29</v>
      </c>
    </row>
    <row r="34" spans="1:19">
      <c r="A34" s="37">
        <v>33</v>
      </c>
      <c r="B34" s="36" t="s">
        <v>500</v>
      </c>
      <c r="C34" s="36" t="s">
        <v>3069</v>
      </c>
      <c r="D34" s="37" t="s">
        <v>22</v>
      </c>
      <c r="E34" s="37" t="s">
        <v>24</v>
      </c>
      <c r="F34" s="37" t="s">
        <v>4117</v>
      </c>
      <c r="G34" s="37" t="s">
        <v>25</v>
      </c>
      <c r="H34" s="37" t="s">
        <v>34</v>
      </c>
      <c r="I34" s="110">
        <v>0</v>
      </c>
      <c r="J34" s="110">
        <v>0</v>
      </c>
      <c r="K34" s="110">
        <v>18</v>
      </c>
      <c r="L34" s="37" t="s">
        <v>35</v>
      </c>
      <c r="M34" s="242">
        <f t="shared" si="0"/>
        <v>19.08</v>
      </c>
      <c r="N34" s="242">
        <f t="shared" si="1"/>
        <v>19.08</v>
      </c>
      <c r="O34" s="242">
        <f t="shared" si="2"/>
        <v>20.2248</v>
      </c>
      <c r="P34" s="242">
        <f t="shared" si="3"/>
        <v>1.1448</v>
      </c>
      <c r="Q34" s="242">
        <f t="shared" si="4"/>
        <v>19.08</v>
      </c>
      <c r="R34" s="242" t="s">
        <v>28</v>
      </c>
      <c r="S34" s="100" t="s">
        <v>29</v>
      </c>
    </row>
    <row r="35" spans="1:19">
      <c r="A35" s="37">
        <v>34</v>
      </c>
      <c r="B35" s="36" t="s">
        <v>3038</v>
      </c>
      <c r="C35" s="36" t="s">
        <v>3039</v>
      </c>
      <c r="D35" s="37" t="s">
        <v>22</v>
      </c>
      <c r="E35" s="37" t="s">
        <v>24</v>
      </c>
      <c r="F35" s="37" t="s">
        <v>4117</v>
      </c>
      <c r="G35" s="37" t="s">
        <v>25</v>
      </c>
      <c r="H35" s="37" t="s">
        <v>34</v>
      </c>
      <c r="I35" s="110">
        <v>0</v>
      </c>
      <c r="J35" s="110">
        <v>0</v>
      </c>
      <c r="K35" s="110">
        <v>18</v>
      </c>
      <c r="L35" s="37" t="s">
        <v>35</v>
      </c>
      <c r="M35" s="242">
        <f t="shared" si="0"/>
        <v>19.08</v>
      </c>
      <c r="N35" s="242">
        <f t="shared" si="1"/>
        <v>19.08</v>
      </c>
      <c r="O35" s="242">
        <f t="shared" si="2"/>
        <v>20.2248</v>
      </c>
      <c r="P35" s="242">
        <f t="shared" si="3"/>
        <v>1.1448</v>
      </c>
      <c r="Q35" s="242">
        <f t="shared" si="4"/>
        <v>19.08</v>
      </c>
      <c r="R35" s="242" t="s">
        <v>28</v>
      </c>
      <c r="S35" s="100" t="s">
        <v>29</v>
      </c>
    </row>
    <row r="36" spans="1:19">
      <c r="A36" s="37">
        <v>35</v>
      </c>
      <c r="B36" s="36" t="s">
        <v>3004</v>
      </c>
      <c r="C36" s="36" t="s">
        <v>3005</v>
      </c>
      <c r="D36" s="37" t="s">
        <v>22</v>
      </c>
      <c r="E36" s="37" t="s">
        <v>24</v>
      </c>
      <c r="F36" s="37" t="s">
        <v>4117</v>
      </c>
      <c r="G36" s="37" t="s">
        <v>25</v>
      </c>
      <c r="H36" s="37" t="s">
        <v>34</v>
      </c>
      <c r="I36" s="110">
        <v>0</v>
      </c>
      <c r="J36" s="110">
        <v>0</v>
      </c>
      <c r="K36" s="110">
        <v>13</v>
      </c>
      <c r="L36" s="37" t="s">
        <v>35</v>
      </c>
      <c r="M36" s="242">
        <f t="shared" si="0"/>
        <v>13.78</v>
      </c>
      <c r="N36" s="242">
        <f t="shared" si="1"/>
        <v>13.78</v>
      </c>
      <c r="O36" s="242">
        <f t="shared" si="2"/>
        <v>14.6068</v>
      </c>
      <c r="P36" s="242">
        <f t="shared" si="3"/>
        <v>0.8268</v>
      </c>
      <c r="Q36" s="242">
        <f t="shared" si="4"/>
        <v>13.78</v>
      </c>
      <c r="R36" s="242" t="s">
        <v>28</v>
      </c>
      <c r="S36" s="100" t="s">
        <v>29</v>
      </c>
    </row>
    <row r="37" spans="1:19">
      <c r="A37" s="37">
        <v>36</v>
      </c>
      <c r="B37" s="36" t="s">
        <v>3070</v>
      </c>
      <c r="C37" s="36" t="s">
        <v>3071</v>
      </c>
      <c r="D37" s="37" t="s">
        <v>22</v>
      </c>
      <c r="E37" s="37" t="s">
        <v>24</v>
      </c>
      <c r="F37" s="37" t="s">
        <v>4117</v>
      </c>
      <c r="G37" s="37" t="s">
        <v>25</v>
      </c>
      <c r="H37" s="37" t="s">
        <v>34</v>
      </c>
      <c r="I37" s="110">
        <v>0</v>
      </c>
      <c r="J37" s="110">
        <v>0</v>
      </c>
      <c r="K37" s="110">
        <v>18</v>
      </c>
      <c r="L37" s="37" t="s">
        <v>35</v>
      </c>
      <c r="M37" s="242">
        <f t="shared" si="0"/>
        <v>19.08</v>
      </c>
      <c r="N37" s="242">
        <f t="shared" si="1"/>
        <v>19.08</v>
      </c>
      <c r="O37" s="242">
        <f t="shared" si="2"/>
        <v>20.2248</v>
      </c>
      <c r="P37" s="242">
        <f t="shared" si="3"/>
        <v>1.1448</v>
      </c>
      <c r="Q37" s="242">
        <f t="shared" si="4"/>
        <v>19.08</v>
      </c>
      <c r="R37" s="242" t="s">
        <v>28</v>
      </c>
      <c r="S37" s="100" t="s">
        <v>29</v>
      </c>
    </row>
    <row r="38" spans="1:19">
      <c r="A38" s="37">
        <v>37</v>
      </c>
      <c r="B38" s="36" t="s">
        <v>3369</v>
      </c>
      <c r="C38" s="36" t="s">
        <v>3370</v>
      </c>
      <c r="D38" s="37" t="s">
        <v>22</v>
      </c>
      <c r="E38" s="37" t="s">
        <v>24</v>
      </c>
      <c r="F38" s="37" t="s">
        <v>4117</v>
      </c>
      <c r="G38" s="37" t="s">
        <v>25</v>
      </c>
      <c r="H38" s="37" t="s">
        <v>34</v>
      </c>
      <c r="I38" s="110">
        <v>0</v>
      </c>
      <c r="J38" s="110">
        <v>0</v>
      </c>
      <c r="K38" s="110">
        <v>18</v>
      </c>
      <c r="L38" s="37" t="s">
        <v>35</v>
      </c>
      <c r="M38" s="242">
        <f t="shared" si="0"/>
        <v>19.08</v>
      </c>
      <c r="N38" s="242">
        <f t="shared" si="1"/>
        <v>19.08</v>
      </c>
      <c r="O38" s="242">
        <f t="shared" si="2"/>
        <v>20.2248</v>
      </c>
      <c r="P38" s="242">
        <f t="shared" si="3"/>
        <v>1.1448</v>
      </c>
      <c r="Q38" s="242">
        <f t="shared" si="4"/>
        <v>19.08</v>
      </c>
      <c r="R38" s="242" t="s">
        <v>28</v>
      </c>
      <c r="S38" s="100" t="s">
        <v>29</v>
      </c>
    </row>
    <row r="39" spans="1:19">
      <c r="A39" s="37">
        <v>38</v>
      </c>
      <c r="B39" s="36" t="s">
        <v>3306</v>
      </c>
      <c r="C39" s="36" t="s">
        <v>3307</v>
      </c>
      <c r="D39" s="37" t="s">
        <v>22</v>
      </c>
      <c r="E39" s="37" t="s">
        <v>24</v>
      </c>
      <c r="F39" s="37" t="s">
        <v>4117</v>
      </c>
      <c r="G39" s="37" t="s">
        <v>25</v>
      </c>
      <c r="H39" s="37" t="s">
        <v>34</v>
      </c>
      <c r="I39" s="110">
        <v>0</v>
      </c>
      <c r="J39" s="110">
        <v>0</v>
      </c>
      <c r="K39" s="110">
        <v>13</v>
      </c>
      <c r="L39" s="37" t="s">
        <v>35</v>
      </c>
      <c r="M39" s="242">
        <f t="shared" si="0"/>
        <v>13.78</v>
      </c>
      <c r="N39" s="242">
        <f t="shared" si="1"/>
        <v>13.78</v>
      </c>
      <c r="O39" s="242">
        <f t="shared" si="2"/>
        <v>14.6068</v>
      </c>
      <c r="P39" s="242">
        <f t="shared" si="3"/>
        <v>0.8268</v>
      </c>
      <c r="Q39" s="242">
        <f t="shared" si="4"/>
        <v>13.78</v>
      </c>
      <c r="R39" s="242" t="s">
        <v>28</v>
      </c>
      <c r="S39" s="100" t="s">
        <v>29</v>
      </c>
    </row>
    <row r="40" spans="1:19">
      <c r="A40" s="37">
        <v>39</v>
      </c>
      <c r="B40" s="36" t="s">
        <v>4357</v>
      </c>
      <c r="C40" s="36" t="s">
        <v>4358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110">
        <v>247.4</v>
      </c>
      <c r="J40" s="110">
        <v>100</v>
      </c>
      <c r="K40" s="110">
        <v>0</v>
      </c>
      <c r="L40" s="36"/>
      <c r="M40" s="242">
        <f t="shared" si="0"/>
        <v>0</v>
      </c>
      <c r="N40" s="242">
        <f t="shared" si="1"/>
        <v>347.4</v>
      </c>
      <c r="O40" s="242">
        <f t="shared" si="2"/>
        <v>353.4</v>
      </c>
      <c r="P40" s="242">
        <f t="shared" si="3"/>
        <v>6</v>
      </c>
      <c r="Q40" s="242">
        <f t="shared" si="4"/>
        <v>347.4</v>
      </c>
      <c r="R40" s="242" t="s">
        <v>28</v>
      </c>
      <c r="S40" s="100" t="s">
        <v>29</v>
      </c>
    </row>
    <row r="41" spans="1:19">
      <c r="A41" s="37">
        <v>40</v>
      </c>
      <c r="B41" s="36" t="s">
        <v>4359</v>
      </c>
      <c r="C41" s="36" t="s">
        <v>4360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110">
        <v>247.4</v>
      </c>
      <c r="J41" s="110">
        <v>100</v>
      </c>
      <c r="K41" s="110">
        <v>0</v>
      </c>
      <c r="L41" s="36"/>
      <c r="M41" s="242">
        <f t="shared" si="0"/>
        <v>0</v>
      </c>
      <c r="N41" s="242">
        <f t="shared" si="1"/>
        <v>347.4</v>
      </c>
      <c r="O41" s="242">
        <f t="shared" si="2"/>
        <v>353.4</v>
      </c>
      <c r="P41" s="242">
        <f t="shared" si="3"/>
        <v>6</v>
      </c>
      <c r="Q41" s="242">
        <f t="shared" si="4"/>
        <v>347.4</v>
      </c>
      <c r="R41" s="242" t="s">
        <v>28</v>
      </c>
      <c r="S41" s="100" t="s">
        <v>29</v>
      </c>
    </row>
    <row r="42" spans="1:19">
      <c r="A42" s="37">
        <v>41</v>
      </c>
      <c r="B42" s="36" t="s">
        <v>2507</v>
      </c>
      <c r="C42" s="36" t="s">
        <v>2841</v>
      </c>
      <c r="D42" s="37" t="s">
        <v>22</v>
      </c>
      <c r="E42" s="37" t="s">
        <v>24</v>
      </c>
      <c r="F42" s="37" t="s">
        <v>3366</v>
      </c>
      <c r="G42" s="37" t="s">
        <v>25</v>
      </c>
      <c r="H42" s="37" t="s">
        <v>34</v>
      </c>
      <c r="I42" s="110">
        <v>0</v>
      </c>
      <c r="J42" s="110">
        <v>100</v>
      </c>
      <c r="K42" s="110">
        <v>0</v>
      </c>
      <c r="L42" s="36"/>
      <c r="M42" s="242">
        <f t="shared" si="0"/>
        <v>0</v>
      </c>
      <c r="N42" s="242">
        <f t="shared" si="1"/>
        <v>100</v>
      </c>
      <c r="O42" s="242">
        <f t="shared" si="2"/>
        <v>106</v>
      </c>
      <c r="P42" s="242">
        <f t="shared" si="3"/>
        <v>6</v>
      </c>
      <c r="Q42" s="242">
        <f t="shared" si="4"/>
        <v>100</v>
      </c>
      <c r="R42" s="242" t="s">
        <v>28</v>
      </c>
      <c r="S42" s="100" t="s">
        <v>29</v>
      </c>
    </row>
    <row r="43" spans="1:19">
      <c r="A43" s="37">
        <v>42</v>
      </c>
      <c r="B43" s="36" t="s">
        <v>617</v>
      </c>
      <c r="C43" s="36" t="s">
        <v>4361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110">
        <v>247.4</v>
      </c>
      <c r="J43" s="110">
        <v>100</v>
      </c>
      <c r="K43" s="110">
        <v>0</v>
      </c>
      <c r="L43" s="36"/>
      <c r="M43" s="242">
        <f t="shared" si="0"/>
        <v>0</v>
      </c>
      <c r="N43" s="242">
        <f t="shared" si="1"/>
        <v>347.4</v>
      </c>
      <c r="O43" s="242">
        <f t="shared" si="2"/>
        <v>353.4</v>
      </c>
      <c r="P43" s="242">
        <f t="shared" si="3"/>
        <v>6</v>
      </c>
      <c r="Q43" s="242">
        <f t="shared" si="4"/>
        <v>347.4</v>
      </c>
      <c r="R43" s="242" t="s">
        <v>28</v>
      </c>
      <c r="S43" s="100" t="s">
        <v>29</v>
      </c>
    </row>
    <row r="44" spans="1:19">
      <c r="A44" s="37">
        <v>43</v>
      </c>
      <c r="B44" s="36" t="s">
        <v>3636</v>
      </c>
      <c r="C44" s="36" t="s">
        <v>4362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110">
        <v>247.4</v>
      </c>
      <c r="J44" s="110">
        <v>100</v>
      </c>
      <c r="K44" s="110">
        <v>0</v>
      </c>
      <c r="L44" s="36"/>
      <c r="M44" s="242">
        <f t="shared" si="0"/>
        <v>0</v>
      </c>
      <c r="N44" s="242">
        <f t="shared" si="1"/>
        <v>347.4</v>
      </c>
      <c r="O44" s="242">
        <f t="shared" si="2"/>
        <v>353.4</v>
      </c>
      <c r="P44" s="242">
        <f t="shared" si="3"/>
        <v>6</v>
      </c>
      <c r="Q44" s="242">
        <f t="shared" si="4"/>
        <v>347.4</v>
      </c>
      <c r="R44" s="242" t="s">
        <v>28</v>
      </c>
      <c r="S44" s="100" t="s">
        <v>29</v>
      </c>
    </row>
    <row r="45" spans="1:19">
      <c r="A45" s="37">
        <v>44</v>
      </c>
      <c r="B45" s="36" t="s">
        <v>4363</v>
      </c>
      <c r="C45" s="36" t="s">
        <v>4364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249.36</v>
      </c>
      <c r="J45" s="110">
        <v>100</v>
      </c>
      <c r="K45" s="110">
        <v>0</v>
      </c>
      <c r="L45" s="36"/>
      <c r="M45" s="242">
        <f t="shared" si="0"/>
        <v>0</v>
      </c>
      <c r="N45" s="242">
        <f t="shared" si="1"/>
        <v>349.36</v>
      </c>
      <c r="O45" s="242">
        <f t="shared" si="2"/>
        <v>355.36</v>
      </c>
      <c r="P45" s="242">
        <f t="shared" si="3"/>
        <v>6</v>
      </c>
      <c r="Q45" s="242">
        <f t="shared" si="4"/>
        <v>349.36</v>
      </c>
      <c r="R45" s="242" t="s">
        <v>28</v>
      </c>
      <c r="S45" s="100" t="s">
        <v>29</v>
      </c>
    </row>
    <row r="46" spans="1:19">
      <c r="A46" s="37">
        <v>45</v>
      </c>
      <c r="B46" s="36" t="s">
        <v>4047</v>
      </c>
      <c r="C46" s="36" t="s">
        <v>4365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249.36</v>
      </c>
      <c r="J46" s="110">
        <v>100</v>
      </c>
      <c r="K46" s="110">
        <v>0</v>
      </c>
      <c r="L46" s="36"/>
      <c r="M46" s="242">
        <f t="shared" si="0"/>
        <v>0</v>
      </c>
      <c r="N46" s="242">
        <f t="shared" si="1"/>
        <v>349.36</v>
      </c>
      <c r="O46" s="242">
        <f t="shared" si="2"/>
        <v>355.36</v>
      </c>
      <c r="P46" s="242">
        <f t="shared" si="3"/>
        <v>6</v>
      </c>
      <c r="Q46" s="242">
        <f t="shared" si="4"/>
        <v>349.36</v>
      </c>
      <c r="R46" s="242" t="s">
        <v>28</v>
      </c>
      <c r="S46" s="100" t="s">
        <v>29</v>
      </c>
    </row>
    <row r="47" spans="1:19">
      <c r="A47" s="37">
        <v>46</v>
      </c>
      <c r="B47" s="36" t="s">
        <v>4366</v>
      </c>
      <c r="C47" s="36" t="s">
        <v>4367</v>
      </c>
      <c r="D47" s="37" t="s">
        <v>22</v>
      </c>
      <c r="E47" s="37" t="s">
        <v>24</v>
      </c>
      <c r="F47" s="37" t="s">
        <v>1529</v>
      </c>
      <c r="G47" s="37" t="s">
        <v>25</v>
      </c>
      <c r="H47" s="37" t="s">
        <v>96</v>
      </c>
      <c r="I47" s="110">
        <v>0</v>
      </c>
      <c r="J47" s="110">
        <v>400</v>
      </c>
      <c r="K47" s="110">
        <v>2513</v>
      </c>
      <c r="L47" s="37" t="s">
        <v>3906</v>
      </c>
      <c r="M47" s="242">
        <f t="shared" si="0"/>
        <v>2663.78</v>
      </c>
      <c r="N47" s="242">
        <f t="shared" si="1"/>
        <v>3063.78</v>
      </c>
      <c r="O47" s="242">
        <f t="shared" si="2"/>
        <v>3247.6068</v>
      </c>
      <c r="P47" s="242">
        <f t="shared" si="3"/>
        <v>183.8268</v>
      </c>
      <c r="Q47" s="242">
        <f t="shared" si="4"/>
        <v>3063.78</v>
      </c>
      <c r="R47" s="242" t="s">
        <v>28</v>
      </c>
      <c r="S47" s="100" t="s">
        <v>29</v>
      </c>
    </row>
    <row r="48" spans="1:19">
      <c r="A48" s="37">
        <v>47</v>
      </c>
      <c r="B48" s="36" t="s">
        <v>4022</v>
      </c>
      <c r="C48" s="36" t="s">
        <v>4368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249.36</v>
      </c>
      <c r="J48" s="110">
        <v>100</v>
      </c>
      <c r="K48" s="110">
        <v>0</v>
      </c>
      <c r="L48" s="36"/>
      <c r="M48" s="242">
        <f t="shared" si="0"/>
        <v>0</v>
      </c>
      <c r="N48" s="242">
        <f t="shared" si="1"/>
        <v>349.36</v>
      </c>
      <c r="O48" s="242">
        <f t="shared" si="2"/>
        <v>355.36</v>
      </c>
      <c r="P48" s="242">
        <f t="shared" si="3"/>
        <v>6</v>
      </c>
      <c r="Q48" s="242">
        <f t="shared" si="4"/>
        <v>349.36</v>
      </c>
      <c r="R48" s="242" t="s">
        <v>28</v>
      </c>
      <c r="S48" s="100" t="s">
        <v>29</v>
      </c>
    </row>
    <row r="49" spans="1:19">
      <c r="A49" s="37">
        <v>48</v>
      </c>
      <c r="B49" s="36" t="s">
        <v>4064</v>
      </c>
      <c r="C49" s="36" t="s">
        <v>4369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249.36</v>
      </c>
      <c r="J49" s="110">
        <v>100</v>
      </c>
      <c r="K49" s="110">
        <v>0</v>
      </c>
      <c r="L49" s="36"/>
      <c r="M49" s="242">
        <f t="shared" si="0"/>
        <v>0</v>
      </c>
      <c r="N49" s="242">
        <f t="shared" si="1"/>
        <v>349.36</v>
      </c>
      <c r="O49" s="242">
        <f t="shared" si="2"/>
        <v>355.36</v>
      </c>
      <c r="P49" s="242">
        <f t="shared" si="3"/>
        <v>6</v>
      </c>
      <c r="Q49" s="242">
        <f t="shared" si="4"/>
        <v>349.36</v>
      </c>
      <c r="R49" s="242" t="s">
        <v>28</v>
      </c>
      <c r="S49" s="100" t="s">
        <v>29</v>
      </c>
    </row>
    <row r="50" spans="1:19">
      <c r="A50" s="37">
        <v>49</v>
      </c>
      <c r="B50" s="36" t="s">
        <v>4062</v>
      </c>
      <c r="C50" s="36" t="s">
        <v>4370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249.36</v>
      </c>
      <c r="J50" s="110">
        <v>100</v>
      </c>
      <c r="K50" s="110">
        <v>0</v>
      </c>
      <c r="L50" s="36"/>
      <c r="M50" s="242">
        <f t="shared" si="0"/>
        <v>0</v>
      </c>
      <c r="N50" s="242">
        <f t="shared" si="1"/>
        <v>349.36</v>
      </c>
      <c r="O50" s="242">
        <f t="shared" si="2"/>
        <v>355.36</v>
      </c>
      <c r="P50" s="242">
        <f t="shared" si="3"/>
        <v>6</v>
      </c>
      <c r="Q50" s="242">
        <f t="shared" si="4"/>
        <v>349.36</v>
      </c>
      <c r="R50" s="242" t="s">
        <v>28</v>
      </c>
      <c r="S50" s="100" t="s">
        <v>29</v>
      </c>
    </row>
    <row r="51" spans="1:19">
      <c r="A51" s="37">
        <v>50</v>
      </c>
      <c r="B51" s="36" t="s">
        <v>1556</v>
      </c>
      <c r="C51" s="36" t="s">
        <v>3678</v>
      </c>
      <c r="D51" s="37" t="s">
        <v>22</v>
      </c>
      <c r="E51" s="37" t="s">
        <v>24</v>
      </c>
      <c r="F51" s="37" t="s">
        <v>3366</v>
      </c>
      <c r="G51" s="37" t="s">
        <v>25</v>
      </c>
      <c r="H51" s="37" t="s">
        <v>34</v>
      </c>
      <c r="I51" s="110">
        <v>0</v>
      </c>
      <c r="J51" s="110">
        <v>100</v>
      </c>
      <c r="K51" s="110">
        <v>0</v>
      </c>
      <c r="L51" s="36"/>
      <c r="M51" s="242">
        <f t="shared" si="0"/>
        <v>0</v>
      </c>
      <c r="N51" s="242">
        <f t="shared" si="1"/>
        <v>100</v>
      </c>
      <c r="O51" s="242">
        <f t="shared" si="2"/>
        <v>106</v>
      </c>
      <c r="P51" s="242">
        <f t="shared" si="3"/>
        <v>6</v>
      </c>
      <c r="Q51" s="242">
        <f t="shared" si="4"/>
        <v>100</v>
      </c>
      <c r="R51" s="242" t="s">
        <v>28</v>
      </c>
      <c r="S51" s="100" t="s">
        <v>29</v>
      </c>
    </row>
    <row r="52" spans="1:19">
      <c r="A52" s="37">
        <v>51</v>
      </c>
      <c r="B52" s="36" t="s">
        <v>4371</v>
      </c>
      <c r="C52" s="36" t="s">
        <v>4372</v>
      </c>
      <c r="D52" s="37" t="s">
        <v>22</v>
      </c>
      <c r="E52" s="37" t="s">
        <v>24</v>
      </c>
      <c r="F52" s="37" t="s">
        <v>1529</v>
      </c>
      <c r="G52" s="37" t="s">
        <v>25</v>
      </c>
      <c r="H52" s="37" t="s">
        <v>96</v>
      </c>
      <c r="I52" s="110">
        <v>0</v>
      </c>
      <c r="J52" s="110">
        <v>400</v>
      </c>
      <c r="K52" s="110">
        <v>2513</v>
      </c>
      <c r="L52" s="37" t="s">
        <v>3906</v>
      </c>
      <c r="M52" s="242">
        <f t="shared" si="0"/>
        <v>2663.78</v>
      </c>
      <c r="N52" s="242">
        <f t="shared" si="1"/>
        <v>3063.78</v>
      </c>
      <c r="O52" s="242">
        <f t="shared" si="2"/>
        <v>3247.6068</v>
      </c>
      <c r="P52" s="242">
        <f t="shared" si="3"/>
        <v>183.8268</v>
      </c>
      <c r="Q52" s="242">
        <f t="shared" si="4"/>
        <v>3063.78</v>
      </c>
      <c r="R52" s="242" t="s">
        <v>28</v>
      </c>
      <c r="S52" s="100" t="s">
        <v>29</v>
      </c>
    </row>
    <row r="53" spans="1:19">
      <c r="A53" s="37">
        <v>52</v>
      </c>
      <c r="B53" s="36" t="s">
        <v>3483</v>
      </c>
      <c r="C53" s="36" t="s">
        <v>4373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249.36</v>
      </c>
      <c r="J53" s="110">
        <v>100</v>
      </c>
      <c r="K53" s="110">
        <v>0</v>
      </c>
      <c r="L53" s="36"/>
      <c r="M53" s="242">
        <f t="shared" si="0"/>
        <v>0</v>
      </c>
      <c r="N53" s="242">
        <f t="shared" si="1"/>
        <v>349.36</v>
      </c>
      <c r="O53" s="242">
        <f t="shared" si="2"/>
        <v>355.36</v>
      </c>
      <c r="P53" s="242">
        <f t="shared" si="3"/>
        <v>6</v>
      </c>
      <c r="Q53" s="242">
        <f t="shared" si="4"/>
        <v>349.36</v>
      </c>
      <c r="R53" s="242" t="s">
        <v>28</v>
      </c>
      <c r="S53" s="100" t="s">
        <v>29</v>
      </c>
    </row>
    <row r="54" spans="1:19">
      <c r="A54" s="37">
        <v>53</v>
      </c>
      <c r="B54" s="36" t="s">
        <v>3585</v>
      </c>
      <c r="C54" s="36" t="s">
        <v>3586</v>
      </c>
      <c r="D54" s="37" t="s">
        <v>22</v>
      </c>
      <c r="E54" s="37" t="s">
        <v>24</v>
      </c>
      <c r="F54" s="37" t="s">
        <v>3366</v>
      </c>
      <c r="G54" s="37" t="s">
        <v>25</v>
      </c>
      <c r="H54" s="37" t="s">
        <v>34</v>
      </c>
      <c r="I54" s="110">
        <v>0</v>
      </c>
      <c r="J54" s="110">
        <v>100</v>
      </c>
      <c r="K54" s="110">
        <v>13</v>
      </c>
      <c r="L54" s="37" t="s">
        <v>35</v>
      </c>
      <c r="M54" s="242">
        <f t="shared" si="0"/>
        <v>13.78</v>
      </c>
      <c r="N54" s="242">
        <f t="shared" si="1"/>
        <v>113.78</v>
      </c>
      <c r="O54" s="242">
        <f t="shared" si="2"/>
        <v>120.6068</v>
      </c>
      <c r="P54" s="242">
        <f t="shared" si="3"/>
        <v>6.8268</v>
      </c>
      <c r="Q54" s="242">
        <f t="shared" si="4"/>
        <v>113.78</v>
      </c>
      <c r="R54" s="242" t="s">
        <v>28</v>
      </c>
      <c r="S54" s="100" t="s">
        <v>29</v>
      </c>
    </row>
    <row r="55" spans="1:19">
      <c r="A55" s="37">
        <v>54</v>
      </c>
      <c r="B55" s="36" t="s">
        <v>4374</v>
      </c>
      <c r="C55" s="36" t="s">
        <v>2934</v>
      </c>
      <c r="D55" s="37" t="s">
        <v>22</v>
      </c>
      <c r="E55" s="37" t="s">
        <v>24</v>
      </c>
      <c r="F55" s="37" t="s">
        <v>3366</v>
      </c>
      <c r="G55" s="37" t="s">
        <v>25</v>
      </c>
      <c r="H55" s="37" t="s">
        <v>34</v>
      </c>
      <c r="I55" s="110">
        <v>0</v>
      </c>
      <c r="J55" s="110">
        <v>100</v>
      </c>
      <c r="K55" s="110">
        <v>18</v>
      </c>
      <c r="L55" s="37" t="s">
        <v>35</v>
      </c>
      <c r="M55" s="242">
        <f t="shared" si="0"/>
        <v>19.08</v>
      </c>
      <c r="N55" s="242">
        <f t="shared" si="1"/>
        <v>119.08</v>
      </c>
      <c r="O55" s="242">
        <f t="shared" si="2"/>
        <v>126.2248</v>
      </c>
      <c r="P55" s="242">
        <f t="shared" si="3"/>
        <v>7.1448</v>
      </c>
      <c r="Q55" s="242">
        <f t="shared" si="4"/>
        <v>119.08</v>
      </c>
      <c r="R55" s="242" t="s">
        <v>28</v>
      </c>
      <c r="S55" s="100" t="s">
        <v>29</v>
      </c>
    </row>
    <row r="56" spans="1:19">
      <c r="A56" s="37">
        <v>55</v>
      </c>
      <c r="B56" s="36" t="s">
        <v>3567</v>
      </c>
      <c r="C56" s="36" t="s">
        <v>3568</v>
      </c>
      <c r="D56" s="37" t="s">
        <v>22</v>
      </c>
      <c r="E56" s="37" t="s">
        <v>24</v>
      </c>
      <c r="F56" s="37" t="s">
        <v>4117</v>
      </c>
      <c r="G56" s="37" t="s">
        <v>25</v>
      </c>
      <c r="H56" s="37" t="s">
        <v>34</v>
      </c>
      <c r="I56" s="110">
        <v>0</v>
      </c>
      <c r="J56" s="110">
        <v>0</v>
      </c>
      <c r="K56" s="110">
        <v>18</v>
      </c>
      <c r="L56" s="37" t="s">
        <v>35</v>
      </c>
      <c r="M56" s="242">
        <f t="shared" si="0"/>
        <v>19.08</v>
      </c>
      <c r="N56" s="242">
        <f t="shared" si="1"/>
        <v>19.08</v>
      </c>
      <c r="O56" s="242">
        <f t="shared" si="2"/>
        <v>20.2248</v>
      </c>
      <c r="P56" s="242">
        <f t="shared" si="3"/>
        <v>1.1448</v>
      </c>
      <c r="Q56" s="242">
        <f t="shared" si="4"/>
        <v>19.08</v>
      </c>
      <c r="R56" s="242" t="s">
        <v>28</v>
      </c>
      <c r="S56" s="100" t="s">
        <v>29</v>
      </c>
    </row>
    <row r="57" spans="1:19">
      <c r="A57" s="37">
        <v>56</v>
      </c>
      <c r="B57" s="36" t="s">
        <v>2985</v>
      </c>
      <c r="C57" s="36" t="s">
        <v>2986</v>
      </c>
      <c r="D57" s="37" t="s">
        <v>22</v>
      </c>
      <c r="E57" s="37" t="s">
        <v>24</v>
      </c>
      <c r="F57" s="37" t="s">
        <v>4117</v>
      </c>
      <c r="G57" s="37" t="s">
        <v>25</v>
      </c>
      <c r="H57" s="37" t="s">
        <v>34</v>
      </c>
      <c r="I57" s="110">
        <v>0</v>
      </c>
      <c r="J57" s="110">
        <v>0</v>
      </c>
      <c r="K57" s="110">
        <v>18</v>
      </c>
      <c r="L57" s="37" t="s">
        <v>35</v>
      </c>
      <c r="M57" s="242">
        <f t="shared" si="0"/>
        <v>19.08</v>
      </c>
      <c r="N57" s="242">
        <f t="shared" si="1"/>
        <v>19.08</v>
      </c>
      <c r="O57" s="242">
        <f t="shared" si="2"/>
        <v>20.2248</v>
      </c>
      <c r="P57" s="242">
        <f t="shared" si="3"/>
        <v>1.1448</v>
      </c>
      <c r="Q57" s="242">
        <f t="shared" si="4"/>
        <v>19.08</v>
      </c>
      <c r="R57" s="242" t="s">
        <v>28</v>
      </c>
      <c r="S57" s="100" t="s">
        <v>29</v>
      </c>
    </row>
    <row r="58" spans="1:19">
      <c r="A58" s="37">
        <v>57</v>
      </c>
      <c r="B58" s="36" t="s">
        <v>3098</v>
      </c>
      <c r="C58" s="36" t="s">
        <v>3099</v>
      </c>
      <c r="D58" s="37" t="s">
        <v>22</v>
      </c>
      <c r="E58" s="37" t="s">
        <v>24</v>
      </c>
      <c r="F58" s="37" t="s">
        <v>4117</v>
      </c>
      <c r="G58" s="37" t="s">
        <v>25</v>
      </c>
      <c r="H58" s="37" t="s">
        <v>34</v>
      </c>
      <c r="I58" s="110">
        <v>0</v>
      </c>
      <c r="J58" s="110">
        <v>0</v>
      </c>
      <c r="K58" s="110">
        <v>18</v>
      </c>
      <c r="L58" s="37" t="s">
        <v>35</v>
      </c>
      <c r="M58" s="242">
        <f t="shared" si="0"/>
        <v>19.08</v>
      </c>
      <c r="N58" s="242">
        <f t="shared" si="1"/>
        <v>19.08</v>
      </c>
      <c r="O58" s="242">
        <f t="shared" si="2"/>
        <v>20.2248</v>
      </c>
      <c r="P58" s="242">
        <f t="shared" si="3"/>
        <v>1.1448</v>
      </c>
      <c r="Q58" s="242">
        <f t="shared" si="4"/>
        <v>19.08</v>
      </c>
      <c r="R58" s="242" t="s">
        <v>28</v>
      </c>
      <c r="S58" s="100" t="s">
        <v>29</v>
      </c>
    </row>
    <row r="59" spans="1:19">
      <c r="A59" s="37">
        <v>58</v>
      </c>
      <c r="B59" s="36" t="s">
        <v>3373</v>
      </c>
      <c r="C59" s="36" t="s">
        <v>3374</v>
      </c>
      <c r="D59" s="37" t="s">
        <v>22</v>
      </c>
      <c r="E59" s="37" t="s">
        <v>24</v>
      </c>
      <c r="F59" s="37" t="s">
        <v>4117</v>
      </c>
      <c r="G59" s="37" t="s">
        <v>25</v>
      </c>
      <c r="H59" s="37" t="s">
        <v>34</v>
      </c>
      <c r="I59" s="110">
        <v>0</v>
      </c>
      <c r="J59" s="110">
        <v>0</v>
      </c>
      <c r="K59" s="110">
        <v>13</v>
      </c>
      <c r="L59" s="37" t="s">
        <v>35</v>
      </c>
      <c r="M59" s="242">
        <f t="shared" si="0"/>
        <v>13.78</v>
      </c>
      <c r="N59" s="242">
        <f t="shared" si="1"/>
        <v>13.78</v>
      </c>
      <c r="O59" s="242">
        <f t="shared" si="2"/>
        <v>14.6068</v>
      </c>
      <c r="P59" s="242">
        <f t="shared" si="3"/>
        <v>0.8268</v>
      </c>
      <c r="Q59" s="242">
        <f t="shared" si="4"/>
        <v>13.78</v>
      </c>
      <c r="R59" s="242" t="s">
        <v>28</v>
      </c>
      <c r="S59" s="100" t="s">
        <v>29</v>
      </c>
    </row>
    <row r="60" spans="1:19">
      <c r="A60" s="37">
        <v>59</v>
      </c>
      <c r="B60" s="36" t="s">
        <v>3222</v>
      </c>
      <c r="C60" s="36" t="s">
        <v>3223</v>
      </c>
      <c r="D60" s="37" t="s">
        <v>22</v>
      </c>
      <c r="E60" s="37" t="s">
        <v>24</v>
      </c>
      <c r="F60" s="37" t="s">
        <v>4117</v>
      </c>
      <c r="G60" s="37" t="s">
        <v>25</v>
      </c>
      <c r="H60" s="37" t="s">
        <v>34</v>
      </c>
      <c r="I60" s="110">
        <v>0</v>
      </c>
      <c r="J60" s="110">
        <v>0</v>
      </c>
      <c r="K60" s="110">
        <v>18</v>
      </c>
      <c r="L60" s="37" t="s">
        <v>35</v>
      </c>
      <c r="M60" s="242">
        <f t="shared" si="0"/>
        <v>19.08</v>
      </c>
      <c r="N60" s="242">
        <f t="shared" si="1"/>
        <v>19.08</v>
      </c>
      <c r="O60" s="242">
        <f t="shared" si="2"/>
        <v>20.2248</v>
      </c>
      <c r="P60" s="242">
        <f t="shared" si="3"/>
        <v>1.1448</v>
      </c>
      <c r="Q60" s="242">
        <f t="shared" si="4"/>
        <v>19.08</v>
      </c>
      <c r="R60" s="242" t="s">
        <v>28</v>
      </c>
      <c r="S60" s="100" t="s">
        <v>29</v>
      </c>
    </row>
    <row r="61" spans="1:19">
      <c r="A61" s="37">
        <v>60</v>
      </c>
      <c r="B61" s="36" t="s">
        <v>3453</v>
      </c>
      <c r="C61" s="36" t="s">
        <v>3454</v>
      </c>
      <c r="D61" s="37" t="s">
        <v>22</v>
      </c>
      <c r="E61" s="37" t="s">
        <v>24</v>
      </c>
      <c r="F61" s="37" t="s">
        <v>4117</v>
      </c>
      <c r="G61" s="37" t="s">
        <v>25</v>
      </c>
      <c r="H61" s="37" t="s">
        <v>34</v>
      </c>
      <c r="I61" s="110">
        <v>0</v>
      </c>
      <c r="J61" s="110">
        <v>0</v>
      </c>
      <c r="K61" s="110">
        <v>13</v>
      </c>
      <c r="L61" s="37" t="s">
        <v>35</v>
      </c>
      <c r="M61" s="242">
        <f t="shared" si="0"/>
        <v>13.78</v>
      </c>
      <c r="N61" s="242">
        <f t="shared" si="1"/>
        <v>13.78</v>
      </c>
      <c r="O61" s="242">
        <f t="shared" si="2"/>
        <v>14.6068</v>
      </c>
      <c r="P61" s="242">
        <f t="shared" si="3"/>
        <v>0.8268</v>
      </c>
      <c r="Q61" s="242">
        <f t="shared" si="4"/>
        <v>13.78</v>
      </c>
      <c r="R61" s="242" t="s">
        <v>28</v>
      </c>
      <c r="S61" s="100" t="s">
        <v>29</v>
      </c>
    </row>
    <row r="62" spans="1:19">
      <c r="A62" s="37">
        <v>61</v>
      </c>
      <c r="B62" s="36" t="s">
        <v>3455</v>
      </c>
      <c r="C62" s="36" t="s">
        <v>4375</v>
      </c>
      <c r="D62" s="37" t="s">
        <v>22</v>
      </c>
      <c r="E62" s="37" t="s">
        <v>24</v>
      </c>
      <c r="F62" s="37" t="s">
        <v>4117</v>
      </c>
      <c r="G62" s="37" t="s">
        <v>25</v>
      </c>
      <c r="H62" s="37" t="s">
        <v>34</v>
      </c>
      <c r="I62" s="110">
        <v>0</v>
      </c>
      <c r="J62" s="110">
        <v>0</v>
      </c>
      <c r="K62" s="110">
        <v>13</v>
      </c>
      <c r="L62" s="37" t="s">
        <v>35</v>
      </c>
      <c r="M62" s="242">
        <f t="shared" si="0"/>
        <v>13.78</v>
      </c>
      <c r="N62" s="242">
        <f t="shared" si="1"/>
        <v>13.78</v>
      </c>
      <c r="O62" s="242">
        <f t="shared" si="2"/>
        <v>14.6068</v>
      </c>
      <c r="P62" s="242">
        <f t="shared" si="3"/>
        <v>0.8268</v>
      </c>
      <c r="Q62" s="242">
        <f t="shared" si="4"/>
        <v>13.78</v>
      </c>
      <c r="R62" s="242" t="s">
        <v>28</v>
      </c>
      <c r="S62" s="100" t="s">
        <v>29</v>
      </c>
    </row>
    <row r="63" spans="1:19">
      <c r="A63" s="37">
        <v>62</v>
      </c>
      <c r="B63" s="36" t="s">
        <v>3591</v>
      </c>
      <c r="C63" s="36" t="s">
        <v>3592</v>
      </c>
      <c r="D63" s="37" t="s">
        <v>22</v>
      </c>
      <c r="E63" s="37" t="s">
        <v>24</v>
      </c>
      <c r="F63" s="37" t="s">
        <v>4117</v>
      </c>
      <c r="G63" s="37" t="s">
        <v>25</v>
      </c>
      <c r="H63" s="37" t="s">
        <v>34</v>
      </c>
      <c r="I63" s="110">
        <v>0</v>
      </c>
      <c r="J63" s="110">
        <v>0</v>
      </c>
      <c r="K63" s="110">
        <v>18</v>
      </c>
      <c r="L63" s="37" t="s">
        <v>35</v>
      </c>
      <c r="M63" s="242">
        <f t="shared" si="0"/>
        <v>19.08</v>
      </c>
      <c r="N63" s="242">
        <f t="shared" si="1"/>
        <v>19.08</v>
      </c>
      <c r="O63" s="242">
        <f t="shared" si="2"/>
        <v>20.2248</v>
      </c>
      <c r="P63" s="242">
        <f t="shared" si="3"/>
        <v>1.1448</v>
      </c>
      <c r="Q63" s="242">
        <f t="shared" si="4"/>
        <v>19.08</v>
      </c>
      <c r="R63" s="242" t="s">
        <v>28</v>
      </c>
      <c r="S63" s="100" t="s">
        <v>29</v>
      </c>
    </row>
    <row r="64" spans="1:19">
      <c r="A64" s="37">
        <v>63</v>
      </c>
      <c r="B64" s="36" t="s">
        <v>4376</v>
      </c>
      <c r="C64" s="36" t="s">
        <v>4377</v>
      </c>
      <c r="D64" s="37" t="s">
        <v>22</v>
      </c>
      <c r="E64" s="37" t="s">
        <v>24</v>
      </c>
      <c r="F64" s="37" t="s">
        <v>1529</v>
      </c>
      <c r="G64" s="37" t="s">
        <v>25</v>
      </c>
      <c r="H64" s="37" t="s">
        <v>96</v>
      </c>
      <c r="I64" s="110">
        <v>0</v>
      </c>
      <c r="J64" s="110">
        <v>400</v>
      </c>
      <c r="K64" s="110">
        <v>2513</v>
      </c>
      <c r="L64" s="37" t="s">
        <v>3906</v>
      </c>
      <c r="M64" s="242">
        <f t="shared" si="0"/>
        <v>2663.78</v>
      </c>
      <c r="N64" s="242">
        <f t="shared" si="1"/>
        <v>3063.78</v>
      </c>
      <c r="O64" s="242">
        <f t="shared" si="2"/>
        <v>3247.6068</v>
      </c>
      <c r="P64" s="242">
        <f t="shared" si="3"/>
        <v>183.8268</v>
      </c>
      <c r="Q64" s="242">
        <f t="shared" si="4"/>
        <v>3063.78</v>
      </c>
      <c r="R64" s="242" t="s">
        <v>28</v>
      </c>
      <c r="S64" s="100" t="s">
        <v>29</v>
      </c>
    </row>
    <row r="65" spans="1:19">
      <c r="A65" s="37">
        <v>64</v>
      </c>
      <c r="B65" s="36" t="s">
        <v>4378</v>
      </c>
      <c r="C65" s="36" t="s">
        <v>4379</v>
      </c>
      <c r="D65" s="37" t="s">
        <v>22</v>
      </c>
      <c r="E65" s="37" t="s">
        <v>24</v>
      </c>
      <c r="F65" s="37" t="s">
        <v>1529</v>
      </c>
      <c r="G65" s="37" t="s">
        <v>25</v>
      </c>
      <c r="H65" s="37" t="s">
        <v>96</v>
      </c>
      <c r="I65" s="110">
        <v>0</v>
      </c>
      <c r="J65" s="110">
        <v>400</v>
      </c>
      <c r="K65" s="110">
        <v>2513</v>
      </c>
      <c r="L65" s="37" t="s">
        <v>3906</v>
      </c>
      <c r="M65" s="242">
        <f t="shared" si="0"/>
        <v>2663.78</v>
      </c>
      <c r="N65" s="242">
        <f t="shared" si="1"/>
        <v>3063.78</v>
      </c>
      <c r="O65" s="242">
        <f t="shared" si="2"/>
        <v>3247.6068</v>
      </c>
      <c r="P65" s="242">
        <f t="shared" si="3"/>
        <v>183.8268</v>
      </c>
      <c r="Q65" s="242">
        <f t="shared" si="4"/>
        <v>3063.78</v>
      </c>
      <c r="R65" s="242" t="s">
        <v>28</v>
      </c>
      <c r="S65" s="100" t="s">
        <v>29</v>
      </c>
    </row>
    <row r="66" spans="1:19">
      <c r="A66" s="37">
        <v>65</v>
      </c>
      <c r="B66" s="36" t="s">
        <v>4380</v>
      </c>
      <c r="C66" s="36" t="s">
        <v>4381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249.29</v>
      </c>
      <c r="J66" s="110">
        <v>100</v>
      </c>
      <c r="K66" s="110">
        <v>0</v>
      </c>
      <c r="L66" s="36"/>
      <c r="M66" s="242">
        <f t="shared" ref="M66:M74" si="5">K66*1.06</f>
        <v>0</v>
      </c>
      <c r="N66" s="242">
        <f t="shared" ref="N66:N74" si="6">I66+J66+M66</f>
        <v>349.29</v>
      </c>
      <c r="O66" s="242">
        <f t="shared" ref="O66:O74" si="7">I66+(J66+M66)*1.06</f>
        <v>355.29</v>
      </c>
      <c r="P66" s="242">
        <f t="shared" ref="P66:P74" si="8">(M66+J66)*0.06</f>
        <v>6</v>
      </c>
      <c r="Q66" s="242">
        <f t="shared" ref="Q66:Q74" si="9">O66-P66</f>
        <v>349.29</v>
      </c>
      <c r="R66" s="242" t="s">
        <v>28</v>
      </c>
      <c r="S66" s="100" t="s">
        <v>29</v>
      </c>
    </row>
    <row r="67" spans="1:19">
      <c r="A67" s="37">
        <v>66</v>
      </c>
      <c r="B67" s="36" t="s">
        <v>1103</v>
      </c>
      <c r="C67" s="36" t="s">
        <v>3443</v>
      </c>
      <c r="D67" s="37" t="s">
        <v>22</v>
      </c>
      <c r="E67" s="37" t="s">
        <v>24</v>
      </c>
      <c r="F67" s="37" t="s">
        <v>3366</v>
      </c>
      <c r="G67" s="37" t="s">
        <v>25</v>
      </c>
      <c r="H67" s="37" t="s">
        <v>34</v>
      </c>
      <c r="I67" s="110">
        <v>0</v>
      </c>
      <c r="J67" s="110">
        <v>100</v>
      </c>
      <c r="K67" s="110">
        <v>0</v>
      </c>
      <c r="L67" s="36"/>
      <c r="M67" s="242">
        <f t="shared" si="5"/>
        <v>0</v>
      </c>
      <c r="N67" s="242">
        <f t="shared" si="6"/>
        <v>100</v>
      </c>
      <c r="O67" s="242">
        <f t="shared" si="7"/>
        <v>106</v>
      </c>
      <c r="P67" s="242">
        <f t="shared" si="8"/>
        <v>6</v>
      </c>
      <c r="Q67" s="242">
        <f t="shared" si="9"/>
        <v>100</v>
      </c>
      <c r="R67" s="242" t="s">
        <v>28</v>
      </c>
      <c r="S67" s="100" t="s">
        <v>29</v>
      </c>
    </row>
    <row r="68" spans="1:19">
      <c r="A68" s="37">
        <v>67</v>
      </c>
      <c r="B68" s="36" t="s">
        <v>4382</v>
      </c>
      <c r="C68" s="36" t="s">
        <v>4383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249.29</v>
      </c>
      <c r="J68" s="110">
        <v>100</v>
      </c>
      <c r="K68" s="110">
        <v>0</v>
      </c>
      <c r="L68" s="36"/>
      <c r="M68" s="242">
        <f t="shared" si="5"/>
        <v>0</v>
      </c>
      <c r="N68" s="242">
        <f t="shared" si="6"/>
        <v>349.29</v>
      </c>
      <c r="O68" s="242">
        <f t="shared" si="7"/>
        <v>355.29</v>
      </c>
      <c r="P68" s="242">
        <f t="shared" si="8"/>
        <v>6</v>
      </c>
      <c r="Q68" s="242">
        <f t="shared" si="9"/>
        <v>349.29</v>
      </c>
      <c r="R68" s="242" t="s">
        <v>28</v>
      </c>
      <c r="S68" s="100" t="s">
        <v>29</v>
      </c>
    </row>
    <row r="69" spans="1:19">
      <c r="A69" s="37">
        <v>68</v>
      </c>
      <c r="B69" s="36" t="s">
        <v>2975</v>
      </c>
      <c r="C69" s="36" t="s">
        <v>3853</v>
      </c>
      <c r="D69" s="37" t="s">
        <v>22</v>
      </c>
      <c r="E69" s="37" t="s">
        <v>24</v>
      </c>
      <c r="F69" s="37" t="s">
        <v>1529</v>
      </c>
      <c r="G69" s="37" t="s">
        <v>25</v>
      </c>
      <c r="H69" s="37" t="s">
        <v>96</v>
      </c>
      <c r="I69" s="110">
        <v>0</v>
      </c>
      <c r="J69" s="110">
        <v>400</v>
      </c>
      <c r="K69" s="110">
        <v>2513</v>
      </c>
      <c r="L69" s="37" t="s">
        <v>3906</v>
      </c>
      <c r="M69" s="242">
        <f t="shared" si="5"/>
        <v>2663.78</v>
      </c>
      <c r="N69" s="242">
        <f t="shared" si="6"/>
        <v>3063.78</v>
      </c>
      <c r="O69" s="242">
        <f t="shared" si="7"/>
        <v>3247.6068</v>
      </c>
      <c r="P69" s="242">
        <f t="shared" si="8"/>
        <v>183.8268</v>
      </c>
      <c r="Q69" s="242">
        <f t="shared" si="9"/>
        <v>3063.78</v>
      </c>
      <c r="R69" s="242" t="s">
        <v>28</v>
      </c>
      <c r="S69" s="100" t="s">
        <v>29</v>
      </c>
    </row>
    <row r="70" spans="1:19">
      <c r="A70" s="37">
        <v>69</v>
      </c>
      <c r="B70" s="36" t="s">
        <v>3169</v>
      </c>
      <c r="C70" s="36" t="s">
        <v>4384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249.29</v>
      </c>
      <c r="J70" s="110">
        <v>100</v>
      </c>
      <c r="K70" s="110">
        <v>0</v>
      </c>
      <c r="L70" s="36"/>
      <c r="M70" s="242">
        <f t="shared" si="5"/>
        <v>0</v>
      </c>
      <c r="N70" s="242">
        <f t="shared" si="6"/>
        <v>349.29</v>
      </c>
      <c r="O70" s="242">
        <f t="shared" si="7"/>
        <v>355.29</v>
      </c>
      <c r="P70" s="242">
        <f t="shared" si="8"/>
        <v>6</v>
      </c>
      <c r="Q70" s="242">
        <f t="shared" si="9"/>
        <v>349.29</v>
      </c>
      <c r="R70" s="242" t="s">
        <v>28</v>
      </c>
      <c r="S70" s="100" t="s">
        <v>29</v>
      </c>
    </row>
    <row r="71" spans="1:19">
      <c r="A71" s="37">
        <v>70</v>
      </c>
      <c r="B71" s="36" t="s">
        <v>4385</v>
      </c>
      <c r="C71" s="36" t="s">
        <v>4386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249.29</v>
      </c>
      <c r="J71" s="110">
        <v>100</v>
      </c>
      <c r="K71" s="110">
        <v>0</v>
      </c>
      <c r="L71" s="36"/>
      <c r="M71" s="242">
        <f t="shared" si="5"/>
        <v>0</v>
      </c>
      <c r="N71" s="242">
        <f t="shared" si="6"/>
        <v>349.29</v>
      </c>
      <c r="O71" s="242">
        <f t="shared" si="7"/>
        <v>355.29</v>
      </c>
      <c r="P71" s="242">
        <f t="shared" si="8"/>
        <v>6</v>
      </c>
      <c r="Q71" s="242">
        <f t="shared" si="9"/>
        <v>349.29</v>
      </c>
      <c r="R71" s="242" t="s">
        <v>28</v>
      </c>
      <c r="S71" s="100" t="s">
        <v>29</v>
      </c>
    </row>
    <row r="72" spans="1:19">
      <c r="A72" s="37">
        <v>71</v>
      </c>
      <c r="B72" s="36" t="s">
        <v>4387</v>
      </c>
      <c r="C72" s="36" t="s">
        <v>4388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249.29</v>
      </c>
      <c r="J72" s="110">
        <v>100</v>
      </c>
      <c r="K72" s="110">
        <v>0</v>
      </c>
      <c r="L72" s="36"/>
      <c r="M72" s="242">
        <f t="shared" si="5"/>
        <v>0</v>
      </c>
      <c r="N72" s="242">
        <f t="shared" si="6"/>
        <v>349.29</v>
      </c>
      <c r="O72" s="242">
        <f t="shared" si="7"/>
        <v>355.29</v>
      </c>
      <c r="P72" s="242">
        <f t="shared" si="8"/>
        <v>6</v>
      </c>
      <c r="Q72" s="242">
        <f t="shared" si="9"/>
        <v>349.29</v>
      </c>
      <c r="R72" s="242" t="s">
        <v>28</v>
      </c>
      <c r="S72" s="100" t="s">
        <v>29</v>
      </c>
    </row>
    <row r="73" spans="1:19">
      <c r="A73" s="37">
        <v>72</v>
      </c>
      <c r="B73" s="36" t="s">
        <v>4389</v>
      </c>
      <c r="C73" s="36" t="s">
        <v>4390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249.29</v>
      </c>
      <c r="J73" s="110">
        <v>100</v>
      </c>
      <c r="K73" s="110">
        <v>0</v>
      </c>
      <c r="L73" s="36"/>
      <c r="M73" s="242">
        <f t="shared" si="5"/>
        <v>0</v>
      </c>
      <c r="N73" s="242">
        <f t="shared" si="6"/>
        <v>349.29</v>
      </c>
      <c r="O73" s="242">
        <f t="shared" si="7"/>
        <v>355.29</v>
      </c>
      <c r="P73" s="242">
        <f t="shared" si="8"/>
        <v>6</v>
      </c>
      <c r="Q73" s="242">
        <f t="shared" si="9"/>
        <v>349.29</v>
      </c>
      <c r="R73" s="242" t="s">
        <v>28</v>
      </c>
      <c r="S73" s="100" t="s">
        <v>29</v>
      </c>
    </row>
    <row r="74" spans="1:19">
      <c r="A74" s="37">
        <v>73</v>
      </c>
      <c r="B74" s="36" t="s">
        <v>4391</v>
      </c>
      <c r="C74" s="36" t="s">
        <v>4392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249.29</v>
      </c>
      <c r="J74" s="110">
        <v>100</v>
      </c>
      <c r="K74" s="110">
        <v>0</v>
      </c>
      <c r="L74" s="36"/>
      <c r="M74" s="242">
        <f t="shared" si="5"/>
        <v>0</v>
      </c>
      <c r="N74" s="242">
        <f t="shared" si="6"/>
        <v>349.29</v>
      </c>
      <c r="O74" s="242">
        <f t="shared" si="7"/>
        <v>355.29</v>
      </c>
      <c r="P74" s="242">
        <f t="shared" si="8"/>
        <v>6</v>
      </c>
      <c r="Q74" s="242">
        <f t="shared" si="9"/>
        <v>349.29</v>
      </c>
      <c r="R74" s="242" t="s">
        <v>28</v>
      </c>
      <c r="S74" s="100" t="s">
        <v>29</v>
      </c>
    </row>
    <row r="75" spans="1:19">
      <c r="A75" s="245" t="s">
        <v>36</v>
      </c>
      <c r="B75" s="245"/>
      <c r="C75" s="245"/>
      <c r="D75" s="245"/>
      <c r="E75" s="245"/>
      <c r="F75" s="245"/>
      <c r="G75" s="245"/>
      <c r="H75" s="245"/>
      <c r="I75" s="246">
        <f>SUM(I2:I74)</f>
        <v>9251.98</v>
      </c>
      <c r="J75" s="246">
        <f>SUM(J2:J74)</f>
        <v>8100</v>
      </c>
      <c r="K75" s="246">
        <f>SUM(K2:K74)</f>
        <v>20388</v>
      </c>
      <c r="L75" s="246"/>
      <c r="M75" s="246">
        <f>SUM(M2:M74)</f>
        <v>21611.28</v>
      </c>
      <c r="N75" s="246">
        <f>SUM(N2:N74)</f>
        <v>38963.26</v>
      </c>
      <c r="O75" s="246">
        <f>SUM(O2:O74)</f>
        <v>40745.9368</v>
      </c>
      <c r="P75" s="246">
        <f>SUM(P2:P74)</f>
        <v>1782.6768</v>
      </c>
      <c r="Q75" s="246">
        <f>SUM(Q2:Q74)</f>
        <v>38963.26</v>
      </c>
      <c r="R75" s="242" t="s">
        <v>28</v>
      </c>
      <c r="S75" s="100" t="s">
        <v>29</v>
      </c>
    </row>
    <row r="76" spans="15:15">
      <c r="O76">
        <f>O75-J75</f>
        <v>32645.9368</v>
      </c>
    </row>
  </sheetData>
  <mergeCells count="1">
    <mergeCell ref="A75:H75"/>
  </mergeCells>
  <dataValidations count="2">
    <dataValidation type="list" allowBlank="1" showErrorMessage="1" sqref="G2:G74">
      <formula1>"商务,旅游,包签,转移签,翻译,照片,落地签"</formula1>
    </dataValidation>
    <dataValidation type="list" allowBlank="1" showErrorMessage="1" sqref="H2:H74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5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7" customWidth="1"/>
    <col min="3" max="3" width="23" customWidth="1"/>
    <col min="4" max="5" width="8" customWidth="1"/>
    <col min="6" max="6" width="15" customWidth="1"/>
    <col min="7" max="7" width="10" customWidth="1"/>
    <col min="8" max="8" width="12" customWidth="1"/>
    <col min="9" max="9" width="16" customWidth="1"/>
    <col min="12" max="12" width="35" customWidth="1"/>
    <col min="13" max="13" width="15" customWidth="1"/>
    <col min="15" max="15" width="16" customWidth="1"/>
    <col min="16" max="16" width="17" customWidth="1"/>
  </cols>
  <sheetData>
    <row r="1" ht="63" spans="1:23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4086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  <c r="T1" s="28" t="s">
        <v>4393</v>
      </c>
      <c r="U1" s="28" t="s">
        <v>4394</v>
      </c>
      <c r="V1" s="28" t="s">
        <v>4395</v>
      </c>
      <c r="W1" s="28" t="s">
        <v>4396</v>
      </c>
    </row>
    <row r="2" ht="13.8" spans="1:23">
      <c r="A2" s="37">
        <v>1</v>
      </c>
      <c r="B2" s="36" t="s">
        <v>4397</v>
      </c>
      <c r="C2" s="36" t="s">
        <v>4398</v>
      </c>
      <c r="D2" s="37" t="s">
        <v>22</v>
      </c>
      <c r="E2" s="37" t="s">
        <v>24</v>
      </c>
      <c r="F2" s="37" t="s">
        <v>1529</v>
      </c>
      <c r="G2" s="37" t="s">
        <v>25</v>
      </c>
      <c r="H2" s="37" t="s">
        <v>34</v>
      </c>
      <c r="I2" s="110">
        <v>0</v>
      </c>
      <c r="J2" s="110">
        <v>400</v>
      </c>
      <c r="K2" s="110">
        <v>2513</v>
      </c>
      <c r="L2" s="37" t="s">
        <v>3906</v>
      </c>
      <c r="M2" s="242">
        <f t="shared" ref="M2:M49" si="0">K2*1.06</f>
        <v>2663.78</v>
      </c>
      <c r="N2" s="242">
        <f t="shared" ref="N2:N49" si="1">I2+J2+M2</f>
        <v>3063.78</v>
      </c>
      <c r="O2" s="242">
        <f t="shared" ref="O2:O49" si="2">I2+(J2+M2)*1.06</f>
        <v>3247.6068</v>
      </c>
      <c r="P2" s="242">
        <f t="shared" ref="P2:P49" si="3">(M2+J2)*0.06</f>
        <v>183.8268</v>
      </c>
      <c r="Q2" s="242">
        <f t="shared" ref="Q2:Q49" si="4">O2-P2</f>
        <v>3063.78</v>
      </c>
      <c r="R2" s="242" t="s">
        <v>28</v>
      </c>
      <c r="S2" s="100" t="s">
        <v>29</v>
      </c>
      <c r="T2" s="28">
        <v>5965125</v>
      </c>
      <c r="U2" s="28" t="s">
        <v>4399</v>
      </c>
      <c r="V2" s="28" t="s">
        <v>4400</v>
      </c>
      <c r="W2" s="28" t="s">
        <v>4401</v>
      </c>
    </row>
    <row r="3" ht="13.8" spans="1:23">
      <c r="A3" s="37">
        <v>2</v>
      </c>
      <c r="B3" s="36" t="s">
        <v>4402</v>
      </c>
      <c r="C3" s="36" t="s">
        <v>4403</v>
      </c>
      <c r="D3" s="37" t="s">
        <v>22</v>
      </c>
      <c r="E3" s="37" t="s">
        <v>24</v>
      </c>
      <c r="F3" s="37" t="s">
        <v>1529</v>
      </c>
      <c r="G3" s="37" t="s">
        <v>25</v>
      </c>
      <c r="H3" s="37" t="s">
        <v>34</v>
      </c>
      <c r="I3" s="110">
        <v>0</v>
      </c>
      <c r="J3" s="110">
        <v>400</v>
      </c>
      <c r="K3" s="110">
        <v>2513</v>
      </c>
      <c r="L3" s="37" t="s">
        <v>3906</v>
      </c>
      <c r="M3" s="242">
        <f t="shared" si="0"/>
        <v>2663.78</v>
      </c>
      <c r="N3" s="242">
        <f t="shared" si="1"/>
        <v>3063.78</v>
      </c>
      <c r="O3" s="242">
        <f t="shared" si="2"/>
        <v>3247.6068</v>
      </c>
      <c r="P3" s="242">
        <f t="shared" si="3"/>
        <v>183.8268</v>
      </c>
      <c r="Q3" s="242">
        <f t="shared" si="4"/>
        <v>3063.78</v>
      </c>
      <c r="R3" s="242" t="s">
        <v>28</v>
      </c>
      <c r="S3" s="100" t="s">
        <v>29</v>
      </c>
      <c r="T3" s="28">
        <v>2276681</v>
      </c>
      <c r="U3" s="28" t="s">
        <v>4399</v>
      </c>
      <c r="V3" s="28" t="s">
        <v>4400</v>
      </c>
      <c r="W3" s="28" t="s">
        <v>4404</v>
      </c>
    </row>
    <row r="4" ht="13.8" spans="1:23">
      <c r="A4" s="37">
        <v>3</v>
      </c>
      <c r="B4" s="36" t="s">
        <v>3683</v>
      </c>
      <c r="C4" s="36" t="s">
        <v>3684</v>
      </c>
      <c r="D4" s="37" t="s">
        <v>22</v>
      </c>
      <c r="E4" s="37" t="s">
        <v>24</v>
      </c>
      <c r="F4" s="37" t="s">
        <v>3366</v>
      </c>
      <c r="G4" s="37" t="s">
        <v>25</v>
      </c>
      <c r="H4" s="37" t="s">
        <v>34</v>
      </c>
      <c r="I4" s="110">
        <v>0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100</v>
      </c>
      <c r="O4" s="242">
        <f t="shared" si="2"/>
        <v>106</v>
      </c>
      <c r="P4" s="242">
        <f t="shared" si="3"/>
        <v>6</v>
      </c>
      <c r="Q4" s="242">
        <f t="shared" si="4"/>
        <v>100</v>
      </c>
      <c r="R4" s="242" t="s">
        <v>28</v>
      </c>
      <c r="S4" s="100" t="s">
        <v>29</v>
      </c>
      <c r="T4" s="28">
        <v>8025331</v>
      </c>
      <c r="U4" s="28" t="s">
        <v>4405</v>
      </c>
      <c r="V4" s="28" t="s">
        <v>4400</v>
      </c>
      <c r="W4" s="28" t="s">
        <v>4406</v>
      </c>
    </row>
    <row r="5" ht="13.8" spans="1:23">
      <c r="A5" s="37">
        <v>4</v>
      </c>
      <c r="B5" s="36" t="s">
        <v>4407</v>
      </c>
      <c r="C5" s="36" t="s">
        <v>4408</v>
      </c>
      <c r="D5" s="37" t="s">
        <v>22</v>
      </c>
      <c r="E5" s="37" t="s">
        <v>24</v>
      </c>
      <c r="F5" s="37" t="s">
        <v>1529</v>
      </c>
      <c r="G5" s="37" t="s">
        <v>25</v>
      </c>
      <c r="H5" s="37" t="s">
        <v>34</v>
      </c>
      <c r="I5" s="110">
        <v>0</v>
      </c>
      <c r="J5" s="110">
        <v>400</v>
      </c>
      <c r="K5" s="110">
        <v>2513</v>
      </c>
      <c r="L5" s="37" t="s">
        <v>3906</v>
      </c>
      <c r="M5" s="242">
        <f t="shared" si="0"/>
        <v>2663.78</v>
      </c>
      <c r="N5" s="242">
        <f t="shared" si="1"/>
        <v>3063.78</v>
      </c>
      <c r="O5" s="242">
        <f t="shared" si="2"/>
        <v>3247.6068</v>
      </c>
      <c r="P5" s="242">
        <f t="shared" si="3"/>
        <v>183.8268</v>
      </c>
      <c r="Q5" s="242">
        <f t="shared" si="4"/>
        <v>3063.78</v>
      </c>
      <c r="R5" s="242" t="s">
        <v>28</v>
      </c>
      <c r="S5" s="100" t="s">
        <v>29</v>
      </c>
      <c r="T5" s="28">
        <v>7918700</v>
      </c>
      <c r="U5" s="28" t="s">
        <v>4399</v>
      </c>
      <c r="V5" s="28" t="s">
        <v>4400</v>
      </c>
      <c r="W5" s="28" t="s">
        <v>4404</v>
      </c>
    </row>
    <row r="6" ht="13.8" spans="1:23">
      <c r="A6" s="37">
        <v>5</v>
      </c>
      <c r="B6" s="36" t="s">
        <v>2935</v>
      </c>
      <c r="C6" s="36" t="s">
        <v>2936</v>
      </c>
      <c r="D6" s="37" t="s">
        <v>22</v>
      </c>
      <c r="E6" s="37" t="s">
        <v>24</v>
      </c>
      <c r="F6" s="37" t="s">
        <v>4117</v>
      </c>
      <c r="G6" s="37" t="s">
        <v>25</v>
      </c>
      <c r="H6" s="37" t="s">
        <v>34</v>
      </c>
      <c r="I6" s="110">
        <v>0</v>
      </c>
      <c r="J6" s="110">
        <v>0</v>
      </c>
      <c r="K6" s="110">
        <v>18</v>
      </c>
      <c r="L6" s="37" t="s">
        <v>35</v>
      </c>
      <c r="M6" s="242">
        <f t="shared" si="0"/>
        <v>19.08</v>
      </c>
      <c r="N6" s="242">
        <f t="shared" si="1"/>
        <v>19.08</v>
      </c>
      <c r="O6" s="242">
        <f t="shared" si="2"/>
        <v>20.2248</v>
      </c>
      <c r="P6" s="242">
        <f t="shared" si="3"/>
        <v>1.1448</v>
      </c>
      <c r="Q6" s="242">
        <f t="shared" si="4"/>
        <v>19.08</v>
      </c>
      <c r="R6" s="242" t="s">
        <v>28</v>
      </c>
      <c r="S6" s="100" t="s">
        <v>29</v>
      </c>
      <c r="T6" s="28">
        <v>1506812</v>
      </c>
      <c r="U6" s="28" t="s">
        <v>4405</v>
      </c>
      <c r="V6" s="28" t="s">
        <v>4400</v>
      </c>
      <c r="W6" s="28" t="s">
        <v>4409</v>
      </c>
    </row>
    <row r="7" ht="13.8" spans="1:23">
      <c r="A7" s="37">
        <v>6</v>
      </c>
      <c r="B7" s="36" t="s">
        <v>3311</v>
      </c>
      <c r="C7" s="36" t="s">
        <v>4410</v>
      </c>
      <c r="D7" s="37" t="s">
        <v>22</v>
      </c>
      <c r="E7" s="37" t="s">
        <v>24</v>
      </c>
      <c r="F7" s="37" t="s">
        <v>4117</v>
      </c>
      <c r="G7" s="37" t="s">
        <v>25</v>
      </c>
      <c r="H7" s="37" t="s">
        <v>34</v>
      </c>
      <c r="I7" s="110">
        <v>0</v>
      </c>
      <c r="J7" s="110">
        <v>0</v>
      </c>
      <c r="K7" s="110">
        <v>13</v>
      </c>
      <c r="L7" s="37" t="s">
        <v>35</v>
      </c>
      <c r="M7" s="242">
        <f t="shared" si="0"/>
        <v>13.78</v>
      </c>
      <c r="N7" s="242">
        <f t="shared" si="1"/>
        <v>13.78</v>
      </c>
      <c r="O7" s="242">
        <f t="shared" si="2"/>
        <v>14.6068</v>
      </c>
      <c r="P7" s="242">
        <f t="shared" si="3"/>
        <v>0.8268</v>
      </c>
      <c r="Q7" s="242">
        <f t="shared" si="4"/>
        <v>13.78</v>
      </c>
      <c r="R7" s="242" t="s">
        <v>28</v>
      </c>
      <c r="S7" s="100" t="s">
        <v>29</v>
      </c>
      <c r="T7" s="28">
        <v>3280226</v>
      </c>
      <c r="U7" s="28" t="s">
        <v>4405</v>
      </c>
      <c r="V7" s="28" t="s">
        <v>4400</v>
      </c>
      <c r="W7" s="28" t="s">
        <v>4404</v>
      </c>
    </row>
    <row r="8" ht="13.8" spans="1:23">
      <c r="A8" s="37">
        <v>7</v>
      </c>
      <c r="B8" s="36" t="s">
        <v>881</v>
      </c>
      <c r="C8" s="36" t="s">
        <v>882</v>
      </c>
      <c r="D8" s="37" t="s">
        <v>22</v>
      </c>
      <c r="E8" s="37" t="s">
        <v>24</v>
      </c>
      <c r="F8" s="37" t="s">
        <v>4117</v>
      </c>
      <c r="G8" s="37" t="s">
        <v>25</v>
      </c>
      <c r="H8" s="37" t="s">
        <v>34</v>
      </c>
      <c r="I8" s="110">
        <v>0</v>
      </c>
      <c r="J8" s="110">
        <v>0</v>
      </c>
      <c r="K8" s="110">
        <v>18</v>
      </c>
      <c r="L8" s="37" t="s">
        <v>35</v>
      </c>
      <c r="M8" s="242">
        <f t="shared" si="0"/>
        <v>19.08</v>
      </c>
      <c r="N8" s="242">
        <f t="shared" si="1"/>
        <v>19.08</v>
      </c>
      <c r="O8" s="242">
        <f t="shared" si="2"/>
        <v>20.2248</v>
      </c>
      <c r="P8" s="242">
        <f t="shared" si="3"/>
        <v>1.1448</v>
      </c>
      <c r="Q8" s="242">
        <f t="shared" si="4"/>
        <v>19.08</v>
      </c>
      <c r="R8" s="242" t="s">
        <v>28</v>
      </c>
      <c r="S8" s="100" t="s">
        <v>29</v>
      </c>
      <c r="T8" s="28">
        <v>1871735</v>
      </c>
      <c r="U8" s="28" t="s">
        <v>4411</v>
      </c>
      <c r="V8" s="28" t="s">
        <v>4400</v>
      </c>
      <c r="W8" s="28" t="s">
        <v>4412</v>
      </c>
    </row>
    <row r="9" ht="13.8" spans="1:23">
      <c r="A9" s="37">
        <v>8</v>
      </c>
      <c r="B9" s="36" t="s">
        <v>1115</v>
      </c>
      <c r="C9" s="36" t="s">
        <v>4413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242.74</v>
      </c>
      <c r="J9" s="110">
        <v>100</v>
      </c>
      <c r="K9" s="110">
        <v>0</v>
      </c>
      <c r="L9" s="36"/>
      <c r="M9" s="242">
        <f t="shared" si="0"/>
        <v>0</v>
      </c>
      <c r="N9" s="242">
        <f t="shared" si="1"/>
        <v>342.74</v>
      </c>
      <c r="O9" s="242">
        <f t="shared" si="2"/>
        <v>348.74</v>
      </c>
      <c r="P9" s="242">
        <f t="shared" si="3"/>
        <v>6</v>
      </c>
      <c r="Q9" s="242">
        <f t="shared" si="4"/>
        <v>342.74</v>
      </c>
      <c r="R9" s="242" t="s">
        <v>28</v>
      </c>
      <c r="S9" s="100" t="s">
        <v>29</v>
      </c>
      <c r="T9" s="28">
        <v>9166253</v>
      </c>
      <c r="U9" s="28" t="s">
        <v>4414</v>
      </c>
      <c r="V9" s="28" t="s">
        <v>4400</v>
      </c>
      <c r="W9" s="28" t="s">
        <v>4415</v>
      </c>
    </row>
    <row r="10" ht="13.8" spans="1:23">
      <c r="A10" s="37">
        <v>9</v>
      </c>
      <c r="B10" s="36" t="s">
        <v>4416</v>
      </c>
      <c r="C10" s="36" t="s">
        <v>4417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242.74</v>
      </c>
      <c r="J10" s="110">
        <v>100</v>
      </c>
      <c r="K10" s="110">
        <v>0</v>
      </c>
      <c r="L10" s="36"/>
      <c r="M10" s="242">
        <f t="shared" si="0"/>
        <v>0</v>
      </c>
      <c r="N10" s="242">
        <f t="shared" si="1"/>
        <v>342.74</v>
      </c>
      <c r="O10" s="242">
        <f t="shared" si="2"/>
        <v>348.74</v>
      </c>
      <c r="P10" s="242">
        <f t="shared" si="3"/>
        <v>6</v>
      </c>
      <c r="Q10" s="242">
        <f t="shared" si="4"/>
        <v>342.74</v>
      </c>
      <c r="R10" s="242" t="s">
        <v>28</v>
      </c>
      <c r="S10" s="100" t="s">
        <v>29</v>
      </c>
      <c r="T10" s="28">
        <v>9323119</v>
      </c>
      <c r="U10" s="28" t="s">
        <v>4414</v>
      </c>
      <c r="V10" s="28" t="s">
        <v>4400</v>
      </c>
      <c r="W10" s="28" t="s">
        <v>4418</v>
      </c>
    </row>
    <row r="11" ht="13.8" spans="1:23">
      <c r="A11" s="37">
        <v>10</v>
      </c>
      <c r="B11" s="36" t="s">
        <v>3446</v>
      </c>
      <c r="C11" s="36" t="s">
        <v>3447</v>
      </c>
      <c r="D11" s="37" t="s">
        <v>22</v>
      </c>
      <c r="E11" s="37" t="s">
        <v>24</v>
      </c>
      <c r="F11" s="37" t="s">
        <v>4117</v>
      </c>
      <c r="G11" s="37" t="s">
        <v>25</v>
      </c>
      <c r="H11" s="37" t="s">
        <v>34</v>
      </c>
      <c r="I11" s="110">
        <v>0</v>
      </c>
      <c r="J11" s="110">
        <v>0</v>
      </c>
      <c r="K11" s="110">
        <v>18</v>
      </c>
      <c r="L11" s="37" t="s">
        <v>35</v>
      </c>
      <c r="M11" s="242">
        <f t="shared" si="0"/>
        <v>19.08</v>
      </c>
      <c r="N11" s="242">
        <f t="shared" si="1"/>
        <v>19.08</v>
      </c>
      <c r="O11" s="242">
        <f t="shared" si="2"/>
        <v>20.2248</v>
      </c>
      <c r="P11" s="242">
        <f t="shared" si="3"/>
        <v>1.1448</v>
      </c>
      <c r="Q11" s="242">
        <f t="shared" si="4"/>
        <v>19.08</v>
      </c>
      <c r="R11" s="242" t="s">
        <v>28</v>
      </c>
      <c r="S11" s="100" t="s">
        <v>29</v>
      </c>
      <c r="T11" s="28">
        <v>6807190</v>
      </c>
      <c r="U11" s="28" t="s">
        <v>4405</v>
      </c>
      <c r="V11" s="28" t="s">
        <v>4400</v>
      </c>
      <c r="W11" s="28" t="s">
        <v>4419</v>
      </c>
    </row>
    <row r="12" ht="13.8" spans="1:23">
      <c r="A12" s="37">
        <v>11</v>
      </c>
      <c r="B12" s="36" t="s">
        <v>4420</v>
      </c>
      <c r="C12" s="36" t="s">
        <v>3470</v>
      </c>
      <c r="D12" s="37" t="s">
        <v>22</v>
      </c>
      <c r="E12" s="37" t="s">
        <v>24</v>
      </c>
      <c r="F12" s="37" t="s">
        <v>4117</v>
      </c>
      <c r="G12" s="37" t="s">
        <v>25</v>
      </c>
      <c r="H12" s="37" t="s">
        <v>34</v>
      </c>
      <c r="I12" s="110">
        <v>0</v>
      </c>
      <c r="J12" s="110">
        <v>0</v>
      </c>
      <c r="K12" s="110">
        <v>18</v>
      </c>
      <c r="L12" s="37" t="s">
        <v>35</v>
      </c>
      <c r="M12" s="242">
        <f t="shared" si="0"/>
        <v>19.08</v>
      </c>
      <c r="N12" s="242">
        <f t="shared" si="1"/>
        <v>19.08</v>
      </c>
      <c r="O12" s="242">
        <f t="shared" si="2"/>
        <v>20.2248</v>
      </c>
      <c r="P12" s="242">
        <f t="shared" si="3"/>
        <v>1.1448</v>
      </c>
      <c r="Q12" s="242">
        <f t="shared" si="4"/>
        <v>19.08</v>
      </c>
      <c r="R12" s="242" t="s">
        <v>28</v>
      </c>
      <c r="S12" s="100" t="s">
        <v>29</v>
      </c>
      <c r="T12" s="28">
        <v>6915932</v>
      </c>
      <c r="U12" s="28" t="s">
        <v>4405</v>
      </c>
      <c r="V12" s="28" t="s">
        <v>4400</v>
      </c>
      <c r="W12" s="28" t="s">
        <v>4421</v>
      </c>
    </row>
    <row r="13" ht="13.8" spans="1:23">
      <c r="A13" s="37">
        <v>12</v>
      </c>
      <c r="B13" s="36" t="s">
        <v>1957</v>
      </c>
      <c r="C13" s="36" t="s">
        <v>4422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242.74</v>
      </c>
      <c r="J13" s="110">
        <v>100</v>
      </c>
      <c r="K13" s="110">
        <v>0</v>
      </c>
      <c r="L13" s="36"/>
      <c r="M13" s="242">
        <f t="shared" si="0"/>
        <v>0</v>
      </c>
      <c r="N13" s="242">
        <f t="shared" si="1"/>
        <v>342.74</v>
      </c>
      <c r="O13" s="242">
        <f t="shared" si="2"/>
        <v>348.74</v>
      </c>
      <c r="P13" s="242">
        <f t="shared" si="3"/>
        <v>6</v>
      </c>
      <c r="Q13" s="242">
        <f t="shared" si="4"/>
        <v>342.74</v>
      </c>
      <c r="R13" s="242" t="s">
        <v>28</v>
      </c>
      <c r="S13" s="100" t="s">
        <v>29</v>
      </c>
      <c r="T13" s="28">
        <v>9662608</v>
      </c>
      <c r="U13" s="28" t="s">
        <v>4423</v>
      </c>
      <c r="V13" s="28" t="s">
        <v>4400</v>
      </c>
      <c r="W13" s="28" t="s">
        <v>4409</v>
      </c>
    </row>
    <row r="14" ht="13.8" spans="1:23">
      <c r="A14" s="37">
        <v>13</v>
      </c>
      <c r="B14" s="36" t="s">
        <v>4424</v>
      </c>
      <c r="C14" s="36" t="s">
        <v>4425</v>
      </c>
      <c r="D14" s="37" t="s">
        <v>22</v>
      </c>
      <c r="E14" s="37" t="s">
        <v>24</v>
      </c>
      <c r="F14" s="37" t="s">
        <v>1529</v>
      </c>
      <c r="G14" s="37" t="s">
        <v>25</v>
      </c>
      <c r="H14" s="37" t="s">
        <v>34</v>
      </c>
      <c r="I14" s="110">
        <v>0</v>
      </c>
      <c r="J14" s="110">
        <v>400</v>
      </c>
      <c r="K14" s="110">
        <v>2513</v>
      </c>
      <c r="L14" s="37" t="s">
        <v>3906</v>
      </c>
      <c r="M14" s="242">
        <f t="shared" si="0"/>
        <v>2663.78</v>
      </c>
      <c r="N14" s="242">
        <f t="shared" si="1"/>
        <v>3063.78</v>
      </c>
      <c r="O14" s="242">
        <f t="shared" si="2"/>
        <v>3247.6068</v>
      </c>
      <c r="P14" s="242">
        <f t="shared" si="3"/>
        <v>183.8268</v>
      </c>
      <c r="Q14" s="242">
        <f t="shared" si="4"/>
        <v>3063.78</v>
      </c>
      <c r="R14" s="242" t="s">
        <v>28</v>
      </c>
      <c r="S14" s="100" t="s">
        <v>29</v>
      </c>
      <c r="T14" s="28">
        <v>2658239</v>
      </c>
      <c r="U14" s="28" t="s">
        <v>4399</v>
      </c>
      <c r="V14" s="28" t="s">
        <v>4400</v>
      </c>
      <c r="W14" s="28" t="s">
        <v>4421</v>
      </c>
    </row>
    <row r="15" ht="13.8" spans="1:23">
      <c r="A15" s="37">
        <v>14</v>
      </c>
      <c r="B15" s="36" t="s">
        <v>2811</v>
      </c>
      <c r="C15" s="36" t="s">
        <v>2812</v>
      </c>
      <c r="D15" s="37" t="s">
        <v>22</v>
      </c>
      <c r="E15" s="37" t="s">
        <v>24</v>
      </c>
      <c r="F15" s="37" t="s">
        <v>4117</v>
      </c>
      <c r="G15" s="37" t="s">
        <v>25</v>
      </c>
      <c r="H15" s="37" t="s">
        <v>34</v>
      </c>
      <c r="I15" s="110">
        <v>0</v>
      </c>
      <c r="J15" s="110">
        <v>0</v>
      </c>
      <c r="K15" s="110">
        <v>18</v>
      </c>
      <c r="L15" s="37" t="s">
        <v>35</v>
      </c>
      <c r="M15" s="242">
        <f t="shared" si="0"/>
        <v>19.08</v>
      </c>
      <c r="N15" s="242">
        <f t="shared" si="1"/>
        <v>19.08</v>
      </c>
      <c r="O15" s="242">
        <f t="shared" si="2"/>
        <v>20.2248</v>
      </c>
      <c r="P15" s="242">
        <f t="shared" si="3"/>
        <v>1.1448</v>
      </c>
      <c r="Q15" s="242">
        <f t="shared" si="4"/>
        <v>19.08</v>
      </c>
      <c r="R15" s="242" t="s">
        <v>28</v>
      </c>
      <c r="S15" s="100" t="s">
        <v>29</v>
      </c>
      <c r="T15" s="28">
        <v>5972265</v>
      </c>
      <c r="U15" s="28" t="s">
        <v>4405</v>
      </c>
      <c r="V15" s="28" t="s">
        <v>4400</v>
      </c>
      <c r="W15" s="28" t="s">
        <v>4426</v>
      </c>
    </row>
    <row r="16" ht="13.8" spans="1:23">
      <c r="A16" s="37">
        <v>15</v>
      </c>
      <c r="B16" s="36" t="s">
        <v>3029</v>
      </c>
      <c r="C16" s="36" t="s">
        <v>3030</v>
      </c>
      <c r="D16" s="37" t="s">
        <v>22</v>
      </c>
      <c r="E16" s="37" t="s">
        <v>24</v>
      </c>
      <c r="F16" s="37" t="s">
        <v>4117</v>
      </c>
      <c r="G16" s="37" t="s">
        <v>25</v>
      </c>
      <c r="H16" s="37" t="s">
        <v>34</v>
      </c>
      <c r="I16" s="110">
        <v>0</v>
      </c>
      <c r="J16" s="110">
        <v>0</v>
      </c>
      <c r="K16" s="110">
        <v>18</v>
      </c>
      <c r="L16" s="37" t="s">
        <v>35</v>
      </c>
      <c r="M16" s="242">
        <f t="shared" si="0"/>
        <v>19.08</v>
      </c>
      <c r="N16" s="242">
        <f t="shared" si="1"/>
        <v>19.08</v>
      </c>
      <c r="O16" s="242">
        <f t="shared" si="2"/>
        <v>20.2248</v>
      </c>
      <c r="P16" s="242">
        <f t="shared" si="3"/>
        <v>1.1448</v>
      </c>
      <c r="Q16" s="242">
        <f t="shared" si="4"/>
        <v>19.08</v>
      </c>
      <c r="R16" s="242" t="s">
        <v>28</v>
      </c>
      <c r="S16" s="100" t="s">
        <v>29</v>
      </c>
      <c r="T16" s="28">
        <v>1062979</v>
      </c>
      <c r="U16" s="28" t="s">
        <v>4405</v>
      </c>
      <c r="V16" s="28" t="s">
        <v>4400</v>
      </c>
      <c r="W16" s="28" t="s">
        <v>4427</v>
      </c>
    </row>
    <row r="17" ht="13.8" spans="1:23">
      <c r="A17" s="37">
        <v>16</v>
      </c>
      <c r="B17" s="36" t="s">
        <v>3450</v>
      </c>
      <c r="C17" s="36" t="s">
        <v>3451</v>
      </c>
      <c r="D17" s="37" t="s">
        <v>22</v>
      </c>
      <c r="E17" s="37" t="s">
        <v>24</v>
      </c>
      <c r="F17" s="37" t="s">
        <v>4117</v>
      </c>
      <c r="G17" s="37" t="s">
        <v>25</v>
      </c>
      <c r="H17" s="37" t="s">
        <v>34</v>
      </c>
      <c r="I17" s="110">
        <v>0</v>
      </c>
      <c r="J17" s="110">
        <v>0</v>
      </c>
      <c r="K17" s="110">
        <v>18</v>
      </c>
      <c r="L17" s="37" t="s">
        <v>35</v>
      </c>
      <c r="M17" s="242">
        <f t="shared" si="0"/>
        <v>19.08</v>
      </c>
      <c r="N17" s="242">
        <f t="shared" si="1"/>
        <v>19.08</v>
      </c>
      <c r="O17" s="242">
        <f t="shared" si="2"/>
        <v>20.2248</v>
      </c>
      <c r="P17" s="242">
        <f t="shared" si="3"/>
        <v>1.1448</v>
      </c>
      <c r="Q17" s="242">
        <f t="shared" si="4"/>
        <v>19.08</v>
      </c>
      <c r="R17" s="242" t="s">
        <v>28</v>
      </c>
      <c r="S17" s="100" t="s">
        <v>29</v>
      </c>
      <c r="T17" s="28">
        <v>3237195</v>
      </c>
      <c r="U17" s="28" t="s">
        <v>4405</v>
      </c>
      <c r="V17" s="28" t="s">
        <v>4400</v>
      </c>
      <c r="W17" s="28" t="s">
        <v>4406</v>
      </c>
    </row>
    <row r="18" ht="13.8" spans="1:23">
      <c r="A18" s="37">
        <v>17</v>
      </c>
      <c r="B18" s="36" t="s">
        <v>3494</v>
      </c>
      <c r="C18" s="36" t="s">
        <v>3495</v>
      </c>
      <c r="D18" s="37" t="s">
        <v>22</v>
      </c>
      <c r="E18" s="37" t="s">
        <v>24</v>
      </c>
      <c r="F18" s="37" t="s">
        <v>4117</v>
      </c>
      <c r="G18" s="37" t="s">
        <v>25</v>
      </c>
      <c r="H18" s="37" t="s">
        <v>34</v>
      </c>
      <c r="I18" s="110">
        <v>0</v>
      </c>
      <c r="J18" s="110">
        <v>0</v>
      </c>
      <c r="K18" s="110">
        <v>13</v>
      </c>
      <c r="L18" s="37" t="s">
        <v>35</v>
      </c>
      <c r="M18" s="242">
        <f t="shared" si="0"/>
        <v>13.78</v>
      </c>
      <c r="N18" s="242">
        <f t="shared" si="1"/>
        <v>13.78</v>
      </c>
      <c r="O18" s="242">
        <f t="shared" si="2"/>
        <v>14.6068</v>
      </c>
      <c r="P18" s="242">
        <f t="shared" si="3"/>
        <v>0.8268</v>
      </c>
      <c r="Q18" s="242">
        <f t="shared" si="4"/>
        <v>13.78</v>
      </c>
      <c r="R18" s="242" t="s">
        <v>28</v>
      </c>
      <c r="S18" s="100" t="s">
        <v>29</v>
      </c>
      <c r="T18" s="28">
        <v>5561576</v>
      </c>
      <c r="U18" s="28" t="s">
        <v>4405</v>
      </c>
      <c r="V18" s="28" t="s">
        <v>4400</v>
      </c>
      <c r="W18" s="28" t="s">
        <v>4428</v>
      </c>
    </row>
    <row r="19" ht="13.8" spans="1:23">
      <c r="A19" s="37">
        <v>18</v>
      </c>
      <c r="B19" s="36" t="s">
        <v>3488</v>
      </c>
      <c r="C19" s="36" t="s">
        <v>3489</v>
      </c>
      <c r="D19" s="37" t="s">
        <v>22</v>
      </c>
      <c r="E19" s="37" t="s">
        <v>24</v>
      </c>
      <c r="F19" s="37" t="s">
        <v>4117</v>
      </c>
      <c r="G19" s="37" t="s">
        <v>25</v>
      </c>
      <c r="H19" s="37" t="s">
        <v>34</v>
      </c>
      <c r="I19" s="110">
        <v>0</v>
      </c>
      <c r="J19" s="110">
        <v>0</v>
      </c>
      <c r="K19" s="110">
        <v>13</v>
      </c>
      <c r="L19" s="37" t="s">
        <v>35</v>
      </c>
      <c r="M19" s="242">
        <f t="shared" si="0"/>
        <v>13.78</v>
      </c>
      <c r="N19" s="242">
        <f t="shared" si="1"/>
        <v>13.78</v>
      </c>
      <c r="O19" s="242">
        <f t="shared" si="2"/>
        <v>14.6068</v>
      </c>
      <c r="P19" s="242">
        <f t="shared" si="3"/>
        <v>0.8268</v>
      </c>
      <c r="Q19" s="242">
        <f t="shared" si="4"/>
        <v>13.78</v>
      </c>
      <c r="R19" s="242" t="s">
        <v>28</v>
      </c>
      <c r="S19" s="100" t="s">
        <v>29</v>
      </c>
      <c r="T19" s="28">
        <v>1920313</v>
      </c>
      <c r="U19" s="28" t="s">
        <v>4405</v>
      </c>
      <c r="V19" s="28" t="s">
        <v>4400</v>
      </c>
      <c r="W19" s="28" t="s">
        <v>4429</v>
      </c>
    </row>
    <row r="20" ht="13.8" spans="1:23">
      <c r="A20" s="37">
        <v>19</v>
      </c>
      <c r="B20" s="46" t="s">
        <v>301</v>
      </c>
      <c r="C20" s="46" t="s">
        <v>4430</v>
      </c>
      <c r="D20" s="37" t="s">
        <v>22</v>
      </c>
      <c r="E20" s="37" t="s">
        <v>24</v>
      </c>
      <c r="F20" s="37" t="s">
        <v>4431</v>
      </c>
      <c r="G20" s="37" t="s">
        <v>25</v>
      </c>
      <c r="H20" s="37" t="s">
        <v>34</v>
      </c>
      <c r="I20" s="110">
        <v>615</v>
      </c>
      <c r="J20" s="110">
        <v>300</v>
      </c>
      <c r="K20" s="110">
        <v>91</v>
      </c>
      <c r="L20" s="37" t="s">
        <v>4432</v>
      </c>
      <c r="M20" s="242">
        <f t="shared" si="0"/>
        <v>96.46</v>
      </c>
      <c r="N20" s="242">
        <f t="shared" si="1"/>
        <v>1011.46</v>
      </c>
      <c r="O20" s="242">
        <f t="shared" si="2"/>
        <v>1035.2476</v>
      </c>
      <c r="P20" s="242">
        <f t="shared" si="3"/>
        <v>23.7876</v>
      </c>
      <c r="Q20" s="242">
        <f t="shared" si="4"/>
        <v>1011.46</v>
      </c>
      <c r="R20" s="242" t="s">
        <v>28</v>
      </c>
      <c r="S20" s="100" t="s">
        <v>29</v>
      </c>
      <c r="T20" s="28">
        <v>3131091</v>
      </c>
      <c r="U20" s="28" t="s">
        <v>4433</v>
      </c>
      <c r="V20" s="28" t="s">
        <v>4400</v>
      </c>
      <c r="W20" s="28" t="s">
        <v>4415</v>
      </c>
    </row>
    <row r="21" ht="13.8" spans="1:23">
      <c r="A21" s="37">
        <v>20</v>
      </c>
      <c r="B21" s="46" t="s">
        <v>4434</v>
      </c>
      <c r="C21" s="36" t="s">
        <v>4435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242.74</v>
      </c>
      <c r="J21" s="110">
        <v>100</v>
      </c>
      <c r="K21" s="110">
        <v>0</v>
      </c>
      <c r="L21" s="36"/>
      <c r="M21" s="242">
        <f t="shared" si="0"/>
        <v>0</v>
      </c>
      <c r="N21" s="242">
        <f t="shared" si="1"/>
        <v>342.74</v>
      </c>
      <c r="O21" s="242">
        <f t="shared" si="2"/>
        <v>348.74</v>
      </c>
      <c r="P21" s="242">
        <f t="shared" si="3"/>
        <v>6</v>
      </c>
      <c r="Q21" s="242">
        <f t="shared" si="4"/>
        <v>342.74</v>
      </c>
      <c r="R21" s="242" t="s">
        <v>28</v>
      </c>
      <c r="S21" s="100" t="s">
        <v>29</v>
      </c>
      <c r="T21" s="28">
        <v>6169370</v>
      </c>
      <c r="U21" s="28" t="s">
        <v>4423</v>
      </c>
      <c r="V21" s="28" t="s">
        <v>4400</v>
      </c>
      <c r="W21" s="28" t="s">
        <v>4427</v>
      </c>
    </row>
    <row r="22" ht="13.8" spans="1:23">
      <c r="A22" s="37">
        <v>21</v>
      </c>
      <c r="B22" s="36" t="s">
        <v>4436</v>
      </c>
      <c r="C22" s="36" t="s">
        <v>4437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242.74</v>
      </c>
      <c r="J22" s="110">
        <v>100</v>
      </c>
      <c r="K22" s="110">
        <v>0</v>
      </c>
      <c r="L22" s="36"/>
      <c r="M22" s="242">
        <f t="shared" si="0"/>
        <v>0</v>
      </c>
      <c r="N22" s="242">
        <f t="shared" si="1"/>
        <v>342.74</v>
      </c>
      <c r="O22" s="242">
        <f t="shared" si="2"/>
        <v>348.74</v>
      </c>
      <c r="P22" s="242">
        <f t="shared" si="3"/>
        <v>6</v>
      </c>
      <c r="Q22" s="242">
        <f t="shared" si="4"/>
        <v>342.74</v>
      </c>
      <c r="R22" s="242" t="s">
        <v>28</v>
      </c>
      <c r="S22" s="100" t="s">
        <v>29</v>
      </c>
      <c r="T22" s="28">
        <v>2699900</v>
      </c>
      <c r="U22" s="28" t="s">
        <v>4423</v>
      </c>
      <c r="V22" s="28" t="s">
        <v>4400</v>
      </c>
      <c r="W22" s="28" t="s">
        <v>4426</v>
      </c>
    </row>
    <row r="23" ht="13.8" spans="1:23">
      <c r="A23" s="37">
        <v>22</v>
      </c>
      <c r="B23" s="36" t="s">
        <v>1623</v>
      </c>
      <c r="C23" s="36" t="s">
        <v>4438</v>
      </c>
      <c r="D23" s="37" t="s">
        <v>22</v>
      </c>
      <c r="E23" s="37" t="s">
        <v>24</v>
      </c>
      <c r="F23" s="37" t="s">
        <v>4117</v>
      </c>
      <c r="G23" s="37" t="s">
        <v>25</v>
      </c>
      <c r="H23" s="37" t="s">
        <v>34</v>
      </c>
      <c r="I23" s="110">
        <v>0</v>
      </c>
      <c r="J23" s="110">
        <v>0</v>
      </c>
      <c r="K23" s="110">
        <v>13</v>
      </c>
      <c r="L23" s="37" t="s">
        <v>35</v>
      </c>
      <c r="M23" s="242">
        <f t="shared" si="0"/>
        <v>13.78</v>
      </c>
      <c r="N23" s="242">
        <f t="shared" si="1"/>
        <v>13.78</v>
      </c>
      <c r="O23" s="242">
        <f t="shared" si="2"/>
        <v>14.6068</v>
      </c>
      <c r="P23" s="242">
        <f t="shared" si="3"/>
        <v>0.8268</v>
      </c>
      <c r="Q23" s="242">
        <f t="shared" si="4"/>
        <v>13.78</v>
      </c>
      <c r="R23" s="242" t="s">
        <v>28</v>
      </c>
      <c r="S23" s="100" t="s">
        <v>29</v>
      </c>
      <c r="T23" s="28">
        <v>8527387</v>
      </c>
      <c r="U23" s="28" t="s">
        <v>4411</v>
      </c>
      <c r="V23" s="28" t="s">
        <v>4400</v>
      </c>
      <c r="W23" s="28" t="s">
        <v>4428</v>
      </c>
    </row>
    <row r="24" ht="13.8" spans="1:23">
      <c r="A24" s="37">
        <v>23</v>
      </c>
      <c r="B24" s="36" t="s">
        <v>2074</v>
      </c>
      <c r="C24" s="36" t="s">
        <v>2075</v>
      </c>
      <c r="D24" s="37" t="s">
        <v>22</v>
      </c>
      <c r="E24" s="37" t="s">
        <v>24</v>
      </c>
      <c r="F24" s="37" t="s">
        <v>4117</v>
      </c>
      <c r="G24" s="37" t="s">
        <v>25</v>
      </c>
      <c r="H24" s="37" t="s">
        <v>34</v>
      </c>
      <c r="I24" s="110">
        <v>0</v>
      </c>
      <c r="J24" s="110">
        <v>0</v>
      </c>
      <c r="K24" s="110">
        <v>13</v>
      </c>
      <c r="L24" s="37" t="s">
        <v>35</v>
      </c>
      <c r="M24" s="242">
        <f t="shared" si="0"/>
        <v>13.78</v>
      </c>
      <c r="N24" s="242">
        <f t="shared" si="1"/>
        <v>13.78</v>
      </c>
      <c r="O24" s="242">
        <f t="shared" si="2"/>
        <v>14.6068</v>
      </c>
      <c r="P24" s="242">
        <f t="shared" si="3"/>
        <v>0.8268</v>
      </c>
      <c r="Q24" s="242">
        <f t="shared" si="4"/>
        <v>13.78</v>
      </c>
      <c r="R24" s="242" t="s">
        <v>28</v>
      </c>
      <c r="S24" s="100" t="s">
        <v>29</v>
      </c>
      <c r="T24" s="28">
        <v>5656238</v>
      </c>
      <c r="U24" s="28" t="s">
        <v>4411</v>
      </c>
      <c r="V24" s="28" t="s">
        <v>4400</v>
      </c>
      <c r="W24" s="28" t="s">
        <v>4415</v>
      </c>
    </row>
    <row r="25" ht="13.8" spans="1:23">
      <c r="A25" s="37">
        <v>24</v>
      </c>
      <c r="B25" s="36" t="s">
        <v>2074</v>
      </c>
      <c r="C25" s="36" t="s">
        <v>2075</v>
      </c>
      <c r="D25" s="37" t="s">
        <v>22</v>
      </c>
      <c r="E25" s="37" t="s">
        <v>24</v>
      </c>
      <c r="F25" s="37" t="s">
        <v>3366</v>
      </c>
      <c r="G25" s="37" t="s">
        <v>25</v>
      </c>
      <c r="H25" s="37" t="s">
        <v>34</v>
      </c>
      <c r="I25" s="110">
        <v>0</v>
      </c>
      <c r="J25" s="110">
        <v>100</v>
      </c>
      <c r="K25" s="110">
        <v>0</v>
      </c>
      <c r="L25" s="36"/>
      <c r="M25" s="242">
        <f t="shared" si="0"/>
        <v>0</v>
      </c>
      <c r="N25" s="242">
        <f t="shared" si="1"/>
        <v>100</v>
      </c>
      <c r="O25" s="242">
        <f t="shared" si="2"/>
        <v>106</v>
      </c>
      <c r="P25" s="242">
        <f t="shared" si="3"/>
        <v>6</v>
      </c>
      <c r="Q25" s="242">
        <f t="shared" si="4"/>
        <v>100</v>
      </c>
      <c r="R25" s="242" t="s">
        <v>28</v>
      </c>
      <c r="S25" s="100" t="s">
        <v>29</v>
      </c>
      <c r="T25" s="28">
        <v>5656238</v>
      </c>
      <c r="U25" s="28" t="s">
        <v>4411</v>
      </c>
      <c r="V25" s="28" t="s">
        <v>4400</v>
      </c>
      <c r="W25" s="28" t="s">
        <v>4415</v>
      </c>
    </row>
    <row r="26" ht="13.8" spans="1:23">
      <c r="A26" s="37">
        <v>25</v>
      </c>
      <c r="B26" s="36" t="s">
        <v>3309</v>
      </c>
      <c r="C26" s="36" t="s">
        <v>3310</v>
      </c>
      <c r="D26" s="37" t="s">
        <v>22</v>
      </c>
      <c r="E26" s="37" t="s">
        <v>24</v>
      </c>
      <c r="F26" s="37" t="s">
        <v>4117</v>
      </c>
      <c r="G26" s="37" t="s">
        <v>25</v>
      </c>
      <c r="H26" s="37" t="s">
        <v>34</v>
      </c>
      <c r="I26" s="110">
        <v>0</v>
      </c>
      <c r="J26" s="110">
        <v>0</v>
      </c>
      <c r="K26" s="110">
        <v>18</v>
      </c>
      <c r="L26" s="37" t="s">
        <v>35</v>
      </c>
      <c r="M26" s="242">
        <f t="shared" si="0"/>
        <v>19.08</v>
      </c>
      <c r="N26" s="242">
        <f t="shared" si="1"/>
        <v>19.08</v>
      </c>
      <c r="O26" s="242">
        <f t="shared" si="2"/>
        <v>20.2248</v>
      </c>
      <c r="P26" s="242">
        <f t="shared" si="3"/>
        <v>1.1448</v>
      </c>
      <c r="Q26" s="242">
        <f t="shared" si="4"/>
        <v>19.08</v>
      </c>
      <c r="R26" s="242" t="s">
        <v>28</v>
      </c>
      <c r="S26" s="100" t="s">
        <v>29</v>
      </c>
      <c r="T26" s="28">
        <v>1970191</v>
      </c>
      <c r="U26" s="28" t="s">
        <v>4405</v>
      </c>
      <c r="V26" s="28" t="s">
        <v>4400</v>
      </c>
      <c r="W26" s="28" t="s">
        <v>4421</v>
      </c>
    </row>
    <row r="27" ht="13.8" spans="1:23">
      <c r="A27" s="37">
        <v>26</v>
      </c>
      <c r="B27" s="36" t="s">
        <v>4439</v>
      </c>
      <c r="C27" s="36" t="s">
        <v>4440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241.45</v>
      </c>
      <c r="J27" s="110">
        <v>100</v>
      </c>
      <c r="K27" s="110">
        <v>0</v>
      </c>
      <c r="L27" s="36"/>
      <c r="M27" s="242">
        <f t="shared" si="0"/>
        <v>0</v>
      </c>
      <c r="N27" s="242">
        <f t="shared" si="1"/>
        <v>341.45</v>
      </c>
      <c r="O27" s="242">
        <f t="shared" si="2"/>
        <v>347.45</v>
      </c>
      <c r="P27" s="242">
        <f t="shared" si="3"/>
        <v>6</v>
      </c>
      <c r="Q27" s="242">
        <f t="shared" si="4"/>
        <v>341.45</v>
      </c>
      <c r="R27" s="242" t="s">
        <v>28</v>
      </c>
      <c r="S27" s="100" t="s">
        <v>29</v>
      </c>
      <c r="T27" s="28">
        <v>9110556</v>
      </c>
      <c r="U27" s="28" t="s">
        <v>4423</v>
      </c>
      <c r="V27" s="28" t="s">
        <v>4400</v>
      </c>
      <c r="W27" s="28" t="s">
        <v>4409</v>
      </c>
    </row>
    <row r="28" ht="13.8" spans="1:23">
      <c r="A28" s="37">
        <v>27</v>
      </c>
      <c r="B28" s="36" t="s">
        <v>4441</v>
      </c>
      <c r="C28" s="36" t="s">
        <v>4442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241.45</v>
      </c>
      <c r="J28" s="110">
        <v>100</v>
      </c>
      <c r="K28" s="110">
        <v>0</v>
      </c>
      <c r="L28" s="36"/>
      <c r="M28" s="242">
        <f t="shared" si="0"/>
        <v>0</v>
      </c>
      <c r="N28" s="242">
        <f t="shared" si="1"/>
        <v>341.45</v>
      </c>
      <c r="O28" s="242">
        <f t="shared" si="2"/>
        <v>347.45</v>
      </c>
      <c r="P28" s="242">
        <f t="shared" si="3"/>
        <v>6</v>
      </c>
      <c r="Q28" s="242">
        <f t="shared" si="4"/>
        <v>341.45</v>
      </c>
      <c r="R28" s="242" t="s">
        <v>28</v>
      </c>
      <c r="S28" s="100" t="s">
        <v>29</v>
      </c>
      <c r="T28" s="28">
        <v>1117518</v>
      </c>
      <c r="U28" s="28" t="s">
        <v>4423</v>
      </c>
      <c r="V28" s="28" t="s">
        <v>4400</v>
      </c>
      <c r="W28" s="28" t="s">
        <v>4409</v>
      </c>
    </row>
    <row r="29" ht="13.8" spans="1:23">
      <c r="A29" s="37">
        <v>28</v>
      </c>
      <c r="B29" s="36" t="s">
        <v>4443</v>
      </c>
      <c r="C29" s="36" t="s">
        <v>4444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241.45</v>
      </c>
      <c r="J29" s="110">
        <v>100</v>
      </c>
      <c r="K29" s="110">
        <v>0</v>
      </c>
      <c r="L29" s="36"/>
      <c r="M29" s="242">
        <f t="shared" si="0"/>
        <v>0</v>
      </c>
      <c r="N29" s="242">
        <f t="shared" si="1"/>
        <v>341.45</v>
      </c>
      <c r="O29" s="242">
        <f t="shared" si="2"/>
        <v>347.45</v>
      </c>
      <c r="P29" s="242">
        <f t="shared" si="3"/>
        <v>6</v>
      </c>
      <c r="Q29" s="242">
        <f t="shared" si="4"/>
        <v>341.45</v>
      </c>
      <c r="R29" s="242" t="s">
        <v>28</v>
      </c>
      <c r="S29" s="100" t="s">
        <v>29</v>
      </c>
      <c r="T29" s="28">
        <v>1668821</v>
      </c>
      <c r="U29" s="28" t="s">
        <v>4414</v>
      </c>
      <c r="V29" s="28" t="s">
        <v>4400</v>
      </c>
      <c r="W29" s="28" t="s">
        <v>4415</v>
      </c>
    </row>
    <row r="30" ht="13.8" spans="1:23">
      <c r="A30" s="37">
        <v>29</v>
      </c>
      <c r="B30" s="36" t="s">
        <v>2987</v>
      </c>
      <c r="C30" s="36" t="s">
        <v>2988</v>
      </c>
      <c r="D30" s="37" t="s">
        <v>22</v>
      </c>
      <c r="E30" s="37" t="s">
        <v>24</v>
      </c>
      <c r="F30" s="37" t="s">
        <v>4117</v>
      </c>
      <c r="G30" s="37" t="s">
        <v>25</v>
      </c>
      <c r="H30" s="37" t="s">
        <v>34</v>
      </c>
      <c r="I30" s="110">
        <v>0</v>
      </c>
      <c r="J30" s="110">
        <v>0</v>
      </c>
      <c r="K30" s="110">
        <v>18</v>
      </c>
      <c r="L30" s="37" t="s">
        <v>35</v>
      </c>
      <c r="M30" s="242">
        <f t="shared" si="0"/>
        <v>19.08</v>
      </c>
      <c r="N30" s="242">
        <f t="shared" si="1"/>
        <v>19.08</v>
      </c>
      <c r="O30" s="242">
        <f t="shared" si="2"/>
        <v>20.2248</v>
      </c>
      <c r="P30" s="242">
        <f t="shared" si="3"/>
        <v>1.1448</v>
      </c>
      <c r="Q30" s="242">
        <f t="shared" si="4"/>
        <v>19.08</v>
      </c>
      <c r="R30" s="242" t="s">
        <v>28</v>
      </c>
      <c r="S30" s="100" t="s">
        <v>29</v>
      </c>
      <c r="T30" s="28">
        <v>9390592</v>
      </c>
      <c r="U30" s="28" t="s">
        <v>4405</v>
      </c>
      <c r="V30" s="28" t="s">
        <v>4400</v>
      </c>
      <c r="W30" s="28" t="s">
        <v>4427</v>
      </c>
    </row>
    <row r="31" ht="13.8" spans="1:23">
      <c r="A31" s="37">
        <v>30</v>
      </c>
      <c r="B31" s="36" t="s">
        <v>3928</v>
      </c>
      <c r="C31" s="36" t="s">
        <v>4445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241.45</v>
      </c>
      <c r="J31" s="110">
        <v>100</v>
      </c>
      <c r="K31" s="110">
        <v>0</v>
      </c>
      <c r="L31" s="36"/>
      <c r="M31" s="242">
        <f t="shared" si="0"/>
        <v>0</v>
      </c>
      <c r="N31" s="242">
        <f t="shared" si="1"/>
        <v>341.45</v>
      </c>
      <c r="O31" s="242">
        <f t="shared" si="2"/>
        <v>347.45</v>
      </c>
      <c r="P31" s="242">
        <f t="shared" si="3"/>
        <v>6</v>
      </c>
      <c r="Q31" s="242">
        <f t="shared" si="4"/>
        <v>341.45</v>
      </c>
      <c r="R31" s="242" t="s">
        <v>28</v>
      </c>
      <c r="S31" s="100" t="s">
        <v>29</v>
      </c>
      <c r="T31" s="28">
        <v>9926392</v>
      </c>
      <c r="U31" s="28" t="s">
        <v>4423</v>
      </c>
      <c r="V31" s="28" t="s">
        <v>4400</v>
      </c>
      <c r="W31" s="28" t="s">
        <v>4409</v>
      </c>
    </row>
    <row r="32" ht="13.8" spans="1:23">
      <c r="A32" s="37">
        <v>31</v>
      </c>
      <c r="B32" s="36" t="s">
        <v>2865</v>
      </c>
      <c r="C32" s="36" t="s">
        <v>2866</v>
      </c>
      <c r="D32" s="37" t="s">
        <v>22</v>
      </c>
      <c r="E32" s="37" t="s">
        <v>24</v>
      </c>
      <c r="F32" s="37" t="s">
        <v>3366</v>
      </c>
      <c r="G32" s="37" t="s">
        <v>25</v>
      </c>
      <c r="H32" s="37" t="s">
        <v>34</v>
      </c>
      <c r="I32" s="110">
        <v>0</v>
      </c>
      <c r="J32" s="110">
        <v>100</v>
      </c>
      <c r="K32" s="110">
        <v>0</v>
      </c>
      <c r="L32" s="36"/>
      <c r="M32" s="242">
        <f t="shared" si="0"/>
        <v>0</v>
      </c>
      <c r="N32" s="242">
        <f t="shared" si="1"/>
        <v>100</v>
      </c>
      <c r="O32" s="242">
        <f t="shared" si="2"/>
        <v>106</v>
      </c>
      <c r="P32" s="242">
        <f t="shared" si="3"/>
        <v>6</v>
      </c>
      <c r="Q32" s="242">
        <f t="shared" si="4"/>
        <v>100</v>
      </c>
      <c r="R32" s="242" t="s">
        <v>28</v>
      </c>
      <c r="S32" s="100" t="s">
        <v>29</v>
      </c>
      <c r="T32" s="28">
        <v>7598657</v>
      </c>
      <c r="U32" s="28" t="s">
        <v>4405</v>
      </c>
      <c r="V32" s="28" t="s">
        <v>4400</v>
      </c>
      <c r="W32" s="28" t="s">
        <v>4446</v>
      </c>
    </row>
    <row r="33" ht="13.8" spans="1:23">
      <c r="A33" s="37">
        <v>32</v>
      </c>
      <c r="B33" s="36" t="s">
        <v>2468</v>
      </c>
      <c r="C33" s="36" t="s">
        <v>4447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241.45</v>
      </c>
      <c r="J33" s="110">
        <v>100</v>
      </c>
      <c r="K33" s="110">
        <v>0</v>
      </c>
      <c r="L33" s="36"/>
      <c r="M33" s="242">
        <f t="shared" si="0"/>
        <v>0</v>
      </c>
      <c r="N33" s="242">
        <f t="shared" si="1"/>
        <v>341.45</v>
      </c>
      <c r="O33" s="242">
        <f t="shared" si="2"/>
        <v>347.45</v>
      </c>
      <c r="P33" s="242">
        <f t="shared" si="3"/>
        <v>6</v>
      </c>
      <c r="Q33" s="242">
        <f t="shared" si="4"/>
        <v>341.45</v>
      </c>
      <c r="R33" s="242" t="s">
        <v>28</v>
      </c>
      <c r="S33" s="100" t="s">
        <v>29</v>
      </c>
      <c r="T33" s="28">
        <v>9797873</v>
      </c>
      <c r="U33" s="28" t="s">
        <v>4423</v>
      </c>
      <c r="V33" s="28" t="s">
        <v>4400</v>
      </c>
      <c r="W33" s="28" t="s">
        <v>4409</v>
      </c>
    </row>
    <row r="34" ht="13.8" spans="1:23">
      <c r="A34" s="37">
        <v>33</v>
      </c>
      <c r="B34" s="36" t="s">
        <v>4448</v>
      </c>
      <c r="C34" s="36" t="s">
        <v>4449</v>
      </c>
      <c r="D34" s="37" t="s">
        <v>22</v>
      </c>
      <c r="E34" s="37" t="s">
        <v>24</v>
      </c>
      <c r="F34" s="37" t="s">
        <v>4431</v>
      </c>
      <c r="G34" s="37" t="s">
        <v>25</v>
      </c>
      <c r="H34" s="37" t="s">
        <v>34</v>
      </c>
      <c r="I34" s="110">
        <v>615</v>
      </c>
      <c r="J34" s="110">
        <v>300</v>
      </c>
      <c r="K34" s="110">
        <v>91</v>
      </c>
      <c r="L34" s="37" t="s">
        <v>4432</v>
      </c>
      <c r="M34" s="242">
        <f t="shared" si="0"/>
        <v>96.46</v>
      </c>
      <c r="N34" s="242">
        <f t="shared" si="1"/>
        <v>1011.46</v>
      </c>
      <c r="O34" s="242">
        <f t="shared" si="2"/>
        <v>1035.2476</v>
      </c>
      <c r="P34" s="242">
        <f t="shared" si="3"/>
        <v>23.7876</v>
      </c>
      <c r="Q34" s="242">
        <f t="shared" si="4"/>
        <v>1011.46</v>
      </c>
      <c r="R34" s="242" t="s">
        <v>28</v>
      </c>
      <c r="S34" s="100" t="s">
        <v>29</v>
      </c>
      <c r="T34" s="28">
        <v>9885628</v>
      </c>
      <c r="U34" s="28" t="s">
        <v>4433</v>
      </c>
      <c r="V34" s="28" t="s">
        <v>4450</v>
      </c>
      <c r="W34" s="28" t="s">
        <v>4415</v>
      </c>
    </row>
    <row r="35" ht="13.8" spans="1:23">
      <c r="A35" s="37">
        <v>34</v>
      </c>
      <c r="B35" s="36" t="s">
        <v>4451</v>
      </c>
      <c r="C35" s="36" t="s">
        <v>4452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242.26</v>
      </c>
      <c r="J35" s="110">
        <v>100</v>
      </c>
      <c r="K35" s="110">
        <v>0</v>
      </c>
      <c r="L35" s="36"/>
      <c r="M35" s="242">
        <f t="shared" si="0"/>
        <v>0</v>
      </c>
      <c r="N35" s="242">
        <f t="shared" si="1"/>
        <v>342.26</v>
      </c>
      <c r="O35" s="242">
        <f t="shared" si="2"/>
        <v>348.26</v>
      </c>
      <c r="P35" s="242">
        <f t="shared" si="3"/>
        <v>6</v>
      </c>
      <c r="Q35" s="242">
        <f t="shared" si="4"/>
        <v>342.26</v>
      </c>
      <c r="R35" s="242" t="s">
        <v>28</v>
      </c>
      <c r="S35" s="100" t="s">
        <v>29</v>
      </c>
      <c r="T35" s="28">
        <v>3052799</v>
      </c>
      <c r="U35" s="28" t="s">
        <v>4414</v>
      </c>
      <c r="V35" s="28" t="s">
        <v>4400</v>
      </c>
      <c r="W35" s="28" t="s">
        <v>4426</v>
      </c>
    </row>
    <row r="36" ht="13.8" spans="1:23">
      <c r="A36" s="37">
        <v>35</v>
      </c>
      <c r="B36" s="36" t="s">
        <v>4022</v>
      </c>
      <c r="C36" s="36" t="s">
        <v>4453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242.26</v>
      </c>
      <c r="J36" s="110">
        <v>100</v>
      </c>
      <c r="K36" s="110">
        <v>0</v>
      </c>
      <c r="L36" s="36"/>
      <c r="M36" s="242">
        <f t="shared" si="0"/>
        <v>0</v>
      </c>
      <c r="N36" s="242">
        <f t="shared" si="1"/>
        <v>342.26</v>
      </c>
      <c r="O36" s="242">
        <f t="shared" si="2"/>
        <v>348.26</v>
      </c>
      <c r="P36" s="242">
        <f t="shared" si="3"/>
        <v>6</v>
      </c>
      <c r="Q36" s="242">
        <f t="shared" si="4"/>
        <v>342.26</v>
      </c>
      <c r="R36" s="242" t="s">
        <v>28</v>
      </c>
      <c r="S36" s="100" t="s">
        <v>29</v>
      </c>
      <c r="T36" s="28">
        <v>1715729</v>
      </c>
      <c r="U36" s="28" t="s">
        <v>4423</v>
      </c>
      <c r="V36" s="28" t="s">
        <v>4400</v>
      </c>
      <c r="W36" s="28" t="s">
        <v>4421</v>
      </c>
    </row>
    <row r="37" ht="13.8" spans="1:23">
      <c r="A37" s="37">
        <v>36</v>
      </c>
      <c r="B37" s="36" t="s">
        <v>4454</v>
      </c>
      <c r="C37" s="36" t="s">
        <v>4455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242.26</v>
      </c>
      <c r="J37" s="110">
        <v>100</v>
      </c>
      <c r="K37" s="110">
        <v>0</v>
      </c>
      <c r="L37" s="36"/>
      <c r="M37" s="242">
        <f t="shared" si="0"/>
        <v>0</v>
      </c>
      <c r="N37" s="242">
        <f t="shared" si="1"/>
        <v>342.26</v>
      </c>
      <c r="O37" s="242">
        <f t="shared" si="2"/>
        <v>348.26</v>
      </c>
      <c r="P37" s="242">
        <f t="shared" si="3"/>
        <v>6</v>
      </c>
      <c r="Q37" s="242">
        <f t="shared" si="4"/>
        <v>342.26</v>
      </c>
      <c r="R37" s="242" t="s">
        <v>28</v>
      </c>
      <c r="S37" s="100" t="s">
        <v>29</v>
      </c>
      <c r="T37" s="28">
        <v>3005739</v>
      </c>
      <c r="U37" s="28" t="s">
        <v>4414</v>
      </c>
      <c r="V37" s="28" t="s">
        <v>4400</v>
      </c>
      <c r="W37" s="28" t="s">
        <v>4456</v>
      </c>
    </row>
    <row r="38" ht="13.8" spans="1:23">
      <c r="A38" s="37">
        <v>37</v>
      </c>
      <c r="B38" s="36" t="s">
        <v>4457</v>
      </c>
      <c r="C38" s="36" t="s">
        <v>4458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242.26</v>
      </c>
      <c r="J38" s="110">
        <v>100</v>
      </c>
      <c r="K38" s="110">
        <v>0</v>
      </c>
      <c r="L38" s="36"/>
      <c r="M38" s="242">
        <f t="shared" si="0"/>
        <v>0</v>
      </c>
      <c r="N38" s="242">
        <f t="shared" si="1"/>
        <v>342.26</v>
      </c>
      <c r="O38" s="242">
        <f t="shared" si="2"/>
        <v>348.26</v>
      </c>
      <c r="P38" s="242">
        <f t="shared" si="3"/>
        <v>6</v>
      </c>
      <c r="Q38" s="242">
        <f t="shared" si="4"/>
        <v>342.26</v>
      </c>
      <c r="R38" s="242" t="s">
        <v>28</v>
      </c>
      <c r="S38" s="100" t="s">
        <v>29</v>
      </c>
      <c r="T38" s="28">
        <v>6225002</v>
      </c>
      <c r="U38" s="28" t="s">
        <v>4423</v>
      </c>
      <c r="V38" s="28" t="s">
        <v>4400</v>
      </c>
      <c r="W38" s="28" t="s">
        <v>4415</v>
      </c>
    </row>
    <row r="39" ht="13.8" spans="1:23">
      <c r="A39" s="37">
        <v>38</v>
      </c>
      <c r="B39" s="36" t="s">
        <v>3207</v>
      </c>
      <c r="C39" s="36" t="s">
        <v>3208</v>
      </c>
      <c r="D39" s="37" t="s">
        <v>22</v>
      </c>
      <c r="E39" s="37" t="s">
        <v>24</v>
      </c>
      <c r="F39" s="37" t="s">
        <v>3366</v>
      </c>
      <c r="G39" s="37" t="s">
        <v>25</v>
      </c>
      <c r="H39" s="37" t="s">
        <v>34</v>
      </c>
      <c r="I39" s="110">
        <v>0</v>
      </c>
      <c r="J39" s="110">
        <v>100</v>
      </c>
      <c r="K39" s="110">
        <v>0</v>
      </c>
      <c r="L39" s="36"/>
      <c r="M39" s="242">
        <f t="shared" si="0"/>
        <v>0</v>
      </c>
      <c r="N39" s="242">
        <f t="shared" si="1"/>
        <v>100</v>
      </c>
      <c r="O39" s="242">
        <f t="shared" si="2"/>
        <v>106</v>
      </c>
      <c r="P39" s="242">
        <f t="shared" si="3"/>
        <v>6</v>
      </c>
      <c r="Q39" s="242">
        <f t="shared" si="4"/>
        <v>100</v>
      </c>
      <c r="R39" s="242" t="s">
        <v>28</v>
      </c>
      <c r="S39" s="100" t="s">
        <v>29</v>
      </c>
      <c r="T39" s="28">
        <v>5831851</v>
      </c>
      <c r="U39" s="28" t="s">
        <v>4405</v>
      </c>
      <c r="V39" s="28" t="s">
        <v>4400</v>
      </c>
      <c r="W39" s="28" t="s">
        <v>4446</v>
      </c>
    </row>
    <row r="40" ht="13.8" spans="1:23">
      <c r="A40" s="37">
        <v>39</v>
      </c>
      <c r="B40" s="36" t="s">
        <v>4459</v>
      </c>
      <c r="C40" s="36" t="s">
        <v>4460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242.26</v>
      </c>
      <c r="J40" s="110">
        <v>100</v>
      </c>
      <c r="K40" s="110">
        <v>0</v>
      </c>
      <c r="L40" s="36"/>
      <c r="M40" s="242">
        <f t="shared" si="0"/>
        <v>0</v>
      </c>
      <c r="N40" s="242">
        <f t="shared" si="1"/>
        <v>342.26</v>
      </c>
      <c r="O40" s="242">
        <f t="shared" si="2"/>
        <v>348.26</v>
      </c>
      <c r="P40" s="242">
        <f t="shared" si="3"/>
        <v>6</v>
      </c>
      <c r="Q40" s="242">
        <f t="shared" si="4"/>
        <v>342.26</v>
      </c>
      <c r="R40" s="242" t="s">
        <v>28</v>
      </c>
      <c r="S40" s="100" t="s">
        <v>29</v>
      </c>
      <c r="T40" s="28">
        <v>3907382</v>
      </c>
      <c r="U40" s="28" t="s">
        <v>4423</v>
      </c>
      <c r="V40" s="28" t="s">
        <v>4400</v>
      </c>
      <c r="W40" s="28" t="s">
        <v>4426</v>
      </c>
    </row>
    <row r="41" ht="13.8" spans="1:23">
      <c r="A41" s="37">
        <v>40</v>
      </c>
      <c r="B41" s="36" t="s">
        <v>4461</v>
      </c>
      <c r="C41" s="36" t="s">
        <v>4462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242.26</v>
      </c>
      <c r="J41" s="110">
        <v>100</v>
      </c>
      <c r="K41" s="110">
        <v>0</v>
      </c>
      <c r="L41" s="36"/>
      <c r="M41" s="242">
        <f t="shared" si="0"/>
        <v>0</v>
      </c>
      <c r="N41" s="242">
        <f t="shared" si="1"/>
        <v>342.26</v>
      </c>
      <c r="O41" s="242">
        <f t="shared" si="2"/>
        <v>348.26</v>
      </c>
      <c r="P41" s="242">
        <f t="shared" si="3"/>
        <v>6</v>
      </c>
      <c r="Q41" s="242">
        <f t="shared" si="4"/>
        <v>342.26</v>
      </c>
      <c r="R41" s="242" t="s">
        <v>28</v>
      </c>
      <c r="S41" s="100" t="s">
        <v>29</v>
      </c>
      <c r="T41" s="28">
        <v>8913690</v>
      </c>
      <c r="U41" s="28" t="s">
        <v>4414</v>
      </c>
      <c r="V41" s="28" t="s">
        <v>4400</v>
      </c>
      <c r="W41" s="28" t="s">
        <v>4429</v>
      </c>
    </row>
    <row r="42" ht="13.8" spans="1:23">
      <c r="A42" s="37">
        <v>41</v>
      </c>
      <c r="B42" s="36" t="s">
        <v>4463</v>
      </c>
      <c r="C42" s="36" t="s">
        <v>4464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241.12</v>
      </c>
      <c r="J42" s="110">
        <v>100</v>
      </c>
      <c r="K42" s="110">
        <v>0</v>
      </c>
      <c r="L42" s="36"/>
      <c r="M42" s="242">
        <f t="shared" si="0"/>
        <v>0</v>
      </c>
      <c r="N42" s="242">
        <f t="shared" si="1"/>
        <v>341.12</v>
      </c>
      <c r="O42" s="242">
        <f t="shared" si="2"/>
        <v>347.12</v>
      </c>
      <c r="P42" s="242">
        <f t="shared" si="3"/>
        <v>6</v>
      </c>
      <c r="Q42" s="242">
        <f t="shared" si="4"/>
        <v>341.12</v>
      </c>
      <c r="R42" s="242" t="s">
        <v>28</v>
      </c>
      <c r="S42" s="100" t="s">
        <v>29</v>
      </c>
      <c r="T42" s="28">
        <v>7709886</v>
      </c>
      <c r="U42" s="28" t="s">
        <v>4423</v>
      </c>
      <c r="V42" s="28" t="s">
        <v>4400</v>
      </c>
      <c r="W42" s="28" t="s">
        <v>4409</v>
      </c>
    </row>
    <row r="43" ht="13.8" spans="1:23">
      <c r="A43" s="37">
        <v>42</v>
      </c>
      <c r="B43" s="36" t="s">
        <v>4465</v>
      </c>
      <c r="C43" s="36" t="s">
        <v>4466</v>
      </c>
      <c r="D43" s="37" t="s">
        <v>22</v>
      </c>
      <c r="E43" s="37" t="s">
        <v>24</v>
      </c>
      <c r="F43" s="37" t="s">
        <v>4431</v>
      </c>
      <c r="G43" s="37" t="s">
        <v>25</v>
      </c>
      <c r="H43" s="37" t="s">
        <v>34</v>
      </c>
      <c r="I43" s="110">
        <v>615</v>
      </c>
      <c r="J43" s="110">
        <v>300</v>
      </c>
      <c r="K43" s="110">
        <v>111</v>
      </c>
      <c r="L43" s="37" t="s">
        <v>4467</v>
      </c>
      <c r="M43" s="242">
        <f t="shared" si="0"/>
        <v>117.66</v>
      </c>
      <c r="N43" s="242">
        <f t="shared" si="1"/>
        <v>1032.66</v>
      </c>
      <c r="O43" s="242">
        <f t="shared" si="2"/>
        <v>1057.7196</v>
      </c>
      <c r="P43" s="242">
        <f t="shared" si="3"/>
        <v>25.0596</v>
      </c>
      <c r="Q43" s="242">
        <f t="shared" si="4"/>
        <v>1032.66</v>
      </c>
      <c r="R43" s="242" t="s">
        <v>28</v>
      </c>
      <c r="S43" s="100" t="s">
        <v>29</v>
      </c>
      <c r="T43" s="28">
        <v>2095570</v>
      </c>
      <c r="U43" s="28" t="s">
        <v>4433</v>
      </c>
      <c r="V43" s="28" t="s">
        <v>4450</v>
      </c>
      <c r="W43" s="28" t="s">
        <v>4415</v>
      </c>
    </row>
    <row r="44" ht="13.8" spans="1:23">
      <c r="A44" s="37">
        <v>43</v>
      </c>
      <c r="B44" s="36" t="s">
        <v>4468</v>
      </c>
      <c r="C44" s="36" t="s">
        <v>4469</v>
      </c>
      <c r="D44" s="37" t="s">
        <v>22</v>
      </c>
      <c r="E44" s="37" t="s">
        <v>24</v>
      </c>
      <c r="F44" s="37" t="s">
        <v>4431</v>
      </c>
      <c r="G44" s="37" t="s">
        <v>25</v>
      </c>
      <c r="H44" s="37" t="s">
        <v>34</v>
      </c>
      <c r="I44" s="110">
        <v>615</v>
      </c>
      <c r="J44" s="110">
        <v>300</v>
      </c>
      <c r="K44" s="110">
        <v>181</v>
      </c>
      <c r="L44" s="37" t="s">
        <v>4470</v>
      </c>
      <c r="M44" s="242">
        <f t="shared" si="0"/>
        <v>191.86</v>
      </c>
      <c r="N44" s="242">
        <f t="shared" si="1"/>
        <v>1106.86</v>
      </c>
      <c r="O44" s="242">
        <f t="shared" si="2"/>
        <v>1136.3716</v>
      </c>
      <c r="P44" s="242">
        <f t="shared" si="3"/>
        <v>29.5116</v>
      </c>
      <c r="Q44" s="242">
        <f t="shared" si="4"/>
        <v>1106.86</v>
      </c>
      <c r="R44" s="242" t="s">
        <v>28</v>
      </c>
      <c r="S44" s="100" t="s">
        <v>29</v>
      </c>
      <c r="T44" s="28">
        <v>8805375</v>
      </c>
      <c r="U44" s="28" t="s">
        <v>4433</v>
      </c>
      <c r="V44" s="28" t="s">
        <v>4400</v>
      </c>
      <c r="W44" s="28" t="s">
        <v>4415</v>
      </c>
    </row>
    <row r="45" ht="13.8" spans="1:23">
      <c r="A45" s="37">
        <v>44</v>
      </c>
      <c r="B45" s="36" t="s">
        <v>3948</v>
      </c>
      <c r="C45" s="36" t="s">
        <v>4471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241.12</v>
      </c>
      <c r="J45" s="110">
        <v>100</v>
      </c>
      <c r="K45" s="110">
        <v>0</v>
      </c>
      <c r="L45" s="36"/>
      <c r="M45" s="242">
        <f t="shared" si="0"/>
        <v>0</v>
      </c>
      <c r="N45" s="242">
        <f t="shared" si="1"/>
        <v>341.12</v>
      </c>
      <c r="O45" s="242">
        <f t="shared" si="2"/>
        <v>347.12</v>
      </c>
      <c r="P45" s="242">
        <f t="shared" si="3"/>
        <v>6</v>
      </c>
      <c r="Q45" s="242">
        <f t="shared" si="4"/>
        <v>341.12</v>
      </c>
      <c r="R45" s="242" t="s">
        <v>28</v>
      </c>
      <c r="S45" s="100" t="s">
        <v>29</v>
      </c>
      <c r="T45" s="28">
        <v>1268336</v>
      </c>
      <c r="U45" s="28" t="s">
        <v>4414</v>
      </c>
      <c r="V45" s="28" t="s">
        <v>4400</v>
      </c>
      <c r="W45" s="28" t="s">
        <v>4446</v>
      </c>
    </row>
    <row r="46" ht="13.8" spans="1:23">
      <c r="A46" s="37">
        <v>45</v>
      </c>
      <c r="B46" s="36" t="s">
        <v>4472</v>
      </c>
      <c r="C46" s="36" t="s">
        <v>4473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241.12</v>
      </c>
      <c r="J46" s="110">
        <v>100</v>
      </c>
      <c r="K46" s="110">
        <v>0</v>
      </c>
      <c r="L46" s="36"/>
      <c r="M46" s="242">
        <f t="shared" si="0"/>
        <v>0</v>
      </c>
      <c r="N46" s="242">
        <f t="shared" si="1"/>
        <v>341.12</v>
      </c>
      <c r="O46" s="242">
        <f t="shared" si="2"/>
        <v>347.12</v>
      </c>
      <c r="P46" s="242">
        <f t="shared" si="3"/>
        <v>6</v>
      </c>
      <c r="Q46" s="242">
        <f t="shared" si="4"/>
        <v>341.12</v>
      </c>
      <c r="R46" s="242" t="s">
        <v>28</v>
      </c>
      <c r="S46" s="100" t="s">
        <v>29</v>
      </c>
      <c r="T46" s="28">
        <v>7062216</v>
      </c>
      <c r="U46" s="28" t="s">
        <v>4414</v>
      </c>
      <c r="V46" s="28" t="s">
        <v>4400</v>
      </c>
      <c r="W46" s="28" t="s">
        <v>4474</v>
      </c>
    </row>
    <row r="47" ht="13.8" spans="1:23">
      <c r="A47" s="37">
        <v>46</v>
      </c>
      <c r="B47" s="36" t="s">
        <v>3953</v>
      </c>
      <c r="C47" s="36" t="s">
        <v>4475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241.12</v>
      </c>
      <c r="J47" s="110">
        <v>100</v>
      </c>
      <c r="K47" s="110">
        <v>0</v>
      </c>
      <c r="L47" s="36"/>
      <c r="M47" s="242">
        <f t="shared" si="0"/>
        <v>0</v>
      </c>
      <c r="N47" s="242">
        <f t="shared" si="1"/>
        <v>341.12</v>
      </c>
      <c r="O47" s="242">
        <f t="shared" si="2"/>
        <v>347.12</v>
      </c>
      <c r="P47" s="242">
        <f t="shared" si="3"/>
        <v>6</v>
      </c>
      <c r="Q47" s="242">
        <f t="shared" si="4"/>
        <v>341.12</v>
      </c>
      <c r="R47" s="242" t="s">
        <v>28</v>
      </c>
      <c r="S47" s="100" t="s">
        <v>29</v>
      </c>
      <c r="T47" s="28">
        <v>7860778</v>
      </c>
      <c r="U47" s="28" t="s">
        <v>4414</v>
      </c>
      <c r="V47" s="28" t="s">
        <v>4400</v>
      </c>
      <c r="W47" s="28" t="s">
        <v>4427</v>
      </c>
    </row>
    <row r="48" ht="13.8" spans="1:23">
      <c r="A48" s="37">
        <v>47</v>
      </c>
      <c r="B48" s="36" t="s">
        <v>3763</v>
      </c>
      <c r="C48" s="36" t="s">
        <v>3764</v>
      </c>
      <c r="D48" s="37" t="s">
        <v>22</v>
      </c>
      <c r="E48" s="37" t="s">
        <v>24</v>
      </c>
      <c r="F48" s="37" t="s">
        <v>3366</v>
      </c>
      <c r="G48" s="37" t="s">
        <v>25</v>
      </c>
      <c r="H48" s="37" t="s">
        <v>34</v>
      </c>
      <c r="I48" s="110">
        <v>0</v>
      </c>
      <c r="J48" s="110">
        <v>100</v>
      </c>
      <c r="K48" s="110">
        <v>0</v>
      </c>
      <c r="L48" s="36"/>
      <c r="M48" s="242">
        <f t="shared" si="0"/>
        <v>0</v>
      </c>
      <c r="N48" s="242">
        <f t="shared" si="1"/>
        <v>100</v>
      </c>
      <c r="O48" s="242">
        <f t="shared" si="2"/>
        <v>106</v>
      </c>
      <c r="P48" s="242">
        <f t="shared" si="3"/>
        <v>6</v>
      </c>
      <c r="Q48" s="242">
        <f t="shared" si="4"/>
        <v>100</v>
      </c>
      <c r="R48" s="242" t="s">
        <v>28</v>
      </c>
      <c r="S48" s="100" t="s">
        <v>29</v>
      </c>
      <c r="T48" s="28">
        <v>5530731</v>
      </c>
      <c r="U48" s="28" t="s">
        <v>4405</v>
      </c>
      <c r="V48" s="28" t="s">
        <v>4400</v>
      </c>
      <c r="W48" s="28" t="s">
        <v>4404</v>
      </c>
    </row>
    <row r="49" ht="13.8" spans="1:23">
      <c r="A49" s="37">
        <v>48</v>
      </c>
      <c r="B49" s="36" t="s">
        <v>4476</v>
      </c>
      <c r="C49" s="36" t="s">
        <v>4477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241.12</v>
      </c>
      <c r="J49" s="110">
        <v>100</v>
      </c>
      <c r="K49" s="110">
        <v>0</v>
      </c>
      <c r="L49" s="36"/>
      <c r="M49" s="242">
        <f t="shared" si="0"/>
        <v>0</v>
      </c>
      <c r="N49" s="242">
        <f t="shared" si="1"/>
        <v>341.12</v>
      </c>
      <c r="O49" s="242">
        <f t="shared" si="2"/>
        <v>347.12</v>
      </c>
      <c r="P49" s="242">
        <f t="shared" si="3"/>
        <v>6</v>
      </c>
      <c r="Q49" s="242">
        <f t="shared" si="4"/>
        <v>341.12</v>
      </c>
      <c r="R49" s="242" t="s">
        <v>28</v>
      </c>
      <c r="S49" s="100" t="s">
        <v>29</v>
      </c>
      <c r="T49" s="28">
        <v>8965705</v>
      </c>
      <c r="U49" s="28" t="s">
        <v>4423</v>
      </c>
      <c r="V49" s="28" t="s">
        <v>4400</v>
      </c>
      <c r="W49" s="28" t="s">
        <v>4478</v>
      </c>
    </row>
    <row r="50" spans="1:19">
      <c r="A50" s="245" t="s">
        <v>36</v>
      </c>
      <c r="B50" s="245"/>
      <c r="C50" s="245"/>
      <c r="D50" s="245"/>
      <c r="E50" s="245"/>
      <c r="F50" s="245"/>
      <c r="G50" s="245"/>
      <c r="H50" s="245"/>
      <c r="I50" s="246">
        <f>SUM(I2:I49)</f>
        <v>7540.11</v>
      </c>
      <c r="J50" s="246">
        <f>SUM(J2:J49)</f>
        <v>5400</v>
      </c>
      <c r="K50" s="246">
        <f>SUM(K2:K49)</f>
        <v>10753</v>
      </c>
      <c r="L50" s="246"/>
      <c r="M50" s="246">
        <f>SUM(M2:M49)</f>
        <v>11398.18</v>
      </c>
      <c r="N50" s="246">
        <f>SUM(N2:N49)</f>
        <v>24338.29</v>
      </c>
      <c r="O50" s="246">
        <f>SUM(O2:O49)</f>
        <v>25346.1808</v>
      </c>
      <c r="P50" s="246">
        <f>SUM(P2:P49)</f>
        <v>1007.8908</v>
      </c>
      <c r="Q50" s="246">
        <f>SUM(Q2:Q49)</f>
        <v>24338.29</v>
      </c>
      <c r="R50" s="242"/>
      <c r="S50" s="100"/>
    </row>
    <row r="51" spans="15:15">
      <c r="O51">
        <f>O50-J50</f>
        <v>19946.1808</v>
      </c>
    </row>
  </sheetData>
  <mergeCells count="1">
    <mergeCell ref="A50:H50"/>
  </mergeCells>
  <dataValidations count="3">
    <dataValidation type="list" allowBlank="1" showErrorMessage="1" sqref="H4 H6:H8 H11:H12 H15:H49">
      <formula1>"已出签,已送签,受理中,已完成,已预约,补资料"</formula1>
    </dataValidation>
    <dataValidation type="list" allowBlank="1" showErrorMessage="1" sqref="H5 H2:H3 H9:H10 H13:H14">
      <formula1>"已出签,已送签,受理中,已完成,已预约,已暂停"</formula1>
    </dataValidation>
    <dataValidation type="list" allowBlank="1" showErrorMessage="1" sqref="G2:G49">
      <formula1>"商务,旅游,包签,转移签,翻译,照片,落地签"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24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9" customWidth="1"/>
    <col min="2" max="2" width="14" customWidth="1"/>
    <col min="3" max="3" width="25" customWidth="1"/>
    <col min="4" max="4" width="9" customWidth="1"/>
    <col min="5" max="5" width="10" customWidth="1"/>
    <col min="6" max="6" width="14" customWidth="1"/>
    <col min="7" max="7" width="10" customWidth="1"/>
    <col min="8" max="8" width="12" customWidth="1"/>
    <col min="9" max="11" width="14" customWidth="1"/>
    <col min="12" max="12" width="23" customWidth="1"/>
    <col min="13" max="14" width="15" customWidth="1"/>
    <col min="15" max="19" width="14" customWidth="1"/>
    <col min="20" max="20" width="13" customWidth="1"/>
    <col min="21" max="21" width="12" customWidth="1"/>
    <col min="22" max="22" width="14" customWidth="1"/>
    <col min="23" max="23" width="20" customWidth="1"/>
    <col min="24" max="24" width="22" customWidth="1"/>
  </cols>
  <sheetData>
    <row r="1" ht="63" spans="1:24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4086</v>
      </c>
      <c r="H1" s="225" t="s">
        <v>8</v>
      </c>
      <c r="I1" s="252" t="s">
        <v>9</v>
      </c>
      <c r="J1" s="229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  <c r="T1" s="253" t="s">
        <v>4393</v>
      </c>
      <c r="U1" s="253" t="s">
        <v>4479</v>
      </c>
      <c r="V1" s="253" t="s">
        <v>4394</v>
      </c>
      <c r="W1" s="253" t="s">
        <v>4480</v>
      </c>
      <c r="X1" s="253" t="s">
        <v>4396</v>
      </c>
    </row>
    <row r="2" ht="13.8" spans="1:24">
      <c r="A2" s="37">
        <v>1</v>
      </c>
      <c r="B2" s="36" t="s">
        <v>4185</v>
      </c>
      <c r="C2" s="206" t="s">
        <v>4481</v>
      </c>
      <c r="D2" s="37" t="s">
        <v>22</v>
      </c>
      <c r="E2" s="37" t="s">
        <v>24</v>
      </c>
      <c r="F2" s="37" t="s">
        <v>4090</v>
      </c>
      <c r="G2" s="37" t="s">
        <v>25</v>
      </c>
      <c r="H2" s="37" t="s">
        <v>34</v>
      </c>
      <c r="I2" s="37">
        <v>243.12</v>
      </c>
      <c r="J2" s="110">
        <v>100</v>
      </c>
      <c r="K2" s="110">
        <v>0</v>
      </c>
      <c r="L2" s="37"/>
      <c r="M2" s="242">
        <f t="shared" ref="M2:M65" si="0">K2*1.06</f>
        <v>0</v>
      </c>
      <c r="N2" s="242">
        <f t="shared" ref="N2:N65" si="1">I2+J2+M2</f>
        <v>343.12</v>
      </c>
      <c r="O2" s="242">
        <f t="shared" ref="O2:O65" si="2">I2+(J2+M2)*1.06</f>
        <v>349.12</v>
      </c>
      <c r="P2" s="242">
        <f t="shared" ref="P2:P65" si="3">(M2+J2)*0.06</f>
        <v>6</v>
      </c>
      <c r="Q2" s="242">
        <f t="shared" ref="Q2:Q65" si="4">O2-P2</f>
        <v>343.12</v>
      </c>
      <c r="R2" s="242" t="s">
        <v>28</v>
      </c>
      <c r="S2" s="100" t="s">
        <v>29</v>
      </c>
      <c r="T2" s="28">
        <v>3662816</v>
      </c>
      <c r="U2" s="28" t="s">
        <v>4400</v>
      </c>
      <c r="V2" s="28" t="s">
        <v>4414</v>
      </c>
      <c r="W2" s="28" t="s">
        <v>4421</v>
      </c>
      <c r="X2" s="28" t="s">
        <v>4421</v>
      </c>
    </row>
    <row r="3" ht="13.8" spans="1:24">
      <c r="A3" s="37">
        <v>2</v>
      </c>
      <c r="B3" s="36" t="s">
        <v>4482</v>
      </c>
      <c r="C3" s="206" t="s">
        <v>4483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243.12</v>
      </c>
      <c r="J3" s="110">
        <v>100</v>
      </c>
      <c r="K3" s="110">
        <v>0</v>
      </c>
      <c r="L3" s="37"/>
      <c r="M3" s="242">
        <f t="shared" si="0"/>
        <v>0</v>
      </c>
      <c r="N3" s="242">
        <f t="shared" si="1"/>
        <v>343.12</v>
      </c>
      <c r="O3" s="242">
        <f t="shared" si="2"/>
        <v>349.12</v>
      </c>
      <c r="P3" s="242">
        <f t="shared" si="3"/>
        <v>6</v>
      </c>
      <c r="Q3" s="242">
        <f t="shared" si="4"/>
        <v>343.12</v>
      </c>
      <c r="R3" s="242" t="s">
        <v>28</v>
      </c>
      <c r="S3" s="100" t="s">
        <v>29</v>
      </c>
      <c r="T3" s="28">
        <v>9605877</v>
      </c>
      <c r="U3" s="28" t="s">
        <v>4400</v>
      </c>
      <c r="V3" s="28" t="s">
        <v>4423</v>
      </c>
      <c r="W3" s="28" t="s">
        <v>4484</v>
      </c>
      <c r="X3" s="28" t="s">
        <v>4484</v>
      </c>
    </row>
    <row r="4" ht="13.8" spans="1:24">
      <c r="A4" s="37">
        <v>3</v>
      </c>
      <c r="B4" s="36" t="s">
        <v>4485</v>
      </c>
      <c r="C4" s="206" t="s">
        <v>4486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243.12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343.12</v>
      </c>
      <c r="O4" s="242">
        <f t="shared" si="2"/>
        <v>349.12</v>
      </c>
      <c r="P4" s="242">
        <f t="shared" si="3"/>
        <v>6</v>
      </c>
      <c r="Q4" s="242">
        <f t="shared" si="4"/>
        <v>343.12</v>
      </c>
      <c r="R4" s="242" t="s">
        <v>28</v>
      </c>
      <c r="S4" s="100" t="s">
        <v>29</v>
      </c>
      <c r="T4" s="28">
        <v>9707233</v>
      </c>
      <c r="U4" s="28" t="s">
        <v>4400</v>
      </c>
      <c r="V4" s="28" t="s">
        <v>4414</v>
      </c>
      <c r="W4" s="28" t="s">
        <v>4428</v>
      </c>
      <c r="X4" s="28" t="s">
        <v>4428</v>
      </c>
    </row>
    <row r="5" ht="13.8" spans="1:24">
      <c r="A5" s="37">
        <v>4</v>
      </c>
      <c r="B5" s="36" t="s">
        <v>1115</v>
      </c>
      <c r="C5" s="206" t="s">
        <v>4487</v>
      </c>
      <c r="D5" s="37" t="s">
        <v>22</v>
      </c>
      <c r="E5" s="37" t="s">
        <v>24</v>
      </c>
      <c r="F5" s="37" t="s">
        <v>4090</v>
      </c>
      <c r="G5" s="37" t="s">
        <v>25</v>
      </c>
      <c r="H5" s="37" t="s">
        <v>34</v>
      </c>
      <c r="I5" s="37">
        <v>243.12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343.12</v>
      </c>
      <c r="O5" s="242">
        <f t="shared" si="2"/>
        <v>349.12</v>
      </c>
      <c r="P5" s="242">
        <f t="shared" si="3"/>
        <v>6</v>
      </c>
      <c r="Q5" s="242">
        <f t="shared" si="4"/>
        <v>343.12</v>
      </c>
      <c r="R5" s="242" t="s">
        <v>28</v>
      </c>
      <c r="S5" s="100" t="s">
        <v>29</v>
      </c>
      <c r="T5" s="28">
        <v>9166253</v>
      </c>
      <c r="U5" s="28" t="s">
        <v>4400</v>
      </c>
      <c r="V5" s="28" t="s">
        <v>4414</v>
      </c>
      <c r="W5" s="28" t="s">
        <v>4415</v>
      </c>
      <c r="X5" s="28" t="s">
        <v>4415</v>
      </c>
    </row>
    <row r="6" ht="13.8" spans="1:24">
      <c r="A6" s="37">
        <v>5</v>
      </c>
      <c r="B6" s="36" t="s">
        <v>3827</v>
      </c>
      <c r="C6" s="206" t="s">
        <v>4488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243.45</v>
      </c>
      <c r="J6" s="110">
        <v>100</v>
      </c>
      <c r="K6" s="110">
        <v>0</v>
      </c>
      <c r="L6" s="37"/>
      <c r="M6" s="242">
        <f t="shared" si="0"/>
        <v>0</v>
      </c>
      <c r="N6" s="242">
        <f t="shared" si="1"/>
        <v>343.45</v>
      </c>
      <c r="O6" s="242">
        <f t="shared" si="2"/>
        <v>349.45</v>
      </c>
      <c r="P6" s="242">
        <f t="shared" si="3"/>
        <v>6</v>
      </c>
      <c r="Q6" s="242">
        <f t="shared" si="4"/>
        <v>343.45</v>
      </c>
      <c r="R6" s="242" t="s">
        <v>28</v>
      </c>
      <c r="S6" s="100" t="s">
        <v>29</v>
      </c>
      <c r="T6" s="28">
        <v>8163211</v>
      </c>
      <c r="U6" s="28" t="s">
        <v>4400</v>
      </c>
      <c r="V6" s="28" t="s">
        <v>4423</v>
      </c>
      <c r="W6" s="28" t="s">
        <v>4421</v>
      </c>
      <c r="X6" s="28" t="s">
        <v>4421</v>
      </c>
    </row>
    <row r="7" ht="13.8" spans="1:24">
      <c r="A7" s="37">
        <v>6</v>
      </c>
      <c r="B7" s="36" t="s">
        <v>4489</v>
      </c>
      <c r="C7" s="206" t="s">
        <v>4490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243.45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343.45</v>
      </c>
      <c r="O7" s="242">
        <f t="shared" si="2"/>
        <v>349.45</v>
      </c>
      <c r="P7" s="242">
        <f t="shared" si="3"/>
        <v>6</v>
      </c>
      <c r="Q7" s="242">
        <f t="shared" si="4"/>
        <v>343.45</v>
      </c>
      <c r="R7" s="242" t="s">
        <v>28</v>
      </c>
      <c r="S7" s="100" t="s">
        <v>29</v>
      </c>
      <c r="T7" s="28">
        <v>1262158</v>
      </c>
      <c r="U7" s="28" t="s">
        <v>4400</v>
      </c>
      <c r="V7" s="28" t="s">
        <v>4423</v>
      </c>
      <c r="W7" s="28" t="s">
        <v>4415</v>
      </c>
      <c r="X7" s="28" t="s">
        <v>4415</v>
      </c>
    </row>
    <row r="8" ht="13.8" spans="1:24">
      <c r="A8" s="37">
        <v>7</v>
      </c>
      <c r="B8" s="36" t="s">
        <v>4472</v>
      </c>
      <c r="C8" s="206" t="s">
        <v>4491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243.45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343.45</v>
      </c>
      <c r="O8" s="242">
        <f t="shared" si="2"/>
        <v>349.45</v>
      </c>
      <c r="P8" s="242">
        <f t="shared" si="3"/>
        <v>6</v>
      </c>
      <c r="Q8" s="242">
        <f t="shared" si="4"/>
        <v>343.45</v>
      </c>
      <c r="R8" s="242" t="s">
        <v>28</v>
      </c>
      <c r="S8" s="100" t="s">
        <v>29</v>
      </c>
      <c r="T8" s="28">
        <v>7062216</v>
      </c>
      <c r="U8" s="28" t="s">
        <v>4400</v>
      </c>
      <c r="V8" s="28" t="s">
        <v>4414</v>
      </c>
      <c r="W8" s="28" t="s">
        <v>4474</v>
      </c>
      <c r="X8" s="28" t="s">
        <v>4474</v>
      </c>
    </row>
    <row r="9" ht="13.8" spans="1:24">
      <c r="A9" s="37">
        <v>8</v>
      </c>
      <c r="B9" s="36" t="s">
        <v>4492</v>
      </c>
      <c r="C9" s="206" t="s">
        <v>4493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243.45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343.45</v>
      </c>
      <c r="O9" s="242">
        <f t="shared" si="2"/>
        <v>349.45</v>
      </c>
      <c r="P9" s="242">
        <f t="shared" si="3"/>
        <v>6</v>
      </c>
      <c r="Q9" s="242">
        <f t="shared" si="4"/>
        <v>343.45</v>
      </c>
      <c r="R9" s="242" t="s">
        <v>28</v>
      </c>
      <c r="S9" s="100" t="s">
        <v>29</v>
      </c>
      <c r="T9" s="28">
        <v>7335768</v>
      </c>
      <c r="U9" s="28" t="s">
        <v>4400</v>
      </c>
      <c r="V9" s="28" t="s">
        <v>4423</v>
      </c>
      <c r="W9" s="28" t="s">
        <v>4474</v>
      </c>
      <c r="X9" s="28" t="s">
        <v>4474</v>
      </c>
    </row>
    <row r="10" ht="13.8" spans="1:24">
      <c r="A10" s="37">
        <v>9</v>
      </c>
      <c r="B10" s="36" t="s">
        <v>4439</v>
      </c>
      <c r="C10" s="206" t="s">
        <v>4494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243.45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343.45</v>
      </c>
      <c r="O10" s="242">
        <f t="shared" si="2"/>
        <v>349.45</v>
      </c>
      <c r="P10" s="242">
        <f t="shared" si="3"/>
        <v>6</v>
      </c>
      <c r="Q10" s="242">
        <f t="shared" si="4"/>
        <v>343.45</v>
      </c>
      <c r="R10" s="242" t="s">
        <v>28</v>
      </c>
      <c r="S10" s="100" t="s">
        <v>29</v>
      </c>
      <c r="T10" s="28">
        <v>9110556</v>
      </c>
      <c r="U10" s="28" t="s">
        <v>4400</v>
      </c>
      <c r="V10" s="28" t="s">
        <v>4423</v>
      </c>
      <c r="W10" s="28" t="s">
        <v>4409</v>
      </c>
      <c r="X10" s="28" t="s">
        <v>4409</v>
      </c>
    </row>
    <row r="11" ht="13.8" spans="1:24">
      <c r="A11" s="37">
        <v>10</v>
      </c>
      <c r="B11" s="36" t="s">
        <v>4495</v>
      </c>
      <c r="C11" s="206" t="s">
        <v>4496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243.45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343.45</v>
      </c>
      <c r="O11" s="242">
        <f t="shared" si="2"/>
        <v>349.45</v>
      </c>
      <c r="P11" s="242">
        <f t="shared" si="3"/>
        <v>6</v>
      </c>
      <c r="Q11" s="242">
        <f t="shared" si="4"/>
        <v>343.45</v>
      </c>
      <c r="R11" s="242" t="s">
        <v>28</v>
      </c>
      <c r="S11" s="100" t="s">
        <v>29</v>
      </c>
      <c r="T11" s="28">
        <v>8762526</v>
      </c>
      <c r="U11" s="28" t="s">
        <v>4400</v>
      </c>
      <c r="V11" s="28" t="s">
        <v>4423</v>
      </c>
      <c r="W11" s="28" t="s">
        <v>4415</v>
      </c>
      <c r="X11" s="28" t="s">
        <v>4415</v>
      </c>
    </row>
    <row r="12" ht="13.8" spans="1:24">
      <c r="A12" s="37">
        <v>11</v>
      </c>
      <c r="B12" s="36" t="s">
        <v>1957</v>
      </c>
      <c r="C12" s="206" t="s">
        <v>4497</v>
      </c>
      <c r="D12" s="37" t="s">
        <v>22</v>
      </c>
      <c r="E12" s="37" t="s">
        <v>24</v>
      </c>
      <c r="F12" s="37" t="s">
        <v>4090</v>
      </c>
      <c r="G12" s="37" t="s">
        <v>25</v>
      </c>
      <c r="H12" s="37" t="s">
        <v>34</v>
      </c>
      <c r="I12" s="37">
        <v>243.32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343.32</v>
      </c>
      <c r="O12" s="242">
        <f t="shared" si="2"/>
        <v>349.32</v>
      </c>
      <c r="P12" s="242">
        <f t="shared" si="3"/>
        <v>6</v>
      </c>
      <c r="Q12" s="242">
        <f t="shared" si="4"/>
        <v>343.32</v>
      </c>
      <c r="R12" s="242" t="s">
        <v>28</v>
      </c>
      <c r="S12" s="100" t="s">
        <v>29</v>
      </c>
      <c r="T12" s="28">
        <v>8063951</v>
      </c>
      <c r="U12" s="28" t="s">
        <v>4400</v>
      </c>
      <c r="V12" s="28" t="s">
        <v>4423</v>
      </c>
      <c r="W12" s="28" t="s">
        <v>4427</v>
      </c>
      <c r="X12" s="28" t="s">
        <v>4427</v>
      </c>
    </row>
    <row r="13" ht="13.8" spans="1:24">
      <c r="A13" s="37">
        <v>12</v>
      </c>
      <c r="B13" s="36" t="s">
        <v>2714</v>
      </c>
      <c r="C13" s="206" t="s">
        <v>4498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243.32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343.32</v>
      </c>
      <c r="O13" s="242">
        <f t="shared" si="2"/>
        <v>349.32</v>
      </c>
      <c r="P13" s="242">
        <f t="shared" si="3"/>
        <v>6</v>
      </c>
      <c r="Q13" s="242">
        <f t="shared" si="4"/>
        <v>343.32</v>
      </c>
      <c r="R13" s="242" t="s">
        <v>28</v>
      </c>
      <c r="S13" s="100" t="s">
        <v>29</v>
      </c>
      <c r="T13" s="28">
        <v>6690306</v>
      </c>
      <c r="U13" s="28" t="s">
        <v>4400</v>
      </c>
      <c r="V13" s="28" t="s">
        <v>4414</v>
      </c>
      <c r="W13" s="28" t="s">
        <v>4419</v>
      </c>
      <c r="X13" s="28" t="s">
        <v>4419</v>
      </c>
    </row>
    <row r="14" ht="13.8" spans="1:24">
      <c r="A14" s="37">
        <v>13</v>
      </c>
      <c r="B14" s="36" t="s">
        <v>4436</v>
      </c>
      <c r="C14" s="206" t="s">
        <v>4499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243.32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343.32</v>
      </c>
      <c r="O14" s="242">
        <f t="shared" si="2"/>
        <v>349.32</v>
      </c>
      <c r="P14" s="242">
        <f t="shared" si="3"/>
        <v>6</v>
      </c>
      <c r="Q14" s="242">
        <f t="shared" si="4"/>
        <v>343.32</v>
      </c>
      <c r="R14" s="242" t="s">
        <v>28</v>
      </c>
      <c r="S14" s="100" t="s">
        <v>29</v>
      </c>
      <c r="T14" s="28">
        <v>2699900</v>
      </c>
      <c r="U14" s="28" t="s">
        <v>4400</v>
      </c>
      <c r="V14" s="28" t="s">
        <v>4423</v>
      </c>
      <c r="W14" s="28" t="s">
        <v>4426</v>
      </c>
      <c r="X14" s="28" t="s">
        <v>4426</v>
      </c>
    </row>
    <row r="15" ht="13.8" spans="1:24">
      <c r="A15" s="37">
        <v>14</v>
      </c>
      <c r="B15" s="36" t="s">
        <v>4500</v>
      </c>
      <c r="C15" s="206" t="s">
        <v>4501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243.32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343.32</v>
      </c>
      <c r="O15" s="242">
        <f t="shared" si="2"/>
        <v>349.32</v>
      </c>
      <c r="P15" s="242">
        <f t="shared" si="3"/>
        <v>6</v>
      </c>
      <c r="Q15" s="242">
        <f t="shared" si="4"/>
        <v>343.32</v>
      </c>
      <c r="R15" s="242" t="s">
        <v>28</v>
      </c>
      <c r="S15" s="100" t="s">
        <v>29</v>
      </c>
      <c r="T15" s="28">
        <v>7727219</v>
      </c>
      <c r="U15" s="28" t="s">
        <v>4400</v>
      </c>
      <c r="V15" s="28" t="s">
        <v>4423</v>
      </c>
      <c r="W15" s="28" t="s">
        <v>4409</v>
      </c>
      <c r="X15" s="28" t="s">
        <v>4409</v>
      </c>
    </row>
    <row r="16" ht="13.8" spans="1:24">
      <c r="A16" s="37">
        <v>15</v>
      </c>
      <c r="B16" s="36" t="s">
        <v>4327</v>
      </c>
      <c r="C16" s="206" t="s">
        <v>4502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243.32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343.32</v>
      </c>
      <c r="O16" s="242">
        <f t="shared" si="2"/>
        <v>349.32</v>
      </c>
      <c r="P16" s="242">
        <f t="shared" si="3"/>
        <v>6</v>
      </c>
      <c r="Q16" s="242">
        <f t="shared" si="4"/>
        <v>343.32</v>
      </c>
      <c r="R16" s="242" t="s">
        <v>28</v>
      </c>
      <c r="S16" s="100" t="s">
        <v>29</v>
      </c>
      <c r="T16" s="243">
        <v>6627968</v>
      </c>
      <c r="U16" s="243" t="s">
        <v>4503</v>
      </c>
      <c r="V16" s="243" t="s">
        <v>4414</v>
      </c>
      <c r="W16" s="243" t="s">
        <v>4428</v>
      </c>
      <c r="X16" s="243" t="s">
        <v>4428</v>
      </c>
    </row>
    <row r="17" ht="13.8" spans="1:24">
      <c r="A17" s="37">
        <v>16</v>
      </c>
      <c r="B17" s="36" t="s">
        <v>2246</v>
      </c>
      <c r="C17" s="206" t="s">
        <v>4504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243.59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343.59</v>
      </c>
      <c r="O17" s="242">
        <f t="shared" si="2"/>
        <v>349.59</v>
      </c>
      <c r="P17" s="242">
        <f t="shared" si="3"/>
        <v>6</v>
      </c>
      <c r="Q17" s="242">
        <f t="shared" si="4"/>
        <v>343.59</v>
      </c>
      <c r="R17" s="242" t="s">
        <v>28</v>
      </c>
      <c r="S17" s="100" t="s">
        <v>29</v>
      </c>
      <c r="T17" s="28">
        <v>7786732</v>
      </c>
      <c r="U17" s="28" t="s">
        <v>4400</v>
      </c>
      <c r="V17" s="28" t="s">
        <v>4423</v>
      </c>
      <c r="W17" s="28" t="s">
        <v>4421</v>
      </c>
      <c r="X17" s="28" t="s">
        <v>4421</v>
      </c>
    </row>
    <row r="18" ht="13.8" spans="1:24">
      <c r="A18" s="37">
        <v>17</v>
      </c>
      <c r="B18" s="36" t="s">
        <v>4041</v>
      </c>
      <c r="C18" s="206" t="s">
        <v>4505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37">
        <v>243.59</v>
      </c>
      <c r="J18" s="110">
        <v>100</v>
      </c>
      <c r="K18" s="110">
        <v>0</v>
      </c>
      <c r="L18" s="37"/>
      <c r="M18" s="242">
        <f t="shared" si="0"/>
        <v>0</v>
      </c>
      <c r="N18" s="242">
        <f t="shared" si="1"/>
        <v>343.59</v>
      </c>
      <c r="O18" s="242">
        <f t="shared" si="2"/>
        <v>349.59</v>
      </c>
      <c r="P18" s="242">
        <f t="shared" si="3"/>
        <v>6</v>
      </c>
      <c r="Q18" s="242">
        <f t="shared" si="4"/>
        <v>343.59</v>
      </c>
      <c r="R18" s="242" t="s">
        <v>28</v>
      </c>
      <c r="S18" s="100" t="s">
        <v>29</v>
      </c>
      <c r="T18" s="243">
        <v>6665318</v>
      </c>
      <c r="U18" s="243" t="s">
        <v>4503</v>
      </c>
      <c r="V18" s="243" t="s">
        <v>4414</v>
      </c>
      <c r="W18" s="243" t="s">
        <v>4474</v>
      </c>
      <c r="X18" s="243" t="s">
        <v>4474</v>
      </c>
    </row>
    <row r="19" ht="13.8" spans="1:24">
      <c r="A19" s="37">
        <v>18</v>
      </c>
      <c r="B19" s="36" t="s">
        <v>3797</v>
      </c>
      <c r="C19" s="206" t="s">
        <v>4506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243.59</v>
      </c>
      <c r="J19" s="110">
        <v>100</v>
      </c>
      <c r="K19" s="110">
        <v>0</v>
      </c>
      <c r="L19" s="37"/>
      <c r="M19" s="242">
        <f t="shared" si="0"/>
        <v>0</v>
      </c>
      <c r="N19" s="242">
        <f t="shared" si="1"/>
        <v>343.59</v>
      </c>
      <c r="O19" s="242">
        <f t="shared" si="2"/>
        <v>349.59</v>
      </c>
      <c r="P19" s="242">
        <f t="shared" si="3"/>
        <v>6</v>
      </c>
      <c r="Q19" s="242">
        <f t="shared" si="4"/>
        <v>343.59</v>
      </c>
      <c r="R19" s="242" t="s">
        <v>28</v>
      </c>
      <c r="S19" s="100" t="s">
        <v>29</v>
      </c>
      <c r="T19" s="28">
        <v>9365605</v>
      </c>
      <c r="U19" s="28" t="s">
        <v>4400</v>
      </c>
      <c r="V19" s="28" t="s">
        <v>4423</v>
      </c>
      <c r="W19" s="28" t="s">
        <v>4404</v>
      </c>
      <c r="X19" s="28" t="s">
        <v>4404</v>
      </c>
    </row>
    <row r="20" ht="13.8" spans="1:24">
      <c r="A20" s="37">
        <v>19</v>
      </c>
      <c r="B20" s="36" t="s">
        <v>3666</v>
      </c>
      <c r="C20" s="206" t="s">
        <v>4507</v>
      </c>
      <c r="D20" s="37" t="s">
        <v>22</v>
      </c>
      <c r="E20" s="37" t="s">
        <v>24</v>
      </c>
      <c r="F20" s="37" t="s">
        <v>4090</v>
      </c>
      <c r="G20" s="37" t="s">
        <v>25</v>
      </c>
      <c r="H20" s="37" t="s">
        <v>34</v>
      </c>
      <c r="I20" s="37">
        <v>243.59</v>
      </c>
      <c r="J20" s="110">
        <v>100</v>
      </c>
      <c r="K20" s="110">
        <v>0</v>
      </c>
      <c r="L20" s="37"/>
      <c r="M20" s="242">
        <f t="shared" si="0"/>
        <v>0</v>
      </c>
      <c r="N20" s="242">
        <f t="shared" si="1"/>
        <v>343.59</v>
      </c>
      <c r="O20" s="242">
        <f t="shared" si="2"/>
        <v>349.59</v>
      </c>
      <c r="P20" s="242">
        <f t="shared" si="3"/>
        <v>6</v>
      </c>
      <c r="Q20" s="242">
        <f t="shared" si="4"/>
        <v>343.59</v>
      </c>
      <c r="R20" s="242" t="s">
        <v>28</v>
      </c>
      <c r="S20" s="100" t="s">
        <v>29</v>
      </c>
      <c r="T20" s="28">
        <v>5167310</v>
      </c>
      <c r="U20" s="28" t="s">
        <v>4400</v>
      </c>
      <c r="V20" s="28" t="s">
        <v>4414</v>
      </c>
      <c r="W20" s="28" t="s">
        <v>4409</v>
      </c>
      <c r="X20" s="28" t="s">
        <v>4409</v>
      </c>
    </row>
    <row r="21" ht="13.8" spans="1:24">
      <c r="A21" s="37">
        <v>20</v>
      </c>
      <c r="B21" s="36" t="s">
        <v>831</v>
      </c>
      <c r="C21" s="206" t="s">
        <v>4508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243.59</v>
      </c>
      <c r="J21" s="110">
        <v>100</v>
      </c>
      <c r="K21" s="110">
        <v>0</v>
      </c>
      <c r="L21" s="37"/>
      <c r="M21" s="242">
        <f t="shared" si="0"/>
        <v>0</v>
      </c>
      <c r="N21" s="242">
        <f t="shared" si="1"/>
        <v>343.59</v>
      </c>
      <c r="O21" s="242">
        <f t="shared" si="2"/>
        <v>349.59</v>
      </c>
      <c r="P21" s="242">
        <f t="shared" si="3"/>
        <v>6</v>
      </c>
      <c r="Q21" s="242">
        <f t="shared" si="4"/>
        <v>343.59</v>
      </c>
      <c r="R21" s="242" t="s">
        <v>28</v>
      </c>
      <c r="S21" s="100" t="s">
        <v>29</v>
      </c>
      <c r="T21" s="28">
        <v>5100373</v>
      </c>
      <c r="U21" s="28" t="s">
        <v>4400</v>
      </c>
      <c r="V21" s="28" t="s">
        <v>4423</v>
      </c>
      <c r="W21" s="28" t="s">
        <v>4478</v>
      </c>
      <c r="X21" s="28" t="s">
        <v>4478</v>
      </c>
    </row>
    <row r="22" ht="13.8" spans="1:24">
      <c r="A22" s="37">
        <v>21</v>
      </c>
      <c r="B22" s="36" t="s">
        <v>4509</v>
      </c>
      <c r="C22" s="206" t="s">
        <v>4510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243.59</v>
      </c>
      <c r="J22" s="110">
        <v>100</v>
      </c>
      <c r="K22" s="110">
        <v>0</v>
      </c>
      <c r="L22" s="37"/>
      <c r="M22" s="242">
        <f t="shared" si="0"/>
        <v>0</v>
      </c>
      <c r="N22" s="242">
        <f t="shared" si="1"/>
        <v>343.59</v>
      </c>
      <c r="O22" s="242">
        <f t="shared" si="2"/>
        <v>349.59</v>
      </c>
      <c r="P22" s="242">
        <f t="shared" si="3"/>
        <v>6</v>
      </c>
      <c r="Q22" s="242">
        <f t="shared" si="4"/>
        <v>343.59</v>
      </c>
      <c r="R22" s="242" t="s">
        <v>28</v>
      </c>
      <c r="S22" s="100" t="s">
        <v>29</v>
      </c>
      <c r="T22" s="28">
        <v>6737911</v>
      </c>
      <c r="U22" s="28" t="s">
        <v>4400</v>
      </c>
      <c r="V22" s="28" t="s">
        <v>4423</v>
      </c>
      <c r="W22" s="28" t="s">
        <v>4421</v>
      </c>
      <c r="X22" s="28" t="s">
        <v>4421</v>
      </c>
    </row>
    <row r="23" ht="13.8" spans="1:24">
      <c r="A23" s="37">
        <v>22</v>
      </c>
      <c r="B23" s="36" t="s">
        <v>4511</v>
      </c>
      <c r="C23" s="206" t="s">
        <v>4512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243.59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343.59</v>
      </c>
      <c r="O23" s="242">
        <f t="shared" si="2"/>
        <v>349.59</v>
      </c>
      <c r="P23" s="242">
        <f t="shared" si="3"/>
        <v>6</v>
      </c>
      <c r="Q23" s="242">
        <f t="shared" si="4"/>
        <v>343.59</v>
      </c>
      <c r="R23" s="242" t="s">
        <v>28</v>
      </c>
      <c r="S23" s="100" t="s">
        <v>29</v>
      </c>
      <c r="T23" s="28">
        <v>9690800</v>
      </c>
      <c r="U23" s="28" t="s">
        <v>4400</v>
      </c>
      <c r="V23" s="28" t="s">
        <v>4423</v>
      </c>
      <c r="W23" s="28" t="s">
        <v>4419</v>
      </c>
      <c r="X23" s="28" t="s">
        <v>4419</v>
      </c>
    </row>
    <row r="24" ht="13.8" spans="1:24">
      <c r="A24" s="37">
        <v>23</v>
      </c>
      <c r="B24" s="36" t="s">
        <v>3134</v>
      </c>
      <c r="C24" s="206" t="s">
        <v>4513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242.79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342.79</v>
      </c>
      <c r="O24" s="242">
        <f t="shared" si="2"/>
        <v>348.79</v>
      </c>
      <c r="P24" s="242">
        <f t="shared" si="3"/>
        <v>6</v>
      </c>
      <c r="Q24" s="242">
        <f t="shared" si="4"/>
        <v>342.79</v>
      </c>
      <c r="R24" s="242" t="s">
        <v>28</v>
      </c>
      <c r="S24" s="100" t="s">
        <v>29</v>
      </c>
      <c r="T24" s="28">
        <v>2061076</v>
      </c>
      <c r="U24" s="28" t="s">
        <v>4400</v>
      </c>
      <c r="V24" s="28" t="s">
        <v>4423</v>
      </c>
      <c r="W24" s="28" t="s">
        <v>4409</v>
      </c>
      <c r="X24" s="28" t="s">
        <v>4409</v>
      </c>
    </row>
    <row r="25" ht="13.8" spans="1:24">
      <c r="A25" s="37">
        <v>24</v>
      </c>
      <c r="B25" s="36" t="s">
        <v>3169</v>
      </c>
      <c r="C25" s="206" t="s">
        <v>4514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242.79</v>
      </c>
      <c r="J25" s="110">
        <v>100</v>
      </c>
      <c r="K25" s="110">
        <v>0</v>
      </c>
      <c r="L25" s="37"/>
      <c r="M25" s="242">
        <f t="shared" si="0"/>
        <v>0</v>
      </c>
      <c r="N25" s="242">
        <f t="shared" si="1"/>
        <v>342.79</v>
      </c>
      <c r="O25" s="242">
        <f t="shared" si="2"/>
        <v>348.79</v>
      </c>
      <c r="P25" s="242">
        <f t="shared" si="3"/>
        <v>6</v>
      </c>
      <c r="Q25" s="242">
        <f t="shared" si="4"/>
        <v>342.79</v>
      </c>
      <c r="R25" s="242" t="s">
        <v>28</v>
      </c>
      <c r="S25" s="100" t="s">
        <v>29</v>
      </c>
      <c r="T25" s="28">
        <v>9577616</v>
      </c>
      <c r="U25" s="28" t="s">
        <v>4400</v>
      </c>
      <c r="V25" s="28" t="s">
        <v>4423</v>
      </c>
      <c r="W25" s="28" t="s">
        <v>4474</v>
      </c>
      <c r="X25" s="28" t="s">
        <v>4474</v>
      </c>
    </row>
    <row r="26" ht="13.8" spans="1:24">
      <c r="A26" s="37">
        <v>25</v>
      </c>
      <c r="B26" s="36" t="s">
        <v>4515</v>
      </c>
      <c r="C26" s="206" t="s">
        <v>4516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37">
        <v>242.79</v>
      </c>
      <c r="J26" s="110">
        <v>100</v>
      </c>
      <c r="K26" s="110">
        <v>0</v>
      </c>
      <c r="L26" s="37"/>
      <c r="M26" s="242">
        <f t="shared" si="0"/>
        <v>0</v>
      </c>
      <c r="N26" s="242">
        <f t="shared" si="1"/>
        <v>342.79</v>
      </c>
      <c r="O26" s="242">
        <f t="shared" si="2"/>
        <v>348.79</v>
      </c>
      <c r="P26" s="242">
        <f t="shared" si="3"/>
        <v>6</v>
      </c>
      <c r="Q26" s="242">
        <f t="shared" si="4"/>
        <v>342.79</v>
      </c>
      <c r="R26" s="242" t="s">
        <v>28</v>
      </c>
      <c r="S26" s="100" t="s">
        <v>29</v>
      </c>
      <c r="T26" s="28">
        <v>2636050</v>
      </c>
      <c r="U26" s="28" t="s">
        <v>4400</v>
      </c>
      <c r="V26" s="28" t="s">
        <v>4423</v>
      </c>
      <c r="W26" s="28" t="s">
        <v>4409</v>
      </c>
      <c r="X26" s="28" t="s">
        <v>4409</v>
      </c>
    </row>
    <row r="27" ht="13.8" spans="1:24">
      <c r="A27" s="37">
        <v>26</v>
      </c>
      <c r="B27" s="36" t="s">
        <v>4517</v>
      </c>
      <c r="C27" s="206" t="s">
        <v>4518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242.79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342.79</v>
      </c>
      <c r="O27" s="242">
        <f t="shared" si="2"/>
        <v>348.79</v>
      </c>
      <c r="P27" s="242">
        <f t="shared" si="3"/>
        <v>6</v>
      </c>
      <c r="Q27" s="242">
        <f t="shared" si="4"/>
        <v>342.79</v>
      </c>
      <c r="R27" s="242" t="s">
        <v>28</v>
      </c>
      <c r="S27" s="100" t="s">
        <v>29</v>
      </c>
      <c r="T27" s="28">
        <v>9387330</v>
      </c>
      <c r="U27" s="28" t="s">
        <v>4400</v>
      </c>
      <c r="V27" s="28" t="s">
        <v>4423</v>
      </c>
      <c r="W27" s="28" t="s">
        <v>4409</v>
      </c>
      <c r="X27" s="28" t="s">
        <v>4409</v>
      </c>
    </row>
    <row r="28" ht="13.8" spans="1:24">
      <c r="A28" s="37">
        <v>27</v>
      </c>
      <c r="B28" s="36" t="s">
        <v>3889</v>
      </c>
      <c r="C28" s="206" t="s">
        <v>4519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242.79</v>
      </c>
      <c r="J28" s="110">
        <v>100</v>
      </c>
      <c r="K28" s="110">
        <v>0</v>
      </c>
      <c r="L28" s="37"/>
      <c r="M28" s="242">
        <f t="shared" si="0"/>
        <v>0</v>
      </c>
      <c r="N28" s="242">
        <f t="shared" si="1"/>
        <v>342.79</v>
      </c>
      <c r="O28" s="242">
        <f t="shared" si="2"/>
        <v>348.79</v>
      </c>
      <c r="P28" s="242">
        <f t="shared" si="3"/>
        <v>6</v>
      </c>
      <c r="Q28" s="242">
        <f t="shared" si="4"/>
        <v>342.79</v>
      </c>
      <c r="R28" s="242" t="s">
        <v>28</v>
      </c>
      <c r="S28" s="100" t="s">
        <v>29</v>
      </c>
      <c r="T28" s="28">
        <v>9777551</v>
      </c>
      <c r="U28" s="28" t="s">
        <v>4400</v>
      </c>
      <c r="V28" s="28" t="s">
        <v>4423</v>
      </c>
      <c r="W28" s="28" t="s">
        <v>4426</v>
      </c>
      <c r="X28" s="28" t="s">
        <v>4426</v>
      </c>
    </row>
    <row r="29" ht="13.8" spans="1:24">
      <c r="A29" s="37">
        <v>28</v>
      </c>
      <c r="B29" s="36" t="s">
        <v>4520</v>
      </c>
      <c r="C29" s="206" t="s">
        <v>4521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242.79</v>
      </c>
      <c r="J29" s="110">
        <v>100</v>
      </c>
      <c r="K29" s="110">
        <v>0</v>
      </c>
      <c r="L29" s="37"/>
      <c r="M29" s="242">
        <f t="shared" si="0"/>
        <v>0</v>
      </c>
      <c r="N29" s="242">
        <f t="shared" si="1"/>
        <v>342.79</v>
      </c>
      <c r="O29" s="242">
        <f t="shared" si="2"/>
        <v>348.79</v>
      </c>
      <c r="P29" s="242">
        <f t="shared" si="3"/>
        <v>6</v>
      </c>
      <c r="Q29" s="242">
        <f t="shared" si="4"/>
        <v>342.79</v>
      </c>
      <c r="R29" s="242" t="s">
        <v>28</v>
      </c>
      <c r="S29" s="100" t="s">
        <v>29</v>
      </c>
      <c r="T29" s="28">
        <v>9397333</v>
      </c>
      <c r="U29" s="28" t="s">
        <v>4400</v>
      </c>
      <c r="V29" s="28" t="s">
        <v>4423</v>
      </c>
      <c r="W29" s="28" t="s">
        <v>4474</v>
      </c>
      <c r="X29" s="28" t="s">
        <v>4474</v>
      </c>
    </row>
    <row r="30" ht="13.8" spans="1:24">
      <c r="A30" s="37">
        <v>29</v>
      </c>
      <c r="B30" s="36" t="s">
        <v>4472</v>
      </c>
      <c r="C30" s="206" t="s">
        <v>4522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242.89</v>
      </c>
      <c r="J30" s="110">
        <v>100</v>
      </c>
      <c r="K30" s="110">
        <v>0</v>
      </c>
      <c r="L30" s="37"/>
      <c r="M30" s="242">
        <f t="shared" si="0"/>
        <v>0</v>
      </c>
      <c r="N30" s="242">
        <f t="shared" si="1"/>
        <v>342.89</v>
      </c>
      <c r="O30" s="242">
        <f t="shared" si="2"/>
        <v>348.89</v>
      </c>
      <c r="P30" s="242">
        <f t="shared" si="3"/>
        <v>6</v>
      </c>
      <c r="Q30" s="242">
        <f t="shared" si="4"/>
        <v>342.89</v>
      </c>
      <c r="R30" s="242" t="s">
        <v>28</v>
      </c>
      <c r="S30" s="100" t="s">
        <v>29</v>
      </c>
      <c r="T30" s="28">
        <v>7062216</v>
      </c>
      <c r="U30" s="28" t="s">
        <v>4400</v>
      </c>
      <c r="V30" s="28" t="s">
        <v>4423</v>
      </c>
      <c r="W30" s="28" t="s">
        <v>4474</v>
      </c>
      <c r="X30" s="28" t="s">
        <v>4474</v>
      </c>
    </row>
    <row r="31" ht="13.8" spans="1:24">
      <c r="A31" s="37">
        <v>30</v>
      </c>
      <c r="B31" s="36" t="s">
        <v>4523</v>
      </c>
      <c r="C31" s="206" t="s">
        <v>4524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242.89</v>
      </c>
      <c r="J31" s="110">
        <v>100</v>
      </c>
      <c r="K31" s="110">
        <v>0</v>
      </c>
      <c r="L31" s="37"/>
      <c r="M31" s="242">
        <f t="shared" si="0"/>
        <v>0</v>
      </c>
      <c r="N31" s="242">
        <f t="shared" si="1"/>
        <v>342.89</v>
      </c>
      <c r="O31" s="242">
        <f t="shared" si="2"/>
        <v>348.89</v>
      </c>
      <c r="P31" s="242">
        <f t="shared" si="3"/>
        <v>6</v>
      </c>
      <c r="Q31" s="242">
        <f t="shared" si="4"/>
        <v>342.89</v>
      </c>
      <c r="R31" s="242" t="s">
        <v>28</v>
      </c>
      <c r="S31" s="100" t="s">
        <v>29</v>
      </c>
      <c r="T31" s="28">
        <v>7623888</v>
      </c>
      <c r="U31" s="28" t="s">
        <v>4400</v>
      </c>
      <c r="V31" s="28" t="s">
        <v>4423</v>
      </c>
      <c r="W31" s="28" t="s">
        <v>4404</v>
      </c>
      <c r="X31" s="28" t="s">
        <v>4404</v>
      </c>
    </row>
    <row r="32" ht="13.8" spans="1:24">
      <c r="A32" s="37">
        <v>31</v>
      </c>
      <c r="B32" s="36" t="s">
        <v>4525</v>
      </c>
      <c r="C32" s="206" t="s">
        <v>4526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242.89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342.89</v>
      </c>
      <c r="O32" s="242">
        <f t="shared" si="2"/>
        <v>348.89</v>
      </c>
      <c r="P32" s="242">
        <f t="shared" si="3"/>
        <v>6</v>
      </c>
      <c r="Q32" s="242">
        <f t="shared" si="4"/>
        <v>342.89</v>
      </c>
      <c r="R32" s="242" t="s">
        <v>28</v>
      </c>
      <c r="S32" s="100" t="s">
        <v>29</v>
      </c>
      <c r="T32" s="243">
        <v>6662593</v>
      </c>
      <c r="U32" s="243" t="s">
        <v>4503</v>
      </c>
      <c r="V32" s="243" t="s">
        <v>4414</v>
      </c>
      <c r="W32" s="243" t="s">
        <v>4478</v>
      </c>
      <c r="X32" s="243" t="s">
        <v>4478</v>
      </c>
    </row>
    <row r="33" ht="13.8" spans="1:24">
      <c r="A33" s="37">
        <v>32</v>
      </c>
      <c r="B33" s="36" t="s">
        <v>3634</v>
      </c>
      <c r="C33" s="206" t="s">
        <v>4527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242.89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342.89</v>
      </c>
      <c r="O33" s="242">
        <f t="shared" si="2"/>
        <v>348.89</v>
      </c>
      <c r="P33" s="242">
        <f t="shared" si="3"/>
        <v>6</v>
      </c>
      <c r="Q33" s="242">
        <f t="shared" si="4"/>
        <v>342.89</v>
      </c>
      <c r="R33" s="242" t="s">
        <v>28</v>
      </c>
      <c r="S33" s="100" t="s">
        <v>29</v>
      </c>
      <c r="T33" s="28">
        <v>1859793</v>
      </c>
      <c r="U33" s="28" t="s">
        <v>4400</v>
      </c>
      <c r="V33" s="28" t="s">
        <v>4414</v>
      </c>
      <c r="W33" s="28" t="s">
        <v>4404</v>
      </c>
      <c r="X33" s="28" t="s">
        <v>4404</v>
      </c>
    </row>
    <row r="34" ht="13.8" spans="1:24">
      <c r="A34" s="37">
        <v>33</v>
      </c>
      <c r="B34" s="36" t="s">
        <v>4528</v>
      </c>
      <c r="C34" s="206" t="s">
        <v>4529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242.89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342.89</v>
      </c>
      <c r="O34" s="242">
        <f t="shared" si="2"/>
        <v>348.89</v>
      </c>
      <c r="P34" s="242">
        <f t="shared" si="3"/>
        <v>6</v>
      </c>
      <c r="Q34" s="242">
        <f t="shared" si="4"/>
        <v>342.89</v>
      </c>
      <c r="R34" s="242" t="s">
        <v>28</v>
      </c>
      <c r="S34" s="100" t="s">
        <v>29</v>
      </c>
      <c r="T34" s="28">
        <v>1205910</v>
      </c>
      <c r="U34" s="28" t="s">
        <v>4400</v>
      </c>
      <c r="V34" s="28" t="s">
        <v>4414</v>
      </c>
      <c r="W34" s="28" t="s">
        <v>4474</v>
      </c>
      <c r="X34" s="28" t="s">
        <v>4474</v>
      </c>
    </row>
    <row r="35" ht="13.8" spans="1:24">
      <c r="A35" s="37">
        <v>34</v>
      </c>
      <c r="B35" s="36" t="s">
        <v>4530</v>
      </c>
      <c r="C35" s="206" t="s">
        <v>4531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242.89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342.89</v>
      </c>
      <c r="O35" s="242">
        <f t="shared" si="2"/>
        <v>348.89</v>
      </c>
      <c r="P35" s="242">
        <f t="shared" si="3"/>
        <v>6</v>
      </c>
      <c r="Q35" s="242">
        <f t="shared" si="4"/>
        <v>342.89</v>
      </c>
      <c r="R35" s="242" t="s">
        <v>28</v>
      </c>
      <c r="S35" s="100" t="s">
        <v>29</v>
      </c>
      <c r="T35" s="28">
        <v>5698378</v>
      </c>
      <c r="U35" s="28" t="s">
        <v>4400</v>
      </c>
      <c r="V35" s="28" t="s">
        <v>4414</v>
      </c>
      <c r="W35" s="28" t="s">
        <v>4404</v>
      </c>
      <c r="X35" s="28" t="s">
        <v>4404</v>
      </c>
    </row>
    <row r="36" ht="13.8" spans="1:24">
      <c r="A36" s="37">
        <v>35</v>
      </c>
      <c r="B36" s="36" t="s">
        <v>4532</v>
      </c>
      <c r="C36" s="206" t="s">
        <v>4533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243.77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343.77</v>
      </c>
      <c r="O36" s="242">
        <f t="shared" si="2"/>
        <v>349.77</v>
      </c>
      <c r="P36" s="242">
        <f t="shared" si="3"/>
        <v>6</v>
      </c>
      <c r="Q36" s="242">
        <f t="shared" si="4"/>
        <v>343.77</v>
      </c>
      <c r="R36" s="242" t="s">
        <v>28</v>
      </c>
      <c r="S36" s="100" t="s">
        <v>29</v>
      </c>
      <c r="T36" s="28">
        <v>3680891</v>
      </c>
      <c r="U36" s="28" t="s">
        <v>4400</v>
      </c>
      <c r="V36" s="28" t="s">
        <v>4414</v>
      </c>
      <c r="W36" s="28" t="s">
        <v>4412</v>
      </c>
      <c r="X36" s="28" t="s">
        <v>4412</v>
      </c>
    </row>
    <row r="37" ht="13.8" spans="1:24">
      <c r="A37" s="37">
        <v>36</v>
      </c>
      <c r="B37" s="36" t="s">
        <v>4534</v>
      </c>
      <c r="C37" s="206" t="s">
        <v>4535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243.77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343.77</v>
      </c>
      <c r="O37" s="242">
        <f t="shared" si="2"/>
        <v>349.77</v>
      </c>
      <c r="P37" s="242">
        <f t="shared" si="3"/>
        <v>6</v>
      </c>
      <c r="Q37" s="242">
        <f t="shared" si="4"/>
        <v>343.77</v>
      </c>
      <c r="R37" s="242" t="s">
        <v>28</v>
      </c>
      <c r="S37" s="100" t="s">
        <v>29</v>
      </c>
      <c r="T37" s="28">
        <v>1390256</v>
      </c>
      <c r="U37" s="28" t="s">
        <v>4400</v>
      </c>
      <c r="V37" s="28" t="s">
        <v>4414</v>
      </c>
      <c r="W37" s="28" t="s">
        <v>4421</v>
      </c>
      <c r="X37" s="28" t="s">
        <v>4421</v>
      </c>
    </row>
    <row r="38" ht="13.8" spans="1:24">
      <c r="A38" s="37">
        <v>37</v>
      </c>
      <c r="B38" s="36" t="s">
        <v>4536</v>
      </c>
      <c r="C38" s="206" t="s">
        <v>4537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243.77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343.77</v>
      </c>
      <c r="O38" s="242">
        <f t="shared" si="2"/>
        <v>349.77</v>
      </c>
      <c r="P38" s="242">
        <f t="shared" si="3"/>
        <v>6</v>
      </c>
      <c r="Q38" s="242">
        <f t="shared" si="4"/>
        <v>343.77</v>
      </c>
      <c r="R38" s="242" t="s">
        <v>28</v>
      </c>
      <c r="S38" s="100" t="s">
        <v>29</v>
      </c>
      <c r="T38" s="28">
        <v>1082995</v>
      </c>
      <c r="U38" s="28" t="s">
        <v>4400</v>
      </c>
      <c r="V38" s="28" t="s">
        <v>4423</v>
      </c>
      <c r="W38" s="28" t="s">
        <v>4409</v>
      </c>
      <c r="X38" s="28" t="s">
        <v>4409</v>
      </c>
    </row>
    <row r="39" ht="13.8" spans="1:24">
      <c r="A39" s="37">
        <v>38</v>
      </c>
      <c r="B39" s="36" t="s">
        <v>4538</v>
      </c>
      <c r="C39" s="206" t="s">
        <v>4539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243.77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343.77</v>
      </c>
      <c r="O39" s="242">
        <f t="shared" si="2"/>
        <v>349.77</v>
      </c>
      <c r="P39" s="242">
        <f t="shared" si="3"/>
        <v>6</v>
      </c>
      <c r="Q39" s="242">
        <f t="shared" si="4"/>
        <v>343.77</v>
      </c>
      <c r="R39" s="242" t="s">
        <v>28</v>
      </c>
      <c r="S39" s="100" t="s">
        <v>29</v>
      </c>
      <c r="T39" s="28">
        <v>6916180</v>
      </c>
      <c r="U39" s="28" t="s">
        <v>4400</v>
      </c>
      <c r="V39" s="28" t="s">
        <v>4423</v>
      </c>
      <c r="W39" s="28" t="s">
        <v>4446</v>
      </c>
      <c r="X39" s="28" t="s">
        <v>4446</v>
      </c>
    </row>
    <row r="40" ht="13.8" spans="1:24">
      <c r="A40" s="37">
        <v>39</v>
      </c>
      <c r="B40" s="36" t="s">
        <v>1587</v>
      </c>
      <c r="C40" s="206" t="s">
        <v>4540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243.77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343.77</v>
      </c>
      <c r="O40" s="242">
        <f t="shared" si="2"/>
        <v>349.77</v>
      </c>
      <c r="P40" s="242">
        <f t="shared" si="3"/>
        <v>6</v>
      </c>
      <c r="Q40" s="242">
        <f t="shared" si="4"/>
        <v>343.77</v>
      </c>
      <c r="R40" s="242" t="s">
        <v>28</v>
      </c>
      <c r="S40" s="100" t="s">
        <v>29</v>
      </c>
      <c r="T40" s="28">
        <v>9189030</v>
      </c>
      <c r="U40" s="28" t="s">
        <v>4400</v>
      </c>
      <c r="V40" s="28" t="s">
        <v>4423</v>
      </c>
      <c r="W40" s="28" t="s">
        <v>4474</v>
      </c>
      <c r="X40" s="28" t="s">
        <v>4474</v>
      </c>
    </row>
    <row r="41" ht="13.8" spans="1:24">
      <c r="A41" s="37">
        <v>40</v>
      </c>
      <c r="B41" s="36" t="s">
        <v>4541</v>
      </c>
      <c r="C41" s="206" t="s">
        <v>4542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243.77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343.77</v>
      </c>
      <c r="O41" s="242">
        <f t="shared" si="2"/>
        <v>349.77</v>
      </c>
      <c r="P41" s="242">
        <f t="shared" si="3"/>
        <v>6</v>
      </c>
      <c r="Q41" s="242">
        <f t="shared" si="4"/>
        <v>343.77</v>
      </c>
      <c r="R41" s="242" t="s">
        <v>28</v>
      </c>
      <c r="S41" s="100" t="s">
        <v>29</v>
      </c>
      <c r="T41" s="28">
        <v>6885928</v>
      </c>
      <c r="U41" s="28" t="s">
        <v>4400</v>
      </c>
      <c r="V41" s="28" t="s">
        <v>4423</v>
      </c>
      <c r="W41" s="28" t="s">
        <v>4409</v>
      </c>
      <c r="X41" s="28" t="s">
        <v>4409</v>
      </c>
    </row>
    <row r="42" ht="13.8" spans="1:24">
      <c r="A42" s="37">
        <v>41</v>
      </c>
      <c r="B42" s="36" t="s">
        <v>3943</v>
      </c>
      <c r="C42" s="206" t="s">
        <v>4543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243.77</v>
      </c>
      <c r="J42" s="110">
        <v>100</v>
      </c>
      <c r="K42" s="110">
        <v>0</v>
      </c>
      <c r="L42" s="37"/>
      <c r="M42" s="242">
        <f t="shared" si="0"/>
        <v>0</v>
      </c>
      <c r="N42" s="242">
        <f t="shared" si="1"/>
        <v>343.77</v>
      </c>
      <c r="O42" s="242">
        <f t="shared" si="2"/>
        <v>349.77</v>
      </c>
      <c r="P42" s="242">
        <f t="shared" si="3"/>
        <v>6</v>
      </c>
      <c r="Q42" s="242">
        <f t="shared" si="4"/>
        <v>343.77</v>
      </c>
      <c r="R42" s="242" t="s">
        <v>28</v>
      </c>
      <c r="S42" s="100" t="s">
        <v>29</v>
      </c>
      <c r="T42" s="28">
        <v>9905023</v>
      </c>
      <c r="U42" s="28" t="s">
        <v>4400</v>
      </c>
      <c r="V42" s="28" t="s">
        <v>4423</v>
      </c>
      <c r="W42" s="28" t="s">
        <v>4409</v>
      </c>
      <c r="X42" s="28" t="s">
        <v>4409</v>
      </c>
    </row>
    <row r="43" ht="13.8" spans="1:24">
      <c r="A43" s="37">
        <v>42</v>
      </c>
      <c r="B43" s="36" t="s">
        <v>4544</v>
      </c>
      <c r="C43" s="206" t="s">
        <v>4545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243.77</v>
      </c>
      <c r="J43" s="110">
        <v>100</v>
      </c>
      <c r="K43" s="110">
        <v>0</v>
      </c>
      <c r="L43" s="37"/>
      <c r="M43" s="242">
        <f t="shared" si="0"/>
        <v>0</v>
      </c>
      <c r="N43" s="242">
        <f t="shared" si="1"/>
        <v>343.77</v>
      </c>
      <c r="O43" s="242">
        <f t="shared" si="2"/>
        <v>349.77</v>
      </c>
      <c r="P43" s="242">
        <f t="shared" si="3"/>
        <v>6</v>
      </c>
      <c r="Q43" s="242">
        <f t="shared" si="4"/>
        <v>343.77</v>
      </c>
      <c r="R43" s="242" t="s">
        <v>28</v>
      </c>
      <c r="S43" s="100" t="s">
        <v>29</v>
      </c>
      <c r="T43" s="28">
        <v>6082909</v>
      </c>
      <c r="U43" s="28" t="s">
        <v>4400</v>
      </c>
      <c r="V43" s="28" t="s">
        <v>4423</v>
      </c>
      <c r="W43" s="28" t="s">
        <v>4421</v>
      </c>
      <c r="X43" s="28" t="s">
        <v>4421</v>
      </c>
    </row>
    <row r="44" ht="13.8" spans="1:24">
      <c r="A44" s="37">
        <v>43</v>
      </c>
      <c r="B44" s="36" t="s">
        <v>4546</v>
      </c>
      <c r="C44" s="206" t="s">
        <v>4547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37">
        <v>243.77</v>
      </c>
      <c r="J44" s="110">
        <v>100</v>
      </c>
      <c r="K44" s="110">
        <v>0</v>
      </c>
      <c r="L44" s="37"/>
      <c r="M44" s="242">
        <f t="shared" si="0"/>
        <v>0</v>
      </c>
      <c r="N44" s="242">
        <f t="shared" si="1"/>
        <v>343.77</v>
      </c>
      <c r="O44" s="242">
        <f t="shared" si="2"/>
        <v>349.77</v>
      </c>
      <c r="P44" s="242">
        <f t="shared" si="3"/>
        <v>6</v>
      </c>
      <c r="Q44" s="242">
        <f t="shared" si="4"/>
        <v>343.77</v>
      </c>
      <c r="R44" s="242" t="s">
        <v>28</v>
      </c>
      <c r="S44" s="100" t="s">
        <v>29</v>
      </c>
      <c r="T44" s="243">
        <v>5172969</v>
      </c>
      <c r="U44" s="243" t="s">
        <v>4503</v>
      </c>
      <c r="V44" s="243" t="s">
        <v>4414</v>
      </c>
      <c r="W44" s="243" t="s">
        <v>4478</v>
      </c>
      <c r="X44" s="243" t="s">
        <v>4478</v>
      </c>
    </row>
    <row r="45" ht="13.8" spans="1:24">
      <c r="A45" s="37">
        <v>44</v>
      </c>
      <c r="B45" s="36" t="s">
        <v>4548</v>
      </c>
      <c r="C45" s="206" t="s">
        <v>4549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243.77</v>
      </c>
      <c r="J45" s="110">
        <v>100</v>
      </c>
      <c r="K45" s="110">
        <v>0</v>
      </c>
      <c r="L45" s="37"/>
      <c r="M45" s="242">
        <f t="shared" si="0"/>
        <v>0</v>
      </c>
      <c r="N45" s="242">
        <f t="shared" si="1"/>
        <v>343.77</v>
      </c>
      <c r="O45" s="242">
        <f t="shared" si="2"/>
        <v>349.77</v>
      </c>
      <c r="P45" s="242">
        <f t="shared" si="3"/>
        <v>6</v>
      </c>
      <c r="Q45" s="242">
        <f t="shared" si="4"/>
        <v>343.77</v>
      </c>
      <c r="R45" s="242" t="s">
        <v>28</v>
      </c>
      <c r="S45" s="100" t="s">
        <v>29</v>
      </c>
      <c r="T45" s="243">
        <v>5898615</v>
      </c>
      <c r="U45" s="243" t="s">
        <v>4503</v>
      </c>
      <c r="V45" s="243" t="s">
        <v>4414</v>
      </c>
      <c r="W45" s="243" t="s">
        <v>4409</v>
      </c>
      <c r="X45" s="243" t="s">
        <v>4409</v>
      </c>
    </row>
    <row r="46" ht="13.8" spans="1:24">
      <c r="A46" s="37">
        <v>45</v>
      </c>
      <c r="B46" s="36" t="s">
        <v>4550</v>
      </c>
      <c r="C46" s="206" t="s">
        <v>4551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243.77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343.77</v>
      </c>
      <c r="O46" s="242">
        <f t="shared" si="2"/>
        <v>349.77</v>
      </c>
      <c r="P46" s="242">
        <f t="shared" si="3"/>
        <v>6</v>
      </c>
      <c r="Q46" s="242">
        <f t="shared" si="4"/>
        <v>343.77</v>
      </c>
      <c r="R46" s="242" t="s">
        <v>28</v>
      </c>
      <c r="S46" s="100" t="s">
        <v>29</v>
      </c>
      <c r="T46" s="28">
        <v>1086218</v>
      </c>
      <c r="U46" s="28" t="s">
        <v>4400</v>
      </c>
      <c r="V46" s="28" t="s">
        <v>4423</v>
      </c>
      <c r="W46" s="28" t="s">
        <v>4412</v>
      </c>
      <c r="X46" s="28" t="s">
        <v>4412</v>
      </c>
    </row>
    <row r="47" ht="13.8" spans="1:24">
      <c r="A47" s="37">
        <v>46</v>
      </c>
      <c r="B47" s="36" t="s">
        <v>4451</v>
      </c>
      <c r="C47" s="206" t="s">
        <v>4552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243.77</v>
      </c>
      <c r="J47" s="110">
        <v>100</v>
      </c>
      <c r="K47" s="110">
        <v>0</v>
      </c>
      <c r="L47" s="37"/>
      <c r="M47" s="242">
        <f t="shared" si="0"/>
        <v>0</v>
      </c>
      <c r="N47" s="242">
        <f t="shared" si="1"/>
        <v>343.77</v>
      </c>
      <c r="O47" s="242">
        <f t="shared" si="2"/>
        <v>349.77</v>
      </c>
      <c r="P47" s="242">
        <f t="shared" si="3"/>
        <v>6</v>
      </c>
      <c r="Q47" s="242">
        <f t="shared" si="4"/>
        <v>343.77</v>
      </c>
      <c r="R47" s="242" t="s">
        <v>28</v>
      </c>
      <c r="S47" s="100" t="s">
        <v>29</v>
      </c>
      <c r="T47" s="28">
        <v>3052799</v>
      </c>
      <c r="U47" s="28" t="s">
        <v>4400</v>
      </c>
      <c r="V47" s="28" t="s">
        <v>4414</v>
      </c>
      <c r="W47" s="28" t="s">
        <v>4426</v>
      </c>
      <c r="X47" s="28" t="s">
        <v>4426</v>
      </c>
    </row>
    <row r="48" ht="13.8" spans="1:24">
      <c r="A48" s="37">
        <v>47</v>
      </c>
      <c r="B48" s="36" t="s">
        <v>4553</v>
      </c>
      <c r="C48" s="206" t="s">
        <v>4554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243.77</v>
      </c>
      <c r="J48" s="110">
        <v>100</v>
      </c>
      <c r="K48" s="110">
        <v>0</v>
      </c>
      <c r="L48" s="37"/>
      <c r="M48" s="242">
        <f t="shared" si="0"/>
        <v>0</v>
      </c>
      <c r="N48" s="242">
        <f t="shared" si="1"/>
        <v>343.77</v>
      </c>
      <c r="O48" s="242">
        <f t="shared" si="2"/>
        <v>349.77</v>
      </c>
      <c r="P48" s="242">
        <f t="shared" si="3"/>
        <v>6</v>
      </c>
      <c r="Q48" s="242">
        <f t="shared" si="4"/>
        <v>343.77</v>
      </c>
      <c r="R48" s="242" t="s">
        <v>28</v>
      </c>
      <c r="S48" s="100" t="s">
        <v>29</v>
      </c>
      <c r="T48" s="28">
        <v>1972666</v>
      </c>
      <c r="U48" s="28" t="s">
        <v>4400</v>
      </c>
      <c r="V48" s="28" t="s">
        <v>4423</v>
      </c>
      <c r="W48" s="28" t="s">
        <v>4409</v>
      </c>
      <c r="X48" s="28" t="s">
        <v>4409</v>
      </c>
    </row>
    <row r="49" ht="13.8" spans="1:24">
      <c r="A49" s="37">
        <v>48</v>
      </c>
      <c r="B49" s="36" t="s">
        <v>4555</v>
      </c>
      <c r="C49" s="206" t="s">
        <v>4556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243.77</v>
      </c>
      <c r="J49" s="110">
        <v>100</v>
      </c>
      <c r="K49" s="110">
        <v>0</v>
      </c>
      <c r="L49" s="37"/>
      <c r="M49" s="242">
        <f t="shared" si="0"/>
        <v>0</v>
      </c>
      <c r="N49" s="242">
        <f t="shared" si="1"/>
        <v>343.77</v>
      </c>
      <c r="O49" s="242">
        <f t="shared" si="2"/>
        <v>349.77</v>
      </c>
      <c r="P49" s="242">
        <f t="shared" si="3"/>
        <v>6</v>
      </c>
      <c r="Q49" s="242">
        <f t="shared" si="4"/>
        <v>343.77</v>
      </c>
      <c r="R49" s="242" t="s">
        <v>28</v>
      </c>
      <c r="S49" s="100" t="s">
        <v>29</v>
      </c>
      <c r="T49" s="28">
        <v>8695869</v>
      </c>
      <c r="U49" s="28" t="s">
        <v>4400</v>
      </c>
      <c r="V49" s="28" t="s">
        <v>4423</v>
      </c>
      <c r="W49" s="28" t="s">
        <v>4478</v>
      </c>
      <c r="X49" s="28" t="s">
        <v>4478</v>
      </c>
    </row>
    <row r="50" ht="13.8" spans="1:24">
      <c r="A50" s="37">
        <v>49</v>
      </c>
      <c r="B50" s="36" t="s">
        <v>2314</v>
      </c>
      <c r="C50" s="206" t="s">
        <v>4557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243.77</v>
      </c>
      <c r="J50" s="110">
        <v>100</v>
      </c>
      <c r="K50" s="110">
        <v>0</v>
      </c>
      <c r="L50" s="37"/>
      <c r="M50" s="242">
        <f t="shared" si="0"/>
        <v>0</v>
      </c>
      <c r="N50" s="242">
        <f t="shared" si="1"/>
        <v>343.77</v>
      </c>
      <c r="O50" s="242">
        <f t="shared" si="2"/>
        <v>349.77</v>
      </c>
      <c r="P50" s="242">
        <f t="shared" si="3"/>
        <v>6</v>
      </c>
      <c r="Q50" s="242">
        <f t="shared" si="4"/>
        <v>343.77</v>
      </c>
      <c r="R50" s="242" t="s">
        <v>28</v>
      </c>
      <c r="S50" s="100" t="s">
        <v>29</v>
      </c>
      <c r="T50" s="28">
        <v>2586857</v>
      </c>
      <c r="U50" s="28" t="s">
        <v>4400</v>
      </c>
      <c r="V50" s="28" t="s">
        <v>4423</v>
      </c>
      <c r="W50" s="28" t="s">
        <v>4404</v>
      </c>
      <c r="X50" s="28" t="s">
        <v>4404</v>
      </c>
    </row>
    <row r="51" ht="13.8" spans="1:24">
      <c r="A51" s="37">
        <v>50</v>
      </c>
      <c r="B51" s="36" t="s">
        <v>4558</v>
      </c>
      <c r="C51" s="206" t="s">
        <v>4559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37">
        <v>243.77</v>
      </c>
      <c r="J51" s="110">
        <v>100</v>
      </c>
      <c r="K51" s="110">
        <v>0</v>
      </c>
      <c r="L51" s="37"/>
      <c r="M51" s="242">
        <f t="shared" si="0"/>
        <v>0</v>
      </c>
      <c r="N51" s="242">
        <f t="shared" si="1"/>
        <v>343.77</v>
      </c>
      <c r="O51" s="242">
        <f t="shared" si="2"/>
        <v>349.77</v>
      </c>
      <c r="P51" s="242">
        <f t="shared" si="3"/>
        <v>6</v>
      </c>
      <c r="Q51" s="242">
        <f t="shared" si="4"/>
        <v>343.77</v>
      </c>
      <c r="R51" s="242" t="s">
        <v>28</v>
      </c>
      <c r="S51" s="100" t="s">
        <v>29</v>
      </c>
      <c r="T51" s="28">
        <v>6115630</v>
      </c>
      <c r="U51" s="28" t="s">
        <v>4400</v>
      </c>
      <c r="V51" s="28" t="s">
        <v>4414</v>
      </c>
      <c r="W51" s="28" t="s">
        <v>4409</v>
      </c>
      <c r="X51" s="28" t="s">
        <v>4409</v>
      </c>
    </row>
    <row r="52" ht="13.8" spans="1:24">
      <c r="A52" s="37">
        <v>51</v>
      </c>
      <c r="B52" s="36" t="s">
        <v>4560</v>
      </c>
      <c r="C52" s="206" t="s">
        <v>4561</v>
      </c>
      <c r="D52" s="37" t="s">
        <v>22</v>
      </c>
      <c r="E52" s="37" t="s">
        <v>24</v>
      </c>
      <c r="F52" s="37" t="s">
        <v>4090</v>
      </c>
      <c r="G52" s="37" t="s">
        <v>25</v>
      </c>
      <c r="H52" s="37" t="s">
        <v>34</v>
      </c>
      <c r="I52" s="37">
        <v>243.77</v>
      </c>
      <c r="J52" s="110">
        <v>100</v>
      </c>
      <c r="K52" s="110">
        <v>0</v>
      </c>
      <c r="L52" s="37"/>
      <c r="M52" s="242">
        <f t="shared" si="0"/>
        <v>0</v>
      </c>
      <c r="N52" s="242">
        <f t="shared" si="1"/>
        <v>343.77</v>
      </c>
      <c r="O52" s="242">
        <f t="shared" si="2"/>
        <v>349.77</v>
      </c>
      <c r="P52" s="242">
        <f t="shared" si="3"/>
        <v>6</v>
      </c>
      <c r="Q52" s="242">
        <f t="shared" si="4"/>
        <v>343.77</v>
      </c>
      <c r="R52" s="242" t="s">
        <v>28</v>
      </c>
      <c r="S52" s="100" t="s">
        <v>29</v>
      </c>
      <c r="T52" s="28">
        <v>6211125</v>
      </c>
      <c r="U52" s="28" t="s">
        <v>4400</v>
      </c>
      <c r="V52" s="28" t="s">
        <v>4414</v>
      </c>
      <c r="W52" s="28" t="s">
        <v>4562</v>
      </c>
      <c r="X52" s="28" t="s">
        <v>4562</v>
      </c>
    </row>
    <row r="53" ht="13.8" spans="1:24">
      <c r="A53" s="37">
        <v>52</v>
      </c>
      <c r="B53" s="36" t="s">
        <v>3281</v>
      </c>
      <c r="C53" s="206" t="s">
        <v>4563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243.77</v>
      </c>
      <c r="J53" s="110">
        <v>100</v>
      </c>
      <c r="K53" s="110">
        <v>0</v>
      </c>
      <c r="L53" s="37"/>
      <c r="M53" s="242">
        <f t="shared" si="0"/>
        <v>0</v>
      </c>
      <c r="N53" s="242">
        <f t="shared" si="1"/>
        <v>343.77</v>
      </c>
      <c r="O53" s="242">
        <f t="shared" si="2"/>
        <v>349.77</v>
      </c>
      <c r="P53" s="242">
        <f t="shared" si="3"/>
        <v>6</v>
      </c>
      <c r="Q53" s="242">
        <f t="shared" si="4"/>
        <v>343.77</v>
      </c>
      <c r="R53" s="242" t="s">
        <v>28</v>
      </c>
      <c r="S53" s="100" t="s">
        <v>29</v>
      </c>
      <c r="T53" s="28">
        <v>1613865</v>
      </c>
      <c r="U53" s="28" t="s">
        <v>4400</v>
      </c>
      <c r="V53" s="28" t="s">
        <v>4423</v>
      </c>
      <c r="W53" s="28" t="s">
        <v>4478</v>
      </c>
      <c r="X53" s="28" t="s">
        <v>4478</v>
      </c>
    </row>
    <row r="54" ht="13.8" spans="1:24">
      <c r="A54" s="37">
        <v>53</v>
      </c>
      <c r="B54" s="36" t="s">
        <v>4564</v>
      </c>
      <c r="C54" s="206" t="s">
        <v>4565</v>
      </c>
      <c r="D54" s="37" t="s">
        <v>22</v>
      </c>
      <c r="E54" s="37" t="s">
        <v>24</v>
      </c>
      <c r="F54" s="37" t="s">
        <v>4090</v>
      </c>
      <c r="G54" s="37" t="s">
        <v>25</v>
      </c>
      <c r="H54" s="37" t="s">
        <v>34</v>
      </c>
      <c r="I54" s="37">
        <v>243.77</v>
      </c>
      <c r="J54" s="110">
        <v>100</v>
      </c>
      <c r="K54" s="110">
        <v>0</v>
      </c>
      <c r="L54" s="37"/>
      <c r="M54" s="242">
        <f t="shared" si="0"/>
        <v>0</v>
      </c>
      <c r="N54" s="242">
        <f t="shared" si="1"/>
        <v>343.77</v>
      </c>
      <c r="O54" s="242">
        <f t="shared" si="2"/>
        <v>349.77</v>
      </c>
      <c r="P54" s="242">
        <f t="shared" si="3"/>
        <v>6</v>
      </c>
      <c r="Q54" s="242">
        <f t="shared" si="4"/>
        <v>343.77</v>
      </c>
      <c r="R54" s="242" t="s">
        <v>28</v>
      </c>
      <c r="S54" s="100" t="s">
        <v>29</v>
      </c>
      <c r="T54" s="28">
        <v>8325955</v>
      </c>
      <c r="U54" s="28" t="s">
        <v>4400</v>
      </c>
      <c r="V54" s="28" t="s">
        <v>4423</v>
      </c>
      <c r="W54" s="28" t="s">
        <v>4412</v>
      </c>
      <c r="X54" s="28" t="s">
        <v>4412</v>
      </c>
    </row>
    <row r="55" ht="13.8" spans="1:24">
      <c r="A55" s="37">
        <v>54</v>
      </c>
      <c r="B55" s="36" t="s">
        <v>1623</v>
      </c>
      <c r="C55" s="206" t="s">
        <v>4566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37">
        <v>243.77</v>
      </c>
      <c r="J55" s="110">
        <v>100</v>
      </c>
      <c r="K55" s="110">
        <v>0</v>
      </c>
      <c r="L55" s="37"/>
      <c r="M55" s="242">
        <f t="shared" si="0"/>
        <v>0</v>
      </c>
      <c r="N55" s="242">
        <f t="shared" si="1"/>
        <v>343.77</v>
      </c>
      <c r="O55" s="242">
        <f t="shared" si="2"/>
        <v>349.77</v>
      </c>
      <c r="P55" s="242">
        <f t="shared" si="3"/>
        <v>6</v>
      </c>
      <c r="Q55" s="242">
        <f t="shared" si="4"/>
        <v>343.77</v>
      </c>
      <c r="R55" s="242" t="s">
        <v>28</v>
      </c>
      <c r="S55" s="100" t="s">
        <v>29</v>
      </c>
      <c r="T55" s="28">
        <v>8527387</v>
      </c>
      <c r="U55" s="28" t="s">
        <v>4400</v>
      </c>
      <c r="V55" s="28" t="s">
        <v>4414</v>
      </c>
      <c r="W55" s="28" t="s">
        <v>4404</v>
      </c>
      <c r="X55" s="28" t="s">
        <v>4404</v>
      </c>
    </row>
    <row r="56" ht="13.8" spans="1:24">
      <c r="A56" s="37">
        <v>55</v>
      </c>
      <c r="B56" s="36" t="s">
        <v>1228</v>
      </c>
      <c r="C56" s="206" t="s">
        <v>4567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37">
        <v>243.77</v>
      </c>
      <c r="J56" s="110">
        <v>100</v>
      </c>
      <c r="K56" s="110">
        <v>0</v>
      </c>
      <c r="L56" s="37"/>
      <c r="M56" s="242">
        <f t="shared" si="0"/>
        <v>0</v>
      </c>
      <c r="N56" s="242">
        <f t="shared" si="1"/>
        <v>343.77</v>
      </c>
      <c r="O56" s="242">
        <f t="shared" si="2"/>
        <v>349.77</v>
      </c>
      <c r="P56" s="242">
        <f t="shared" si="3"/>
        <v>6</v>
      </c>
      <c r="Q56" s="242">
        <f t="shared" si="4"/>
        <v>343.77</v>
      </c>
      <c r="R56" s="242" t="s">
        <v>28</v>
      </c>
      <c r="S56" s="100" t="s">
        <v>29</v>
      </c>
      <c r="T56" s="28">
        <v>2588993</v>
      </c>
      <c r="U56" s="28" t="s">
        <v>4400</v>
      </c>
      <c r="V56" s="28" t="s">
        <v>4414</v>
      </c>
      <c r="W56" s="28" t="s">
        <v>4428</v>
      </c>
      <c r="X56" s="28" t="s">
        <v>4428</v>
      </c>
    </row>
    <row r="57" ht="13.8" spans="1:24">
      <c r="A57" s="37">
        <v>56</v>
      </c>
      <c r="B57" s="36" t="s">
        <v>4568</v>
      </c>
      <c r="C57" s="206" t="s">
        <v>4569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37">
        <v>242.78</v>
      </c>
      <c r="J57" s="110">
        <v>100</v>
      </c>
      <c r="K57" s="110">
        <v>0</v>
      </c>
      <c r="L57" s="37"/>
      <c r="M57" s="242">
        <f t="shared" si="0"/>
        <v>0</v>
      </c>
      <c r="N57" s="242">
        <f t="shared" si="1"/>
        <v>342.78</v>
      </c>
      <c r="O57" s="242">
        <f t="shared" si="2"/>
        <v>348.78</v>
      </c>
      <c r="P57" s="242">
        <f t="shared" si="3"/>
        <v>6</v>
      </c>
      <c r="Q57" s="242">
        <f t="shared" si="4"/>
        <v>342.78</v>
      </c>
      <c r="R57" s="242" t="s">
        <v>28</v>
      </c>
      <c r="S57" s="100" t="s">
        <v>29</v>
      </c>
      <c r="T57" s="28">
        <v>8355516</v>
      </c>
      <c r="U57" s="28" t="s">
        <v>4400</v>
      </c>
      <c r="V57" s="28" t="s">
        <v>4414</v>
      </c>
      <c r="W57" s="28" t="s">
        <v>4478</v>
      </c>
      <c r="X57" s="28" t="s">
        <v>4478</v>
      </c>
    </row>
    <row r="58" ht="13.8" spans="1:24">
      <c r="A58" s="37">
        <v>57</v>
      </c>
      <c r="B58" s="36" t="s">
        <v>4570</v>
      </c>
      <c r="C58" s="206" t="s">
        <v>4571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37">
        <v>242.78</v>
      </c>
      <c r="J58" s="110">
        <v>100</v>
      </c>
      <c r="K58" s="110">
        <v>0</v>
      </c>
      <c r="L58" s="37"/>
      <c r="M58" s="242">
        <f t="shared" si="0"/>
        <v>0</v>
      </c>
      <c r="N58" s="242">
        <f t="shared" si="1"/>
        <v>342.78</v>
      </c>
      <c r="O58" s="242">
        <f t="shared" si="2"/>
        <v>348.78</v>
      </c>
      <c r="P58" s="242">
        <f t="shared" si="3"/>
        <v>6</v>
      </c>
      <c r="Q58" s="242">
        <f t="shared" si="4"/>
        <v>342.78</v>
      </c>
      <c r="R58" s="242" t="s">
        <v>28</v>
      </c>
      <c r="S58" s="100" t="s">
        <v>29</v>
      </c>
      <c r="T58" s="28">
        <v>6035729</v>
      </c>
      <c r="U58" s="28" t="s">
        <v>4400</v>
      </c>
      <c r="V58" s="28" t="s">
        <v>4414</v>
      </c>
      <c r="W58" s="28" t="s">
        <v>4406</v>
      </c>
      <c r="X58" s="28" t="s">
        <v>4406</v>
      </c>
    </row>
    <row r="59" ht="13.8" spans="1:24">
      <c r="A59" s="37">
        <v>58</v>
      </c>
      <c r="B59" s="36" t="s">
        <v>3599</v>
      </c>
      <c r="C59" s="206" t="s">
        <v>4572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37">
        <v>242.78</v>
      </c>
      <c r="J59" s="110">
        <v>100</v>
      </c>
      <c r="K59" s="110">
        <v>0</v>
      </c>
      <c r="L59" s="37"/>
      <c r="M59" s="242">
        <f t="shared" si="0"/>
        <v>0</v>
      </c>
      <c r="N59" s="242">
        <f t="shared" si="1"/>
        <v>342.78</v>
      </c>
      <c r="O59" s="242">
        <f t="shared" si="2"/>
        <v>348.78</v>
      </c>
      <c r="P59" s="242">
        <f t="shared" si="3"/>
        <v>6</v>
      </c>
      <c r="Q59" s="242">
        <f t="shared" si="4"/>
        <v>342.78</v>
      </c>
      <c r="R59" s="242" t="s">
        <v>28</v>
      </c>
      <c r="S59" s="100" t="s">
        <v>29</v>
      </c>
      <c r="T59" s="28">
        <v>7276050</v>
      </c>
      <c r="U59" s="28" t="s">
        <v>4400</v>
      </c>
      <c r="V59" s="28" t="s">
        <v>4414</v>
      </c>
      <c r="W59" s="28" t="s">
        <v>4474</v>
      </c>
      <c r="X59" s="28" t="s">
        <v>4474</v>
      </c>
    </row>
    <row r="60" ht="13.8" spans="1:24">
      <c r="A60" s="37">
        <v>59</v>
      </c>
      <c r="B60" s="36" t="s">
        <v>4573</v>
      </c>
      <c r="C60" s="206" t="s">
        <v>4574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37">
        <v>242.78</v>
      </c>
      <c r="J60" s="110">
        <v>100</v>
      </c>
      <c r="K60" s="110">
        <v>0</v>
      </c>
      <c r="L60" s="37"/>
      <c r="M60" s="242">
        <f t="shared" si="0"/>
        <v>0</v>
      </c>
      <c r="N60" s="242">
        <f t="shared" si="1"/>
        <v>342.78</v>
      </c>
      <c r="O60" s="242">
        <f t="shared" si="2"/>
        <v>348.78</v>
      </c>
      <c r="P60" s="242">
        <f t="shared" si="3"/>
        <v>6</v>
      </c>
      <c r="Q60" s="242">
        <f t="shared" si="4"/>
        <v>342.78</v>
      </c>
      <c r="R60" s="242" t="s">
        <v>28</v>
      </c>
      <c r="S60" s="100" t="s">
        <v>29</v>
      </c>
      <c r="T60" s="28">
        <v>2000621</v>
      </c>
      <c r="U60" s="28" t="s">
        <v>4400</v>
      </c>
      <c r="V60" s="28" t="s">
        <v>4414</v>
      </c>
      <c r="W60" s="28" t="s">
        <v>4474</v>
      </c>
      <c r="X60" s="28" t="s">
        <v>4474</v>
      </c>
    </row>
    <row r="61" ht="13.8" spans="1:24">
      <c r="A61" s="37">
        <v>60</v>
      </c>
      <c r="B61" s="36" t="s">
        <v>4575</v>
      </c>
      <c r="C61" s="206" t="s">
        <v>4576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242.78</v>
      </c>
      <c r="J61" s="110">
        <v>100</v>
      </c>
      <c r="K61" s="110">
        <v>0</v>
      </c>
      <c r="L61" s="37"/>
      <c r="M61" s="242">
        <f t="shared" si="0"/>
        <v>0</v>
      </c>
      <c r="N61" s="242">
        <f t="shared" si="1"/>
        <v>342.78</v>
      </c>
      <c r="O61" s="242">
        <f t="shared" si="2"/>
        <v>348.78</v>
      </c>
      <c r="P61" s="242">
        <f t="shared" si="3"/>
        <v>6</v>
      </c>
      <c r="Q61" s="242">
        <f t="shared" si="4"/>
        <v>342.78</v>
      </c>
      <c r="R61" s="242" t="s">
        <v>28</v>
      </c>
      <c r="S61" s="100" t="s">
        <v>29</v>
      </c>
      <c r="T61" s="28">
        <v>2971715</v>
      </c>
      <c r="U61" s="28" t="s">
        <v>4400</v>
      </c>
      <c r="V61" s="28" t="s">
        <v>4414</v>
      </c>
      <c r="W61" s="28" t="s">
        <v>4474</v>
      </c>
      <c r="X61" s="28" t="s">
        <v>4474</v>
      </c>
    </row>
    <row r="62" ht="13.8" spans="1:24">
      <c r="A62" s="37">
        <v>61</v>
      </c>
      <c r="B62" s="36" t="s">
        <v>4577</v>
      </c>
      <c r="C62" s="206" t="s">
        <v>4578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242.78</v>
      </c>
      <c r="J62" s="110">
        <v>100</v>
      </c>
      <c r="K62" s="110">
        <v>0</v>
      </c>
      <c r="L62" s="37"/>
      <c r="M62" s="242">
        <f t="shared" si="0"/>
        <v>0</v>
      </c>
      <c r="N62" s="242">
        <f t="shared" si="1"/>
        <v>342.78</v>
      </c>
      <c r="O62" s="242">
        <f t="shared" si="2"/>
        <v>348.78</v>
      </c>
      <c r="P62" s="242">
        <f t="shared" si="3"/>
        <v>6</v>
      </c>
      <c r="Q62" s="242">
        <f t="shared" si="4"/>
        <v>342.78</v>
      </c>
      <c r="R62" s="242" t="s">
        <v>28</v>
      </c>
      <c r="S62" s="100" t="s">
        <v>29</v>
      </c>
      <c r="T62" s="28">
        <v>8157228</v>
      </c>
      <c r="U62" s="28" t="s">
        <v>4400</v>
      </c>
      <c r="V62" s="28" t="s">
        <v>4414</v>
      </c>
      <c r="W62" s="28" t="s">
        <v>4562</v>
      </c>
      <c r="X62" s="28" t="s">
        <v>4562</v>
      </c>
    </row>
    <row r="63" ht="13.8" spans="1:24">
      <c r="A63" s="37">
        <v>62</v>
      </c>
      <c r="B63" s="36" t="s">
        <v>3810</v>
      </c>
      <c r="C63" s="206" t="s">
        <v>4579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242.78</v>
      </c>
      <c r="J63" s="110">
        <v>100</v>
      </c>
      <c r="K63" s="110">
        <v>0</v>
      </c>
      <c r="L63" s="37"/>
      <c r="M63" s="242">
        <f t="shared" si="0"/>
        <v>0</v>
      </c>
      <c r="N63" s="242">
        <f t="shared" si="1"/>
        <v>342.78</v>
      </c>
      <c r="O63" s="242">
        <f t="shared" si="2"/>
        <v>348.78</v>
      </c>
      <c r="P63" s="242">
        <f t="shared" si="3"/>
        <v>6</v>
      </c>
      <c r="Q63" s="242">
        <f t="shared" si="4"/>
        <v>342.78</v>
      </c>
      <c r="R63" s="242" t="s">
        <v>28</v>
      </c>
      <c r="S63" s="100" t="s">
        <v>29</v>
      </c>
      <c r="T63" s="28">
        <v>1107909</v>
      </c>
      <c r="U63" s="28" t="s">
        <v>4400</v>
      </c>
      <c r="V63" s="28" t="s">
        <v>4414</v>
      </c>
      <c r="W63" s="28" t="s">
        <v>4409</v>
      </c>
      <c r="X63" s="28" t="s">
        <v>4409</v>
      </c>
    </row>
    <row r="64" ht="13.8" spans="1:24">
      <c r="A64" s="37">
        <v>63</v>
      </c>
      <c r="B64" s="36" t="s">
        <v>4580</v>
      </c>
      <c r="C64" s="206" t="s">
        <v>4581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242.78</v>
      </c>
      <c r="J64" s="110">
        <v>100</v>
      </c>
      <c r="K64" s="110">
        <v>0</v>
      </c>
      <c r="L64" s="37"/>
      <c r="M64" s="242">
        <f t="shared" si="0"/>
        <v>0</v>
      </c>
      <c r="N64" s="242">
        <f t="shared" si="1"/>
        <v>342.78</v>
      </c>
      <c r="O64" s="242">
        <f t="shared" si="2"/>
        <v>348.78</v>
      </c>
      <c r="P64" s="242">
        <f t="shared" si="3"/>
        <v>6</v>
      </c>
      <c r="Q64" s="242">
        <f t="shared" si="4"/>
        <v>342.78</v>
      </c>
      <c r="R64" s="242" t="s">
        <v>28</v>
      </c>
      <c r="S64" s="100" t="s">
        <v>29</v>
      </c>
      <c r="T64" s="28">
        <v>2218301</v>
      </c>
      <c r="U64" s="28" t="s">
        <v>4400</v>
      </c>
      <c r="V64" s="28" t="s">
        <v>4423</v>
      </c>
      <c r="W64" s="28" t="s">
        <v>4404</v>
      </c>
      <c r="X64" s="28" t="s">
        <v>4404</v>
      </c>
    </row>
    <row r="65" ht="13.8" spans="1:24">
      <c r="A65" s="37">
        <v>64</v>
      </c>
      <c r="B65" s="36" t="s">
        <v>4582</v>
      </c>
      <c r="C65" s="206" t="s">
        <v>4583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242.78</v>
      </c>
      <c r="J65" s="110">
        <v>100</v>
      </c>
      <c r="K65" s="110">
        <v>0</v>
      </c>
      <c r="L65" s="37"/>
      <c r="M65" s="242">
        <f t="shared" si="0"/>
        <v>0</v>
      </c>
      <c r="N65" s="242">
        <f t="shared" si="1"/>
        <v>342.78</v>
      </c>
      <c r="O65" s="242">
        <f t="shared" si="2"/>
        <v>348.78</v>
      </c>
      <c r="P65" s="242">
        <f t="shared" si="3"/>
        <v>6</v>
      </c>
      <c r="Q65" s="242">
        <f t="shared" si="4"/>
        <v>342.78</v>
      </c>
      <c r="R65" s="242" t="s">
        <v>28</v>
      </c>
      <c r="S65" s="100" t="s">
        <v>29</v>
      </c>
      <c r="T65" s="28">
        <v>9137368</v>
      </c>
      <c r="U65" s="28" t="s">
        <v>4400</v>
      </c>
      <c r="V65" s="28" t="s">
        <v>4423</v>
      </c>
      <c r="W65" s="28" t="s">
        <v>4426</v>
      </c>
      <c r="X65" s="28" t="s">
        <v>4426</v>
      </c>
    </row>
    <row r="66" ht="13.8" spans="1:24">
      <c r="A66" s="37">
        <v>65</v>
      </c>
      <c r="B66" s="36" t="s">
        <v>4584</v>
      </c>
      <c r="C66" s="206" t="s">
        <v>4585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242.78</v>
      </c>
      <c r="J66" s="110">
        <v>100</v>
      </c>
      <c r="K66" s="110">
        <v>0</v>
      </c>
      <c r="L66" s="37"/>
      <c r="M66" s="242">
        <f t="shared" ref="M66:M129" si="5">K66*1.06</f>
        <v>0</v>
      </c>
      <c r="N66" s="242">
        <f t="shared" ref="N66:N129" si="6">I66+J66+M66</f>
        <v>342.78</v>
      </c>
      <c r="O66" s="242">
        <f t="shared" ref="O66:O129" si="7">I66+(J66+M66)*1.06</f>
        <v>348.78</v>
      </c>
      <c r="P66" s="242">
        <f t="shared" ref="P66:P129" si="8">(M66+J66)*0.06</f>
        <v>6</v>
      </c>
      <c r="Q66" s="242">
        <f t="shared" ref="Q66:Q129" si="9">O66-P66</f>
        <v>342.78</v>
      </c>
      <c r="R66" s="242" t="s">
        <v>28</v>
      </c>
      <c r="S66" s="100" t="s">
        <v>29</v>
      </c>
      <c r="T66" s="28">
        <v>5502275</v>
      </c>
      <c r="U66" s="28" t="s">
        <v>4400</v>
      </c>
      <c r="V66" s="28" t="s">
        <v>4423</v>
      </c>
      <c r="W66" s="28" t="s">
        <v>4586</v>
      </c>
      <c r="X66" s="28" t="s">
        <v>4586</v>
      </c>
    </row>
    <row r="67" ht="13.8" spans="1:24">
      <c r="A67" s="37">
        <v>66</v>
      </c>
      <c r="B67" s="36" t="s">
        <v>4587</v>
      </c>
      <c r="C67" s="206" t="s">
        <v>4588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242.78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342.78</v>
      </c>
      <c r="O67" s="242">
        <f t="shared" si="7"/>
        <v>348.78</v>
      </c>
      <c r="P67" s="242">
        <f t="shared" si="8"/>
        <v>6</v>
      </c>
      <c r="Q67" s="242">
        <f t="shared" si="9"/>
        <v>342.78</v>
      </c>
      <c r="R67" s="242" t="s">
        <v>28</v>
      </c>
      <c r="S67" s="100" t="s">
        <v>29</v>
      </c>
      <c r="T67" s="28">
        <v>2192972</v>
      </c>
      <c r="U67" s="28" t="s">
        <v>4400</v>
      </c>
      <c r="V67" s="28" t="s">
        <v>4423</v>
      </c>
      <c r="W67" s="28" t="s">
        <v>4427</v>
      </c>
      <c r="X67" s="28" t="s">
        <v>4427</v>
      </c>
    </row>
    <row r="68" ht="13.8" spans="1:24">
      <c r="A68" s="37">
        <v>67</v>
      </c>
      <c r="B68" s="36" t="s">
        <v>4589</v>
      </c>
      <c r="C68" s="206" t="s">
        <v>4590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242.78</v>
      </c>
      <c r="J68" s="110">
        <v>100</v>
      </c>
      <c r="K68" s="110">
        <v>0</v>
      </c>
      <c r="L68" s="37"/>
      <c r="M68" s="242">
        <f t="shared" si="5"/>
        <v>0</v>
      </c>
      <c r="N68" s="242">
        <f t="shared" si="6"/>
        <v>342.78</v>
      </c>
      <c r="O68" s="242">
        <f t="shared" si="7"/>
        <v>348.78</v>
      </c>
      <c r="P68" s="242">
        <f t="shared" si="8"/>
        <v>6</v>
      </c>
      <c r="Q68" s="242">
        <f t="shared" si="9"/>
        <v>342.78</v>
      </c>
      <c r="R68" s="242" t="s">
        <v>28</v>
      </c>
      <c r="S68" s="100" t="s">
        <v>29</v>
      </c>
      <c r="T68" s="28">
        <v>1323238</v>
      </c>
      <c r="U68" s="28" t="s">
        <v>4400</v>
      </c>
      <c r="V68" s="28" t="s">
        <v>4423</v>
      </c>
      <c r="W68" s="28" t="s">
        <v>4446</v>
      </c>
      <c r="X68" s="28" t="s">
        <v>4446</v>
      </c>
    </row>
    <row r="69" ht="13.8" spans="1:24">
      <c r="A69" s="37">
        <v>68</v>
      </c>
      <c r="B69" s="36" t="s">
        <v>2645</v>
      </c>
      <c r="C69" s="206" t="s">
        <v>4591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37">
        <v>242.78</v>
      </c>
      <c r="J69" s="110">
        <v>100</v>
      </c>
      <c r="K69" s="110">
        <v>0</v>
      </c>
      <c r="L69" s="37"/>
      <c r="M69" s="242">
        <f t="shared" si="5"/>
        <v>0</v>
      </c>
      <c r="N69" s="242">
        <f t="shared" si="6"/>
        <v>342.78</v>
      </c>
      <c r="O69" s="242">
        <f t="shared" si="7"/>
        <v>348.78</v>
      </c>
      <c r="P69" s="242">
        <f t="shared" si="8"/>
        <v>6</v>
      </c>
      <c r="Q69" s="242">
        <f t="shared" si="9"/>
        <v>342.78</v>
      </c>
      <c r="R69" s="242" t="s">
        <v>28</v>
      </c>
      <c r="S69" s="100" t="s">
        <v>29</v>
      </c>
      <c r="T69" s="28">
        <v>7177330</v>
      </c>
      <c r="U69" s="28" t="s">
        <v>4400</v>
      </c>
      <c r="V69" s="28" t="s">
        <v>4423</v>
      </c>
      <c r="W69" s="28" t="s">
        <v>4478</v>
      </c>
      <c r="X69" s="28" t="s">
        <v>4478</v>
      </c>
    </row>
    <row r="70" ht="13.8" spans="1:24">
      <c r="A70" s="37">
        <v>69</v>
      </c>
      <c r="B70" s="36" t="s">
        <v>4592</v>
      </c>
      <c r="C70" s="206" t="s">
        <v>4593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242.78</v>
      </c>
      <c r="J70" s="110">
        <v>100</v>
      </c>
      <c r="K70" s="110">
        <v>0</v>
      </c>
      <c r="L70" s="37"/>
      <c r="M70" s="242">
        <f t="shared" si="5"/>
        <v>0</v>
      </c>
      <c r="N70" s="242">
        <f t="shared" si="6"/>
        <v>342.78</v>
      </c>
      <c r="O70" s="242">
        <f t="shared" si="7"/>
        <v>348.78</v>
      </c>
      <c r="P70" s="242">
        <f t="shared" si="8"/>
        <v>6</v>
      </c>
      <c r="Q70" s="242">
        <f t="shared" si="9"/>
        <v>342.78</v>
      </c>
      <c r="R70" s="242" t="s">
        <v>28</v>
      </c>
      <c r="S70" s="100" t="s">
        <v>29</v>
      </c>
      <c r="T70" s="28">
        <v>8193669</v>
      </c>
      <c r="U70" s="28" t="s">
        <v>4400</v>
      </c>
      <c r="V70" s="28" t="s">
        <v>4423</v>
      </c>
      <c r="W70" s="28" t="s">
        <v>4478</v>
      </c>
      <c r="X70" s="28" t="s">
        <v>4478</v>
      </c>
    </row>
    <row r="71" ht="13.8" spans="1:24">
      <c r="A71" s="37">
        <v>70</v>
      </c>
      <c r="B71" s="36" t="s">
        <v>4594</v>
      </c>
      <c r="C71" s="206" t="s">
        <v>4595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243.55</v>
      </c>
      <c r="J71" s="110">
        <v>100</v>
      </c>
      <c r="K71" s="110">
        <v>0</v>
      </c>
      <c r="L71" s="37"/>
      <c r="M71" s="242">
        <f t="shared" si="5"/>
        <v>0</v>
      </c>
      <c r="N71" s="242">
        <f t="shared" si="6"/>
        <v>343.55</v>
      </c>
      <c r="O71" s="242">
        <f t="shared" si="7"/>
        <v>349.55</v>
      </c>
      <c r="P71" s="242">
        <f t="shared" si="8"/>
        <v>6</v>
      </c>
      <c r="Q71" s="242">
        <f t="shared" si="9"/>
        <v>343.55</v>
      </c>
      <c r="R71" s="242" t="s">
        <v>28</v>
      </c>
      <c r="S71" s="100" t="s">
        <v>29</v>
      </c>
      <c r="T71" s="28">
        <v>5539539</v>
      </c>
      <c r="U71" s="28" t="s">
        <v>4400</v>
      </c>
      <c r="V71" s="28" t="s">
        <v>4423</v>
      </c>
      <c r="W71" s="28" t="s">
        <v>4421</v>
      </c>
      <c r="X71" s="28" t="s">
        <v>4421</v>
      </c>
    </row>
    <row r="72" ht="13.8" spans="1:24">
      <c r="A72" s="37">
        <v>71</v>
      </c>
      <c r="B72" s="36" t="s">
        <v>4596</v>
      </c>
      <c r="C72" s="206" t="s">
        <v>4597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243.55</v>
      </c>
      <c r="J72" s="110">
        <v>100</v>
      </c>
      <c r="K72" s="110">
        <v>0</v>
      </c>
      <c r="L72" s="37"/>
      <c r="M72" s="242">
        <f t="shared" si="5"/>
        <v>0</v>
      </c>
      <c r="N72" s="242">
        <f t="shared" si="6"/>
        <v>343.55</v>
      </c>
      <c r="O72" s="242">
        <f t="shared" si="7"/>
        <v>349.55</v>
      </c>
      <c r="P72" s="242">
        <f t="shared" si="8"/>
        <v>6</v>
      </c>
      <c r="Q72" s="242">
        <f t="shared" si="9"/>
        <v>343.55</v>
      </c>
      <c r="R72" s="242" t="s">
        <v>28</v>
      </c>
      <c r="S72" s="100" t="s">
        <v>29</v>
      </c>
      <c r="T72" s="28">
        <v>7572632</v>
      </c>
      <c r="U72" s="28" t="s">
        <v>4400</v>
      </c>
      <c r="V72" s="28" t="s">
        <v>4423</v>
      </c>
      <c r="W72" s="28" t="s">
        <v>4412</v>
      </c>
      <c r="X72" s="28" t="s">
        <v>4412</v>
      </c>
    </row>
    <row r="73" ht="13.8" spans="1:24">
      <c r="A73" s="37">
        <v>72</v>
      </c>
      <c r="B73" s="36" t="s">
        <v>4598</v>
      </c>
      <c r="C73" s="206" t="s">
        <v>4599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243.55</v>
      </c>
      <c r="J73" s="110">
        <v>100</v>
      </c>
      <c r="K73" s="110">
        <v>0</v>
      </c>
      <c r="L73" s="37"/>
      <c r="M73" s="242">
        <f t="shared" si="5"/>
        <v>0</v>
      </c>
      <c r="N73" s="242">
        <f t="shared" si="6"/>
        <v>343.55</v>
      </c>
      <c r="O73" s="242">
        <f t="shared" si="7"/>
        <v>349.55</v>
      </c>
      <c r="P73" s="242">
        <f t="shared" si="8"/>
        <v>6</v>
      </c>
      <c r="Q73" s="242">
        <f t="shared" si="9"/>
        <v>343.55</v>
      </c>
      <c r="R73" s="242" t="s">
        <v>28</v>
      </c>
      <c r="S73" s="100" t="s">
        <v>29</v>
      </c>
      <c r="T73" s="28">
        <v>7268351</v>
      </c>
      <c r="U73" s="28" t="s">
        <v>4400</v>
      </c>
      <c r="V73" s="28" t="s">
        <v>4423</v>
      </c>
      <c r="W73" s="28" t="s">
        <v>4412</v>
      </c>
      <c r="X73" s="28" t="s">
        <v>4412</v>
      </c>
    </row>
    <row r="74" ht="13.8" spans="1:24">
      <c r="A74" s="37">
        <v>73</v>
      </c>
      <c r="B74" s="36" t="s">
        <v>3916</v>
      </c>
      <c r="C74" s="206" t="s">
        <v>4600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243.55</v>
      </c>
      <c r="J74" s="110">
        <v>100</v>
      </c>
      <c r="K74" s="110">
        <v>0</v>
      </c>
      <c r="L74" s="37"/>
      <c r="M74" s="242">
        <f t="shared" si="5"/>
        <v>0</v>
      </c>
      <c r="N74" s="242">
        <f t="shared" si="6"/>
        <v>343.55</v>
      </c>
      <c r="O74" s="242">
        <f t="shared" si="7"/>
        <v>349.55</v>
      </c>
      <c r="P74" s="242">
        <f t="shared" si="8"/>
        <v>6</v>
      </c>
      <c r="Q74" s="242">
        <f t="shared" si="9"/>
        <v>343.55</v>
      </c>
      <c r="R74" s="242" t="s">
        <v>28</v>
      </c>
      <c r="S74" s="100" t="s">
        <v>29</v>
      </c>
      <c r="T74" s="28">
        <v>8062722</v>
      </c>
      <c r="U74" s="28" t="s">
        <v>4400</v>
      </c>
      <c r="V74" s="28" t="s">
        <v>4423</v>
      </c>
      <c r="W74" s="28" t="s">
        <v>4421</v>
      </c>
      <c r="X74" s="28" t="s">
        <v>4421</v>
      </c>
    </row>
    <row r="75" ht="13.8" spans="1:24">
      <c r="A75" s="37">
        <v>74</v>
      </c>
      <c r="B75" s="36" t="s">
        <v>2350</v>
      </c>
      <c r="C75" s="206" t="s">
        <v>4601</v>
      </c>
      <c r="D75" s="37" t="s">
        <v>22</v>
      </c>
      <c r="E75" s="37" t="s">
        <v>24</v>
      </c>
      <c r="F75" s="37" t="s">
        <v>4090</v>
      </c>
      <c r="G75" s="37" t="s">
        <v>25</v>
      </c>
      <c r="H75" s="37" t="s">
        <v>34</v>
      </c>
      <c r="I75" s="37">
        <v>243.55</v>
      </c>
      <c r="J75" s="110">
        <v>100</v>
      </c>
      <c r="K75" s="110">
        <v>0</v>
      </c>
      <c r="L75" s="37"/>
      <c r="M75" s="242">
        <f t="shared" si="5"/>
        <v>0</v>
      </c>
      <c r="N75" s="242">
        <f t="shared" si="6"/>
        <v>343.55</v>
      </c>
      <c r="O75" s="242">
        <f t="shared" si="7"/>
        <v>349.55</v>
      </c>
      <c r="P75" s="242">
        <f t="shared" si="8"/>
        <v>6</v>
      </c>
      <c r="Q75" s="242">
        <f t="shared" si="9"/>
        <v>343.55</v>
      </c>
      <c r="R75" s="242" t="s">
        <v>28</v>
      </c>
      <c r="S75" s="100" t="s">
        <v>29</v>
      </c>
      <c r="T75" s="28">
        <v>2913817</v>
      </c>
      <c r="U75" s="28" t="s">
        <v>4400</v>
      </c>
      <c r="V75" s="28" t="s">
        <v>4414</v>
      </c>
      <c r="W75" s="28" t="s">
        <v>4409</v>
      </c>
      <c r="X75" s="28" t="s">
        <v>4409</v>
      </c>
    </row>
    <row r="76" ht="13.8" spans="1:24">
      <c r="A76" s="37">
        <v>75</v>
      </c>
      <c r="B76" s="36" t="s">
        <v>4602</v>
      </c>
      <c r="C76" s="206" t="s">
        <v>4603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37">
        <v>243.55</v>
      </c>
      <c r="J76" s="110">
        <v>100</v>
      </c>
      <c r="K76" s="110">
        <v>0</v>
      </c>
      <c r="L76" s="37"/>
      <c r="M76" s="242">
        <f t="shared" si="5"/>
        <v>0</v>
      </c>
      <c r="N76" s="242">
        <f t="shared" si="6"/>
        <v>343.55</v>
      </c>
      <c r="O76" s="242">
        <f t="shared" si="7"/>
        <v>349.55</v>
      </c>
      <c r="P76" s="242">
        <f t="shared" si="8"/>
        <v>6</v>
      </c>
      <c r="Q76" s="242">
        <f t="shared" si="9"/>
        <v>343.55</v>
      </c>
      <c r="R76" s="242" t="s">
        <v>28</v>
      </c>
      <c r="S76" s="100" t="s">
        <v>29</v>
      </c>
      <c r="T76" s="28">
        <v>3027769</v>
      </c>
      <c r="U76" s="28" t="s">
        <v>4400</v>
      </c>
      <c r="V76" s="28" t="s">
        <v>4423</v>
      </c>
      <c r="W76" s="28" t="s">
        <v>4562</v>
      </c>
      <c r="X76" s="28" t="s">
        <v>4562</v>
      </c>
    </row>
    <row r="77" ht="13.8" spans="1:24">
      <c r="A77" s="37">
        <v>76</v>
      </c>
      <c r="B77" s="36" t="s">
        <v>4604</v>
      </c>
      <c r="C77" s="206" t="s">
        <v>4605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243.55</v>
      </c>
      <c r="J77" s="110">
        <v>100</v>
      </c>
      <c r="K77" s="110">
        <v>0</v>
      </c>
      <c r="L77" s="37"/>
      <c r="M77" s="242">
        <f t="shared" si="5"/>
        <v>0</v>
      </c>
      <c r="N77" s="242">
        <f t="shared" si="6"/>
        <v>343.55</v>
      </c>
      <c r="O77" s="242">
        <f t="shared" si="7"/>
        <v>349.55</v>
      </c>
      <c r="P77" s="242">
        <f t="shared" si="8"/>
        <v>6</v>
      </c>
      <c r="Q77" s="242">
        <f t="shared" si="9"/>
        <v>343.55</v>
      </c>
      <c r="R77" s="242" t="s">
        <v>28</v>
      </c>
      <c r="S77" s="100" t="s">
        <v>29</v>
      </c>
      <c r="T77" s="28">
        <v>2387320</v>
      </c>
      <c r="U77" s="28" t="s">
        <v>4400</v>
      </c>
      <c r="V77" s="28" t="s">
        <v>4414</v>
      </c>
      <c r="W77" s="28" t="s">
        <v>4409</v>
      </c>
      <c r="X77" s="28" t="s">
        <v>4409</v>
      </c>
    </row>
    <row r="78" ht="13.8" spans="1:24">
      <c r="A78" s="37">
        <v>77</v>
      </c>
      <c r="B78" s="36" t="s">
        <v>478</v>
      </c>
      <c r="C78" s="206" t="s">
        <v>4606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243.55</v>
      </c>
      <c r="J78" s="110">
        <v>100</v>
      </c>
      <c r="K78" s="110">
        <v>0</v>
      </c>
      <c r="L78" s="37"/>
      <c r="M78" s="242">
        <f t="shared" si="5"/>
        <v>0</v>
      </c>
      <c r="N78" s="242">
        <f t="shared" si="6"/>
        <v>343.55</v>
      </c>
      <c r="O78" s="242">
        <f t="shared" si="7"/>
        <v>349.55</v>
      </c>
      <c r="P78" s="242">
        <f t="shared" si="8"/>
        <v>6</v>
      </c>
      <c r="Q78" s="242">
        <f t="shared" si="9"/>
        <v>343.55</v>
      </c>
      <c r="R78" s="242" t="s">
        <v>28</v>
      </c>
      <c r="S78" s="100" t="s">
        <v>29</v>
      </c>
      <c r="T78" s="28">
        <v>6513109</v>
      </c>
      <c r="U78" s="28" t="s">
        <v>4400</v>
      </c>
      <c r="V78" s="28" t="s">
        <v>4423</v>
      </c>
      <c r="W78" s="28" t="s">
        <v>4478</v>
      </c>
      <c r="X78" s="28" t="s">
        <v>4478</v>
      </c>
    </row>
    <row r="79" ht="13.8" spans="1:24">
      <c r="A79" s="37">
        <v>78</v>
      </c>
      <c r="B79" s="36" t="s">
        <v>4607</v>
      </c>
      <c r="C79" s="206" t="s">
        <v>4608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243.55</v>
      </c>
      <c r="J79" s="110">
        <v>100</v>
      </c>
      <c r="K79" s="110">
        <v>0</v>
      </c>
      <c r="L79" s="37"/>
      <c r="M79" s="242">
        <f t="shared" si="5"/>
        <v>0</v>
      </c>
      <c r="N79" s="242">
        <f t="shared" si="6"/>
        <v>343.55</v>
      </c>
      <c r="O79" s="242">
        <f t="shared" si="7"/>
        <v>349.55</v>
      </c>
      <c r="P79" s="242">
        <f t="shared" si="8"/>
        <v>6</v>
      </c>
      <c r="Q79" s="242">
        <f t="shared" si="9"/>
        <v>343.55</v>
      </c>
      <c r="R79" s="242" t="s">
        <v>28</v>
      </c>
      <c r="S79" s="100" t="s">
        <v>29</v>
      </c>
      <c r="T79" s="243">
        <v>7906320</v>
      </c>
      <c r="U79" s="243" t="s">
        <v>4503</v>
      </c>
      <c r="V79" s="243" t="s">
        <v>4414</v>
      </c>
      <c r="W79" s="243" t="s">
        <v>4427</v>
      </c>
      <c r="X79" s="243" t="s">
        <v>4427</v>
      </c>
    </row>
    <row r="80" ht="13.8" spans="1:24">
      <c r="A80" s="37">
        <v>79</v>
      </c>
      <c r="B80" s="36" t="s">
        <v>4122</v>
      </c>
      <c r="C80" s="206" t="s">
        <v>4609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243.55</v>
      </c>
      <c r="J80" s="110">
        <v>100</v>
      </c>
      <c r="K80" s="110">
        <v>0</v>
      </c>
      <c r="L80" s="37"/>
      <c r="M80" s="242">
        <f t="shared" si="5"/>
        <v>0</v>
      </c>
      <c r="N80" s="242">
        <f t="shared" si="6"/>
        <v>343.55</v>
      </c>
      <c r="O80" s="242">
        <f t="shared" si="7"/>
        <v>349.55</v>
      </c>
      <c r="P80" s="242">
        <f t="shared" si="8"/>
        <v>6</v>
      </c>
      <c r="Q80" s="242">
        <f t="shared" si="9"/>
        <v>343.55</v>
      </c>
      <c r="R80" s="242" t="s">
        <v>28</v>
      </c>
      <c r="S80" s="100" t="s">
        <v>29</v>
      </c>
      <c r="T80" s="243">
        <v>7051372</v>
      </c>
      <c r="U80" s="243" t="s">
        <v>4503</v>
      </c>
      <c r="V80" s="243" t="s">
        <v>4414</v>
      </c>
      <c r="W80" s="243" t="s">
        <v>4409</v>
      </c>
      <c r="X80" s="243" t="s">
        <v>4409</v>
      </c>
    </row>
    <row r="81" ht="13.8" spans="1:24">
      <c r="A81" s="37">
        <v>80</v>
      </c>
      <c r="B81" s="36" t="s">
        <v>2311</v>
      </c>
      <c r="C81" s="206" t="s">
        <v>4610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243.55</v>
      </c>
      <c r="J81" s="110">
        <v>100</v>
      </c>
      <c r="K81" s="110">
        <v>0</v>
      </c>
      <c r="L81" s="37"/>
      <c r="M81" s="242">
        <f t="shared" si="5"/>
        <v>0</v>
      </c>
      <c r="N81" s="242">
        <f t="shared" si="6"/>
        <v>343.55</v>
      </c>
      <c r="O81" s="242">
        <f t="shared" si="7"/>
        <v>349.55</v>
      </c>
      <c r="P81" s="242">
        <f t="shared" si="8"/>
        <v>6</v>
      </c>
      <c r="Q81" s="242">
        <f t="shared" si="9"/>
        <v>343.55</v>
      </c>
      <c r="R81" s="242" t="s">
        <v>28</v>
      </c>
      <c r="S81" s="100" t="s">
        <v>29</v>
      </c>
      <c r="T81" s="28">
        <v>7209978</v>
      </c>
      <c r="U81" s="28" t="s">
        <v>4400</v>
      </c>
      <c r="V81" s="28" t="s">
        <v>4414</v>
      </c>
      <c r="W81" s="28" t="s">
        <v>4409</v>
      </c>
      <c r="X81" s="28" t="s">
        <v>4409</v>
      </c>
    </row>
    <row r="82" ht="13.8" spans="1:24">
      <c r="A82" s="37">
        <v>81</v>
      </c>
      <c r="B82" s="36" t="s">
        <v>4611</v>
      </c>
      <c r="C82" s="206" t="s">
        <v>4612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243.55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343.55</v>
      </c>
      <c r="O82" s="242">
        <f t="shared" si="7"/>
        <v>349.55</v>
      </c>
      <c r="P82" s="242">
        <f t="shared" si="8"/>
        <v>6</v>
      </c>
      <c r="Q82" s="242">
        <f t="shared" si="9"/>
        <v>343.55</v>
      </c>
      <c r="R82" s="242" t="s">
        <v>28</v>
      </c>
      <c r="S82" s="100" t="s">
        <v>29</v>
      </c>
      <c r="T82" s="28">
        <v>8231620</v>
      </c>
      <c r="U82" s="28" t="s">
        <v>4400</v>
      </c>
      <c r="V82" s="28" t="s">
        <v>4423</v>
      </c>
      <c r="W82" s="28" t="s">
        <v>4562</v>
      </c>
      <c r="X82" s="28" t="s">
        <v>4562</v>
      </c>
    </row>
    <row r="83" ht="13.8" spans="1:24">
      <c r="A83" s="37">
        <v>82</v>
      </c>
      <c r="B83" s="36" t="s">
        <v>4613</v>
      </c>
      <c r="C83" s="206" t="s">
        <v>4614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243.55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343.55</v>
      </c>
      <c r="O83" s="242">
        <f t="shared" si="7"/>
        <v>349.55</v>
      </c>
      <c r="P83" s="242">
        <f t="shared" si="8"/>
        <v>6</v>
      </c>
      <c r="Q83" s="242">
        <f t="shared" si="9"/>
        <v>343.55</v>
      </c>
      <c r="R83" s="242" t="s">
        <v>28</v>
      </c>
      <c r="S83" s="100" t="s">
        <v>29</v>
      </c>
      <c r="T83" s="243">
        <v>3368075</v>
      </c>
      <c r="U83" s="243" t="s">
        <v>4503</v>
      </c>
      <c r="V83" s="243" t="s">
        <v>4414</v>
      </c>
      <c r="W83" s="243" t="s">
        <v>4478</v>
      </c>
      <c r="X83" s="243" t="s">
        <v>4478</v>
      </c>
    </row>
    <row r="84" ht="13.8" spans="1:24">
      <c r="A84" s="37">
        <v>83</v>
      </c>
      <c r="B84" s="36" t="s">
        <v>4615</v>
      </c>
      <c r="C84" s="206" t="s">
        <v>4616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243.55</v>
      </c>
      <c r="J84" s="110">
        <v>100</v>
      </c>
      <c r="K84" s="110">
        <v>0</v>
      </c>
      <c r="L84" s="37"/>
      <c r="M84" s="242">
        <f t="shared" si="5"/>
        <v>0</v>
      </c>
      <c r="N84" s="242">
        <f t="shared" si="6"/>
        <v>343.55</v>
      </c>
      <c r="O84" s="242">
        <f t="shared" si="7"/>
        <v>349.55</v>
      </c>
      <c r="P84" s="242">
        <f t="shared" si="8"/>
        <v>6</v>
      </c>
      <c r="Q84" s="242">
        <f t="shared" si="9"/>
        <v>343.55</v>
      </c>
      <c r="R84" s="242" t="s">
        <v>28</v>
      </c>
      <c r="S84" s="100" t="s">
        <v>29</v>
      </c>
      <c r="T84" s="243">
        <v>7899230</v>
      </c>
      <c r="U84" s="243" t="s">
        <v>4503</v>
      </c>
      <c r="V84" s="243" t="s">
        <v>4414</v>
      </c>
      <c r="W84" s="243" t="s">
        <v>4409</v>
      </c>
      <c r="X84" s="243" t="s">
        <v>4409</v>
      </c>
    </row>
    <row r="85" ht="13.8" spans="1:24">
      <c r="A85" s="37">
        <v>84</v>
      </c>
      <c r="B85" s="36" t="s">
        <v>4617</v>
      </c>
      <c r="C85" s="206" t="s">
        <v>4618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243.55</v>
      </c>
      <c r="J85" s="110">
        <v>100</v>
      </c>
      <c r="K85" s="110">
        <v>0</v>
      </c>
      <c r="L85" s="37"/>
      <c r="M85" s="242">
        <f t="shared" si="5"/>
        <v>0</v>
      </c>
      <c r="N85" s="242">
        <f t="shared" si="6"/>
        <v>343.55</v>
      </c>
      <c r="O85" s="242">
        <f t="shared" si="7"/>
        <v>349.55</v>
      </c>
      <c r="P85" s="242">
        <f t="shared" si="8"/>
        <v>6</v>
      </c>
      <c r="Q85" s="242">
        <f t="shared" si="9"/>
        <v>343.55</v>
      </c>
      <c r="R85" s="242" t="s">
        <v>28</v>
      </c>
      <c r="S85" s="100" t="s">
        <v>29</v>
      </c>
      <c r="T85" s="28">
        <v>8959836</v>
      </c>
      <c r="U85" s="28" t="s">
        <v>4400</v>
      </c>
      <c r="V85" s="28" t="s">
        <v>4423</v>
      </c>
      <c r="W85" s="28" t="s">
        <v>4478</v>
      </c>
      <c r="X85" s="28" t="s">
        <v>4478</v>
      </c>
    </row>
    <row r="86" ht="13.8" spans="1:24">
      <c r="A86" s="37">
        <v>85</v>
      </c>
      <c r="B86" s="36" t="s">
        <v>711</v>
      </c>
      <c r="C86" s="206" t="s">
        <v>4619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243.55</v>
      </c>
      <c r="J86" s="110">
        <v>100</v>
      </c>
      <c r="K86" s="110">
        <v>0</v>
      </c>
      <c r="L86" s="37"/>
      <c r="M86" s="242">
        <f t="shared" si="5"/>
        <v>0</v>
      </c>
      <c r="N86" s="242">
        <f t="shared" si="6"/>
        <v>343.55</v>
      </c>
      <c r="O86" s="242">
        <f t="shared" si="7"/>
        <v>349.55</v>
      </c>
      <c r="P86" s="242">
        <f t="shared" si="8"/>
        <v>6</v>
      </c>
      <c r="Q86" s="242">
        <f t="shared" si="9"/>
        <v>343.55</v>
      </c>
      <c r="R86" s="242" t="s">
        <v>28</v>
      </c>
      <c r="S86" s="100" t="s">
        <v>29</v>
      </c>
      <c r="T86" s="243">
        <v>8297578</v>
      </c>
      <c r="U86" s="243" t="s">
        <v>4503</v>
      </c>
      <c r="V86" s="243" t="s">
        <v>4414</v>
      </c>
      <c r="W86" s="243" t="s">
        <v>4428</v>
      </c>
      <c r="X86" s="243" t="s">
        <v>4428</v>
      </c>
    </row>
    <row r="87" ht="13.8" spans="1:24">
      <c r="A87" s="37">
        <v>86</v>
      </c>
      <c r="B87" s="36" t="s">
        <v>4620</v>
      </c>
      <c r="C87" s="206" t="s">
        <v>4621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243.55</v>
      </c>
      <c r="J87" s="110">
        <v>100</v>
      </c>
      <c r="K87" s="110">
        <v>0</v>
      </c>
      <c r="L87" s="37"/>
      <c r="M87" s="242">
        <f t="shared" si="5"/>
        <v>0</v>
      </c>
      <c r="N87" s="242">
        <f t="shared" si="6"/>
        <v>343.55</v>
      </c>
      <c r="O87" s="242">
        <f t="shared" si="7"/>
        <v>349.55</v>
      </c>
      <c r="P87" s="242">
        <f t="shared" si="8"/>
        <v>6</v>
      </c>
      <c r="Q87" s="242">
        <f t="shared" si="9"/>
        <v>343.55</v>
      </c>
      <c r="R87" s="242" t="s">
        <v>28</v>
      </c>
      <c r="S87" s="100" t="s">
        <v>29</v>
      </c>
      <c r="T87" s="28">
        <v>2718170</v>
      </c>
      <c r="U87" s="28" t="s">
        <v>4400</v>
      </c>
      <c r="V87" s="28" t="s">
        <v>4414</v>
      </c>
      <c r="W87" s="28" t="s">
        <v>4428</v>
      </c>
      <c r="X87" s="28" t="s">
        <v>4428</v>
      </c>
    </row>
    <row r="88" ht="13.8" spans="1:24">
      <c r="A88" s="37">
        <v>87</v>
      </c>
      <c r="B88" s="36" t="s">
        <v>3835</v>
      </c>
      <c r="C88" s="206" t="s">
        <v>4622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243.55</v>
      </c>
      <c r="J88" s="110">
        <v>100</v>
      </c>
      <c r="K88" s="110">
        <v>0</v>
      </c>
      <c r="L88" s="37"/>
      <c r="M88" s="242">
        <f t="shared" si="5"/>
        <v>0</v>
      </c>
      <c r="N88" s="242">
        <f t="shared" si="6"/>
        <v>343.55</v>
      </c>
      <c r="O88" s="242">
        <f t="shared" si="7"/>
        <v>349.55</v>
      </c>
      <c r="P88" s="242">
        <f t="shared" si="8"/>
        <v>6</v>
      </c>
      <c r="Q88" s="242">
        <f t="shared" si="9"/>
        <v>343.55</v>
      </c>
      <c r="R88" s="242" t="s">
        <v>28</v>
      </c>
      <c r="S88" s="100" t="s">
        <v>29</v>
      </c>
      <c r="T88" s="28">
        <v>1988752</v>
      </c>
      <c r="U88" s="28" t="s">
        <v>4400</v>
      </c>
      <c r="V88" s="28" t="s">
        <v>4423</v>
      </c>
      <c r="W88" s="28" t="s">
        <v>4404</v>
      </c>
      <c r="X88" s="28" t="s">
        <v>4404</v>
      </c>
    </row>
    <row r="89" ht="13.8" spans="1:24">
      <c r="A89" s="37">
        <v>88</v>
      </c>
      <c r="B89" s="36" t="s">
        <v>65</v>
      </c>
      <c r="C89" s="206" t="s">
        <v>4623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243.55</v>
      </c>
      <c r="J89" s="110">
        <v>100</v>
      </c>
      <c r="K89" s="110">
        <v>0</v>
      </c>
      <c r="L89" s="37"/>
      <c r="M89" s="242">
        <f t="shared" si="5"/>
        <v>0</v>
      </c>
      <c r="N89" s="242">
        <f t="shared" si="6"/>
        <v>343.55</v>
      </c>
      <c r="O89" s="242">
        <f t="shared" si="7"/>
        <v>349.55</v>
      </c>
      <c r="P89" s="242">
        <f t="shared" si="8"/>
        <v>6</v>
      </c>
      <c r="Q89" s="242">
        <f t="shared" si="9"/>
        <v>343.55</v>
      </c>
      <c r="R89" s="242" t="s">
        <v>28</v>
      </c>
      <c r="S89" s="100" t="s">
        <v>29</v>
      </c>
      <c r="T89" s="28">
        <v>8010978</v>
      </c>
      <c r="U89" s="28" t="s">
        <v>4400</v>
      </c>
      <c r="V89" s="28" t="s">
        <v>4423</v>
      </c>
      <c r="W89" s="28" t="s">
        <v>4412</v>
      </c>
      <c r="X89" s="28" t="s">
        <v>4412</v>
      </c>
    </row>
    <row r="90" ht="13.8" spans="1:24">
      <c r="A90" s="37">
        <v>89</v>
      </c>
      <c r="B90" s="36" t="s">
        <v>4624</v>
      </c>
      <c r="C90" s="206" t="s">
        <v>4625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243.55</v>
      </c>
      <c r="J90" s="110">
        <v>100</v>
      </c>
      <c r="K90" s="110">
        <v>0</v>
      </c>
      <c r="L90" s="37"/>
      <c r="M90" s="242">
        <f t="shared" si="5"/>
        <v>0</v>
      </c>
      <c r="N90" s="242">
        <f t="shared" si="6"/>
        <v>343.55</v>
      </c>
      <c r="O90" s="242">
        <f t="shared" si="7"/>
        <v>349.55</v>
      </c>
      <c r="P90" s="242">
        <f t="shared" si="8"/>
        <v>6</v>
      </c>
      <c r="Q90" s="242">
        <f t="shared" si="9"/>
        <v>343.55</v>
      </c>
      <c r="R90" s="242" t="s">
        <v>28</v>
      </c>
      <c r="S90" s="100" t="s">
        <v>29</v>
      </c>
      <c r="T90" s="28">
        <v>9600573</v>
      </c>
      <c r="U90" s="28" t="s">
        <v>4400</v>
      </c>
      <c r="V90" s="28" t="s">
        <v>4414</v>
      </c>
      <c r="W90" s="28" t="s">
        <v>4409</v>
      </c>
      <c r="X90" s="28" t="s">
        <v>4409</v>
      </c>
    </row>
    <row r="91" ht="13.8" spans="1:24">
      <c r="A91" s="37">
        <v>90</v>
      </c>
      <c r="B91" s="36" t="s">
        <v>211</v>
      </c>
      <c r="C91" s="206" t="s">
        <v>4626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243.55</v>
      </c>
      <c r="J91" s="110">
        <v>100</v>
      </c>
      <c r="K91" s="110">
        <v>0</v>
      </c>
      <c r="L91" s="37"/>
      <c r="M91" s="242">
        <f t="shared" si="5"/>
        <v>0</v>
      </c>
      <c r="N91" s="242">
        <f t="shared" si="6"/>
        <v>343.55</v>
      </c>
      <c r="O91" s="242">
        <f t="shared" si="7"/>
        <v>349.55</v>
      </c>
      <c r="P91" s="242">
        <f t="shared" si="8"/>
        <v>6</v>
      </c>
      <c r="Q91" s="242">
        <f t="shared" si="9"/>
        <v>343.55</v>
      </c>
      <c r="R91" s="242" t="s">
        <v>28</v>
      </c>
      <c r="S91" s="100" t="s">
        <v>29</v>
      </c>
      <c r="T91" s="243">
        <v>6992603</v>
      </c>
      <c r="U91" s="243" t="s">
        <v>4503</v>
      </c>
      <c r="V91" s="243" t="s">
        <v>4414</v>
      </c>
      <c r="W91" s="243" t="s">
        <v>4406</v>
      </c>
      <c r="X91" s="243" t="s">
        <v>4406</v>
      </c>
    </row>
    <row r="92" ht="13.8" spans="1:24">
      <c r="A92" s="37">
        <v>91</v>
      </c>
      <c r="B92" s="36" t="s">
        <v>930</v>
      </c>
      <c r="C92" s="206" t="s">
        <v>4627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243.55</v>
      </c>
      <c r="J92" s="110">
        <v>100</v>
      </c>
      <c r="K92" s="110">
        <v>0</v>
      </c>
      <c r="L92" s="37"/>
      <c r="M92" s="242">
        <f t="shared" si="5"/>
        <v>0</v>
      </c>
      <c r="N92" s="242">
        <f t="shared" si="6"/>
        <v>343.55</v>
      </c>
      <c r="O92" s="242">
        <f t="shared" si="7"/>
        <v>349.55</v>
      </c>
      <c r="P92" s="242">
        <f t="shared" si="8"/>
        <v>6</v>
      </c>
      <c r="Q92" s="242">
        <f t="shared" si="9"/>
        <v>343.55</v>
      </c>
      <c r="R92" s="242" t="s">
        <v>28</v>
      </c>
      <c r="S92" s="100" t="s">
        <v>29</v>
      </c>
      <c r="T92" s="28">
        <v>1396153</v>
      </c>
      <c r="U92" s="28" t="s">
        <v>4400</v>
      </c>
      <c r="V92" s="28" t="s">
        <v>4414</v>
      </c>
      <c r="W92" s="28" t="s">
        <v>4409</v>
      </c>
      <c r="X92" s="28" t="s">
        <v>4409</v>
      </c>
    </row>
    <row r="93" ht="13.8" spans="1:24">
      <c r="A93" s="37">
        <v>92</v>
      </c>
      <c r="B93" s="36" t="s">
        <v>4628</v>
      </c>
      <c r="C93" s="206" t="s">
        <v>4629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243.55</v>
      </c>
      <c r="J93" s="110">
        <v>100</v>
      </c>
      <c r="K93" s="110">
        <v>0</v>
      </c>
      <c r="L93" s="37"/>
      <c r="M93" s="242">
        <f t="shared" si="5"/>
        <v>0</v>
      </c>
      <c r="N93" s="242">
        <f t="shared" si="6"/>
        <v>343.55</v>
      </c>
      <c r="O93" s="242">
        <f t="shared" si="7"/>
        <v>349.55</v>
      </c>
      <c r="P93" s="242">
        <f t="shared" si="8"/>
        <v>6</v>
      </c>
      <c r="Q93" s="242">
        <f t="shared" si="9"/>
        <v>343.55</v>
      </c>
      <c r="R93" s="242" t="s">
        <v>28</v>
      </c>
      <c r="S93" s="100" t="s">
        <v>29</v>
      </c>
      <c r="T93" s="28">
        <v>5528863</v>
      </c>
      <c r="U93" s="28" t="s">
        <v>4400</v>
      </c>
      <c r="V93" s="28" t="s">
        <v>4414</v>
      </c>
      <c r="W93" s="28" t="s">
        <v>4406</v>
      </c>
      <c r="X93" s="28" t="s">
        <v>4406</v>
      </c>
    </row>
    <row r="94" ht="13.8" spans="1:24">
      <c r="A94" s="37">
        <v>93</v>
      </c>
      <c r="B94" s="36" t="s">
        <v>4630</v>
      </c>
      <c r="C94" s="206" t="s">
        <v>4631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37">
        <v>243.55</v>
      </c>
      <c r="J94" s="110">
        <v>100</v>
      </c>
      <c r="K94" s="110">
        <v>0</v>
      </c>
      <c r="L94" s="37"/>
      <c r="M94" s="242">
        <f t="shared" si="5"/>
        <v>0</v>
      </c>
      <c r="N94" s="242">
        <f t="shared" si="6"/>
        <v>343.55</v>
      </c>
      <c r="O94" s="242">
        <f t="shared" si="7"/>
        <v>349.55</v>
      </c>
      <c r="P94" s="242">
        <f t="shared" si="8"/>
        <v>6</v>
      </c>
      <c r="Q94" s="242">
        <f t="shared" si="9"/>
        <v>343.55</v>
      </c>
      <c r="R94" s="242" t="s">
        <v>28</v>
      </c>
      <c r="S94" s="100" t="s">
        <v>29</v>
      </c>
      <c r="T94" s="28">
        <v>6922765</v>
      </c>
      <c r="U94" s="28" t="s">
        <v>4400</v>
      </c>
      <c r="V94" s="28" t="s">
        <v>4414</v>
      </c>
      <c r="W94" s="28" t="s">
        <v>4478</v>
      </c>
      <c r="X94" s="28" t="s">
        <v>4478</v>
      </c>
    </row>
    <row r="95" ht="13.8" spans="1:24">
      <c r="A95" s="37">
        <v>94</v>
      </c>
      <c r="B95" s="36" t="s">
        <v>4632</v>
      </c>
      <c r="C95" s="206" t="s">
        <v>4633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37">
        <v>243.55</v>
      </c>
      <c r="J95" s="110">
        <v>100</v>
      </c>
      <c r="K95" s="110">
        <v>0</v>
      </c>
      <c r="L95" s="37"/>
      <c r="M95" s="242">
        <f t="shared" si="5"/>
        <v>0</v>
      </c>
      <c r="N95" s="242">
        <f t="shared" si="6"/>
        <v>343.55</v>
      </c>
      <c r="O95" s="242">
        <f t="shared" si="7"/>
        <v>349.55</v>
      </c>
      <c r="P95" s="242">
        <f t="shared" si="8"/>
        <v>6</v>
      </c>
      <c r="Q95" s="242">
        <f t="shared" si="9"/>
        <v>343.55</v>
      </c>
      <c r="R95" s="242" t="s">
        <v>28</v>
      </c>
      <c r="S95" s="100" t="s">
        <v>29</v>
      </c>
      <c r="T95" s="28">
        <v>5110976</v>
      </c>
      <c r="U95" s="28" t="s">
        <v>4400</v>
      </c>
      <c r="V95" s="28" t="s">
        <v>4414</v>
      </c>
      <c r="W95" s="28" t="s">
        <v>4446</v>
      </c>
      <c r="X95" s="28" t="s">
        <v>4446</v>
      </c>
    </row>
    <row r="96" ht="13.8" spans="1:24">
      <c r="A96" s="37">
        <v>95</v>
      </c>
      <c r="B96" s="36" t="s">
        <v>4634</v>
      </c>
      <c r="C96" s="206" t="s">
        <v>4635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243.55</v>
      </c>
      <c r="J96" s="110">
        <v>100</v>
      </c>
      <c r="K96" s="110">
        <v>0</v>
      </c>
      <c r="L96" s="37"/>
      <c r="M96" s="242">
        <f t="shared" si="5"/>
        <v>0</v>
      </c>
      <c r="N96" s="242">
        <f t="shared" si="6"/>
        <v>343.55</v>
      </c>
      <c r="O96" s="242">
        <f t="shared" si="7"/>
        <v>349.55</v>
      </c>
      <c r="P96" s="242">
        <f t="shared" si="8"/>
        <v>6</v>
      </c>
      <c r="Q96" s="242">
        <f t="shared" si="9"/>
        <v>343.55</v>
      </c>
      <c r="R96" s="242" t="s">
        <v>28</v>
      </c>
      <c r="S96" s="100" t="s">
        <v>29</v>
      </c>
      <c r="T96" s="28">
        <v>2087389</v>
      </c>
      <c r="U96" s="28" t="s">
        <v>4400</v>
      </c>
      <c r="V96" s="28" t="s">
        <v>4423</v>
      </c>
      <c r="W96" s="28" t="s">
        <v>4478</v>
      </c>
      <c r="X96" s="28" t="s">
        <v>4478</v>
      </c>
    </row>
    <row r="97" ht="13.8" spans="1:24">
      <c r="A97" s="37">
        <v>96</v>
      </c>
      <c r="B97" s="36" t="s">
        <v>4636</v>
      </c>
      <c r="C97" s="206" t="s">
        <v>4637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243.55</v>
      </c>
      <c r="J97" s="110">
        <v>100</v>
      </c>
      <c r="K97" s="110">
        <v>0</v>
      </c>
      <c r="L97" s="37"/>
      <c r="M97" s="242">
        <f t="shared" si="5"/>
        <v>0</v>
      </c>
      <c r="N97" s="242">
        <f t="shared" si="6"/>
        <v>343.55</v>
      </c>
      <c r="O97" s="242">
        <f t="shared" si="7"/>
        <v>349.55</v>
      </c>
      <c r="P97" s="242">
        <f t="shared" si="8"/>
        <v>6</v>
      </c>
      <c r="Q97" s="242">
        <f t="shared" si="9"/>
        <v>343.55</v>
      </c>
      <c r="R97" s="242" t="s">
        <v>28</v>
      </c>
      <c r="S97" s="100" t="s">
        <v>29</v>
      </c>
      <c r="T97" s="243">
        <v>5899856</v>
      </c>
      <c r="U97" s="243" t="s">
        <v>4503</v>
      </c>
      <c r="V97" s="243" t="s">
        <v>4414</v>
      </c>
      <c r="W97" s="243" t="s">
        <v>4406</v>
      </c>
      <c r="X97" s="243" t="s">
        <v>4406</v>
      </c>
    </row>
    <row r="98" ht="13.8" spans="1:24">
      <c r="A98" s="37">
        <v>97</v>
      </c>
      <c r="B98" s="36" t="s">
        <v>4638</v>
      </c>
      <c r="C98" s="206" t="s">
        <v>4639</v>
      </c>
      <c r="D98" s="37" t="s">
        <v>22</v>
      </c>
      <c r="E98" s="37" t="s">
        <v>24</v>
      </c>
      <c r="F98" s="37" t="s">
        <v>4090</v>
      </c>
      <c r="G98" s="37" t="s">
        <v>25</v>
      </c>
      <c r="H98" s="37" t="s">
        <v>34</v>
      </c>
      <c r="I98" s="37">
        <v>243.55</v>
      </c>
      <c r="J98" s="110">
        <v>100</v>
      </c>
      <c r="K98" s="110">
        <v>0</v>
      </c>
      <c r="L98" s="37"/>
      <c r="M98" s="242">
        <f t="shared" si="5"/>
        <v>0</v>
      </c>
      <c r="N98" s="242">
        <f t="shared" si="6"/>
        <v>343.55</v>
      </c>
      <c r="O98" s="242">
        <f t="shared" si="7"/>
        <v>349.55</v>
      </c>
      <c r="P98" s="242">
        <f t="shared" si="8"/>
        <v>6</v>
      </c>
      <c r="Q98" s="242">
        <f t="shared" si="9"/>
        <v>343.55</v>
      </c>
      <c r="R98" s="242" t="s">
        <v>28</v>
      </c>
      <c r="S98" s="100" t="s">
        <v>29</v>
      </c>
      <c r="T98" s="28">
        <v>5095767</v>
      </c>
      <c r="U98" s="28" t="s">
        <v>4400</v>
      </c>
      <c r="V98" s="28" t="s">
        <v>4423</v>
      </c>
      <c r="W98" s="28" t="s">
        <v>4409</v>
      </c>
      <c r="X98" s="28" t="s">
        <v>4409</v>
      </c>
    </row>
    <row r="99" ht="13.8" spans="1:24">
      <c r="A99" s="37">
        <v>98</v>
      </c>
      <c r="B99" s="36" t="s">
        <v>3902</v>
      </c>
      <c r="C99" s="206" t="s">
        <v>4640</v>
      </c>
      <c r="D99" s="37" t="s">
        <v>22</v>
      </c>
      <c r="E99" s="37" t="s">
        <v>24</v>
      </c>
      <c r="F99" s="37" t="s">
        <v>4090</v>
      </c>
      <c r="G99" s="37" t="s">
        <v>25</v>
      </c>
      <c r="H99" s="37" t="s">
        <v>34</v>
      </c>
      <c r="I99" s="37">
        <v>243.55</v>
      </c>
      <c r="J99" s="110">
        <v>100</v>
      </c>
      <c r="K99" s="110">
        <v>0</v>
      </c>
      <c r="L99" s="37"/>
      <c r="M99" s="242">
        <f t="shared" si="5"/>
        <v>0</v>
      </c>
      <c r="N99" s="242">
        <f t="shared" si="6"/>
        <v>343.55</v>
      </c>
      <c r="O99" s="242">
        <f t="shared" si="7"/>
        <v>349.55</v>
      </c>
      <c r="P99" s="242">
        <f t="shared" si="8"/>
        <v>6</v>
      </c>
      <c r="Q99" s="242">
        <f t="shared" si="9"/>
        <v>343.55</v>
      </c>
      <c r="R99" s="242" t="s">
        <v>28</v>
      </c>
      <c r="S99" s="100" t="s">
        <v>29</v>
      </c>
      <c r="T99" s="243">
        <v>7539956</v>
      </c>
      <c r="U99" s="243" t="s">
        <v>4503</v>
      </c>
      <c r="V99" s="243" t="s">
        <v>4414</v>
      </c>
      <c r="W99" s="243" t="s">
        <v>4421</v>
      </c>
      <c r="X99" s="243" t="s">
        <v>4421</v>
      </c>
    </row>
    <row r="100" ht="13.8" spans="1:24">
      <c r="A100" s="37">
        <v>99</v>
      </c>
      <c r="B100" s="36" t="s">
        <v>4641</v>
      </c>
      <c r="C100" s="206" t="s">
        <v>4642</v>
      </c>
      <c r="D100" s="37" t="s">
        <v>22</v>
      </c>
      <c r="E100" s="37" t="s">
        <v>24</v>
      </c>
      <c r="F100" s="37" t="s">
        <v>4090</v>
      </c>
      <c r="G100" s="37" t="s">
        <v>25</v>
      </c>
      <c r="H100" s="37" t="s">
        <v>34</v>
      </c>
      <c r="I100" s="37">
        <v>243.55</v>
      </c>
      <c r="J100" s="110">
        <v>100</v>
      </c>
      <c r="K100" s="110">
        <v>0</v>
      </c>
      <c r="L100" s="37"/>
      <c r="M100" s="242">
        <f t="shared" si="5"/>
        <v>0</v>
      </c>
      <c r="N100" s="242">
        <f t="shared" si="6"/>
        <v>343.55</v>
      </c>
      <c r="O100" s="242">
        <f t="shared" si="7"/>
        <v>349.55</v>
      </c>
      <c r="P100" s="242">
        <f t="shared" si="8"/>
        <v>6</v>
      </c>
      <c r="Q100" s="242">
        <f t="shared" si="9"/>
        <v>343.55</v>
      </c>
      <c r="R100" s="242" t="s">
        <v>28</v>
      </c>
      <c r="S100" s="100" t="s">
        <v>29</v>
      </c>
      <c r="T100" s="28">
        <v>1355080</v>
      </c>
      <c r="U100" s="28" t="s">
        <v>4400</v>
      </c>
      <c r="V100" s="28" t="s">
        <v>4423</v>
      </c>
      <c r="W100" s="28" t="s">
        <v>4409</v>
      </c>
      <c r="X100" s="28" t="s">
        <v>4409</v>
      </c>
    </row>
    <row r="101" ht="13.8" spans="1:24">
      <c r="A101" s="37">
        <v>100</v>
      </c>
      <c r="B101" s="36" t="s">
        <v>4643</v>
      </c>
      <c r="C101" s="206" t="s">
        <v>4644</v>
      </c>
      <c r="D101" s="37" t="s">
        <v>22</v>
      </c>
      <c r="E101" s="37" t="s">
        <v>24</v>
      </c>
      <c r="F101" s="37" t="s">
        <v>4090</v>
      </c>
      <c r="G101" s="37" t="s">
        <v>25</v>
      </c>
      <c r="H101" s="37" t="s">
        <v>34</v>
      </c>
      <c r="I101" s="37">
        <v>243.55</v>
      </c>
      <c r="J101" s="110">
        <v>100</v>
      </c>
      <c r="K101" s="110">
        <v>0</v>
      </c>
      <c r="L101" s="37"/>
      <c r="M101" s="242">
        <f t="shared" si="5"/>
        <v>0</v>
      </c>
      <c r="N101" s="242">
        <f t="shared" si="6"/>
        <v>343.55</v>
      </c>
      <c r="O101" s="242">
        <f t="shared" si="7"/>
        <v>349.55</v>
      </c>
      <c r="P101" s="242">
        <f t="shared" si="8"/>
        <v>6</v>
      </c>
      <c r="Q101" s="242">
        <f t="shared" si="9"/>
        <v>343.55</v>
      </c>
      <c r="R101" s="242" t="s">
        <v>28</v>
      </c>
      <c r="S101" s="100" t="s">
        <v>29</v>
      </c>
      <c r="T101" s="28">
        <v>5005228</v>
      </c>
      <c r="U101" s="28" t="s">
        <v>4400</v>
      </c>
      <c r="V101" s="28" t="s">
        <v>4414</v>
      </c>
      <c r="W101" s="28" t="s">
        <v>4478</v>
      </c>
      <c r="X101" s="28" t="s">
        <v>4478</v>
      </c>
    </row>
    <row r="102" ht="13.8" spans="1:24">
      <c r="A102" s="37">
        <v>101</v>
      </c>
      <c r="B102" s="36" t="s">
        <v>2735</v>
      </c>
      <c r="C102" s="206" t="s">
        <v>4645</v>
      </c>
      <c r="D102" s="37" t="s">
        <v>22</v>
      </c>
      <c r="E102" s="37" t="s">
        <v>24</v>
      </c>
      <c r="F102" s="37" t="s">
        <v>4090</v>
      </c>
      <c r="G102" s="37" t="s">
        <v>25</v>
      </c>
      <c r="H102" s="37" t="s">
        <v>34</v>
      </c>
      <c r="I102" s="37">
        <v>243.55</v>
      </c>
      <c r="J102" s="110">
        <v>100</v>
      </c>
      <c r="K102" s="110">
        <v>0</v>
      </c>
      <c r="L102" s="37"/>
      <c r="M102" s="242">
        <f t="shared" si="5"/>
        <v>0</v>
      </c>
      <c r="N102" s="242">
        <f t="shared" si="6"/>
        <v>343.55</v>
      </c>
      <c r="O102" s="242">
        <f t="shared" si="7"/>
        <v>349.55</v>
      </c>
      <c r="P102" s="242">
        <f t="shared" si="8"/>
        <v>6</v>
      </c>
      <c r="Q102" s="242">
        <f t="shared" si="9"/>
        <v>343.55</v>
      </c>
      <c r="R102" s="242" t="s">
        <v>28</v>
      </c>
      <c r="S102" s="100" t="s">
        <v>29</v>
      </c>
      <c r="T102" s="28">
        <v>3096607</v>
      </c>
      <c r="U102" s="28" t="s">
        <v>4400</v>
      </c>
      <c r="V102" s="28" t="s">
        <v>4423</v>
      </c>
      <c r="W102" s="28" t="s">
        <v>4428</v>
      </c>
      <c r="X102" s="28" t="s">
        <v>4428</v>
      </c>
    </row>
    <row r="103" ht="13.8" spans="1:24">
      <c r="A103" s="37">
        <v>102</v>
      </c>
      <c r="B103" s="36" t="s">
        <v>4646</v>
      </c>
      <c r="C103" s="206" t="s">
        <v>4647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243.55</v>
      </c>
      <c r="J103" s="110">
        <v>100</v>
      </c>
      <c r="K103" s="110">
        <v>0</v>
      </c>
      <c r="L103" s="37"/>
      <c r="M103" s="242">
        <f t="shared" si="5"/>
        <v>0</v>
      </c>
      <c r="N103" s="242">
        <f t="shared" si="6"/>
        <v>343.55</v>
      </c>
      <c r="O103" s="242">
        <f t="shared" si="7"/>
        <v>349.55</v>
      </c>
      <c r="P103" s="242">
        <f t="shared" si="8"/>
        <v>6</v>
      </c>
      <c r="Q103" s="242">
        <f t="shared" si="9"/>
        <v>343.55</v>
      </c>
      <c r="R103" s="242" t="s">
        <v>28</v>
      </c>
      <c r="S103" s="100" t="s">
        <v>29</v>
      </c>
      <c r="T103" s="28">
        <v>1633132</v>
      </c>
      <c r="U103" s="28" t="s">
        <v>4400</v>
      </c>
      <c r="V103" s="28" t="s">
        <v>4423</v>
      </c>
      <c r="W103" s="28" t="s">
        <v>4421</v>
      </c>
      <c r="X103" s="28" t="s">
        <v>4421</v>
      </c>
    </row>
    <row r="104" ht="13.8" spans="1:24">
      <c r="A104" s="37">
        <v>103</v>
      </c>
      <c r="B104" s="36" t="s">
        <v>4648</v>
      </c>
      <c r="C104" s="206" t="s">
        <v>4649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243.55</v>
      </c>
      <c r="J104" s="110">
        <v>100</v>
      </c>
      <c r="K104" s="110">
        <v>0</v>
      </c>
      <c r="L104" s="37"/>
      <c r="M104" s="242">
        <f t="shared" si="5"/>
        <v>0</v>
      </c>
      <c r="N104" s="242">
        <f t="shared" si="6"/>
        <v>343.55</v>
      </c>
      <c r="O104" s="242">
        <f t="shared" si="7"/>
        <v>349.55</v>
      </c>
      <c r="P104" s="242">
        <f t="shared" si="8"/>
        <v>6</v>
      </c>
      <c r="Q104" s="242">
        <f t="shared" si="9"/>
        <v>343.55</v>
      </c>
      <c r="R104" s="242" t="s">
        <v>28</v>
      </c>
      <c r="S104" s="100" t="s">
        <v>29</v>
      </c>
      <c r="T104" s="28">
        <v>8175776</v>
      </c>
      <c r="U104" s="28" t="s">
        <v>4400</v>
      </c>
      <c r="V104" s="28" t="s">
        <v>4423</v>
      </c>
      <c r="W104" s="28" t="s">
        <v>4428</v>
      </c>
      <c r="X104" s="28" t="s">
        <v>4428</v>
      </c>
    </row>
    <row r="105" ht="13.8" spans="1:24">
      <c r="A105" s="37">
        <v>104</v>
      </c>
      <c r="B105" s="36" t="s">
        <v>4229</v>
      </c>
      <c r="C105" s="206" t="s">
        <v>4650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243.55</v>
      </c>
      <c r="J105" s="110">
        <v>100</v>
      </c>
      <c r="K105" s="110">
        <v>0</v>
      </c>
      <c r="L105" s="37"/>
      <c r="M105" s="242">
        <f t="shared" si="5"/>
        <v>0</v>
      </c>
      <c r="N105" s="242">
        <f t="shared" si="6"/>
        <v>343.55</v>
      </c>
      <c r="O105" s="242">
        <f t="shared" si="7"/>
        <v>349.55</v>
      </c>
      <c r="P105" s="242">
        <f t="shared" si="8"/>
        <v>6</v>
      </c>
      <c r="Q105" s="242">
        <f t="shared" si="9"/>
        <v>343.55</v>
      </c>
      <c r="R105" s="242" t="s">
        <v>28</v>
      </c>
      <c r="S105" s="100" t="s">
        <v>29</v>
      </c>
      <c r="T105" s="28">
        <v>3550253</v>
      </c>
      <c r="U105" s="28" t="s">
        <v>4400</v>
      </c>
      <c r="V105" s="28" t="s">
        <v>4423</v>
      </c>
      <c r="W105" s="28" t="s">
        <v>4421</v>
      </c>
      <c r="X105" s="28" t="s">
        <v>4421</v>
      </c>
    </row>
    <row r="106" ht="13.8" spans="1:24">
      <c r="A106" s="37">
        <v>105</v>
      </c>
      <c r="B106" s="36" t="s">
        <v>4203</v>
      </c>
      <c r="C106" s="206" t="s">
        <v>4651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243.55</v>
      </c>
      <c r="J106" s="110">
        <v>100</v>
      </c>
      <c r="K106" s="110">
        <v>0</v>
      </c>
      <c r="L106" s="37"/>
      <c r="M106" s="242">
        <f t="shared" si="5"/>
        <v>0</v>
      </c>
      <c r="N106" s="242">
        <f t="shared" si="6"/>
        <v>343.55</v>
      </c>
      <c r="O106" s="242">
        <f t="shared" si="7"/>
        <v>349.55</v>
      </c>
      <c r="P106" s="242">
        <f t="shared" si="8"/>
        <v>6</v>
      </c>
      <c r="Q106" s="242">
        <f t="shared" si="9"/>
        <v>343.55</v>
      </c>
      <c r="R106" s="242" t="s">
        <v>28</v>
      </c>
      <c r="S106" s="100" t="s">
        <v>29</v>
      </c>
      <c r="T106" s="28">
        <v>1773919</v>
      </c>
      <c r="U106" s="28" t="s">
        <v>4400</v>
      </c>
      <c r="V106" s="28" t="s">
        <v>4414</v>
      </c>
      <c r="W106" s="28" t="s">
        <v>4652</v>
      </c>
      <c r="X106" s="28" t="s">
        <v>4652</v>
      </c>
    </row>
    <row r="107" ht="13.8" spans="1:24">
      <c r="A107" s="37">
        <v>106</v>
      </c>
      <c r="B107" s="36" t="s">
        <v>4653</v>
      </c>
      <c r="C107" s="206" t="s">
        <v>4654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37">
        <v>243.55</v>
      </c>
      <c r="J107" s="110">
        <v>100</v>
      </c>
      <c r="K107" s="110">
        <v>0</v>
      </c>
      <c r="L107" s="37"/>
      <c r="M107" s="242">
        <f t="shared" si="5"/>
        <v>0</v>
      </c>
      <c r="N107" s="242">
        <f t="shared" si="6"/>
        <v>343.55</v>
      </c>
      <c r="O107" s="242">
        <f t="shared" si="7"/>
        <v>349.55</v>
      </c>
      <c r="P107" s="242">
        <f t="shared" si="8"/>
        <v>6</v>
      </c>
      <c r="Q107" s="242">
        <f t="shared" si="9"/>
        <v>343.55</v>
      </c>
      <c r="R107" s="242" t="s">
        <v>28</v>
      </c>
      <c r="S107" s="100" t="s">
        <v>29</v>
      </c>
      <c r="T107" s="28">
        <v>8736779</v>
      </c>
      <c r="U107" s="28" t="s">
        <v>4400</v>
      </c>
      <c r="V107" s="28" t="s">
        <v>4414</v>
      </c>
      <c r="W107" s="28" t="s">
        <v>4428</v>
      </c>
      <c r="X107" s="28" t="s">
        <v>4428</v>
      </c>
    </row>
    <row r="108" ht="13.8" spans="1:24">
      <c r="A108" s="37">
        <v>107</v>
      </c>
      <c r="B108" s="36" t="s">
        <v>610</v>
      </c>
      <c r="C108" s="206" t="s">
        <v>4655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37">
        <v>243.55</v>
      </c>
      <c r="J108" s="110">
        <v>100</v>
      </c>
      <c r="K108" s="110">
        <v>0</v>
      </c>
      <c r="L108" s="37"/>
      <c r="M108" s="242">
        <f t="shared" si="5"/>
        <v>0</v>
      </c>
      <c r="N108" s="242">
        <f t="shared" si="6"/>
        <v>343.55</v>
      </c>
      <c r="O108" s="242">
        <f t="shared" si="7"/>
        <v>349.55</v>
      </c>
      <c r="P108" s="242">
        <f t="shared" si="8"/>
        <v>6</v>
      </c>
      <c r="Q108" s="242">
        <f t="shared" si="9"/>
        <v>343.55</v>
      </c>
      <c r="R108" s="242" t="s">
        <v>28</v>
      </c>
      <c r="S108" s="100" t="s">
        <v>29</v>
      </c>
      <c r="T108" s="28">
        <v>6803615</v>
      </c>
      <c r="U108" s="28" t="s">
        <v>4400</v>
      </c>
      <c r="V108" s="28" t="s">
        <v>4414</v>
      </c>
      <c r="W108" s="28" t="s">
        <v>4478</v>
      </c>
      <c r="X108" s="28" t="s">
        <v>4478</v>
      </c>
    </row>
    <row r="109" ht="13.8" spans="1:24">
      <c r="A109" s="37">
        <v>108</v>
      </c>
      <c r="B109" s="36" t="s">
        <v>4656</v>
      </c>
      <c r="C109" s="206" t="s">
        <v>4657</v>
      </c>
      <c r="D109" s="37" t="s">
        <v>22</v>
      </c>
      <c r="E109" s="37" t="s">
        <v>24</v>
      </c>
      <c r="F109" s="37" t="s">
        <v>4090</v>
      </c>
      <c r="G109" s="37" t="s">
        <v>25</v>
      </c>
      <c r="H109" s="37" t="s">
        <v>34</v>
      </c>
      <c r="I109" s="37">
        <v>243.55</v>
      </c>
      <c r="J109" s="110">
        <v>100</v>
      </c>
      <c r="K109" s="110">
        <v>0</v>
      </c>
      <c r="L109" s="37"/>
      <c r="M109" s="242">
        <f t="shared" si="5"/>
        <v>0</v>
      </c>
      <c r="N109" s="242">
        <f t="shared" si="6"/>
        <v>343.55</v>
      </c>
      <c r="O109" s="242">
        <f t="shared" si="7"/>
        <v>349.55</v>
      </c>
      <c r="P109" s="242">
        <f t="shared" si="8"/>
        <v>6</v>
      </c>
      <c r="Q109" s="242">
        <f t="shared" si="9"/>
        <v>343.55</v>
      </c>
      <c r="R109" s="242" t="s">
        <v>28</v>
      </c>
      <c r="S109" s="100" t="s">
        <v>29</v>
      </c>
      <c r="T109" s="28">
        <v>3692597</v>
      </c>
      <c r="U109" s="28" t="s">
        <v>4400</v>
      </c>
      <c r="V109" s="28" t="s">
        <v>4423</v>
      </c>
      <c r="W109" s="28" t="s">
        <v>4446</v>
      </c>
      <c r="X109" s="28" t="s">
        <v>4446</v>
      </c>
    </row>
    <row r="110" ht="13.8" spans="1:24">
      <c r="A110" s="37">
        <v>109</v>
      </c>
      <c r="B110" s="36" t="s">
        <v>4658</v>
      </c>
      <c r="C110" s="206" t="s">
        <v>4659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243.16</v>
      </c>
      <c r="J110" s="110">
        <v>100</v>
      </c>
      <c r="K110" s="110">
        <v>0</v>
      </c>
      <c r="L110" s="37"/>
      <c r="M110" s="242">
        <f t="shared" si="5"/>
        <v>0</v>
      </c>
      <c r="N110" s="242">
        <f t="shared" si="6"/>
        <v>343.16</v>
      </c>
      <c r="O110" s="242">
        <f t="shared" si="7"/>
        <v>349.16</v>
      </c>
      <c r="P110" s="242">
        <f t="shared" si="8"/>
        <v>6</v>
      </c>
      <c r="Q110" s="242">
        <f t="shared" si="9"/>
        <v>343.16</v>
      </c>
      <c r="R110" s="242" t="s">
        <v>28</v>
      </c>
      <c r="S110" s="100" t="s">
        <v>29</v>
      </c>
      <c r="T110" s="243">
        <v>1860129</v>
      </c>
      <c r="U110" s="243" t="s">
        <v>4503</v>
      </c>
      <c r="V110" s="243" t="s">
        <v>4414</v>
      </c>
      <c r="W110" s="243" t="s">
        <v>4404</v>
      </c>
      <c r="X110" s="243" t="s">
        <v>4404</v>
      </c>
    </row>
    <row r="111" ht="13.8" spans="1:24">
      <c r="A111" s="37">
        <v>110</v>
      </c>
      <c r="B111" s="36" t="s">
        <v>4660</v>
      </c>
      <c r="C111" s="206" t="s">
        <v>4661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243.16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343.16</v>
      </c>
      <c r="O111" s="242">
        <f t="shared" si="7"/>
        <v>349.16</v>
      </c>
      <c r="P111" s="242">
        <f t="shared" si="8"/>
        <v>6</v>
      </c>
      <c r="Q111" s="242">
        <f t="shared" si="9"/>
        <v>343.16</v>
      </c>
      <c r="R111" s="242" t="s">
        <v>28</v>
      </c>
      <c r="S111" s="100" t="s">
        <v>29</v>
      </c>
      <c r="T111" s="28">
        <v>9956857</v>
      </c>
      <c r="U111" s="28" t="s">
        <v>4400</v>
      </c>
      <c r="V111" s="28" t="s">
        <v>4414</v>
      </c>
      <c r="W111" s="28" t="s">
        <v>4409</v>
      </c>
      <c r="X111" s="28" t="s">
        <v>4409</v>
      </c>
    </row>
    <row r="112" ht="13.8" spans="1:24">
      <c r="A112" s="37">
        <v>111</v>
      </c>
      <c r="B112" s="36" t="s">
        <v>4662</v>
      </c>
      <c r="C112" s="206" t="s">
        <v>4663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243.16</v>
      </c>
      <c r="J112" s="110">
        <v>100</v>
      </c>
      <c r="K112" s="110">
        <v>0</v>
      </c>
      <c r="L112" s="37"/>
      <c r="M112" s="242">
        <f t="shared" si="5"/>
        <v>0</v>
      </c>
      <c r="N112" s="242">
        <f t="shared" si="6"/>
        <v>343.16</v>
      </c>
      <c r="O112" s="242">
        <f t="shared" si="7"/>
        <v>349.16</v>
      </c>
      <c r="P112" s="242">
        <f t="shared" si="8"/>
        <v>6</v>
      </c>
      <c r="Q112" s="242">
        <f t="shared" si="9"/>
        <v>343.16</v>
      </c>
      <c r="R112" s="242" t="s">
        <v>28</v>
      </c>
      <c r="S112" s="100" t="s">
        <v>29</v>
      </c>
      <c r="T112" s="28">
        <v>1236968</v>
      </c>
      <c r="U112" s="28" t="s">
        <v>4400</v>
      </c>
      <c r="V112" s="28" t="s">
        <v>4423</v>
      </c>
      <c r="W112" s="28" t="s">
        <v>4409</v>
      </c>
      <c r="X112" s="28" t="s">
        <v>4409</v>
      </c>
    </row>
    <row r="113" ht="13.8" spans="1:24">
      <c r="A113" s="37">
        <v>112</v>
      </c>
      <c r="B113" s="36" t="s">
        <v>4664</v>
      </c>
      <c r="C113" s="206" t="s">
        <v>4665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243.16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343.16</v>
      </c>
      <c r="O113" s="242">
        <f t="shared" si="7"/>
        <v>349.16</v>
      </c>
      <c r="P113" s="242">
        <f t="shared" si="8"/>
        <v>6</v>
      </c>
      <c r="Q113" s="242">
        <f t="shared" si="9"/>
        <v>343.16</v>
      </c>
      <c r="R113" s="242" t="s">
        <v>28</v>
      </c>
      <c r="S113" s="100" t="s">
        <v>29</v>
      </c>
      <c r="T113" s="28">
        <v>7151972</v>
      </c>
      <c r="U113" s="28" t="s">
        <v>4400</v>
      </c>
      <c r="V113" s="28" t="s">
        <v>4414</v>
      </c>
      <c r="W113" s="28" t="s">
        <v>4409</v>
      </c>
      <c r="X113" s="28" t="s">
        <v>4409</v>
      </c>
    </row>
    <row r="114" ht="13.8" spans="1:24">
      <c r="A114" s="37">
        <v>113</v>
      </c>
      <c r="B114" s="36" t="s">
        <v>4666</v>
      </c>
      <c r="C114" s="206" t="s">
        <v>4667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243.16</v>
      </c>
      <c r="J114" s="110">
        <v>100</v>
      </c>
      <c r="K114" s="110">
        <v>0</v>
      </c>
      <c r="L114" s="37"/>
      <c r="M114" s="242">
        <f t="shared" si="5"/>
        <v>0</v>
      </c>
      <c r="N114" s="242">
        <f t="shared" si="6"/>
        <v>343.16</v>
      </c>
      <c r="O114" s="242">
        <f t="shared" si="7"/>
        <v>349.16</v>
      </c>
      <c r="P114" s="242">
        <f t="shared" si="8"/>
        <v>6</v>
      </c>
      <c r="Q114" s="242">
        <f t="shared" si="9"/>
        <v>343.16</v>
      </c>
      <c r="R114" s="242" t="s">
        <v>28</v>
      </c>
      <c r="S114" s="100" t="s">
        <v>29</v>
      </c>
      <c r="T114" s="28">
        <v>9526758</v>
      </c>
      <c r="U114" s="28" t="s">
        <v>4400</v>
      </c>
      <c r="V114" s="28" t="s">
        <v>4423</v>
      </c>
      <c r="W114" s="28" t="s">
        <v>4474</v>
      </c>
      <c r="X114" s="28" t="s">
        <v>4474</v>
      </c>
    </row>
    <row r="115" ht="13.8" spans="1:24">
      <c r="A115" s="37">
        <v>114</v>
      </c>
      <c r="B115" s="36" t="s">
        <v>4668</v>
      </c>
      <c r="C115" s="206" t="s">
        <v>4669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37">
        <v>243.16</v>
      </c>
      <c r="J115" s="110">
        <v>100</v>
      </c>
      <c r="K115" s="110">
        <v>0</v>
      </c>
      <c r="L115" s="37"/>
      <c r="M115" s="242">
        <f t="shared" si="5"/>
        <v>0</v>
      </c>
      <c r="N115" s="242">
        <f t="shared" si="6"/>
        <v>343.16</v>
      </c>
      <c r="O115" s="242">
        <f t="shared" si="7"/>
        <v>349.16</v>
      </c>
      <c r="P115" s="242">
        <f t="shared" si="8"/>
        <v>6</v>
      </c>
      <c r="Q115" s="242">
        <f t="shared" si="9"/>
        <v>343.16</v>
      </c>
      <c r="R115" s="242" t="s">
        <v>28</v>
      </c>
      <c r="S115" s="100" t="s">
        <v>29</v>
      </c>
      <c r="T115" s="28">
        <v>8937898</v>
      </c>
      <c r="U115" s="28" t="s">
        <v>4400</v>
      </c>
      <c r="V115" s="28" t="s">
        <v>4423</v>
      </c>
      <c r="W115" s="28" t="s">
        <v>4406</v>
      </c>
      <c r="X115" s="28" t="s">
        <v>4406</v>
      </c>
    </row>
    <row r="116" ht="13.8" spans="1:24">
      <c r="A116" s="37">
        <v>115</v>
      </c>
      <c r="B116" s="36" t="s">
        <v>3977</v>
      </c>
      <c r="C116" s="206" t="s">
        <v>4670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37">
        <v>243.16</v>
      </c>
      <c r="J116" s="110">
        <v>100</v>
      </c>
      <c r="K116" s="110">
        <v>0</v>
      </c>
      <c r="L116" s="37"/>
      <c r="M116" s="242">
        <f t="shared" si="5"/>
        <v>0</v>
      </c>
      <c r="N116" s="242">
        <f t="shared" si="6"/>
        <v>343.16</v>
      </c>
      <c r="O116" s="242">
        <f t="shared" si="7"/>
        <v>349.16</v>
      </c>
      <c r="P116" s="242">
        <f t="shared" si="8"/>
        <v>6</v>
      </c>
      <c r="Q116" s="242">
        <f t="shared" si="9"/>
        <v>343.16</v>
      </c>
      <c r="R116" s="242" t="s">
        <v>28</v>
      </c>
      <c r="S116" s="100" t="s">
        <v>29</v>
      </c>
      <c r="T116" s="243">
        <v>1162968</v>
      </c>
      <c r="U116" s="243" t="s">
        <v>4503</v>
      </c>
      <c r="V116" s="243" t="s">
        <v>4414</v>
      </c>
      <c r="W116" s="243" t="s">
        <v>4428</v>
      </c>
      <c r="X116" s="243" t="s">
        <v>4428</v>
      </c>
    </row>
    <row r="117" ht="13.8" spans="1:24">
      <c r="A117" s="37">
        <v>116</v>
      </c>
      <c r="B117" s="36" t="s">
        <v>4671</v>
      </c>
      <c r="C117" s="206" t="s">
        <v>4672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37">
        <v>243.16</v>
      </c>
      <c r="J117" s="110">
        <v>100</v>
      </c>
      <c r="K117" s="110">
        <v>0</v>
      </c>
      <c r="L117" s="37"/>
      <c r="M117" s="242">
        <f t="shared" si="5"/>
        <v>0</v>
      </c>
      <c r="N117" s="242">
        <f t="shared" si="6"/>
        <v>343.16</v>
      </c>
      <c r="O117" s="242">
        <f t="shared" si="7"/>
        <v>349.16</v>
      </c>
      <c r="P117" s="242">
        <f t="shared" si="8"/>
        <v>6</v>
      </c>
      <c r="Q117" s="242">
        <f t="shared" si="9"/>
        <v>343.16</v>
      </c>
      <c r="R117" s="242" t="s">
        <v>28</v>
      </c>
      <c r="S117" s="100" t="s">
        <v>29</v>
      </c>
      <c r="T117" s="28">
        <v>1569888</v>
      </c>
      <c r="U117" s="28" t="s">
        <v>4400</v>
      </c>
      <c r="V117" s="28" t="s">
        <v>4423</v>
      </c>
      <c r="W117" s="28" t="s">
        <v>4421</v>
      </c>
      <c r="X117" s="28" t="s">
        <v>4421</v>
      </c>
    </row>
    <row r="118" ht="13.8" spans="1:24">
      <c r="A118" s="37">
        <v>117</v>
      </c>
      <c r="B118" s="36" t="s">
        <v>4673</v>
      </c>
      <c r="C118" s="206" t="s">
        <v>4674</v>
      </c>
      <c r="D118" s="37" t="s">
        <v>22</v>
      </c>
      <c r="E118" s="37" t="s">
        <v>24</v>
      </c>
      <c r="F118" s="37" t="s">
        <v>4090</v>
      </c>
      <c r="G118" s="37" t="s">
        <v>25</v>
      </c>
      <c r="H118" s="37" t="s">
        <v>34</v>
      </c>
      <c r="I118" s="37">
        <v>243.16</v>
      </c>
      <c r="J118" s="110">
        <v>100</v>
      </c>
      <c r="K118" s="110">
        <v>0</v>
      </c>
      <c r="L118" s="37"/>
      <c r="M118" s="242">
        <f t="shared" si="5"/>
        <v>0</v>
      </c>
      <c r="N118" s="242">
        <f t="shared" si="6"/>
        <v>343.16</v>
      </c>
      <c r="O118" s="242">
        <f t="shared" si="7"/>
        <v>349.16</v>
      </c>
      <c r="P118" s="242">
        <f t="shared" si="8"/>
        <v>6</v>
      </c>
      <c r="Q118" s="242">
        <f t="shared" si="9"/>
        <v>343.16</v>
      </c>
      <c r="R118" s="242" t="s">
        <v>28</v>
      </c>
      <c r="S118" s="100" t="s">
        <v>29</v>
      </c>
      <c r="T118" s="28">
        <v>8768107</v>
      </c>
      <c r="U118" s="28" t="s">
        <v>4400</v>
      </c>
      <c r="V118" s="28" t="s">
        <v>4423</v>
      </c>
      <c r="W118" s="28" t="s">
        <v>4409</v>
      </c>
      <c r="X118" s="28" t="s">
        <v>4409</v>
      </c>
    </row>
    <row r="119" ht="13.8" spans="1:24">
      <c r="A119" s="37">
        <v>118</v>
      </c>
      <c r="B119" s="36" t="s">
        <v>4675</v>
      </c>
      <c r="C119" s="206" t="s">
        <v>4676</v>
      </c>
      <c r="D119" s="37" t="s">
        <v>22</v>
      </c>
      <c r="E119" s="37" t="s">
        <v>24</v>
      </c>
      <c r="F119" s="37" t="s">
        <v>4090</v>
      </c>
      <c r="G119" s="37" t="s">
        <v>25</v>
      </c>
      <c r="H119" s="37" t="s">
        <v>34</v>
      </c>
      <c r="I119" s="37">
        <v>243.16</v>
      </c>
      <c r="J119" s="110">
        <v>100</v>
      </c>
      <c r="K119" s="110">
        <v>0</v>
      </c>
      <c r="L119" s="37"/>
      <c r="M119" s="242">
        <f t="shared" si="5"/>
        <v>0</v>
      </c>
      <c r="N119" s="242">
        <f t="shared" si="6"/>
        <v>343.16</v>
      </c>
      <c r="O119" s="242">
        <f t="shared" si="7"/>
        <v>349.16</v>
      </c>
      <c r="P119" s="242">
        <f t="shared" si="8"/>
        <v>6</v>
      </c>
      <c r="Q119" s="242">
        <f t="shared" si="9"/>
        <v>343.16</v>
      </c>
      <c r="R119" s="242" t="s">
        <v>28</v>
      </c>
      <c r="S119" s="100" t="s">
        <v>29</v>
      </c>
      <c r="T119" s="28">
        <v>2215970</v>
      </c>
      <c r="U119" s="28" t="s">
        <v>4400</v>
      </c>
      <c r="V119" s="28" t="s">
        <v>4423</v>
      </c>
      <c r="W119" s="28" t="s">
        <v>4409</v>
      </c>
      <c r="X119" s="28" t="s">
        <v>4409</v>
      </c>
    </row>
    <row r="120" ht="13.8" spans="1:24">
      <c r="A120" s="37">
        <v>119</v>
      </c>
      <c r="B120" s="36" t="s">
        <v>2397</v>
      </c>
      <c r="C120" s="206" t="s">
        <v>4677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37">
        <v>243.16</v>
      </c>
      <c r="J120" s="110">
        <v>100</v>
      </c>
      <c r="K120" s="110">
        <v>0</v>
      </c>
      <c r="L120" s="37"/>
      <c r="M120" s="242">
        <f t="shared" si="5"/>
        <v>0</v>
      </c>
      <c r="N120" s="242">
        <f t="shared" si="6"/>
        <v>343.16</v>
      </c>
      <c r="O120" s="242">
        <f t="shared" si="7"/>
        <v>349.16</v>
      </c>
      <c r="P120" s="242">
        <f t="shared" si="8"/>
        <v>6</v>
      </c>
      <c r="Q120" s="242">
        <f t="shared" si="9"/>
        <v>343.16</v>
      </c>
      <c r="R120" s="242" t="s">
        <v>28</v>
      </c>
      <c r="S120" s="100" t="s">
        <v>29</v>
      </c>
      <c r="T120" s="28">
        <v>8068215</v>
      </c>
      <c r="U120" s="28" t="s">
        <v>4400</v>
      </c>
      <c r="V120" s="28" t="s">
        <v>4423</v>
      </c>
      <c r="W120" s="28" t="s">
        <v>4409</v>
      </c>
      <c r="X120" s="28" t="s">
        <v>4409</v>
      </c>
    </row>
    <row r="121" ht="13.8" spans="1:24">
      <c r="A121" s="37">
        <v>120</v>
      </c>
      <c r="B121" s="36" t="s">
        <v>4678</v>
      </c>
      <c r="C121" s="206" t="s">
        <v>4679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243.16</v>
      </c>
      <c r="J121" s="110">
        <v>100</v>
      </c>
      <c r="K121" s="110">
        <v>0</v>
      </c>
      <c r="L121" s="37"/>
      <c r="M121" s="242">
        <f t="shared" si="5"/>
        <v>0</v>
      </c>
      <c r="N121" s="242">
        <f t="shared" si="6"/>
        <v>343.16</v>
      </c>
      <c r="O121" s="242">
        <f t="shared" si="7"/>
        <v>349.16</v>
      </c>
      <c r="P121" s="242">
        <f t="shared" si="8"/>
        <v>6</v>
      </c>
      <c r="Q121" s="242">
        <f t="shared" si="9"/>
        <v>343.16</v>
      </c>
      <c r="R121" s="242" t="s">
        <v>28</v>
      </c>
      <c r="S121" s="100" t="s">
        <v>29</v>
      </c>
      <c r="T121" s="28">
        <v>5196639</v>
      </c>
      <c r="U121" s="28" t="s">
        <v>4400</v>
      </c>
      <c r="V121" s="28" t="s">
        <v>4423</v>
      </c>
      <c r="W121" s="28" t="s">
        <v>4478</v>
      </c>
      <c r="X121" s="28" t="s">
        <v>4478</v>
      </c>
    </row>
    <row r="122" ht="13.8" spans="1:24">
      <c r="A122" s="37">
        <v>121</v>
      </c>
      <c r="B122" s="36" t="s">
        <v>4680</v>
      </c>
      <c r="C122" s="206" t="s">
        <v>4681</v>
      </c>
      <c r="D122" s="37" t="s">
        <v>22</v>
      </c>
      <c r="E122" s="37" t="s">
        <v>24</v>
      </c>
      <c r="F122" s="37" t="s">
        <v>1529</v>
      </c>
      <c r="G122" s="37" t="s">
        <v>25</v>
      </c>
      <c r="H122" s="37" t="s">
        <v>34</v>
      </c>
      <c r="I122" s="110">
        <v>0</v>
      </c>
      <c r="J122" s="110">
        <v>400</v>
      </c>
      <c r="K122" s="110">
        <v>2513</v>
      </c>
      <c r="L122" s="37" t="s">
        <v>3906</v>
      </c>
      <c r="M122" s="242">
        <f t="shared" si="5"/>
        <v>2663.78</v>
      </c>
      <c r="N122" s="242">
        <f t="shared" si="6"/>
        <v>3063.78</v>
      </c>
      <c r="O122" s="242">
        <f t="shared" si="7"/>
        <v>3247.6068</v>
      </c>
      <c r="P122" s="242">
        <f t="shared" si="8"/>
        <v>183.8268</v>
      </c>
      <c r="Q122" s="242">
        <f t="shared" si="9"/>
        <v>3063.78</v>
      </c>
      <c r="R122" s="242" t="s">
        <v>28</v>
      </c>
      <c r="S122" s="100" t="s">
        <v>29</v>
      </c>
      <c r="T122" s="28">
        <v>9859218</v>
      </c>
      <c r="U122" s="28" t="s">
        <v>4400</v>
      </c>
      <c r="V122" s="28" t="s">
        <v>4399</v>
      </c>
      <c r="W122" s="28" t="s">
        <v>4415</v>
      </c>
      <c r="X122" s="28" t="s">
        <v>4415</v>
      </c>
    </row>
    <row r="123" ht="13.8" spans="1:24">
      <c r="A123" s="37">
        <v>122</v>
      </c>
      <c r="B123" s="36" t="s">
        <v>4682</v>
      </c>
      <c r="C123" s="206" t="s">
        <v>4683</v>
      </c>
      <c r="D123" s="37" t="s">
        <v>22</v>
      </c>
      <c r="E123" s="37" t="s">
        <v>24</v>
      </c>
      <c r="F123" s="37" t="s">
        <v>1529</v>
      </c>
      <c r="G123" s="37" t="s">
        <v>25</v>
      </c>
      <c r="H123" s="37" t="s">
        <v>34</v>
      </c>
      <c r="I123" s="110">
        <v>0</v>
      </c>
      <c r="J123" s="110">
        <v>400</v>
      </c>
      <c r="K123" s="110">
        <v>2513</v>
      </c>
      <c r="L123" s="37" t="s">
        <v>3906</v>
      </c>
      <c r="M123" s="242">
        <f t="shared" si="5"/>
        <v>2663.78</v>
      </c>
      <c r="N123" s="242">
        <f t="shared" si="6"/>
        <v>3063.78</v>
      </c>
      <c r="O123" s="242">
        <f t="shared" si="7"/>
        <v>3247.6068</v>
      </c>
      <c r="P123" s="242">
        <f t="shared" si="8"/>
        <v>183.8268</v>
      </c>
      <c r="Q123" s="242">
        <f t="shared" si="9"/>
        <v>3063.78</v>
      </c>
      <c r="R123" s="242" t="s">
        <v>28</v>
      </c>
      <c r="S123" s="100" t="s">
        <v>29</v>
      </c>
      <c r="T123" s="28">
        <v>6297867</v>
      </c>
      <c r="U123" s="28" t="s">
        <v>4400</v>
      </c>
      <c r="V123" s="28" t="s">
        <v>4399</v>
      </c>
      <c r="W123" s="28" t="s">
        <v>4415</v>
      </c>
      <c r="X123" s="28" t="s">
        <v>4415</v>
      </c>
    </row>
    <row r="124" ht="13.8" spans="1:24">
      <c r="A124" s="37">
        <v>123</v>
      </c>
      <c r="B124" s="36" t="s">
        <v>4684</v>
      </c>
      <c r="C124" s="206" t="s">
        <v>4685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37">
        <v>244.07</v>
      </c>
      <c r="J124" s="110">
        <v>100</v>
      </c>
      <c r="K124" s="110">
        <v>0</v>
      </c>
      <c r="L124" s="37"/>
      <c r="M124" s="242">
        <f t="shared" si="5"/>
        <v>0</v>
      </c>
      <c r="N124" s="242">
        <f t="shared" si="6"/>
        <v>344.07</v>
      </c>
      <c r="O124" s="242">
        <f t="shared" si="7"/>
        <v>350.07</v>
      </c>
      <c r="P124" s="242">
        <f t="shared" si="8"/>
        <v>6</v>
      </c>
      <c r="Q124" s="242">
        <f t="shared" si="9"/>
        <v>344.07</v>
      </c>
      <c r="R124" s="242" t="s">
        <v>28</v>
      </c>
      <c r="S124" s="100" t="s">
        <v>29</v>
      </c>
      <c r="T124" s="28">
        <v>8686195</v>
      </c>
      <c r="U124" s="28" t="s">
        <v>4400</v>
      </c>
      <c r="V124" s="28" t="s">
        <v>4414</v>
      </c>
      <c r="W124" s="28" t="s">
        <v>4427</v>
      </c>
      <c r="X124" s="28" t="s">
        <v>4427</v>
      </c>
    </row>
    <row r="125" ht="13.8" spans="1:24">
      <c r="A125" s="37">
        <v>124</v>
      </c>
      <c r="B125" s="36" t="s">
        <v>4686</v>
      </c>
      <c r="C125" s="206" t="s">
        <v>4687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244.07</v>
      </c>
      <c r="J125" s="110">
        <v>100</v>
      </c>
      <c r="K125" s="110">
        <v>0</v>
      </c>
      <c r="L125" s="37"/>
      <c r="M125" s="242">
        <f t="shared" si="5"/>
        <v>0</v>
      </c>
      <c r="N125" s="242">
        <f t="shared" si="6"/>
        <v>344.07</v>
      </c>
      <c r="O125" s="242">
        <f t="shared" si="7"/>
        <v>350.07</v>
      </c>
      <c r="P125" s="242">
        <f t="shared" si="8"/>
        <v>6</v>
      </c>
      <c r="Q125" s="242">
        <f t="shared" si="9"/>
        <v>344.07</v>
      </c>
      <c r="R125" s="242" t="s">
        <v>28</v>
      </c>
      <c r="S125" s="100" t="s">
        <v>29</v>
      </c>
      <c r="T125" s="28">
        <v>9559638</v>
      </c>
      <c r="U125" s="28" t="s">
        <v>4400</v>
      </c>
      <c r="V125" s="28" t="s">
        <v>4423</v>
      </c>
      <c r="W125" s="28" t="s">
        <v>4688</v>
      </c>
      <c r="X125" s="28" t="s">
        <v>4688</v>
      </c>
    </row>
    <row r="126" ht="13.8" spans="1:24">
      <c r="A126" s="37">
        <v>125</v>
      </c>
      <c r="B126" s="36" t="s">
        <v>4689</v>
      </c>
      <c r="C126" s="206" t="s">
        <v>4690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37">
        <v>244.07</v>
      </c>
      <c r="J126" s="110">
        <v>100</v>
      </c>
      <c r="K126" s="110">
        <v>0</v>
      </c>
      <c r="L126" s="37"/>
      <c r="M126" s="242">
        <f t="shared" si="5"/>
        <v>0</v>
      </c>
      <c r="N126" s="242">
        <f t="shared" si="6"/>
        <v>344.07</v>
      </c>
      <c r="O126" s="242">
        <f t="shared" si="7"/>
        <v>350.07</v>
      </c>
      <c r="P126" s="242">
        <f t="shared" si="8"/>
        <v>6</v>
      </c>
      <c r="Q126" s="242">
        <f t="shared" si="9"/>
        <v>344.07</v>
      </c>
      <c r="R126" s="242" t="s">
        <v>28</v>
      </c>
      <c r="S126" s="100" t="s">
        <v>29</v>
      </c>
      <c r="T126" s="28">
        <v>3378822</v>
      </c>
      <c r="U126" s="28" t="s">
        <v>4400</v>
      </c>
      <c r="V126" s="28" t="s">
        <v>4423</v>
      </c>
      <c r="W126" s="28" t="s">
        <v>4406</v>
      </c>
      <c r="X126" s="28" t="s">
        <v>4406</v>
      </c>
    </row>
    <row r="127" ht="13.8" spans="1:24">
      <c r="A127" s="37">
        <v>126</v>
      </c>
      <c r="B127" s="36" t="s">
        <v>4691</v>
      </c>
      <c r="C127" s="206" t="s">
        <v>4692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244.07</v>
      </c>
      <c r="J127" s="110">
        <v>100</v>
      </c>
      <c r="K127" s="110">
        <v>0</v>
      </c>
      <c r="L127" s="37"/>
      <c r="M127" s="242">
        <f t="shared" si="5"/>
        <v>0</v>
      </c>
      <c r="N127" s="242">
        <f t="shared" si="6"/>
        <v>344.07</v>
      </c>
      <c r="O127" s="242">
        <f t="shared" si="7"/>
        <v>350.07</v>
      </c>
      <c r="P127" s="242">
        <f t="shared" si="8"/>
        <v>6</v>
      </c>
      <c r="Q127" s="242">
        <f t="shared" si="9"/>
        <v>344.07</v>
      </c>
      <c r="R127" s="242" t="s">
        <v>28</v>
      </c>
      <c r="S127" s="100" t="s">
        <v>29</v>
      </c>
      <c r="T127" s="28">
        <v>3568862</v>
      </c>
      <c r="U127" s="28" t="s">
        <v>4400</v>
      </c>
      <c r="V127" s="28" t="s">
        <v>4423</v>
      </c>
      <c r="W127" s="28" t="s">
        <v>4478</v>
      </c>
      <c r="X127" s="28" t="s">
        <v>4478</v>
      </c>
    </row>
    <row r="128" ht="13.8" spans="1:24">
      <c r="A128" s="37">
        <v>127</v>
      </c>
      <c r="B128" s="36" t="s">
        <v>3179</v>
      </c>
      <c r="C128" s="206" t="s">
        <v>4693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244.07</v>
      </c>
      <c r="J128" s="110">
        <v>100</v>
      </c>
      <c r="K128" s="110">
        <v>0</v>
      </c>
      <c r="L128" s="37"/>
      <c r="M128" s="242">
        <f t="shared" si="5"/>
        <v>0</v>
      </c>
      <c r="N128" s="242">
        <f t="shared" si="6"/>
        <v>344.07</v>
      </c>
      <c r="O128" s="242">
        <f t="shared" si="7"/>
        <v>350.07</v>
      </c>
      <c r="P128" s="242">
        <f t="shared" si="8"/>
        <v>6</v>
      </c>
      <c r="Q128" s="242">
        <f t="shared" si="9"/>
        <v>344.07</v>
      </c>
      <c r="R128" s="242" t="s">
        <v>28</v>
      </c>
      <c r="S128" s="100" t="s">
        <v>29</v>
      </c>
      <c r="T128" s="28">
        <v>2791095</v>
      </c>
      <c r="U128" s="28" t="s">
        <v>4400</v>
      </c>
      <c r="V128" s="28" t="s">
        <v>4414</v>
      </c>
      <c r="W128" s="28" t="s">
        <v>4421</v>
      </c>
      <c r="X128" s="28" t="s">
        <v>4421</v>
      </c>
    </row>
    <row r="129" ht="13.8" spans="1:24">
      <c r="A129" s="37">
        <v>128</v>
      </c>
      <c r="B129" s="36" t="s">
        <v>4694</v>
      </c>
      <c r="C129" s="206" t="s">
        <v>4695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244.07</v>
      </c>
      <c r="J129" s="110">
        <v>100</v>
      </c>
      <c r="K129" s="110">
        <v>0</v>
      </c>
      <c r="L129" s="37"/>
      <c r="M129" s="242">
        <f t="shared" si="5"/>
        <v>0</v>
      </c>
      <c r="N129" s="242">
        <f t="shared" si="6"/>
        <v>344.07</v>
      </c>
      <c r="O129" s="242">
        <f t="shared" si="7"/>
        <v>350.07</v>
      </c>
      <c r="P129" s="242">
        <f t="shared" si="8"/>
        <v>6</v>
      </c>
      <c r="Q129" s="242">
        <f t="shared" si="9"/>
        <v>344.07</v>
      </c>
      <c r="R129" s="242" t="s">
        <v>28</v>
      </c>
      <c r="S129" s="100" t="s">
        <v>29</v>
      </c>
      <c r="T129" s="28">
        <v>1326503</v>
      </c>
      <c r="U129" s="28" t="s">
        <v>4400</v>
      </c>
      <c r="V129" s="28" t="s">
        <v>4423</v>
      </c>
      <c r="W129" s="28" t="s">
        <v>4562</v>
      </c>
      <c r="X129" s="28" t="s">
        <v>4562</v>
      </c>
    </row>
    <row r="130" ht="13.8" spans="1:24">
      <c r="A130" s="37">
        <v>129</v>
      </c>
      <c r="B130" s="36" t="s">
        <v>4696</v>
      </c>
      <c r="C130" s="206" t="s">
        <v>4697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244.07</v>
      </c>
      <c r="J130" s="110">
        <v>100</v>
      </c>
      <c r="K130" s="110">
        <v>0</v>
      </c>
      <c r="L130" s="37"/>
      <c r="M130" s="242">
        <f t="shared" ref="M130:M193" si="10">K130*1.06</f>
        <v>0</v>
      </c>
      <c r="N130" s="242">
        <f t="shared" ref="N130:N193" si="11">I130+J130+M130</f>
        <v>344.07</v>
      </c>
      <c r="O130" s="242">
        <f t="shared" ref="O130:O193" si="12">I130+(J130+M130)*1.06</f>
        <v>350.07</v>
      </c>
      <c r="P130" s="242">
        <f t="shared" ref="P130:P193" si="13">(M130+J130)*0.06</f>
        <v>6</v>
      </c>
      <c r="Q130" s="242">
        <f t="shared" ref="Q130:Q193" si="14">O130-P130</f>
        <v>344.07</v>
      </c>
      <c r="R130" s="242" t="s">
        <v>28</v>
      </c>
      <c r="S130" s="100" t="s">
        <v>29</v>
      </c>
      <c r="T130" s="28">
        <v>2820166</v>
      </c>
      <c r="U130" s="28" t="s">
        <v>4400</v>
      </c>
      <c r="V130" s="28" t="s">
        <v>4423</v>
      </c>
      <c r="W130" s="28" t="s">
        <v>4409</v>
      </c>
      <c r="X130" s="28" t="s">
        <v>4409</v>
      </c>
    </row>
    <row r="131" ht="13.8" spans="1:24">
      <c r="A131" s="37">
        <v>130</v>
      </c>
      <c r="B131" s="36" t="s">
        <v>2235</v>
      </c>
      <c r="C131" s="206" t="s">
        <v>4698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244.07</v>
      </c>
      <c r="J131" s="110">
        <v>100</v>
      </c>
      <c r="K131" s="110">
        <v>0</v>
      </c>
      <c r="L131" s="37"/>
      <c r="M131" s="242">
        <f t="shared" si="10"/>
        <v>0</v>
      </c>
      <c r="N131" s="242">
        <f t="shared" si="11"/>
        <v>344.07</v>
      </c>
      <c r="O131" s="242">
        <f t="shared" si="12"/>
        <v>350.07</v>
      </c>
      <c r="P131" s="242">
        <f t="shared" si="13"/>
        <v>6</v>
      </c>
      <c r="Q131" s="242">
        <f t="shared" si="14"/>
        <v>344.07</v>
      </c>
      <c r="R131" s="242" t="s">
        <v>28</v>
      </c>
      <c r="S131" s="100" t="s">
        <v>29</v>
      </c>
      <c r="T131" s="28">
        <v>3819728</v>
      </c>
      <c r="U131" s="28" t="s">
        <v>4400</v>
      </c>
      <c r="V131" s="28" t="s">
        <v>4423</v>
      </c>
      <c r="W131" s="28" t="s">
        <v>4412</v>
      </c>
      <c r="X131" s="28" t="s">
        <v>4412</v>
      </c>
    </row>
    <row r="132" ht="13.8" spans="1:24">
      <c r="A132" s="37">
        <v>131</v>
      </c>
      <c r="B132" s="36" t="s">
        <v>4699</v>
      </c>
      <c r="C132" s="206" t="s">
        <v>4700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244.07</v>
      </c>
      <c r="J132" s="110">
        <v>100</v>
      </c>
      <c r="K132" s="110">
        <v>0</v>
      </c>
      <c r="L132" s="37"/>
      <c r="M132" s="242">
        <f t="shared" si="10"/>
        <v>0</v>
      </c>
      <c r="N132" s="242">
        <f t="shared" si="11"/>
        <v>344.07</v>
      </c>
      <c r="O132" s="242">
        <f t="shared" si="12"/>
        <v>350.07</v>
      </c>
      <c r="P132" s="242">
        <f t="shared" si="13"/>
        <v>6</v>
      </c>
      <c r="Q132" s="242">
        <f t="shared" si="14"/>
        <v>344.07</v>
      </c>
      <c r="R132" s="242" t="s">
        <v>28</v>
      </c>
      <c r="S132" s="100" t="s">
        <v>29</v>
      </c>
      <c r="T132" s="28">
        <v>2276211</v>
      </c>
      <c r="U132" s="28" t="s">
        <v>4400</v>
      </c>
      <c r="V132" s="28" t="s">
        <v>4414</v>
      </c>
      <c r="W132" s="28" t="s">
        <v>4478</v>
      </c>
      <c r="X132" s="28" t="s">
        <v>4478</v>
      </c>
    </row>
    <row r="133" ht="13.8" spans="1:24">
      <c r="A133" s="37">
        <v>132</v>
      </c>
      <c r="B133" s="36" t="s">
        <v>4701</v>
      </c>
      <c r="C133" s="206" t="s">
        <v>4702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244.07</v>
      </c>
      <c r="J133" s="110">
        <v>100</v>
      </c>
      <c r="K133" s="110">
        <v>0</v>
      </c>
      <c r="L133" s="37"/>
      <c r="M133" s="242">
        <f t="shared" si="10"/>
        <v>0</v>
      </c>
      <c r="N133" s="242">
        <f t="shared" si="11"/>
        <v>344.07</v>
      </c>
      <c r="O133" s="242">
        <f t="shared" si="12"/>
        <v>350.07</v>
      </c>
      <c r="P133" s="242">
        <f t="shared" si="13"/>
        <v>6</v>
      </c>
      <c r="Q133" s="242">
        <f t="shared" si="14"/>
        <v>344.07</v>
      </c>
      <c r="R133" s="242" t="s">
        <v>28</v>
      </c>
      <c r="S133" s="100" t="s">
        <v>29</v>
      </c>
      <c r="T133" s="28">
        <v>6979052</v>
      </c>
      <c r="U133" s="28" t="s">
        <v>4400</v>
      </c>
      <c r="V133" s="28" t="s">
        <v>4414</v>
      </c>
      <c r="W133" s="28" t="s">
        <v>4412</v>
      </c>
      <c r="X133" s="28" t="s">
        <v>4412</v>
      </c>
    </row>
    <row r="134" ht="13.8" spans="1:24">
      <c r="A134" s="37">
        <v>133</v>
      </c>
      <c r="B134" s="36" t="s">
        <v>4703</v>
      </c>
      <c r="C134" s="206" t="s">
        <v>4704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244.07</v>
      </c>
      <c r="J134" s="110">
        <v>100</v>
      </c>
      <c r="K134" s="110">
        <v>0</v>
      </c>
      <c r="L134" s="37"/>
      <c r="M134" s="242">
        <f t="shared" si="10"/>
        <v>0</v>
      </c>
      <c r="N134" s="242">
        <f t="shared" si="11"/>
        <v>344.07</v>
      </c>
      <c r="O134" s="242">
        <f t="shared" si="12"/>
        <v>350.07</v>
      </c>
      <c r="P134" s="242">
        <f t="shared" si="13"/>
        <v>6</v>
      </c>
      <c r="Q134" s="242">
        <f t="shared" si="14"/>
        <v>344.07</v>
      </c>
      <c r="R134" s="242" t="s">
        <v>28</v>
      </c>
      <c r="S134" s="100" t="s">
        <v>29</v>
      </c>
      <c r="T134" s="28">
        <v>9701650</v>
      </c>
      <c r="U134" s="28" t="s">
        <v>4400</v>
      </c>
      <c r="V134" s="28" t="s">
        <v>4423</v>
      </c>
      <c r="W134" s="28" t="s">
        <v>4409</v>
      </c>
      <c r="X134" s="28" t="s">
        <v>4409</v>
      </c>
    </row>
    <row r="135" ht="13.8" spans="1:24">
      <c r="A135" s="37">
        <v>134</v>
      </c>
      <c r="B135" s="36" t="s">
        <v>4705</v>
      </c>
      <c r="C135" s="206" t="s">
        <v>4706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244.07</v>
      </c>
      <c r="J135" s="110">
        <v>100</v>
      </c>
      <c r="K135" s="110">
        <v>0</v>
      </c>
      <c r="L135" s="37"/>
      <c r="M135" s="242">
        <f t="shared" si="10"/>
        <v>0</v>
      </c>
      <c r="N135" s="242">
        <f t="shared" si="11"/>
        <v>344.07</v>
      </c>
      <c r="O135" s="242">
        <f t="shared" si="12"/>
        <v>350.07</v>
      </c>
      <c r="P135" s="242">
        <f t="shared" si="13"/>
        <v>6</v>
      </c>
      <c r="Q135" s="242">
        <f t="shared" si="14"/>
        <v>344.07</v>
      </c>
      <c r="R135" s="242" t="s">
        <v>28</v>
      </c>
      <c r="S135" s="100" t="s">
        <v>29</v>
      </c>
      <c r="T135" s="28">
        <v>6521163</v>
      </c>
      <c r="U135" s="28" t="s">
        <v>4400</v>
      </c>
      <c r="V135" s="28" t="s">
        <v>4423</v>
      </c>
      <c r="W135" s="28" t="s">
        <v>4428</v>
      </c>
      <c r="X135" s="28" t="s">
        <v>4428</v>
      </c>
    </row>
    <row r="136" ht="13.8" spans="1:24">
      <c r="A136" s="37">
        <v>135</v>
      </c>
      <c r="B136" s="36" t="s">
        <v>3662</v>
      </c>
      <c r="C136" s="206" t="s">
        <v>4707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37">
        <v>244.07</v>
      </c>
      <c r="J136" s="110">
        <v>100</v>
      </c>
      <c r="K136" s="110">
        <v>0</v>
      </c>
      <c r="L136" s="37"/>
      <c r="M136" s="242">
        <f t="shared" si="10"/>
        <v>0</v>
      </c>
      <c r="N136" s="242">
        <f t="shared" si="11"/>
        <v>344.07</v>
      </c>
      <c r="O136" s="242">
        <f t="shared" si="12"/>
        <v>350.07</v>
      </c>
      <c r="P136" s="242">
        <f t="shared" si="13"/>
        <v>6</v>
      </c>
      <c r="Q136" s="242">
        <f t="shared" si="14"/>
        <v>344.07</v>
      </c>
      <c r="R136" s="242" t="s">
        <v>28</v>
      </c>
      <c r="S136" s="100" t="s">
        <v>29</v>
      </c>
      <c r="T136" s="28">
        <v>7860778</v>
      </c>
      <c r="U136" s="28" t="s">
        <v>4400</v>
      </c>
      <c r="V136" s="28" t="s">
        <v>4414</v>
      </c>
      <c r="W136" s="28" t="s">
        <v>4427</v>
      </c>
      <c r="X136" s="28" t="s">
        <v>4427</v>
      </c>
    </row>
    <row r="137" ht="13.8" spans="1:24">
      <c r="A137" s="37">
        <v>136</v>
      </c>
      <c r="B137" s="36" t="s">
        <v>3753</v>
      </c>
      <c r="C137" s="206" t="s">
        <v>4708</v>
      </c>
      <c r="D137" s="37" t="s">
        <v>22</v>
      </c>
      <c r="E137" s="37" t="s">
        <v>24</v>
      </c>
      <c r="F137" s="37" t="s">
        <v>3366</v>
      </c>
      <c r="G137" s="37" t="s">
        <v>25</v>
      </c>
      <c r="H137" s="37" t="s">
        <v>34</v>
      </c>
      <c r="I137" s="110">
        <v>0</v>
      </c>
      <c r="J137" s="110">
        <v>100</v>
      </c>
      <c r="K137" s="110">
        <v>0</v>
      </c>
      <c r="L137" s="37"/>
      <c r="M137" s="242">
        <f t="shared" si="10"/>
        <v>0</v>
      </c>
      <c r="N137" s="242">
        <f t="shared" si="11"/>
        <v>100</v>
      </c>
      <c r="O137" s="242">
        <f t="shared" si="12"/>
        <v>106</v>
      </c>
      <c r="P137" s="242">
        <f t="shared" si="13"/>
        <v>6</v>
      </c>
      <c r="Q137" s="242">
        <f t="shared" si="14"/>
        <v>100</v>
      </c>
      <c r="R137" s="242" t="s">
        <v>28</v>
      </c>
      <c r="S137" s="100" t="s">
        <v>29</v>
      </c>
      <c r="T137" s="28">
        <v>7905367</v>
      </c>
      <c r="U137" s="28" t="s">
        <v>4400</v>
      </c>
      <c r="V137" s="28" t="s">
        <v>4405</v>
      </c>
      <c r="W137" s="28" t="s">
        <v>4427</v>
      </c>
      <c r="X137" s="28" t="s">
        <v>4427</v>
      </c>
    </row>
    <row r="138" ht="13.8" spans="1:24">
      <c r="A138" s="37">
        <v>137</v>
      </c>
      <c r="B138" s="36" t="s">
        <v>3759</v>
      </c>
      <c r="C138" s="206" t="s">
        <v>3760</v>
      </c>
      <c r="D138" s="37" t="s">
        <v>22</v>
      </c>
      <c r="E138" s="37" t="s">
        <v>24</v>
      </c>
      <c r="F138" s="37" t="s">
        <v>3366</v>
      </c>
      <c r="G138" s="37" t="s">
        <v>25</v>
      </c>
      <c r="H138" s="37" t="s">
        <v>34</v>
      </c>
      <c r="I138" s="110">
        <v>0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100</v>
      </c>
      <c r="O138" s="242">
        <f t="shared" si="12"/>
        <v>106</v>
      </c>
      <c r="P138" s="242">
        <f t="shared" si="13"/>
        <v>6</v>
      </c>
      <c r="Q138" s="242">
        <f t="shared" si="14"/>
        <v>100</v>
      </c>
      <c r="R138" s="242" t="s">
        <v>28</v>
      </c>
      <c r="S138" s="100" t="s">
        <v>29</v>
      </c>
      <c r="T138" s="28">
        <v>9956160</v>
      </c>
      <c r="U138" s="28" t="s">
        <v>4400</v>
      </c>
      <c r="V138" s="28" t="s">
        <v>4405</v>
      </c>
      <c r="W138" s="28" t="s">
        <v>4427</v>
      </c>
      <c r="X138" s="28" t="s">
        <v>4427</v>
      </c>
    </row>
    <row r="139" ht="13.8" spans="1:24">
      <c r="A139" s="37">
        <v>138</v>
      </c>
      <c r="B139" s="36" t="s">
        <v>3767</v>
      </c>
      <c r="C139" s="206" t="s">
        <v>3768</v>
      </c>
      <c r="D139" s="37" t="s">
        <v>22</v>
      </c>
      <c r="E139" s="37" t="s">
        <v>24</v>
      </c>
      <c r="F139" s="37" t="s">
        <v>3366</v>
      </c>
      <c r="G139" s="37" t="s">
        <v>25</v>
      </c>
      <c r="H139" s="37" t="s">
        <v>34</v>
      </c>
      <c r="I139" s="110">
        <v>0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100</v>
      </c>
      <c r="O139" s="242">
        <f t="shared" si="12"/>
        <v>106</v>
      </c>
      <c r="P139" s="242">
        <f t="shared" si="13"/>
        <v>6</v>
      </c>
      <c r="Q139" s="242">
        <f t="shared" si="14"/>
        <v>100</v>
      </c>
      <c r="R139" s="242" t="s">
        <v>28</v>
      </c>
      <c r="S139" s="100" t="s">
        <v>29</v>
      </c>
      <c r="T139" s="28">
        <v>6818613</v>
      </c>
      <c r="U139" s="28" t="s">
        <v>4400</v>
      </c>
      <c r="V139" s="28" t="s">
        <v>4405</v>
      </c>
      <c r="W139" s="28" t="s">
        <v>4406</v>
      </c>
      <c r="X139" s="28" t="s">
        <v>4406</v>
      </c>
    </row>
    <row r="140" ht="13.8" spans="1:24">
      <c r="A140" s="37">
        <v>139</v>
      </c>
      <c r="B140" s="36" t="s">
        <v>4207</v>
      </c>
      <c r="C140" s="206" t="s">
        <v>4709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37">
        <v>244.07</v>
      </c>
      <c r="J140" s="110">
        <v>100</v>
      </c>
      <c r="K140" s="110">
        <v>0</v>
      </c>
      <c r="L140" s="37"/>
      <c r="M140" s="242">
        <f t="shared" si="10"/>
        <v>0</v>
      </c>
      <c r="N140" s="242">
        <f t="shared" si="11"/>
        <v>344.07</v>
      </c>
      <c r="O140" s="242">
        <f t="shared" si="12"/>
        <v>350.07</v>
      </c>
      <c r="P140" s="242">
        <f t="shared" si="13"/>
        <v>6</v>
      </c>
      <c r="Q140" s="242">
        <f t="shared" si="14"/>
        <v>344.07</v>
      </c>
      <c r="R140" s="242" t="s">
        <v>28</v>
      </c>
      <c r="S140" s="100" t="s">
        <v>29</v>
      </c>
      <c r="T140" s="28">
        <v>8265513</v>
      </c>
      <c r="U140" s="28" t="s">
        <v>4400</v>
      </c>
      <c r="V140" s="28" t="s">
        <v>4423</v>
      </c>
      <c r="W140" s="28" t="s">
        <v>4406</v>
      </c>
      <c r="X140" s="28" t="s">
        <v>4406</v>
      </c>
    </row>
    <row r="141" ht="13.8" spans="1:24">
      <c r="A141" s="37">
        <v>140</v>
      </c>
      <c r="B141" s="36" t="s">
        <v>4710</v>
      </c>
      <c r="C141" s="206" t="s">
        <v>4711</v>
      </c>
      <c r="D141" s="37" t="s">
        <v>22</v>
      </c>
      <c r="E141" s="37" t="s">
        <v>24</v>
      </c>
      <c r="F141" s="37" t="s">
        <v>1529</v>
      </c>
      <c r="G141" s="37" t="s">
        <v>25</v>
      </c>
      <c r="H141" s="37" t="s">
        <v>34</v>
      </c>
      <c r="I141" s="110">
        <v>0</v>
      </c>
      <c r="J141" s="110">
        <v>400</v>
      </c>
      <c r="K141" s="110">
        <v>2513</v>
      </c>
      <c r="L141" s="37" t="s">
        <v>3906</v>
      </c>
      <c r="M141" s="242">
        <f t="shared" si="10"/>
        <v>2663.78</v>
      </c>
      <c r="N141" s="242">
        <f t="shared" si="11"/>
        <v>3063.78</v>
      </c>
      <c r="O141" s="242">
        <f t="shared" si="12"/>
        <v>3247.6068</v>
      </c>
      <c r="P141" s="242">
        <f t="shared" si="13"/>
        <v>183.8268</v>
      </c>
      <c r="Q141" s="242">
        <f t="shared" si="14"/>
        <v>3063.78</v>
      </c>
      <c r="R141" s="242" t="s">
        <v>28</v>
      </c>
      <c r="S141" s="100" t="s">
        <v>29</v>
      </c>
      <c r="T141" s="28">
        <v>3155150</v>
      </c>
      <c r="U141" s="28" t="s">
        <v>4400</v>
      </c>
      <c r="V141" s="28" t="s">
        <v>4399</v>
      </c>
      <c r="W141" s="28" t="s">
        <v>4478</v>
      </c>
      <c r="X141" s="28" t="s">
        <v>4478</v>
      </c>
    </row>
    <row r="142" ht="13.8" spans="1:24">
      <c r="A142" s="37">
        <v>141</v>
      </c>
      <c r="B142" s="36" t="s">
        <v>4712</v>
      </c>
      <c r="C142" s="206" t="s">
        <v>4713</v>
      </c>
      <c r="D142" s="37" t="s">
        <v>22</v>
      </c>
      <c r="E142" s="37" t="s">
        <v>24</v>
      </c>
      <c r="F142" s="37" t="s">
        <v>1529</v>
      </c>
      <c r="G142" s="37" t="s">
        <v>25</v>
      </c>
      <c r="H142" s="37" t="s">
        <v>34</v>
      </c>
      <c r="I142" s="110">
        <v>0</v>
      </c>
      <c r="J142" s="110">
        <v>400</v>
      </c>
      <c r="K142" s="110">
        <v>2513</v>
      </c>
      <c r="L142" s="37" t="s">
        <v>3906</v>
      </c>
      <c r="M142" s="242">
        <f t="shared" si="10"/>
        <v>2663.78</v>
      </c>
      <c r="N142" s="242">
        <f t="shared" si="11"/>
        <v>3063.78</v>
      </c>
      <c r="O142" s="242">
        <f t="shared" si="12"/>
        <v>3247.6068</v>
      </c>
      <c r="P142" s="242">
        <f t="shared" si="13"/>
        <v>183.8268</v>
      </c>
      <c r="Q142" s="242">
        <f t="shared" si="14"/>
        <v>3063.78</v>
      </c>
      <c r="R142" s="242" t="s">
        <v>28</v>
      </c>
      <c r="S142" s="100" t="s">
        <v>29</v>
      </c>
      <c r="T142" s="243">
        <v>7559756</v>
      </c>
      <c r="U142" s="243" t="s">
        <v>4503</v>
      </c>
      <c r="V142" s="243" t="s">
        <v>4399</v>
      </c>
      <c r="W142" s="243" t="s">
        <v>4406</v>
      </c>
      <c r="X142" s="243" t="s">
        <v>4406</v>
      </c>
    </row>
    <row r="143" ht="13.8" spans="1:24">
      <c r="A143" s="37">
        <v>142</v>
      </c>
      <c r="B143" s="36" t="s">
        <v>4714</v>
      </c>
      <c r="C143" s="206" t="s">
        <v>4715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37">
        <v>243.44</v>
      </c>
      <c r="J143" s="110">
        <v>100</v>
      </c>
      <c r="K143" s="110">
        <v>0</v>
      </c>
      <c r="L143" s="37"/>
      <c r="M143" s="242">
        <f t="shared" si="10"/>
        <v>0</v>
      </c>
      <c r="N143" s="242">
        <f t="shared" si="11"/>
        <v>343.44</v>
      </c>
      <c r="O143" s="242">
        <f t="shared" si="12"/>
        <v>349.44</v>
      </c>
      <c r="P143" s="242">
        <f t="shared" si="13"/>
        <v>6</v>
      </c>
      <c r="Q143" s="242">
        <f t="shared" si="14"/>
        <v>343.44</v>
      </c>
      <c r="R143" s="242" t="s">
        <v>28</v>
      </c>
      <c r="S143" s="100" t="s">
        <v>29</v>
      </c>
      <c r="T143" s="28">
        <v>7283371</v>
      </c>
      <c r="U143" s="28" t="s">
        <v>4400</v>
      </c>
      <c r="V143" s="28" t="s">
        <v>4414</v>
      </c>
      <c r="W143" s="28" t="s">
        <v>4716</v>
      </c>
      <c r="X143" s="28" t="s">
        <v>4716</v>
      </c>
    </row>
    <row r="144" ht="13.8" spans="1:24">
      <c r="A144" s="37">
        <v>143</v>
      </c>
      <c r="B144" s="36" t="s">
        <v>4717</v>
      </c>
      <c r="C144" s="206" t="s">
        <v>4718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37">
        <v>243.44</v>
      </c>
      <c r="J144" s="110">
        <v>100</v>
      </c>
      <c r="K144" s="110">
        <v>0</v>
      </c>
      <c r="L144" s="37"/>
      <c r="M144" s="242">
        <f t="shared" si="10"/>
        <v>0</v>
      </c>
      <c r="N144" s="242">
        <f t="shared" si="11"/>
        <v>343.44</v>
      </c>
      <c r="O144" s="242">
        <f t="shared" si="12"/>
        <v>349.44</v>
      </c>
      <c r="P144" s="242">
        <f t="shared" si="13"/>
        <v>6</v>
      </c>
      <c r="Q144" s="242">
        <f t="shared" si="14"/>
        <v>343.44</v>
      </c>
      <c r="R144" s="242" t="s">
        <v>28</v>
      </c>
      <c r="S144" s="100" t="s">
        <v>29</v>
      </c>
      <c r="T144" s="28">
        <v>6213308</v>
      </c>
      <c r="U144" s="28" t="s">
        <v>4400</v>
      </c>
      <c r="V144" s="28" t="s">
        <v>4414</v>
      </c>
      <c r="W144" s="28" t="s">
        <v>4404</v>
      </c>
      <c r="X144" s="28" t="s">
        <v>4404</v>
      </c>
    </row>
    <row r="145" ht="13.8" spans="1:24">
      <c r="A145" s="37">
        <v>144</v>
      </c>
      <c r="B145" s="36" t="s">
        <v>1078</v>
      </c>
      <c r="C145" s="206" t="s">
        <v>4719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37">
        <v>243.44</v>
      </c>
      <c r="J145" s="110">
        <v>100</v>
      </c>
      <c r="K145" s="110">
        <v>0</v>
      </c>
      <c r="L145" s="37"/>
      <c r="M145" s="242">
        <f t="shared" si="10"/>
        <v>0</v>
      </c>
      <c r="N145" s="242">
        <f t="shared" si="11"/>
        <v>343.44</v>
      </c>
      <c r="O145" s="242">
        <f t="shared" si="12"/>
        <v>349.44</v>
      </c>
      <c r="P145" s="242">
        <f t="shared" si="13"/>
        <v>6</v>
      </c>
      <c r="Q145" s="242">
        <f t="shared" si="14"/>
        <v>343.44</v>
      </c>
      <c r="R145" s="242" t="s">
        <v>28</v>
      </c>
      <c r="S145" s="100" t="s">
        <v>29</v>
      </c>
      <c r="T145" s="28">
        <v>1867272</v>
      </c>
      <c r="U145" s="28" t="s">
        <v>4400</v>
      </c>
      <c r="V145" s="28" t="s">
        <v>4414</v>
      </c>
      <c r="W145" s="28" t="s">
        <v>4720</v>
      </c>
      <c r="X145" s="28" t="s">
        <v>4720</v>
      </c>
    </row>
    <row r="146" ht="13.8" spans="1:24">
      <c r="A146" s="37">
        <v>145</v>
      </c>
      <c r="B146" s="36" t="s">
        <v>3063</v>
      </c>
      <c r="C146" s="206" t="s">
        <v>4721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37">
        <v>243.44</v>
      </c>
      <c r="J146" s="110">
        <v>100</v>
      </c>
      <c r="K146" s="110">
        <v>0</v>
      </c>
      <c r="L146" s="37"/>
      <c r="M146" s="242">
        <f t="shared" si="10"/>
        <v>0</v>
      </c>
      <c r="N146" s="242">
        <f t="shared" si="11"/>
        <v>343.44</v>
      </c>
      <c r="O146" s="242">
        <f t="shared" si="12"/>
        <v>349.44</v>
      </c>
      <c r="P146" s="242">
        <f t="shared" si="13"/>
        <v>6</v>
      </c>
      <c r="Q146" s="242">
        <f t="shared" si="14"/>
        <v>343.44</v>
      </c>
      <c r="R146" s="242" t="s">
        <v>28</v>
      </c>
      <c r="S146" s="100" t="s">
        <v>29</v>
      </c>
      <c r="T146" s="28">
        <v>7019883</v>
      </c>
      <c r="U146" s="28" t="s">
        <v>4400</v>
      </c>
      <c r="V146" s="28" t="s">
        <v>4414</v>
      </c>
      <c r="W146" s="28" t="s">
        <v>4404</v>
      </c>
      <c r="X146" s="28" t="s">
        <v>4404</v>
      </c>
    </row>
    <row r="147" ht="13.8" spans="1:24">
      <c r="A147" s="37">
        <v>146</v>
      </c>
      <c r="B147" s="36" t="s">
        <v>4722</v>
      </c>
      <c r="C147" s="206" t="s">
        <v>4723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37">
        <v>243.44</v>
      </c>
      <c r="J147" s="110">
        <v>100</v>
      </c>
      <c r="K147" s="110">
        <v>0</v>
      </c>
      <c r="L147" s="37"/>
      <c r="M147" s="242">
        <f t="shared" si="10"/>
        <v>0</v>
      </c>
      <c r="N147" s="242">
        <f t="shared" si="11"/>
        <v>343.44</v>
      </c>
      <c r="O147" s="242">
        <f t="shared" si="12"/>
        <v>349.44</v>
      </c>
      <c r="P147" s="242">
        <f t="shared" si="13"/>
        <v>6</v>
      </c>
      <c r="Q147" s="242">
        <f t="shared" si="14"/>
        <v>343.44</v>
      </c>
      <c r="R147" s="242" t="s">
        <v>28</v>
      </c>
      <c r="S147" s="100" t="s">
        <v>29</v>
      </c>
      <c r="T147" s="28">
        <v>9568665</v>
      </c>
      <c r="U147" s="28" t="s">
        <v>4400</v>
      </c>
      <c r="V147" s="28" t="s">
        <v>4414</v>
      </c>
      <c r="W147" s="28" t="s">
        <v>4426</v>
      </c>
      <c r="X147" s="28" t="s">
        <v>4426</v>
      </c>
    </row>
    <row r="148" ht="13.8" spans="1:24">
      <c r="A148" s="37">
        <v>147</v>
      </c>
      <c r="B148" s="36" t="s">
        <v>4724</v>
      </c>
      <c r="C148" s="206" t="s">
        <v>4725</v>
      </c>
      <c r="D148" s="37" t="s">
        <v>22</v>
      </c>
      <c r="E148" s="37" t="s">
        <v>24</v>
      </c>
      <c r="F148" s="37" t="s">
        <v>4090</v>
      </c>
      <c r="G148" s="37" t="s">
        <v>25</v>
      </c>
      <c r="H148" s="37" t="s">
        <v>34</v>
      </c>
      <c r="I148" s="37">
        <v>243.44</v>
      </c>
      <c r="J148" s="110">
        <v>100</v>
      </c>
      <c r="K148" s="110">
        <v>0</v>
      </c>
      <c r="L148" s="37"/>
      <c r="M148" s="242">
        <f t="shared" si="10"/>
        <v>0</v>
      </c>
      <c r="N148" s="242">
        <f t="shared" si="11"/>
        <v>343.44</v>
      </c>
      <c r="O148" s="242">
        <f t="shared" si="12"/>
        <v>349.44</v>
      </c>
      <c r="P148" s="242">
        <f t="shared" si="13"/>
        <v>6</v>
      </c>
      <c r="Q148" s="242">
        <f t="shared" si="14"/>
        <v>343.44</v>
      </c>
      <c r="R148" s="242" t="s">
        <v>28</v>
      </c>
      <c r="S148" s="100" t="s">
        <v>29</v>
      </c>
      <c r="T148" s="28">
        <v>8530662</v>
      </c>
      <c r="U148" s="28" t="s">
        <v>4400</v>
      </c>
      <c r="V148" s="28" t="s">
        <v>4423</v>
      </c>
      <c r="W148" s="28" t="s">
        <v>4428</v>
      </c>
      <c r="X148" s="28" t="s">
        <v>4428</v>
      </c>
    </row>
    <row r="149" ht="13.8" spans="1:24">
      <c r="A149" s="37">
        <v>148</v>
      </c>
      <c r="B149" s="36" t="s">
        <v>4726</v>
      </c>
      <c r="C149" s="206" t="s">
        <v>4727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37">
        <v>243.44</v>
      </c>
      <c r="J149" s="110">
        <v>100</v>
      </c>
      <c r="K149" s="110">
        <v>0</v>
      </c>
      <c r="L149" s="37"/>
      <c r="M149" s="242">
        <f t="shared" si="10"/>
        <v>0</v>
      </c>
      <c r="N149" s="242">
        <f t="shared" si="11"/>
        <v>343.44</v>
      </c>
      <c r="O149" s="242">
        <f t="shared" si="12"/>
        <v>349.44</v>
      </c>
      <c r="P149" s="242">
        <f t="shared" si="13"/>
        <v>6</v>
      </c>
      <c r="Q149" s="242">
        <f t="shared" si="14"/>
        <v>343.44</v>
      </c>
      <c r="R149" s="242" t="s">
        <v>28</v>
      </c>
      <c r="S149" s="100" t="s">
        <v>29</v>
      </c>
      <c r="T149" s="28">
        <v>2109009</v>
      </c>
      <c r="U149" s="28" t="s">
        <v>4400</v>
      </c>
      <c r="V149" s="28" t="s">
        <v>4423</v>
      </c>
      <c r="W149" s="28" t="s">
        <v>4421</v>
      </c>
      <c r="X149" s="28" t="s">
        <v>4421</v>
      </c>
    </row>
    <row r="150" ht="13.8" spans="1:24">
      <c r="A150" s="37">
        <v>149</v>
      </c>
      <c r="B150" s="36" t="s">
        <v>4728</v>
      </c>
      <c r="C150" s="206" t="s">
        <v>4729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37">
        <v>243.44</v>
      </c>
      <c r="J150" s="110">
        <v>100</v>
      </c>
      <c r="K150" s="110">
        <v>0</v>
      </c>
      <c r="L150" s="37"/>
      <c r="M150" s="242">
        <f t="shared" si="10"/>
        <v>0</v>
      </c>
      <c r="N150" s="242">
        <f t="shared" si="11"/>
        <v>343.44</v>
      </c>
      <c r="O150" s="242">
        <f t="shared" si="12"/>
        <v>349.44</v>
      </c>
      <c r="P150" s="242">
        <f t="shared" si="13"/>
        <v>6</v>
      </c>
      <c r="Q150" s="242">
        <f t="shared" si="14"/>
        <v>343.44</v>
      </c>
      <c r="R150" s="242" t="s">
        <v>28</v>
      </c>
      <c r="S150" s="100" t="s">
        <v>29</v>
      </c>
      <c r="T150" s="28">
        <v>2975611</v>
      </c>
      <c r="U150" s="28" t="s">
        <v>4400</v>
      </c>
      <c r="V150" s="28" t="s">
        <v>4423</v>
      </c>
      <c r="W150" s="28" t="s">
        <v>4409</v>
      </c>
      <c r="X150" s="28" t="s">
        <v>4409</v>
      </c>
    </row>
    <row r="151" ht="13.8" spans="1:24">
      <c r="A151" s="37">
        <v>150</v>
      </c>
      <c r="B151" s="36" t="s">
        <v>1540</v>
      </c>
      <c r="C151" s="206" t="s">
        <v>4730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37">
        <v>243.44</v>
      </c>
      <c r="J151" s="110">
        <v>100</v>
      </c>
      <c r="K151" s="110">
        <v>0</v>
      </c>
      <c r="L151" s="37"/>
      <c r="M151" s="242">
        <f t="shared" si="10"/>
        <v>0</v>
      </c>
      <c r="N151" s="242">
        <f t="shared" si="11"/>
        <v>343.44</v>
      </c>
      <c r="O151" s="242">
        <f t="shared" si="12"/>
        <v>349.44</v>
      </c>
      <c r="P151" s="242">
        <f t="shared" si="13"/>
        <v>6</v>
      </c>
      <c r="Q151" s="242">
        <f t="shared" si="14"/>
        <v>343.44</v>
      </c>
      <c r="R151" s="242" t="s">
        <v>28</v>
      </c>
      <c r="S151" s="100" t="s">
        <v>29</v>
      </c>
      <c r="T151" s="28">
        <v>1306077</v>
      </c>
      <c r="U151" s="28" t="s">
        <v>4400</v>
      </c>
      <c r="V151" s="28" t="s">
        <v>4414</v>
      </c>
      <c r="W151" s="28" t="s">
        <v>4406</v>
      </c>
      <c r="X151" s="28" t="s">
        <v>4406</v>
      </c>
    </row>
    <row r="152" ht="13.8" spans="1:24">
      <c r="A152" s="37">
        <v>151</v>
      </c>
      <c r="B152" s="36" t="s">
        <v>1933</v>
      </c>
      <c r="C152" s="206" t="s">
        <v>4731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37">
        <v>243.44</v>
      </c>
      <c r="J152" s="110">
        <v>100</v>
      </c>
      <c r="K152" s="110">
        <v>0</v>
      </c>
      <c r="L152" s="37"/>
      <c r="M152" s="242">
        <f t="shared" si="10"/>
        <v>0</v>
      </c>
      <c r="N152" s="242">
        <f t="shared" si="11"/>
        <v>343.44</v>
      </c>
      <c r="O152" s="242">
        <f t="shared" si="12"/>
        <v>349.44</v>
      </c>
      <c r="P152" s="242">
        <f t="shared" si="13"/>
        <v>6</v>
      </c>
      <c r="Q152" s="242">
        <f t="shared" si="14"/>
        <v>343.44</v>
      </c>
      <c r="R152" s="242" t="s">
        <v>28</v>
      </c>
      <c r="S152" s="100" t="s">
        <v>29</v>
      </c>
      <c r="T152" s="28">
        <v>7363028</v>
      </c>
      <c r="U152" s="28" t="s">
        <v>4400</v>
      </c>
      <c r="V152" s="28" t="s">
        <v>4423</v>
      </c>
      <c r="W152" s="28" t="s">
        <v>4478</v>
      </c>
      <c r="X152" s="28" t="s">
        <v>4478</v>
      </c>
    </row>
    <row r="153" ht="13.8" spans="1:24">
      <c r="A153" s="37">
        <v>152</v>
      </c>
      <c r="B153" s="36" t="s">
        <v>4732</v>
      </c>
      <c r="C153" s="206" t="s">
        <v>4733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37">
        <v>243.44</v>
      </c>
      <c r="J153" s="110">
        <v>100</v>
      </c>
      <c r="K153" s="110">
        <v>0</v>
      </c>
      <c r="L153" s="37"/>
      <c r="M153" s="242">
        <f t="shared" si="10"/>
        <v>0</v>
      </c>
      <c r="N153" s="242">
        <f t="shared" si="11"/>
        <v>343.44</v>
      </c>
      <c r="O153" s="242">
        <f t="shared" si="12"/>
        <v>349.44</v>
      </c>
      <c r="P153" s="242">
        <f t="shared" si="13"/>
        <v>6</v>
      </c>
      <c r="Q153" s="242">
        <f t="shared" si="14"/>
        <v>343.44</v>
      </c>
      <c r="R153" s="242" t="s">
        <v>28</v>
      </c>
      <c r="S153" s="100" t="s">
        <v>29</v>
      </c>
      <c r="T153" s="28">
        <v>3280778</v>
      </c>
      <c r="U153" s="28" t="s">
        <v>4400</v>
      </c>
      <c r="V153" s="28" t="s">
        <v>4423</v>
      </c>
      <c r="W153" s="28" t="s">
        <v>4734</v>
      </c>
      <c r="X153" s="28" t="s">
        <v>4474</v>
      </c>
    </row>
    <row r="154" ht="13.8" spans="1:24">
      <c r="A154" s="37">
        <v>153</v>
      </c>
      <c r="B154" s="36" t="s">
        <v>4735</v>
      </c>
      <c r="C154" s="206" t="s">
        <v>4736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242.89</v>
      </c>
      <c r="J154" s="110">
        <v>100</v>
      </c>
      <c r="K154" s="110">
        <v>0</v>
      </c>
      <c r="L154" s="37"/>
      <c r="M154" s="242">
        <f t="shared" si="10"/>
        <v>0</v>
      </c>
      <c r="N154" s="242">
        <f t="shared" si="11"/>
        <v>342.89</v>
      </c>
      <c r="O154" s="242">
        <f t="shared" si="12"/>
        <v>348.89</v>
      </c>
      <c r="P154" s="242">
        <f t="shared" si="13"/>
        <v>6</v>
      </c>
      <c r="Q154" s="242">
        <f t="shared" si="14"/>
        <v>342.89</v>
      </c>
      <c r="R154" s="242" t="s">
        <v>28</v>
      </c>
      <c r="S154" s="100" t="s">
        <v>29</v>
      </c>
      <c r="T154" s="28">
        <v>2908809</v>
      </c>
      <c r="U154" s="28" t="s">
        <v>4400</v>
      </c>
      <c r="V154" s="28" t="s">
        <v>4423</v>
      </c>
      <c r="W154" s="28" t="s">
        <v>4421</v>
      </c>
      <c r="X154" s="28" t="s">
        <v>4421</v>
      </c>
    </row>
    <row r="155" ht="13.8" spans="1:24">
      <c r="A155" s="37">
        <v>154</v>
      </c>
      <c r="B155" s="36" t="s">
        <v>4737</v>
      </c>
      <c r="C155" s="206" t="s">
        <v>4738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242.89</v>
      </c>
      <c r="J155" s="110">
        <v>100</v>
      </c>
      <c r="K155" s="110">
        <v>0</v>
      </c>
      <c r="L155" s="37"/>
      <c r="M155" s="242">
        <f t="shared" si="10"/>
        <v>0</v>
      </c>
      <c r="N155" s="242">
        <f t="shared" si="11"/>
        <v>342.89</v>
      </c>
      <c r="O155" s="242">
        <f t="shared" si="12"/>
        <v>348.89</v>
      </c>
      <c r="P155" s="242">
        <f t="shared" si="13"/>
        <v>6</v>
      </c>
      <c r="Q155" s="242">
        <f t="shared" si="14"/>
        <v>342.89</v>
      </c>
      <c r="R155" s="242" t="s">
        <v>28</v>
      </c>
      <c r="S155" s="100" t="s">
        <v>29</v>
      </c>
      <c r="T155" s="28">
        <v>7611576</v>
      </c>
      <c r="U155" s="28" t="s">
        <v>4400</v>
      </c>
      <c r="V155" s="28" t="s">
        <v>4423</v>
      </c>
      <c r="W155" s="28" t="s">
        <v>4412</v>
      </c>
      <c r="X155" s="28" t="s">
        <v>4412</v>
      </c>
    </row>
    <row r="156" ht="13.8" spans="1:24">
      <c r="A156" s="37">
        <v>155</v>
      </c>
      <c r="B156" s="36" t="s">
        <v>4739</v>
      </c>
      <c r="C156" s="206" t="s">
        <v>4740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242.89</v>
      </c>
      <c r="J156" s="110">
        <v>100</v>
      </c>
      <c r="K156" s="110">
        <v>0</v>
      </c>
      <c r="L156" s="37"/>
      <c r="M156" s="242">
        <f t="shared" si="10"/>
        <v>0</v>
      </c>
      <c r="N156" s="242">
        <f t="shared" si="11"/>
        <v>342.89</v>
      </c>
      <c r="O156" s="242">
        <f t="shared" si="12"/>
        <v>348.89</v>
      </c>
      <c r="P156" s="242">
        <f t="shared" si="13"/>
        <v>6</v>
      </c>
      <c r="Q156" s="242">
        <f t="shared" si="14"/>
        <v>342.89</v>
      </c>
      <c r="R156" s="242" t="s">
        <v>28</v>
      </c>
      <c r="S156" s="100" t="s">
        <v>29</v>
      </c>
      <c r="T156" s="28">
        <v>8211666</v>
      </c>
      <c r="U156" s="28" t="s">
        <v>4400</v>
      </c>
      <c r="V156" s="28" t="s">
        <v>4423</v>
      </c>
      <c r="W156" s="28" t="s">
        <v>4406</v>
      </c>
      <c r="X156" s="28" t="s">
        <v>4406</v>
      </c>
    </row>
    <row r="157" ht="13.8" spans="1:24">
      <c r="A157" s="37">
        <v>156</v>
      </c>
      <c r="B157" s="36" t="s">
        <v>4741</v>
      </c>
      <c r="C157" s="206" t="s">
        <v>4742</v>
      </c>
      <c r="D157" s="37" t="s">
        <v>22</v>
      </c>
      <c r="E157" s="37" t="s">
        <v>24</v>
      </c>
      <c r="F157" s="37" t="s">
        <v>4090</v>
      </c>
      <c r="G157" s="37" t="s">
        <v>25</v>
      </c>
      <c r="H157" s="37" t="s">
        <v>34</v>
      </c>
      <c r="I157" s="37">
        <v>242.89</v>
      </c>
      <c r="J157" s="110">
        <v>100</v>
      </c>
      <c r="K157" s="110">
        <v>0</v>
      </c>
      <c r="L157" s="37"/>
      <c r="M157" s="242">
        <f t="shared" si="10"/>
        <v>0</v>
      </c>
      <c r="N157" s="242">
        <f t="shared" si="11"/>
        <v>342.89</v>
      </c>
      <c r="O157" s="242">
        <f t="shared" si="12"/>
        <v>348.89</v>
      </c>
      <c r="P157" s="242">
        <f t="shared" si="13"/>
        <v>6</v>
      </c>
      <c r="Q157" s="242">
        <f t="shared" si="14"/>
        <v>342.89</v>
      </c>
      <c r="R157" s="242" t="s">
        <v>28</v>
      </c>
      <c r="S157" s="100" t="s">
        <v>29</v>
      </c>
      <c r="T157" s="28">
        <v>7237896</v>
      </c>
      <c r="U157" s="28" t="s">
        <v>4400</v>
      </c>
      <c r="V157" s="28" t="s">
        <v>4423</v>
      </c>
      <c r="W157" s="28" t="s">
        <v>4412</v>
      </c>
      <c r="X157" s="28" t="s">
        <v>4412</v>
      </c>
    </row>
    <row r="158" ht="13.8" spans="1:24">
      <c r="A158" s="37">
        <v>157</v>
      </c>
      <c r="B158" s="36" t="s">
        <v>4743</v>
      </c>
      <c r="C158" s="206" t="s">
        <v>4744</v>
      </c>
      <c r="D158" s="37" t="s">
        <v>22</v>
      </c>
      <c r="E158" s="37" t="s">
        <v>24</v>
      </c>
      <c r="F158" s="37" t="s">
        <v>4090</v>
      </c>
      <c r="G158" s="37" t="s">
        <v>25</v>
      </c>
      <c r="H158" s="37" t="s">
        <v>34</v>
      </c>
      <c r="I158" s="37">
        <v>242.89</v>
      </c>
      <c r="J158" s="110">
        <v>100</v>
      </c>
      <c r="K158" s="110">
        <v>0</v>
      </c>
      <c r="L158" s="37"/>
      <c r="M158" s="242">
        <f t="shared" si="10"/>
        <v>0</v>
      </c>
      <c r="N158" s="242">
        <f t="shared" si="11"/>
        <v>342.89</v>
      </c>
      <c r="O158" s="242">
        <f t="shared" si="12"/>
        <v>348.89</v>
      </c>
      <c r="P158" s="242">
        <f t="shared" si="13"/>
        <v>6</v>
      </c>
      <c r="Q158" s="242">
        <f t="shared" si="14"/>
        <v>342.89</v>
      </c>
      <c r="R158" s="242" t="s">
        <v>28</v>
      </c>
      <c r="S158" s="100" t="s">
        <v>29</v>
      </c>
      <c r="T158" s="28">
        <v>9707233</v>
      </c>
      <c r="U158" s="28" t="s">
        <v>4400</v>
      </c>
      <c r="V158" s="28" t="s">
        <v>4414</v>
      </c>
      <c r="W158" s="28" t="s">
        <v>4428</v>
      </c>
      <c r="X158" s="28" t="s">
        <v>4428</v>
      </c>
    </row>
    <row r="159" ht="13.8" spans="1:24">
      <c r="A159" s="37">
        <v>158</v>
      </c>
      <c r="B159" s="36" t="s">
        <v>4457</v>
      </c>
      <c r="C159" s="206" t="s">
        <v>4745</v>
      </c>
      <c r="D159" s="37" t="s">
        <v>22</v>
      </c>
      <c r="E159" s="37" t="s">
        <v>24</v>
      </c>
      <c r="F159" s="37" t="s">
        <v>4090</v>
      </c>
      <c r="G159" s="37" t="s">
        <v>25</v>
      </c>
      <c r="H159" s="37" t="s">
        <v>34</v>
      </c>
      <c r="I159" s="37">
        <v>242.89</v>
      </c>
      <c r="J159" s="110">
        <v>100</v>
      </c>
      <c r="K159" s="110">
        <v>0</v>
      </c>
      <c r="L159" s="37"/>
      <c r="M159" s="242">
        <f t="shared" si="10"/>
        <v>0</v>
      </c>
      <c r="N159" s="242">
        <f t="shared" si="11"/>
        <v>342.89</v>
      </c>
      <c r="O159" s="242">
        <f t="shared" si="12"/>
        <v>348.89</v>
      </c>
      <c r="P159" s="242">
        <f t="shared" si="13"/>
        <v>6</v>
      </c>
      <c r="Q159" s="242">
        <f t="shared" si="14"/>
        <v>342.89</v>
      </c>
      <c r="R159" s="242" t="s">
        <v>28</v>
      </c>
      <c r="S159" s="100" t="s">
        <v>29</v>
      </c>
      <c r="T159" s="28">
        <v>6225002</v>
      </c>
      <c r="U159" s="28" t="s">
        <v>4400</v>
      </c>
      <c r="V159" s="28" t="s">
        <v>4423</v>
      </c>
      <c r="W159" s="28" t="s">
        <v>4415</v>
      </c>
      <c r="X159" s="28" t="s">
        <v>4415</v>
      </c>
    </row>
    <row r="160" ht="13.8" spans="1:24">
      <c r="A160" s="37">
        <v>159</v>
      </c>
      <c r="B160" s="36" t="s">
        <v>4746</v>
      </c>
      <c r="C160" s="206" t="s">
        <v>4747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242.89</v>
      </c>
      <c r="J160" s="110">
        <v>100</v>
      </c>
      <c r="K160" s="110">
        <v>0</v>
      </c>
      <c r="L160" s="37"/>
      <c r="M160" s="242">
        <f t="shared" si="10"/>
        <v>0</v>
      </c>
      <c r="N160" s="242">
        <f t="shared" si="11"/>
        <v>342.89</v>
      </c>
      <c r="O160" s="242">
        <f t="shared" si="12"/>
        <v>348.89</v>
      </c>
      <c r="P160" s="242">
        <f t="shared" si="13"/>
        <v>6</v>
      </c>
      <c r="Q160" s="242">
        <f t="shared" si="14"/>
        <v>342.89</v>
      </c>
      <c r="R160" s="242" t="s">
        <v>28</v>
      </c>
      <c r="S160" s="100" t="s">
        <v>29</v>
      </c>
      <c r="T160" s="28">
        <v>8301161</v>
      </c>
      <c r="U160" s="28" t="s">
        <v>4400</v>
      </c>
      <c r="V160" s="28" t="s">
        <v>4423</v>
      </c>
      <c r="W160" s="28" t="s">
        <v>4401</v>
      </c>
      <c r="X160" s="28" t="s">
        <v>4401</v>
      </c>
    </row>
    <row r="161" ht="13.8" spans="1:24">
      <c r="A161" s="37">
        <v>160</v>
      </c>
      <c r="B161" s="36" t="s">
        <v>4748</v>
      </c>
      <c r="C161" s="206" t="s">
        <v>4749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242.89</v>
      </c>
      <c r="J161" s="110">
        <v>100</v>
      </c>
      <c r="K161" s="110">
        <v>0</v>
      </c>
      <c r="L161" s="37"/>
      <c r="M161" s="242">
        <f t="shared" si="10"/>
        <v>0</v>
      </c>
      <c r="N161" s="242">
        <f t="shared" si="11"/>
        <v>342.89</v>
      </c>
      <c r="O161" s="242">
        <f t="shared" si="12"/>
        <v>348.89</v>
      </c>
      <c r="P161" s="242">
        <f t="shared" si="13"/>
        <v>6</v>
      </c>
      <c r="Q161" s="242">
        <f t="shared" si="14"/>
        <v>342.89</v>
      </c>
      <c r="R161" s="242" t="s">
        <v>28</v>
      </c>
      <c r="S161" s="100" t="s">
        <v>29</v>
      </c>
      <c r="T161" s="28">
        <v>1380012</v>
      </c>
      <c r="U161" s="28" t="s">
        <v>4400</v>
      </c>
      <c r="V161" s="28" t="s">
        <v>4414</v>
      </c>
      <c r="W161" s="28" t="s">
        <v>4404</v>
      </c>
      <c r="X161" s="28" t="s">
        <v>4404</v>
      </c>
    </row>
    <row r="162" ht="13.8" spans="1:24">
      <c r="A162" s="37">
        <v>161</v>
      </c>
      <c r="B162" s="36" t="s">
        <v>3860</v>
      </c>
      <c r="C162" s="206" t="s">
        <v>4750</v>
      </c>
      <c r="D162" s="37" t="s">
        <v>22</v>
      </c>
      <c r="E162" s="37" t="s">
        <v>24</v>
      </c>
      <c r="F162" s="37" t="s">
        <v>4090</v>
      </c>
      <c r="G162" s="37" t="s">
        <v>25</v>
      </c>
      <c r="H162" s="37" t="s">
        <v>34</v>
      </c>
      <c r="I162" s="37">
        <v>242.89</v>
      </c>
      <c r="J162" s="110">
        <v>100</v>
      </c>
      <c r="K162" s="110">
        <v>0</v>
      </c>
      <c r="L162" s="37"/>
      <c r="M162" s="242">
        <f t="shared" si="10"/>
        <v>0</v>
      </c>
      <c r="N162" s="242">
        <f t="shared" si="11"/>
        <v>342.89</v>
      </c>
      <c r="O162" s="242">
        <f t="shared" si="12"/>
        <v>348.89</v>
      </c>
      <c r="P162" s="242">
        <f t="shared" si="13"/>
        <v>6</v>
      </c>
      <c r="Q162" s="242">
        <f t="shared" si="14"/>
        <v>342.89</v>
      </c>
      <c r="R162" s="242" t="s">
        <v>28</v>
      </c>
      <c r="S162" s="100" t="s">
        <v>29</v>
      </c>
      <c r="T162" s="243">
        <v>7075967</v>
      </c>
      <c r="U162" s="243" t="s">
        <v>4503</v>
      </c>
      <c r="V162" s="243" t="s">
        <v>4414</v>
      </c>
      <c r="W162" s="243" t="s">
        <v>4478</v>
      </c>
      <c r="X162" s="243" t="s">
        <v>4478</v>
      </c>
    </row>
    <row r="163" ht="13.8" spans="1:24">
      <c r="A163" s="37">
        <v>162</v>
      </c>
      <c r="B163" s="36" t="s">
        <v>1705</v>
      </c>
      <c r="C163" s="206" t="s">
        <v>4751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242.89</v>
      </c>
      <c r="J163" s="110">
        <v>100</v>
      </c>
      <c r="K163" s="110">
        <v>0</v>
      </c>
      <c r="L163" s="37"/>
      <c r="M163" s="242">
        <f t="shared" si="10"/>
        <v>0</v>
      </c>
      <c r="N163" s="242">
        <f t="shared" si="11"/>
        <v>342.89</v>
      </c>
      <c r="O163" s="242">
        <f t="shared" si="12"/>
        <v>348.89</v>
      </c>
      <c r="P163" s="242">
        <f t="shared" si="13"/>
        <v>6</v>
      </c>
      <c r="Q163" s="242">
        <f t="shared" si="14"/>
        <v>342.89</v>
      </c>
      <c r="R163" s="242" t="s">
        <v>28</v>
      </c>
      <c r="S163" s="100" t="s">
        <v>29</v>
      </c>
      <c r="T163" s="28">
        <v>9280035</v>
      </c>
      <c r="U163" s="28" t="s">
        <v>4400</v>
      </c>
      <c r="V163" s="28" t="s">
        <v>4423</v>
      </c>
      <c r="W163" s="28" t="s">
        <v>4412</v>
      </c>
      <c r="X163" s="28" t="s">
        <v>4412</v>
      </c>
    </row>
    <row r="164" ht="13.8" spans="1:24">
      <c r="A164" s="37">
        <v>163</v>
      </c>
      <c r="B164" s="36" t="s">
        <v>3997</v>
      </c>
      <c r="C164" s="206" t="s">
        <v>4752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37">
        <v>242.89</v>
      </c>
      <c r="J164" s="110">
        <v>100</v>
      </c>
      <c r="K164" s="110">
        <v>0</v>
      </c>
      <c r="L164" s="37"/>
      <c r="M164" s="242">
        <f t="shared" si="10"/>
        <v>0</v>
      </c>
      <c r="N164" s="242">
        <f t="shared" si="11"/>
        <v>342.89</v>
      </c>
      <c r="O164" s="242">
        <f t="shared" si="12"/>
        <v>348.89</v>
      </c>
      <c r="P164" s="242">
        <f t="shared" si="13"/>
        <v>6</v>
      </c>
      <c r="Q164" s="242">
        <f t="shared" si="14"/>
        <v>342.89</v>
      </c>
      <c r="R164" s="242" t="s">
        <v>28</v>
      </c>
      <c r="S164" s="100" t="s">
        <v>29</v>
      </c>
      <c r="T164" s="28">
        <v>1702699</v>
      </c>
      <c r="U164" s="28" t="s">
        <v>4400</v>
      </c>
      <c r="V164" s="28" t="s">
        <v>4423</v>
      </c>
      <c r="W164" s="28" t="s">
        <v>4415</v>
      </c>
      <c r="X164" s="28" t="s">
        <v>4415</v>
      </c>
    </row>
    <row r="165" ht="13.8" spans="1:24">
      <c r="A165" s="37">
        <v>164</v>
      </c>
      <c r="B165" s="36" t="s">
        <v>4753</v>
      </c>
      <c r="C165" s="206" t="s">
        <v>4754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242.89</v>
      </c>
      <c r="J165" s="110">
        <v>100</v>
      </c>
      <c r="K165" s="110">
        <v>0</v>
      </c>
      <c r="L165" s="37"/>
      <c r="M165" s="242">
        <f t="shared" si="10"/>
        <v>0</v>
      </c>
      <c r="N165" s="242">
        <f t="shared" si="11"/>
        <v>342.89</v>
      </c>
      <c r="O165" s="242">
        <f t="shared" si="12"/>
        <v>348.89</v>
      </c>
      <c r="P165" s="242">
        <f t="shared" si="13"/>
        <v>6</v>
      </c>
      <c r="Q165" s="242">
        <f t="shared" si="14"/>
        <v>342.89</v>
      </c>
      <c r="R165" s="242" t="s">
        <v>28</v>
      </c>
      <c r="S165" s="100" t="s">
        <v>29</v>
      </c>
      <c r="T165" s="28">
        <v>8612575</v>
      </c>
      <c r="U165" s="28" t="s">
        <v>4400</v>
      </c>
      <c r="V165" s="28" t="s">
        <v>4423</v>
      </c>
      <c r="W165" s="28" t="s">
        <v>4406</v>
      </c>
      <c r="X165" s="28" t="s">
        <v>4406</v>
      </c>
    </row>
    <row r="166" ht="13.8" spans="1:24">
      <c r="A166" s="37">
        <v>165</v>
      </c>
      <c r="B166" s="36" t="s">
        <v>3932</v>
      </c>
      <c r="C166" s="206" t="s">
        <v>4755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242.89</v>
      </c>
      <c r="J166" s="110">
        <v>100</v>
      </c>
      <c r="K166" s="110">
        <v>0</v>
      </c>
      <c r="L166" s="37"/>
      <c r="M166" s="242">
        <f t="shared" si="10"/>
        <v>0</v>
      </c>
      <c r="N166" s="242">
        <f t="shared" si="11"/>
        <v>342.89</v>
      </c>
      <c r="O166" s="242">
        <f t="shared" si="12"/>
        <v>348.89</v>
      </c>
      <c r="P166" s="242">
        <f t="shared" si="13"/>
        <v>6</v>
      </c>
      <c r="Q166" s="242">
        <f t="shared" si="14"/>
        <v>342.89</v>
      </c>
      <c r="R166" s="242" t="s">
        <v>28</v>
      </c>
      <c r="S166" s="100" t="s">
        <v>29</v>
      </c>
      <c r="T166" s="28">
        <v>9588735</v>
      </c>
      <c r="U166" s="28" t="s">
        <v>4400</v>
      </c>
      <c r="V166" s="28" t="s">
        <v>4423</v>
      </c>
      <c r="W166" s="28" t="s">
        <v>4409</v>
      </c>
      <c r="X166" s="28" t="s">
        <v>4409</v>
      </c>
    </row>
    <row r="167" ht="13.8" spans="1:24">
      <c r="A167" s="37">
        <v>166</v>
      </c>
      <c r="B167" s="36" t="s">
        <v>4454</v>
      </c>
      <c r="C167" s="206" t="s">
        <v>4756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37">
        <v>242.89</v>
      </c>
      <c r="J167" s="110">
        <v>100</v>
      </c>
      <c r="K167" s="110">
        <v>0</v>
      </c>
      <c r="L167" s="37"/>
      <c r="M167" s="242">
        <f t="shared" si="10"/>
        <v>0</v>
      </c>
      <c r="N167" s="242">
        <f t="shared" si="11"/>
        <v>342.89</v>
      </c>
      <c r="O167" s="242">
        <f t="shared" si="12"/>
        <v>348.89</v>
      </c>
      <c r="P167" s="242">
        <f t="shared" si="13"/>
        <v>6</v>
      </c>
      <c r="Q167" s="242">
        <f t="shared" si="14"/>
        <v>342.89</v>
      </c>
      <c r="R167" s="242" t="s">
        <v>28</v>
      </c>
      <c r="S167" s="100" t="s">
        <v>29</v>
      </c>
      <c r="T167" s="28">
        <v>3005739</v>
      </c>
      <c r="U167" s="28" t="s">
        <v>4400</v>
      </c>
      <c r="V167" s="28" t="s">
        <v>4414</v>
      </c>
      <c r="W167" s="28" t="s">
        <v>4456</v>
      </c>
      <c r="X167" s="28" t="s">
        <v>4456</v>
      </c>
    </row>
    <row r="168" ht="13.8" spans="1:24">
      <c r="A168" s="37">
        <v>167</v>
      </c>
      <c r="B168" s="36" t="s">
        <v>1952</v>
      </c>
      <c r="C168" s="206" t="s">
        <v>4757</v>
      </c>
      <c r="D168" s="37" t="s">
        <v>22</v>
      </c>
      <c r="E168" s="37" t="s">
        <v>24</v>
      </c>
      <c r="F168" s="37" t="s">
        <v>4090</v>
      </c>
      <c r="G168" s="37" t="s">
        <v>25</v>
      </c>
      <c r="H168" s="37" t="s">
        <v>34</v>
      </c>
      <c r="I168" s="37">
        <v>242.89</v>
      </c>
      <c r="J168" s="110">
        <v>100</v>
      </c>
      <c r="K168" s="110">
        <v>0</v>
      </c>
      <c r="L168" s="37"/>
      <c r="M168" s="242">
        <f t="shared" si="10"/>
        <v>0</v>
      </c>
      <c r="N168" s="242">
        <f t="shared" si="11"/>
        <v>342.89</v>
      </c>
      <c r="O168" s="242">
        <f t="shared" si="12"/>
        <v>348.89</v>
      </c>
      <c r="P168" s="242">
        <f t="shared" si="13"/>
        <v>6</v>
      </c>
      <c r="Q168" s="242">
        <f t="shared" si="14"/>
        <v>342.89</v>
      </c>
      <c r="R168" s="242" t="s">
        <v>28</v>
      </c>
      <c r="S168" s="100" t="s">
        <v>29</v>
      </c>
      <c r="T168" s="28">
        <v>5858972</v>
      </c>
      <c r="U168" s="28" t="s">
        <v>4400</v>
      </c>
      <c r="V168" s="28" t="s">
        <v>4423</v>
      </c>
      <c r="W168" s="28" t="s">
        <v>4409</v>
      </c>
      <c r="X168" s="28" t="s">
        <v>4409</v>
      </c>
    </row>
    <row r="169" ht="13.8" spans="1:24">
      <c r="A169" s="37">
        <v>168</v>
      </c>
      <c r="B169" s="36" t="s">
        <v>4758</v>
      </c>
      <c r="C169" s="206" t="s">
        <v>4759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37">
        <v>242.89</v>
      </c>
      <c r="J169" s="110">
        <v>100</v>
      </c>
      <c r="K169" s="110">
        <v>0</v>
      </c>
      <c r="L169" s="37"/>
      <c r="M169" s="242">
        <f t="shared" si="10"/>
        <v>0</v>
      </c>
      <c r="N169" s="242">
        <f t="shared" si="11"/>
        <v>342.89</v>
      </c>
      <c r="O169" s="242">
        <f t="shared" si="12"/>
        <v>348.89</v>
      </c>
      <c r="P169" s="242">
        <f t="shared" si="13"/>
        <v>6</v>
      </c>
      <c r="Q169" s="242">
        <f t="shared" si="14"/>
        <v>342.89</v>
      </c>
      <c r="R169" s="242" t="s">
        <v>28</v>
      </c>
      <c r="S169" s="100" t="s">
        <v>29</v>
      </c>
      <c r="T169" s="28">
        <v>8776671</v>
      </c>
      <c r="U169" s="28" t="s">
        <v>4400</v>
      </c>
      <c r="V169" s="28" t="s">
        <v>4414</v>
      </c>
      <c r="W169" s="28" t="s">
        <v>4409</v>
      </c>
      <c r="X169" s="28" t="s">
        <v>4409</v>
      </c>
    </row>
    <row r="170" ht="13.8" spans="1:24">
      <c r="A170" s="37">
        <v>169</v>
      </c>
      <c r="B170" s="36" t="s">
        <v>4760</v>
      </c>
      <c r="C170" s="206" t="s">
        <v>4761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243.67</v>
      </c>
      <c r="J170" s="110">
        <v>100</v>
      </c>
      <c r="K170" s="110">
        <v>0</v>
      </c>
      <c r="L170" s="37"/>
      <c r="M170" s="242">
        <f t="shared" si="10"/>
        <v>0</v>
      </c>
      <c r="N170" s="242">
        <f t="shared" si="11"/>
        <v>343.67</v>
      </c>
      <c r="O170" s="242">
        <f t="shared" si="12"/>
        <v>349.67</v>
      </c>
      <c r="P170" s="242">
        <f t="shared" si="13"/>
        <v>6</v>
      </c>
      <c r="Q170" s="242">
        <f t="shared" si="14"/>
        <v>343.67</v>
      </c>
      <c r="R170" s="242" t="s">
        <v>28</v>
      </c>
      <c r="S170" s="100" t="s">
        <v>29</v>
      </c>
      <c r="T170" s="243">
        <v>5800038</v>
      </c>
      <c r="U170" s="243" t="s">
        <v>4503</v>
      </c>
      <c r="V170" s="243" t="s">
        <v>4414</v>
      </c>
      <c r="W170" s="243" t="s">
        <v>4478</v>
      </c>
      <c r="X170" s="243" t="s">
        <v>4478</v>
      </c>
    </row>
    <row r="171" ht="13.8" spans="1:24">
      <c r="A171" s="37">
        <v>170</v>
      </c>
      <c r="B171" s="36" t="s">
        <v>4762</v>
      </c>
      <c r="C171" s="206" t="s">
        <v>4763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243.67</v>
      </c>
      <c r="J171" s="110">
        <v>100</v>
      </c>
      <c r="K171" s="110">
        <v>0</v>
      </c>
      <c r="L171" s="37"/>
      <c r="M171" s="242">
        <f t="shared" si="10"/>
        <v>0</v>
      </c>
      <c r="N171" s="242">
        <f t="shared" si="11"/>
        <v>343.67</v>
      </c>
      <c r="O171" s="242">
        <f t="shared" si="12"/>
        <v>349.67</v>
      </c>
      <c r="P171" s="242">
        <f t="shared" si="13"/>
        <v>6</v>
      </c>
      <c r="Q171" s="242">
        <f t="shared" si="14"/>
        <v>343.67</v>
      </c>
      <c r="R171" s="242" t="s">
        <v>28</v>
      </c>
      <c r="S171" s="100" t="s">
        <v>29</v>
      </c>
      <c r="T171" s="28">
        <v>1229782</v>
      </c>
      <c r="U171" s="28" t="s">
        <v>4400</v>
      </c>
      <c r="V171" s="28" t="s">
        <v>4414</v>
      </c>
      <c r="W171" s="28" t="s">
        <v>4478</v>
      </c>
      <c r="X171" s="28" t="s">
        <v>4478</v>
      </c>
    </row>
    <row r="172" ht="13.8" spans="1:24">
      <c r="A172" s="37">
        <v>171</v>
      </c>
      <c r="B172" s="36" t="s">
        <v>4764</v>
      </c>
      <c r="C172" s="206" t="s">
        <v>4765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243.67</v>
      </c>
      <c r="J172" s="110">
        <v>100</v>
      </c>
      <c r="K172" s="110">
        <v>0</v>
      </c>
      <c r="L172" s="37"/>
      <c r="M172" s="242">
        <f t="shared" si="10"/>
        <v>0</v>
      </c>
      <c r="N172" s="242">
        <f t="shared" si="11"/>
        <v>343.67</v>
      </c>
      <c r="O172" s="242">
        <f t="shared" si="12"/>
        <v>349.67</v>
      </c>
      <c r="P172" s="242">
        <f t="shared" si="13"/>
        <v>6</v>
      </c>
      <c r="Q172" s="242">
        <f t="shared" si="14"/>
        <v>343.67</v>
      </c>
      <c r="R172" s="242" t="s">
        <v>28</v>
      </c>
      <c r="S172" s="100" t="s">
        <v>29</v>
      </c>
      <c r="T172" s="28">
        <v>5378385</v>
      </c>
      <c r="U172" s="28" t="s">
        <v>4400</v>
      </c>
      <c r="V172" s="28" t="s">
        <v>4414</v>
      </c>
      <c r="W172" s="28" t="s">
        <v>4421</v>
      </c>
      <c r="X172" s="28" t="s">
        <v>4421</v>
      </c>
    </row>
    <row r="173" ht="13.8" spans="1:24">
      <c r="A173" s="37">
        <v>172</v>
      </c>
      <c r="B173" s="36" t="s">
        <v>4766</v>
      </c>
      <c r="C173" s="206" t="s">
        <v>4767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243.67</v>
      </c>
      <c r="J173" s="110">
        <v>100</v>
      </c>
      <c r="K173" s="110">
        <v>0</v>
      </c>
      <c r="L173" s="37"/>
      <c r="M173" s="242">
        <f t="shared" si="10"/>
        <v>0</v>
      </c>
      <c r="N173" s="242">
        <f t="shared" si="11"/>
        <v>343.67</v>
      </c>
      <c r="O173" s="242">
        <f t="shared" si="12"/>
        <v>349.67</v>
      </c>
      <c r="P173" s="242">
        <f t="shared" si="13"/>
        <v>6</v>
      </c>
      <c r="Q173" s="242">
        <f t="shared" si="14"/>
        <v>343.67</v>
      </c>
      <c r="R173" s="242" t="s">
        <v>28</v>
      </c>
      <c r="S173" s="100" t="s">
        <v>29</v>
      </c>
      <c r="T173" s="28">
        <v>2297765</v>
      </c>
      <c r="U173" s="28" t="s">
        <v>4400</v>
      </c>
      <c r="V173" s="28" t="s">
        <v>4423</v>
      </c>
      <c r="W173" s="28" t="s">
        <v>4478</v>
      </c>
      <c r="X173" s="28" t="s">
        <v>4478</v>
      </c>
    </row>
    <row r="174" ht="37.8" spans="1:24">
      <c r="A174" s="37">
        <v>173</v>
      </c>
      <c r="B174" s="36" t="s">
        <v>2981</v>
      </c>
      <c r="C174" s="254" t="s">
        <v>4768</v>
      </c>
      <c r="D174" s="37" t="s">
        <v>22</v>
      </c>
      <c r="E174" s="37" t="s">
        <v>135</v>
      </c>
      <c r="F174" s="37" t="s">
        <v>4769</v>
      </c>
      <c r="G174" s="37" t="s">
        <v>25</v>
      </c>
      <c r="H174" s="37" t="s">
        <v>34</v>
      </c>
      <c r="I174" s="110">
        <v>625</v>
      </c>
      <c r="J174" s="110">
        <v>400</v>
      </c>
      <c r="K174" s="110">
        <v>234</v>
      </c>
      <c r="L174" s="100" t="s">
        <v>4770</v>
      </c>
      <c r="M174" s="242">
        <f t="shared" si="10"/>
        <v>248.04</v>
      </c>
      <c r="N174" s="242">
        <f t="shared" si="11"/>
        <v>1273.04</v>
      </c>
      <c r="O174" s="242">
        <f t="shared" si="12"/>
        <v>1311.9224</v>
      </c>
      <c r="P174" s="242">
        <f t="shared" si="13"/>
        <v>38.8824</v>
      </c>
      <c r="Q174" s="242">
        <f t="shared" si="14"/>
        <v>1273.04</v>
      </c>
      <c r="R174" s="242" t="s">
        <v>28</v>
      </c>
      <c r="S174" s="100" t="s">
        <v>29</v>
      </c>
      <c r="T174" s="243">
        <v>6057370</v>
      </c>
      <c r="U174" s="243" t="s">
        <v>4771</v>
      </c>
      <c r="V174" s="243" t="s">
        <v>4433</v>
      </c>
      <c r="W174" s="243" t="s">
        <v>4412</v>
      </c>
      <c r="X174" s="243" t="s">
        <v>4412</v>
      </c>
    </row>
    <row r="175" ht="13.8" spans="1:24">
      <c r="A175" s="37">
        <v>174</v>
      </c>
      <c r="B175" s="36" t="s">
        <v>3755</v>
      </c>
      <c r="C175" s="206" t="s">
        <v>3756</v>
      </c>
      <c r="D175" s="37" t="s">
        <v>22</v>
      </c>
      <c r="E175" s="37" t="s">
        <v>24</v>
      </c>
      <c r="F175" s="37" t="s">
        <v>4117</v>
      </c>
      <c r="G175" s="37" t="s">
        <v>25</v>
      </c>
      <c r="H175" s="37" t="s">
        <v>34</v>
      </c>
      <c r="I175" s="110">
        <v>0</v>
      </c>
      <c r="J175" s="110">
        <v>0</v>
      </c>
      <c r="K175" s="110">
        <v>13</v>
      </c>
      <c r="L175" s="37" t="s">
        <v>3854</v>
      </c>
      <c r="M175" s="242">
        <f t="shared" si="10"/>
        <v>13.78</v>
      </c>
      <c r="N175" s="242">
        <f t="shared" si="11"/>
        <v>13.78</v>
      </c>
      <c r="O175" s="242">
        <f t="shared" si="12"/>
        <v>14.6068</v>
      </c>
      <c r="P175" s="242">
        <f t="shared" si="13"/>
        <v>0.8268</v>
      </c>
      <c r="Q175" s="242">
        <f t="shared" si="14"/>
        <v>13.78</v>
      </c>
      <c r="R175" s="242" t="s">
        <v>28</v>
      </c>
      <c r="S175" s="100" t="s">
        <v>29</v>
      </c>
      <c r="T175" s="28">
        <v>8028950</v>
      </c>
      <c r="U175" s="28" t="s">
        <v>4400</v>
      </c>
      <c r="V175" s="28" t="s">
        <v>4405</v>
      </c>
      <c r="W175" s="28" t="s">
        <v>4428</v>
      </c>
      <c r="X175" s="28" t="s">
        <v>4428</v>
      </c>
    </row>
    <row r="176" ht="13.8" spans="1:24">
      <c r="A176" s="37">
        <v>175</v>
      </c>
      <c r="B176" s="36" t="s">
        <v>4772</v>
      </c>
      <c r="C176" s="206" t="s">
        <v>4773</v>
      </c>
      <c r="D176" s="37" t="s">
        <v>22</v>
      </c>
      <c r="E176" s="37" t="s">
        <v>24</v>
      </c>
      <c r="F176" s="37" t="s">
        <v>1529</v>
      </c>
      <c r="G176" s="37" t="s">
        <v>25</v>
      </c>
      <c r="H176" s="37" t="s">
        <v>34</v>
      </c>
      <c r="I176" s="110">
        <v>0</v>
      </c>
      <c r="J176" s="110">
        <v>400</v>
      </c>
      <c r="K176" s="110">
        <v>2513</v>
      </c>
      <c r="L176" s="37" t="s">
        <v>3906</v>
      </c>
      <c r="M176" s="242">
        <f t="shared" si="10"/>
        <v>2663.78</v>
      </c>
      <c r="N176" s="242">
        <f t="shared" si="11"/>
        <v>3063.78</v>
      </c>
      <c r="O176" s="242">
        <f t="shared" si="12"/>
        <v>3247.6068</v>
      </c>
      <c r="P176" s="242">
        <f t="shared" si="13"/>
        <v>183.8268</v>
      </c>
      <c r="Q176" s="242">
        <f t="shared" si="14"/>
        <v>3063.78</v>
      </c>
      <c r="R176" s="242" t="s">
        <v>28</v>
      </c>
      <c r="S176" s="100" t="s">
        <v>29</v>
      </c>
      <c r="T176" s="243">
        <v>1117518</v>
      </c>
      <c r="U176" s="243" t="s">
        <v>4774</v>
      </c>
      <c r="V176" s="243" t="s">
        <v>4399</v>
      </c>
      <c r="W176" s="243" t="s">
        <v>4409</v>
      </c>
      <c r="X176" s="243" t="s">
        <v>4409</v>
      </c>
    </row>
    <row r="177" ht="13.8" spans="1:24">
      <c r="A177" s="37">
        <v>176</v>
      </c>
      <c r="B177" s="36" t="s">
        <v>4775</v>
      </c>
      <c r="C177" s="206" t="s">
        <v>4776</v>
      </c>
      <c r="D177" s="37" t="s">
        <v>22</v>
      </c>
      <c r="E177" s="37" t="s">
        <v>24</v>
      </c>
      <c r="F177" s="37" t="s">
        <v>1529</v>
      </c>
      <c r="G177" s="37" t="s">
        <v>25</v>
      </c>
      <c r="H177" s="37" t="s">
        <v>34</v>
      </c>
      <c r="I177" s="110">
        <v>0</v>
      </c>
      <c r="J177" s="110">
        <v>400</v>
      </c>
      <c r="K177" s="110">
        <v>2513</v>
      </c>
      <c r="L177" s="37" t="s">
        <v>3906</v>
      </c>
      <c r="M177" s="242">
        <f t="shared" si="10"/>
        <v>2663.78</v>
      </c>
      <c r="N177" s="242">
        <f t="shared" si="11"/>
        <v>3063.78</v>
      </c>
      <c r="O177" s="242">
        <f t="shared" si="12"/>
        <v>3247.6068</v>
      </c>
      <c r="P177" s="242">
        <f t="shared" si="13"/>
        <v>183.8268</v>
      </c>
      <c r="Q177" s="242">
        <f t="shared" si="14"/>
        <v>3063.78</v>
      </c>
      <c r="R177" s="242" t="s">
        <v>28</v>
      </c>
      <c r="S177" s="100" t="s">
        <v>29</v>
      </c>
      <c r="T177" s="243">
        <v>1016001</v>
      </c>
      <c r="U177" s="243" t="s">
        <v>4774</v>
      </c>
      <c r="V177" s="243" t="s">
        <v>4399</v>
      </c>
      <c r="W177" s="243" t="s">
        <v>4426</v>
      </c>
      <c r="X177" s="243" t="s">
        <v>4426</v>
      </c>
    </row>
    <row r="178" ht="13.8" spans="1:24">
      <c r="A178" s="37">
        <v>177</v>
      </c>
      <c r="B178" s="36" t="s">
        <v>4777</v>
      </c>
      <c r="C178" s="206" t="s">
        <v>4778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37">
        <v>243.67</v>
      </c>
      <c r="J178" s="110">
        <v>100</v>
      </c>
      <c r="K178" s="110">
        <v>0</v>
      </c>
      <c r="L178" s="37"/>
      <c r="M178" s="242">
        <f t="shared" si="10"/>
        <v>0</v>
      </c>
      <c r="N178" s="242">
        <f t="shared" si="11"/>
        <v>343.67</v>
      </c>
      <c r="O178" s="242">
        <f t="shared" si="12"/>
        <v>349.67</v>
      </c>
      <c r="P178" s="242">
        <f t="shared" si="13"/>
        <v>6</v>
      </c>
      <c r="Q178" s="242">
        <f t="shared" si="14"/>
        <v>343.67</v>
      </c>
      <c r="R178" s="242" t="s">
        <v>28</v>
      </c>
      <c r="S178" s="100" t="s">
        <v>29</v>
      </c>
      <c r="T178" s="28">
        <v>7572738</v>
      </c>
      <c r="U178" s="28" t="s">
        <v>4400</v>
      </c>
      <c r="V178" s="28" t="s">
        <v>4423</v>
      </c>
      <c r="W178" s="28" t="s">
        <v>4404</v>
      </c>
      <c r="X178" s="28" t="s">
        <v>4404</v>
      </c>
    </row>
    <row r="179" ht="13.8" spans="1:24">
      <c r="A179" s="37">
        <v>178</v>
      </c>
      <c r="B179" s="36" t="s">
        <v>4779</v>
      </c>
      <c r="C179" s="206" t="s">
        <v>4780</v>
      </c>
      <c r="D179" s="37" t="s">
        <v>22</v>
      </c>
      <c r="E179" s="37" t="s">
        <v>24</v>
      </c>
      <c r="F179" s="37" t="s">
        <v>4090</v>
      </c>
      <c r="G179" s="37" t="s">
        <v>25</v>
      </c>
      <c r="H179" s="37" t="s">
        <v>34</v>
      </c>
      <c r="I179" s="37">
        <v>243.67</v>
      </c>
      <c r="J179" s="110">
        <v>100</v>
      </c>
      <c r="K179" s="110">
        <v>0</v>
      </c>
      <c r="L179" s="37"/>
      <c r="M179" s="242">
        <f t="shared" si="10"/>
        <v>0</v>
      </c>
      <c r="N179" s="242">
        <f t="shared" si="11"/>
        <v>343.67</v>
      </c>
      <c r="O179" s="242">
        <f t="shared" si="12"/>
        <v>349.67</v>
      </c>
      <c r="P179" s="242">
        <f t="shared" si="13"/>
        <v>6</v>
      </c>
      <c r="Q179" s="242">
        <f t="shared" si="14"/>
        <v>343.67</v>
      </c>
      <c r="R179" s="242" t="s">
        <v>28</v>
      </c>
      <c r="S179" s="100" t="s">
        <v>29</v>
      </c>
      <c r="T179" s="28">
        <v>6808108</v>
      </c>
      <c r="U179" s="28" t="s">
        <v>4400</v>
      </c>
      <c r="V179" s="28" t="s">
        <v>4423</v>
      </c>
      <c r="W179" s="28" t="s">
        <v>4474</v>
      </c>
      <c r="X179" s="28" t="s">
        <v>4474</v>
      </c>
    </row>
    <row r="180" ht="13.8" spans="1:24">
      <c r="A180" s="37">
        <v>179</v>
      </c>
      <c r="B180" s="36" t="s">
        <v>4781</v>
      </c>
      <c r="C180" s="206" t="s">
        <v>4782</v>
      </c>
      <c r="D180" s="37" t="s">
        <v>22</v>
      </c>
      <c r="E180" s="37" t="s">
        <v>24</v>
      </c>
      <c r="F180" s="37" t="s">
        <v>4090</v>
      </c>
      <c r="G180" s="37" t="s">
        <v>25</v>
      </c>
      <c r="H180" s="37" t="s">
        <v>34</v>
      </c>
      <c r="I180" s="37">
        <v>243.67</v>
      </c>
      <c r="J180" s="110">
        <v>100</v>
      </c>
      <c r="K180" s="110">
        <v>0</v>
      </c>
      <c r="L180" s="37"/>
      <c r="M180" s="242">
        <f t="shared" si="10"/>
        <v>0</v>
      </c>
      <c r="N180" s="242">
        <f t="shared" si="11"/>
        <v>343.67</v>
      </c>
      <c r="O180" s="242">
        <f t="shared" si="12"/>
        <v>349.67</v>
      </c>
      <c r="P180" s="242">
        <f t="shared" si="13"/>
        <v>6</v>
      </c>
      <c r="Q180" s="242">
        <f t="shared" si="14"/>
        <v>343.67</v>
      </c>
      <c r="R180" s="242" t="s">
        <v>28</v>
      </c>
      <c r="S180" s="100" t="s">
        <v>29</v>
      </c>
      <c r="T180" s="28">
        <v>2590199</v>
      </c>
      <c r="U180" s="28" t="s">
        <v>4400</v>
      </c>
      <c r="V180" s="28" t="s">
        <v>4423</v>
      </c>
      <c r="W180" s="28" t="s">
        <v>4401</v>
      </c>
      <c r="X180" s="28" t="s">
        <v>4401</v>
      </c>
    </row>
    <row r="181" ht="13.8" spans="1:24">
      <c r="A181" s="37">
        <v>180</v>
      </c>
      <c r="B181" s="206" t="s">
        <v>3799</v>
      </c>
      <c r="C181" s="206" t="s">
        <v>4783</v>
      </c>
      <c r="D181" s="37" t="s">
        <v>22</v>
      </c>
      <c r="E181" s="37" t="s">
        <v>24</v>
      </c>
      <c r="F181" s="37" t="s">
        <v>4090</v>
      </c>
      <c r="G181" s="37" t="s">
        <v>25</v>
      </c>
      <c r="H181" s="37" t="s">
        <v>34</v>
      </c>
      <c r="I181" s="37">
        <v>244.77</v>
      </c>
      <c r="J181" s="110">
        <v>100</v>
      </c>
      <c r="K181" s="110">
        <v>0</v>
      </c>
      <c r="L181" s="37"/>
      <c r="M181" s="242">
        <f t="shared" si="10"/>
        <v>0</v>
      </c>
      <c r="N181" s="242">
        <f t="shared" si="11"/>
        <v>344.77</v>
      </c>
      <c r="O181" s="242">
        <f t="shared" si="12"/>
        <v>350.77</v>
      </c>
      <c r="P181" s="242">
        <f t="shared" si="13"/>
        <v>6</v>
      </c>
      <c r="Q181" s="242">
        <f t="shared" si="14"/>
        <v>344.77</v>
      </c>
      <c r="R181" s="242" t="s">
        <v>28</v>
      </c>
      <c r="S181" s="100" t="s">
        <v>29</v>
      </c>
      <c r="T181" s="28">
        <v>9722038</v>
      </c>
      <c r="U181" s="28" t="s">
        <v>4400</v>
      </c>
      <c r="V181" s="28" t="s">
        <v>4423</v>
      </c>
      <c r="W181" s="28" t="s">
        <v>4409</v>
      </c>
      <c r="X181" s="28" t="s">
        <v>4409</v>
      </c>
    </row>
    <row r="182" ht="13.8" spans="1:24">
      <c r="A182" s="37">
        <v>181</v>
      </c>
      <c r="B182" s="36" t="s">
        <v>4784</v>
      </c>
      <c r="C182" s="206" t="s">
        <v>4785</v>
      </c>
      <c r="D182" s="37" t="s">
        <v>22</v>
      </c>
      <c r="E182" s="37" t="s">
        <v>24</v>
      </c>
      <c r="F182" s="37" t="s">
        <v>4090</v>
      </c>
      <c r="G182" s="37" t="s">
        <v>25</v>
      </c>
      <c r="H182" s="37" t="s">
        <v>34</v>
      </c>
      <c r="I182" s="37">
        <v>243.67</v>
      </c>
      <c r="J182" s="110">
        <v>100</v>
      </c>
      <c r="K182" s="110">
        <v>0</v>
      </c>
      <c r="L182" s="37"/>
      <c r="M182" s="242">
        <f t="shared" si="10"/>
        <v>0</v>
      </c>
      <c r="N182" s="242">
        <f t="shared" si="11"/>
        <v>343.67</v>
      </c>
      <c r="O182" s="242">
        <f t="shared" si="12"/>
        <v>349.67</v>
      </c>
      <c r="P182" s="242">
        <f t="shared" si="13"/>
        <v>6</v>
      </c>
      <c r="Q182" s="242">
        <f t="shared" si="14"/>
        <v>343.67</v>
      </c>
      <c r="R182" s="242" t="s">
        <v>28</v>
      </c>
      <c r="S182" s="100" t="s">
        <v>29</v>
      </c>
      <c r="T182" s="28">
        <v>2258892</v>
      </c>
      <c r="U182" s="28" t="s">
        <v>4400</v>
      </c>
      <c r="V182" s="28" t="s">
        <v>4414</v>
      </c>
      <c r="W182" s="28" t="s">
        <v>4474</v>
      </c>
      <c r="X182" s="28" t="s">
        <v>4474</v>
      </c>
    </row>
    <row r="183" ht="13.8" spans="1:24">
      <c r="A183" s="37">
        <v>182</v>
      </c>
      <c r="B183" s="36" t="s">
        <v>4786</v>
      </c>
      <c r="C183" s="206" t="s">
        <v>4787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37">
        <v>243.67</v>
      </c>
      <c r="J183" s="110">
        <v>100</v>
      </c>
      <c r="K183" s="110">
        <v>0</v>
      </c>
      <c r="L183" s="37"/>
      <c r="M183" s="242">
        <f t="shared" si="10"/>
        <v>0</v>
      </c>
      <c r="N183" s="242">
        <f t="shared" si="11"/>
        <v>343.67</v>
      </c>
      <c r="O183" s="242">
        <f t="shared" si="12"/>
        <v>349.67</v>
      </c>
      <c r="P183" s="242">
        <f t="shared" si="13"/>
        <v>6</v>
      </c>
      <c r="Q183" s="242">
        <f t="shared" si="14"/>
        <v>343.67</v>
      </c>
      <c r="R183" s="242" t="s">
        <v>28</v>
      </c>
      <c r="S183" s="100" t="s">
        <v>29</v>
      </c>
      <c r="T183" s="28">
        <v>5179935</v>
      </c>
      <c r="U183" s="28" t="s">
        <v>4400</v>
      </c>
      <c r="V183" s="28" t="s">
        <v>4414</v>
      </c>
      <c r="W183" s="28" t="s">
        <v>4415</v>
      </c>
      <c r="X183" s="28" t="s">
        <v>4415</v>
      </c>
    </row>
    <row r="184" ht="13.8" spans="1:24">
      <c r="A184" s="37">
        <v>183</v>
      </c>
      <c r="B184" s="36" t="s">
        <v>4788</v>
      </c>
      <c r="C184" s="206" t="s">
        <v>4789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37">
        <v>243.67</v>
      </c>
      <c r="J184" s="110">
        <v>100</v>
      </c>
      <c r="K184" s="110">
        <v>0</v>
      </c>
      <c r="L184" s="37"/>
      <c r="M184" s="242">
        <f t="shared" si="10"/>
        <v>0</v>
      </c>
      <c r="N184" s="242">
        <f t="shared" si="11"/>
        <v>343.67</v>
      </c>
      <c r="O184" s="242">
        <f t="shared" si="12"/>
        <v>349.67</v>
      </c>
      <c r="P184" s="242">
        <f t="shared" si="13"/>
        <v>6</v>
      </c>
      <c r="Q184" s="242">
        <f t="shared" si="14"/>
        <v>343.67</v>
      </c>
      <c r="R184" s="242" t="s">
        <v>28</v>
      </c>
      <c r="S184" s="100" t="s">
        <v>29</v>
      </c>
      <c r="T184" s="28">
        <v>8938291</v>
      </c>
      <c r="U184" s="28" t="s">
        <v>4400</v>
      </c>
      <c r="V184" s="28" t="s">
        <v>4414</v>
      </c>
      <c r="W184" s="28" t="s">
        <v>4404</v>
      </c>
      <c r="X184" s="28" t="s">
        <v>4404</v>
      </c>
    </row>
    <row r="185" ht="13.8" spans="1:24">
      <c r="A185" s="37">
        <v>184</v>
      </c>
      <c r="B185" s="36" t="s">
        <v>2274</v>
      </c>
      <c r="C185" s="206" t="s">
        <v>4790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37">
        <v>243.67</v>
      </c>
      <c r="J185" s="110">
        <v>100</v>
      </c>
      <c r="K185" s="110">
        <v>0</v>
      </c>
      <c r="L185" s="37"/>
      <c r="M185" s="242">
        <f t="shared" si="10"/>
        <v>0</v>
      </c>
      <c r="N185" s="242">
        <f t="shared" si="11"/>
        <v>343.67</v>
      </c>
      <c r="O185" s="242">
        <f t="shared" si="12"/>
        <v>349.67</v>
      </c>
      <c r="P185" s="242">
        <f t="shared" si="13"/>
        <v>6</v>
      </c>
      <c r="Q185" s="242">
        <f t="shared" si="14"/>
        <v>343.67</v>
      </c>
      <c r="R185" s="242" t="s">
        <v>28</v>
      </c>
      <c r="S185" s="100" t="s">
        <v>29</v>
      </c>
      <c r="T185" s="28">
        <v>1572088</v>
      </c>
      <c r="U185" s="28" t="s">
        <v>4400</v>
      </c>
      <c r="V185" s="28" t="s">
        <v>4423</v>
      </c>
      <c r="W185" s="28" t="s">
        <v>4406</v>
      </c>
      <c r="X185" s="28" t="s">
        <v>4406</v>
      </c>
    </row>
    <row r="186" ht="13.8" spans="1:24">
      <c r="A186" s="37">
        <v>185</v>
      </c>
      <c r="B186" s="36" t="s">
        <v>2438</v>
      </c>
      <c r="C186" s="206" t="s">
        <v>4791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37">
        <v>243.67</v>
      </c>
      <c r="J186" s="110">
        <v>100</v>
      </c>
      <c r="K186" s="110">
        <v>0</v>
      </c>
      <c r="L186" s="37"/>
      <c r="M186" s="242">
        <f t="shared" si="10"/>
        <v>0</v>
      </c>
      <c r="N186" s="242">
        <f t="shared" si="11"/>
        <v>343.67</v>
      </c>
      <c r="O186" s="242">
        <f t="shared" si="12"/>
        <v>349.67</v>
      </c>
      <c r="P186" s="242">
        <f t="shared" si="13"/>
        <v>6</v>
      </c>
      <c r="Q186" s="242">
        <f t="shared" si="14"/>
        <v>343.67</v>
      </c>
      <c r="R186" s="242" t="s">
        <v>28</v>
      </c>
      <c r="S186" s="100" t="s">
        <v>29</v>
      </c>
      <c r="T186" s="28">
        <v>7122331</v>
      </c>
      <c r="U186" s="28" t="s">
        <v>4400</v>
      </c>
      <c r="V186" s="28" t="s">
        <v>4414</v>
      </c>
      <c r="W186" s="28" t="s">
        <v>4409</v>
      </c>
      <c r="X186" s="28" t="s">
        <v>4409</v>
      </c>
    </row>
    <row r="187" ht="13.8" spans="1:24">
      <c r="A187" s="37">
        <v>186</v>
      </c>
      <c r="B187" s="36" t="s">
        <v>1115</v>
      </c>
      <c r="C187" s="206" t="s">
        <v>4792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37">
        <v>243.67</v>
      </c>
      <c r="J187" s="110">
        <v>100</v>
      </c>
      <c r="K187" s="110">
        <v>0</v>
      </c>
      <c r="L187" s="37"/>
      <c r="M187" s="242">
        <f t="shared" si="10"/>
        <v>0</v>
      </c>
      <c r="N187" s="242">
        <f t="shared" si="11"/>
        <v>343.67</v>
      </c>
      <c r="O187" s="242">
        <f t="shared" si="12"/>
        <v>349.67</v>
      </c>
      <c r="P187" s="242">
        <f t="shared" si="13"/>
        <v>6</v>
      </c>
      <c r="Q187" s="242">
        <f t="shared" si="14"/>
        <v>343.67</v>
      </c>
      <c r="R187" s="242" t="s">
        <v>28</v>
      </c>
      <c r="S187" s="100" t="s">
        <v>29</v>
      </c>
      <c r="T187" s="28">
        <v>9166253</v>
      </c>
      <c r="U187" s="28" t="s">
        <v>4400</v>
      </c>
      <c r="V187" s="28" t="s">
        <v>4423</v>
      </c>
      <c r="W187" s="28" t="s">
        <v>4415</v>
      </c>
      <c r="X187" s="28" t="s">
        <v>4415</v>
      </c>
    </row>
    <row r="188" ht="13.8" spans="1:24">
      <c r="A188" s="37">
        <v>187</v>
      </c>
      <c r="B188" s="206" t="s">
        <v>1252</v>
      </c>
      <c r="C188" s="206" t="s">
        <v>4793</v>
      </c>
      <c r="D188" s="37" t="s">
        <v>22</v>
      </c>
      <c r="E188" s="37" t="s">
        <v>24</v>
      </c>
      <c r="F188" s="37" t="s">
        <v>1529</v>
      </c>
      <c r="G188" s="37" t="s">
        <v>25</v>
      </c>
      <c r="H188" s="37" t="s">
        <v>34</v>
      </c>
      <c r="I188" s="110">
        <v>0</v>
      </c>
      <c r="J188" s="110">
        <v>400</v>
      </c>
      <c r="K188" s="110">
        <v>2513</v>
      </c>
      <c r="L188" s="37" t="s">
        <v>3906</v>
      </c>
      <c r="M188" s="242">
        <f t="shared" si="10"/>
        <v>2663.78</v>
      </c>
      <c r="N188" s="242">
        <f t="shared" si="11"/>
        <v>3063.78</v>
      </c>
      <c r="O188" s="242">
        <f t="shared" si="12"/>
        <v>3247.6068</v>
      </c>
      <c r="P188" s="242">
        <f t="shared" si="13"/>
        <v>183.8268</v>
      </c>
      <c r="Q188" s="242">
        <f t="shared" si="14"/>
        <v>3063.78</v>
      </c>
      <c r="R188" s="242" t="s">
        <v>28</v>
      </c>
      <c r="S188" s="100" t="s">
        <v>29</v>
      </c>
      <c r="T188" s="255">
        <v>2305097</v>
      </c>
      <c r="U188" s="255" t="s">
        <v>4774</v>
      </c>
      <c r="V188" s="255" t="s">
        <v>4399</v>
      </c>
      <c r="W188" s="255" t="s">
        <v>4409</v>
      </c>
      <c r="X188" s="255" t="s">
        <v>4409</v>
      </c>
    </row>
    <row r="189" ht="13.8" spans="1:24">
      <c r="A189" s="37">
        <v>188</v>
      </c>
      <c r="B189" s="36" t="s">
        <v>4794</v>
      </c>
      <c r="C189" s="206" t="s">
        <v>4795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37">
        <v>243.67</v>
      </c>
      <c r="J189" s="110">
        <v>100</v>
      </c>
      <c r="K189" s="110">
        <v>0</v>
      </c>
      <c r="L189" s="37"/>
      <c r="M189" s="242">
        <f t="shared" si="10"/>
        <v>0</v>
      </c>
      <c r="N189" s="242">
        <f t="shared" si="11"/>
        <v>343.67</v>
      </c>
      <c r="O189" s="242">
        <f t="shared" si="12"/>
        <v>349.67</v>
      </c>
      <c r="P189" s="242">
        <f t="shared" si="13"/>
        <v>6</v>
      </c>
      <c r="Q189" s="242">
        <f t="shared" si="14"/>
        <v>343.67</v>
      </c>
      <c r="R189" s="242" t="s">
        <v>28</v>
      </c>
      <c r="S189" s="100" t="s">
        <v>29</v>
      </c>
      <c r="T189" s="28">
        <v>1285137</v>
      </c>
      <c r="U189" s="28" t="s">
        <v>4400</v>
      </c>
      <c r="V189" s="28" t="s">
        <v>4423</v>
      </c>
      <c r="W189" s="28" t="s">
        <v>4562</v>
      </c>
      <c r="X189" s="28" t="s">
        <v>4562</v>
      </c>
    </row>
    <row r="190" ht="13.8" spans="1:24">
      <c r="A190" s="37">
        <v>189</v>
      </c>
      <c r="B190" s="36" t="s">
        <v>3827</v>
      </c>
      <c r="C190" s="206" t="s">
        <v>4796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37">
        <v>243.67</v>
      </c>
      <c r="J190" s="110">
        <v>100</v>
      </c>
      <c r="K190" s="110">
        <v>0</v>
      </c>
      <c r="L190" s="37"/>
      <c r="M190" s="242">
        <f t="shared" si="10"/>
        <v>0</v>
      </c>
      <c r="N190" s="242">
        <f t="shared" si="11"/>
        <v>343.67</v>
      </c>
      <c r="O190" s="242">
        <f t="shared" si="12"/>
        <v>349.67</v>
      </c>
      <c r="P190" s="242">
        <f t="shared" si="13"/>
        <v>6</v>
      </c>
      <c r="Q190" s="242">
        <f t="shared" si="14"/>
        <v>343.67</v>
      </c>
      <c r="R190" s="242" t="s">
        <v>28</v>
      </c>
      <c r="S190" s="100" t="s">
        <v>29</v>
      </c>
      <c r="T190" s="28">
        <v>8163211</v>
      </c>
      <c r="U190" s="28" t="s">
        <v>4400</v>
      </c>
      <c r="V190" s="28" t="s">
        <v>4423</v>
      </c>
      <c r="W190" s="28" t="s">
        <v>4421</v>
      </c>
      <c r="X190" s="28" t="s">
        <v>4421</v>
      </c>
    </row>
    <row r="191" ht="13.8" spans="1:24">
      <c r="A191" s="37">
        <v>190</v>
      </c>
      <c r="B191" s="36" t="s">
        <v>4797</v>
      </c>
      <c r="C191" s="206" t="s">
        <v>4798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37">
        <v>243.67</v>
      </c>
      <c r="J191" s="110">
        <v>100</v>
      </c>
      <c r="K191" s="110">
        <v>0</v>
      </c>
      <c r="L191" s="37"/>
      <c r="M191" s="242">
        <f t="shared" si="10"/>
        <v>0</v>
      </c>
      <c r="N191" s="242">
        <f t="shared" si="11"/>
        <v>343.67</v>
      </c>
      <c r="O191" s="242">
        <f t="shared" si="12"/>
        <v>349.67</v>
      </c>
      <c r="P191" s="242">
        <f t="shared" si="13"/>
        <v>6</v>
      </c>
      <c r="Q191" s="242">
        <f t="shared" si="14"/>
        <v>343.67</v>
      </c>
      <c r="R191" s="242" t="s">
        <v>28</v>
      </c>
      <c r="S191" s="100" t="s">
        <v>29</v>
      </c>
      <c r="T191" s="28">
        <v>6399976</v>
      </c>
      <c r="U191" s="28" t="s">
        <v>4400</v>
      </c>
      <c r="V191" s="28" t="s">
        <v>4423</v>
      </c>
      <c r="W191" s="28" t="s">
        <v>4409</v>
      </c>
      <c r="X191" s="28" t="s">
        <v>4409</v>
      </c>
    </row>
    <row r="192" ht="13.8" spans="1:24">
      <c r="A192" s="37">
        <v>191</v>
      </c>
      <c r="B192" s="36" t="s">
        <v>4799</v>
      </c>
      <c r="C192" s="206" t="s">
        <v>4800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37">
        <v>243.67</v>
      </c>
      <c r="J192" s="110">
        <v>100</v>
      </c>
      <c r="K192" s="110">
        <v>0</v>
      </c>
      <c r="L192" s="37"/>
      <c r="M192" s="242">
        <f t="shared" si="10"/>
        <v>0</v>
      </c>
      <c r="N192" s="242">
        <f t="shared" si="11"/>
        <v>343.67</v>
      </c>
      <c r="O192" s="242">
        <f t="shared" si="12"/>
        <v>349.67</v>
      </c>
      <c r="P192" s="242">
        <f t="shared" si="13"/>
        <v>6</v>
      </c>
      <c r="Q192" s="242">
        <f t="shared" si="14"/>
        <v>343.67</v>
      </c>
      <c r="R192" s="242" t="s">
        <v>28</v>
      </c>
      <c r="S192" s="100" t="s">
        <v>29</v>
      </c>
      <c r="T192" s="28">
        <v>1129200</v>
      </c>
      <c r="U192" s="28" t="s">
        <v>4400</v>
      </c>
      <c r="V192" s="28" t="s">
        <v>4423</v>
      </c>
      <c r="W192" s="28" t="s">
        <v>4478</v>
      </c>
      <c r="X192" s="28" t="s">
        <v>4478</v>
      </c>
    </row>
    <row r="193" ht="13.8" spans="1:24">
      <c r="A193" s="37">
        <v>192</v>
      </c>
      <c r="B193" s="36" t="s">
        <v>3819</v>
      </c>
      <c r="C193" s="206" t="s">
        <v>4801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37">
        <v>243.67</v>
      </c>
      <c r="J193" s="110">
        <v>100</v>
      </c>
      <c r="K193" s="110">
        <v>0</v>
      </c>
      <c r="L193" s="37"/>
      <c r="M193" s="242">
        <f t="shared" si="10"/>
        <v>0</v>
      </c>
      <c r="N193" s="242">
        <f t="shared" si="11"/>
        <v>343.67</v>
      </c>
      <c r="O193" s="242">
        <f t="shared" si="12"/>
        <v>349.67</v>
      </c>
      <c r="P193" s="242">
        <f t="shared" si="13"/>
        <v>6</v>
      </c>
      <c r="Q193" s="242">
        <f t="shared" si="14"/>
        <v>343.67</v>
      </c>
      <c r="R193" s="242" t="s">
        <v>28</v>
      </c>
      <c r="S193" s="100" t="s">
        <v>29</v>
      </c>
      <c r="T193" s="28">
        <v>1306627</v>
      </c>
      <c r="U193" s="28" t="s">
        <v>4400</v>
      </c>
      <c r="V193" s="28" t="s">
        <v>4414</v>
      </c>
      <c r="W193" s="28" t="s">
        <v>4415</v>
      </c>
      <c r="X193" s="28" t="s">
        <v>4415</v>
      </c>
    </row>
    <row r="194" ht="13.8" spans="1:24">
      <c r="A194" s="37">
        <v>193</v>
      </c>
      <c r="B194" s="36" t="s">
        <v>4489</v>
      </c>
      <c r="C194" s="206" t="s">
        <v>4802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37">
        <v>243.67</v>
      </c>
      <c r="J194" s="110">
        <v>100</v>
      </c>
      <c r="K194" s="110">
        <v>0</v>
      </c>
      <c r="L194" s="37"/>
      <c r="M194" s="242">
        <f t="shared" ref="M194:M242" si="15">K194*1.06</f>
        <v>0</v>
      </c>
      <c r="N194" s="242">
        <f t="shared" ref="N194:N242" si="16">I194+J194+M194</f>
        <v>343.67</v>
      </c>
      <c r="O194" s="242">
        <f t="shared" ref="O194:O242" si="17">I194+(J194+M194)*1.06</f>
        <v>349.67</v>
      </c>
      <c r="P194" s="242">
        <f t="shared" ref="P194:P242" si="18">(M194+J194)*0.06</f>
        <v>6</v>
      </c>
      <c r="Q194" s="242">
        <f t="shared" ref="Q194:Q242" si="19">O194-P194</f>
        <v>343.67</v>
      </c>
      <c r="R194" s="242" t="s">
        <v>28</v>
      </c>
      <c r="S194" s="100" t="s">
        <v>29</v>
      </c>
      <c r="T194" s="28">
        <v>1262158</v>
      </c>
      <c r="U194" s="28" t="s">
        <v>4400</v>
      </c>
      <c r="V194" s="28" t="s">
        <v>4423</v>
      </c>
      <c r="W194" s="28" t="s">
        <v>4415</v>
      </c>
      <c r="X194" s="28" t="s">
        <v>4415</v>
      </c>
    </row>
    <row r="195" ht="13.8" spans="1:24">
      <c r="A195" s="37">
        <v>194</v>
      </c>
      <c r="B195" s="36" t="s">
        <v>4803</v>
      </c>
      <c r="C195" s="206" t="s">
        <v>4804</v>
      </c>
      <c r="D195" s="37" t="s">
        <v>22</v>
      </c>
      <c r="E195" s="37" t="s">
        <v>24</v>
      </c>
      <c r="F195" s="37" t="s">
        <v>4090</v>
      </c>
      <c r="G195" s="37" t="s">
        <v>25</v>
      </c>
      <c r="H195" s="37" t="s">
        <v>34</v>
      </c>
      <c r="I195" s="37">
        <v>243.67</v>
      </c>
      <c r="J195" s="110">
        <v>100</v>
      </c>
      <c r="K195" s="110">
        <v>0</v>
      </c>
      <c r="L195" s="37"/>
      <c r="M195" s="242">
        <f t="shared" si="15"/>
        <v>0</v>
      </c>
      <c r="N195" s="242">
        <f t="shared" si="16"/>
        <v>343.67</v>
      </c>
      <c r="O195" s="242">
        <f t="shared" si="17"/>
        <v>349.67</v>
      </c>
      <c r="P195" s="242">
        <f t="shared" si="18"/>
        <v>6</v>
      </c>
      <c r="Q195" s="242">
        <f t="shared" si="19"/>
        <v>343.67</v>
      </c>
      <c r="R195" s="242" t="s">
        <v>28</v>
      </c>
      <c r="S195" s="100" t="s">
        <v>29</v>
      </c>
      <c r="T195" s="28">
        <v>8529363</v>
      </c>
      <c r="U195" s="28" t="s">
        <v>4400</v>
      </c>
      <c r="V195" s="28" t="s">
        <v>4414</v>
      </c>
      <c r="W195" s="28" t="s">
        <v>4412</v>
      </c>
      <c r="X195" s="28" t="s">
        <v>4412</v>
      </c>
    </row>
    <row r="196" ht="13.8" spans="1:24">
      <c r="A196" s="37">
        <v>195</v>
      </c>
      <c r="B196" s="36" t="s">
        <v>1626</v>
      </c>
      <c r="C196" s="206" t="s">
        <v>4805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37">
        <v>243.67</v>
      </c>
      <c r="J196" s="110">
        <v>100</v>
      </c>
      <c r="K196" s="110">
        <v>0</v>
      </c>
      <c r="L196" s="37"/>
      <c r="M196" s="242">
        <f t="shared" si="15"/>
        <v>0</v>
      </c>
      <c r="N196" s="242">
        <f t="shared" si="16"/>
        <v>343.67</v>
      </c>
      <c r="O196" s="242">
        <f t="shared" si="17"/>
        <v>349.67</v>
      </c>
      <c r="P196" s="242">
        <f t="shared" si="18"/>
        <v>6</v>
      </c>
      <c r="Q196" s="242">
        <f t="shared" si="19"/>
        <v>343.67</v>
      </c>
      <c r="R196" s="242" t="s">
        <v>28</v>
      </c>
      <c r="S196" s="100" t="s">
        <v>29</v>
      </c>
      <c r="T196" s="28">
        <v>7636718</v>
      </c>
      <c r="U196" s="28" t="s">
        <v>4400</v>
      </c>
      <c r="V196" s="28" t="s">
        <v>4423</v>
      </c>
      <c r="W196" s="28" t="s">
        <v>4406</v>
      </c>
      <c r="X196" s="28" t="s">
        <v>4406</v>
      </c>
    </row>
    <row r="197" ht="13.8" spans="1:24">
      <c r="A197" s="37">
        <v>196</v>
      </c>
      <c r="B197" s="36" t="s">
        <v>4806</v>
      </c>
      <c r="C197" s="206" t="s">
        <v>4807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37">
        <v>243.67</v>
      </c>
      <c r="J197" s="110">
        <v>100</v>
      </c>
      <c r="K197" s="110">
        <v>0</v>
      </c>
      <c r="L197" s="37"/>
      <c r="M197" s="242">
        <f t="shared" si="15"/>
        <v>0</v>
      </c>
      <c r="N197" s="242">
        <f t="shared" si="16"/>
        <v>343.67</v>
      </c>
      <c r="O197" s="242">
        <f t="shared" si="17"/>
        <v>349.67</v>
      </c>
      <c r="P197" s="242">
        <f t="shared" si="18"/>
        <v>6</v>
      </c>
      <c r="Q197" s="242">
        <f t="shared" si="19"/>
        <v>343.67</v>
      </c>
      <c r="R197" s="242" t="s">
        <v>28</v>
      </c>
      <c r="S197" s="100" t="s">
        <v>29</v>
      </c>
      <c r="T197" s="28">
        <v>5019867</v>
      </c>
      <c r="U197" s="28" t="s">
        <v>4400</v>
      </c>
      <c r="V197" s="28" t="s">
        <v>4414</v>
      </c>
      <c r="W197" s="28" t="s">
        <v>4478</v>
      </c>
      <c r="X197" s="28" t="s">
        <v>4478</v>
      </c>
    </row>
    <row r="198" ht="13.8" spans="1:24">
      <c r="A198" s="37">
        <v>197</v>
      </c>
      <c r="B198" s="36" t="s">
        <v>4808</v>
      </c>
      <c r="C198" s="206" t="s">
        <v>4809</v>
      </c>
      <c r="D198" s="37" t="s">
        <v>22</v>
      </c>
      <c r="E198" s="37" t="s">
        <v>24</v>
      </c>
      <c r="F198" s="37" t="s">
        <v>4090</v>
      </c>
      <c r="G198" s="37" t="s">
        <v>25</v>
      </c>
      <c r="H198" s="37" t="s">
        <v>34</v>
      </c>
      <c r="I198" s="37">
        <v>243.67</v>
      </c>
      <c r="J198" s="110">
        <v>100</v>
      </c>
      <c r="K198" s="110">
        <v>0</v>
      </c>
      <c r="L198" s="37"/>
      <c r="M198" s="242">
        <f t="shared" si="15"/>
        <v>0</v>
      </c>
      <c r="N198" s="242">
        <f t="shared" si="16"/>
        <v>343.67</v>
      </c>
      <c r="O198" s="242">
        <f t="shared" si="17"/>
        <v>349.67</v>
      </c>
      <c r="P198" s="242">
        <f t="shared" si="18"/>
        <v>6</v>
      </c>
      <c r="Q198" s="242">
        <f t="shared" si="19"/>
        <v>343.67</v>
      </c>
      <c r="R198" s="242" t="s">
        <v>28</v>
      </c>
      <c r="S198" s="100" t="s">
        <v>29</v>
      </c>
      <c r="T198" s="28">
        <v>5928913</v>
      </c>
      <c r="U198" s="28" t="s">
        <v>4400</v>
      </c>
      <c r="V198" s="28" t="s">
        <v>4423</v>
      </c>
      <c r="W198" s="28" t="s">
        <v>4415</v>
      </c>
      <c r="X198" s="28" t="s">
        <v>4415</v>
      </c>
    </row>
    <row r="199" ht="13.8" spans="1:24">
      <c r="A199" s="37">
        <v>198</v>
      </c>
      <c r="B199" s="36" t="s">
        <v>4810</v>
      </c>
      <c r="C199" s="206" t="s">
        <v>4811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37">
        <v>243.67</v>
      </c>
      <c r="J199" s="110">
        <v>100</v>
      </c>
      <c r="K199" s="110">
        <v>0</v>
      </c>
      <c r="L199" s="37"/>
      <c r="M199" s="242">
        <f t="shared" si="15"/>
        <v>0</v>
      </c>
      <c r="N199" s="242">
        <f t="shared" si="16"/>
        <v>343.67</v>
      </c>
      <c r="O199" s="242">
        <f t="shared" si="17"/>
        <v>349.67</v>
      </c>
      <c r="P199" s="242">
        <f t="shared" si="18"/>
        <v>6</v>
      </c>
      <c r="Q199" s="242">
        <f t="shared" si="19"/>
        <v>343.67</v>
      </c>
      <c r="R199" s="242" t="s">
        <v>28</v>
      </c>
      <c r="S199" s="100" t="s">
        <v>29</v>
      </c>
      <c r="T199" s="243">
        <v>1872222</v>
      </c>
      <c r="U199" s="243" t="s">
        <v>4503</v>
      </c>
      <c r="V199" s="243" t="s">
        <v>4414</v>
      </c>
      <c r="W199" s="243" t="s">
        <v>4474</v>
      </c>
      <c r="X199" s="243" t="s">
        <v>4474</v>
      </c>
    </row>
    <row r="200" ht="13.8" spans="1:24">
      <c r="A200" s="37">
        <v>199</v>
      </c>
      <c r="B200" s="36" t="s">
        <v>4812</v>
      </c>
      <c r="C200" s="206" t="s">
        <v>4813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37">
        <v>243.67</v>
      </c>
      <c r="J200" s="110">
        <v>100</v>
      </c>
      <c r="K200" s="110">
        <v>0</v>
      </c>
      <c r="L200" s="37"/>
      <c r="M200" s="242">
        <f t="shared" si="15"/>
        <v>0</v>
      </c>
      <c r="N200" s="242">
        <f t="shared" si="16"/>
        <v>343.67</v>
      </c>
      <c r="O200" s="242">
        <f t="shared" si="17"/>
        <v>349.67</v>
      </c>
      <c r="P200" s="242">
        <f t="shared" si="18"/>
        <v>6</v>
      </c>
      <c r="Q200" s="242">
        <f t="shared" si="19"/>
        <v>343.67</v>
      </c>
      <c r="R200" s="242" t="s">
        <v>28</v>
      </c>
      <c r="S200" s="100" t="s">
        <v>29</v>
      </c>
      <c r="T200" s="28">
        <v>3366565</v>
      </c>
      <c r="U200" s="28" t="s">
        <v>4400</v>
      </c>
      <c r="V200" s="28" t="s">
        <v>4423</v>
      </c>
      <c r="W200" s="28" t="s">
        <v>4427</v>
      </c>
      <c r="X200" s="28" t="s">
        <v>4427</v>
      </c>
    </row>
    <row r="201" ht="13.8" spans="1:24">
      <c r="A201" s="37">
        <v>200</v>
      </c>
      <c r="B201" s="36" t="s">
        <v>4814</v>
      </c>
      <c r="C201" s="206" t="s">
        <v>4815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37">
        <v>243.67</v>
      </c>
      <c r="J201" s="110">
        <v>100</v>
      </c>
      <c r="K201" s="110">
        <v>0</v>
      </c>
      <c r="L201" s="37"/>
      <c r="M201" s="242">
        <f t="shared" si="15"/>
        <v>0</v>
      </c>
      <c r="N201" s="242">
        <f t="shared" si="16"/>
        <v>343.67</v>
      </c>
      <c r="O201" s="242">
        <f t="shared" si="17"/>
        <v>349.67</v>
      </c>
      <c r="P201" s="242">
        <f t="shared" si="18"/>
        <v>6</v>
      </c>
      <c r="Q201" s="242">
        <f t="shared" si="19"/>
        <v>343.67</v>
      </c>
      <c r="R201" s="242" t="s">
        <v>28</v>
      </c>
      <c r="S201" s="100" t="s">
        <v>29</v>
      </c>
      <c r="T201" s="28">
        <v>5866917</v>
      </c>
      <c r="U201" s="28" t="s">
        <v>4400</v>
      </c>
      <c r="V201" s="28" t="s">
        <v>4414</v>
      </c>
      <c r="W201" s="28" t="s">
        <v>4474</v>
      </c>
      <c r="X201" s="28" t="s">
        <v>4474</v>
      </c>
    </row>
    <row r="202" ht="13.8" spans="1:24">
      <c r="A202" s="37">
        <v>201</v>
      </c>
      <c r="B202" s="36" t="s">
        <v>4816</v>
      </c>
      <c r="C202" s="206" t="s">
        <v>4817</v>
      </c>
      <c r="D202" s="37" t="s">
        <v>22</v>
      </c>
      <c r="E202" s="37" t="s">
        <v>24</v>
      </c>
      <c r="F202" s="37" t="s">
        <v>4090</v>
      </c>
      <c r="G202" s="37" t="s">
        <v>25</v>
      </c>
      <c r="H202" s="37" t="s">
        <v>34</v>
      </c>
      <c r="I202" s="37">
        <v>243.67</v>
      </c>
      <c r="J202" s="110">
        <v>100</v>
      </c>
      <c r="K202" s="110">
        <v>0</v>
      </c>
      <c r="L202" s="37"/>
      <c r="M202" s="242">
        <f t="shared" si="15"/>
        <v>0</v>
      </c>
      <c r="N202" s="242">
        <f t="shared" si="16"/>
        <v>343.67</v>
      </c>
      <c r="O202" s="242">
        <f t="shared" si="17"/>
        <v>349.67</v>
      </c>
      <c r="P202" s="242">
        <f t="shared" si="18"/>
        <v>6</v>
      </c>
      <c r="Q202" s="242">
        <f t="shared" si="19"/>
        <v>343.67</v>
      </c>
      <c r="R202" s="242" t="s">
        <v>28</v>
      </c>
      <c r="S202" s="100" t="s">
        <v>29</v>
      </c>
      <c r="T202" s="28">
        <v>2222013</v>
      </c>
      <c r="U202" s="28" t="s">
        <v>4400</v>
      </c>
      <c r="V202" s="28" t="s">
        <v>4414</v>
      </c>
      <c r="W202" s="28" t="s">
        <v>4406</v>
      </c>
      <c r="X202" s="28" t="s">
        <v>4406</v>
      </c>
    </row>
    <row r="203" ht="13.8" spans="1:24">
      <c r="A203" s="37">
        <v>202</v>
      </c>
      <c r="B203" s="36" t="s">
        <v>4818</v>
      </c>
      <c r="C203" s="206" t="s">
        <v>4819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37">
        <v>243.67</v>
      </c>
      <c r="J203" s="110">
        <v>100</v>
      </c>
      <c r="K203" s="110">
        <v>0</v>
      </c>
      <c r="L203" s="37"/>
      <c r="M203" s="242">
        <f t="shared" si="15"/>
        <v>0</v>
      </c>
      <c r="N203" s="242">
        <f t="shared" si="16"/>
        <v>343.67</v>
      </c>
      <c r="O203" s="242">
        <f t="shared" si="17"/>
        <v>349.67</v>
      </c>
      <c r="P203" s="242">
        <f t="shared" si="18"/>
        <v>6</v>
      </c>
      <c r="Q203" s="242">
        <f t="shared" si="19"/>
        <v>343.67</v>
      </c>
      <c r="R203" s="242" t="s">
        <v>28</v>
      </c>
      <c r="S203" s="100" t="s">
        <v>29</v>
      </c>
      <c r="T203" s="28">
        <v>6869153</v>
      </c>
      <c r="U203" s="28" t="s">
        <v>4400</v>
      </c>
      <c r="V203" s="28" t="s">
        <v>4414</v>
      </c>
      <c r="W203" s="28" t="s">
        <v>4446</v>
      </c>
      <c r="X203" s="28" t="s">
        <v>4446</v>
      </c>
    </row>
    <row r="204" ht="13.8" spans="1:24">
      <c r="A204" s="37">
        <v>203</v>
      </c>
      <c r="B204" s="36" t="s">
        <v>4820</v>
      </c>
      <c r="C204" s="206" t="s">
        <v>4821</v>
      </c>
      <c r="D204" s="37" t="s">
        <v>22</v>
      </c>
      <c r="E204" s="37" t="s">
        <v>24</v>
      </c>
      <c r="F204" s="37" t="s">
        <v>4090</v>
      </c>
      <c r="G204" s="37" t="s">
        <v>25</v>
      </c>
      <c r="H204" s="37" t="s">
        <v>34</v>
      </c>
      <c r="I204" s="37">
        <v>243.67</v>
      </c>
      <c r="J204" s="110">
        <v>100</v>
      </c>
      <c r="K204" s="110">
        <v>0</v>
      </c>
      <c r="L204" s="37"/>
      <c r="M204" s="242">
        <f t="shared" si="15"/>
        <v>0</v>
      </c>
      <c r="N204" s="242">
        <f t="shared" si="16"/>
        <v>343.67</v>
      </c>
      <c r="O204" s="242">
        <f t="shared" si="17"/>
        <v>349.67</v>
      </c>
      <c r="P204" s="242">
        <f t="shared" si="18"/>
        <v>6</v>
      </c>
      <c r="Q204" s="242">
        <f t="shared" si="19"/>
        <v>343.67</v>
      </c>
      <c r="R204" s="242" t="s">
        <v>28</v>
      </c>
      <c r="S204" s="100" t="s">
        <v>29</v>
      </c>
      <c r="T204" s="28">
        <v>6666839</v>
      </c>
      <c r="U204" s="28" t="s">
        <v>4400</v>
      </c>
      <c r="V204" s="28" t="s">
        <v>4414</v>
      </c>
      <c r="W204" s="28" t="s">
        <v>4409</v>
      </c>
      <c r="X204" s="28" t="s">
        <v>4409</v>
      </c>
    </row>
    <row r="205" ht="13.8" spans="1:24">
      <c r="A205" s="37">
        <v>204</v>
      </c>
      <c r="B205" s="36" t="s">
        <v>4822</v>
      </c>
      <c r="C205" s="206" t="s">
        <v>4823</v>
      </c>
      <c r="D205" s="37" t="s">
        <v>22</v>
      </c>
      <c r="E205" s="37" t="s">
        <v>24</v>
      </c>
      <c r="F205" s="37" t="s">
        <v>4090</v>
      </c>
      <c r="G205" s="37" t="s">
        <v>25</v>
      </c>
      <c r="H205" s="37" t="s">
        <v>34</v>
      </c>
      <c r="I205" s="37">
        <v>243.67</v>
      </c>
      <c r="J205" s="110">
        <v>100</v>
      </c>
      <c r="K205" s="110">
        <v>0</v>
      </c>
      <c r="L205" s="37"/>
      <c r="M205" s="242">
        <f t="shared" si="15"/>
        <v>0</v>
      </c>
      <c r="N205" s="242">
        <f t="shared" si="16"/>
        <v>343.67</v>
      </c>
      <c r="O205" s="242">
        <f t="shared" si="17"/>
        <v>349.67</v>
      </c>
      <c r="P205" s="242">
        <f t="shared" si="18"/>
        <v>6</v>
      </c>
      <c r="Q205" s="242">
        <f t="shared" si="19"/>
        <v>343.67</v>
      </c>
      <c r="R205" s="242" t="s">
        <v>28</v>
      </c>
      <c r="S205" s="100" t="s">
        <v>29</v>
      </c>
      <c r="T205" s="28">
        <v>5519361</v>
      </c>
      <c r="U205" s="28" t="s">
        <v>4400</v>
      </c>
      <c r="V205" s="28" t="s">
        <v>4423</v>
      </c>
      <c r="W205" s="28" t="s">
        <v>4478</v>
      </c>
      <c r="X205" s="28" t="s">
        <v>4478</v>
      </c>
    </row>
    <row r="206" ht="13.8" spans="1:24">
      <c r="A206" s="37">
        <v>205</v>
      </c>
      <c r="B206" s="36" t="s">
        <v>4824</v>
      </c>
      <c r="C206" s="206" t="s">
        <v>4825</v>
      </c>
      <c r="D206" s="37" t="s">
        <v>22</v>
      </c>
      <c r="E206" s="37" t="s">
        <v>24</v>
      </c>
      <c r="F206" s="37" t="s">
        <v>4090</v>
      </c>
      <c r="G206" s="37" t="s">
        <v>25</v>
      </c>
      <c r="H206" s="37" t="s">
        <v>34</v>
      </c>
      <c r="I206" s="37">
        <v>243.67</v>
      </c>
      <c r="J206" s="110">
        <v>100</v>
      </c>
      <c r="K206" s="110">
        <v>0</v>
      </c>
      <c r="L206" s="37"/>
      <c r="M206" s="242">
        <f t="shared" si="15"/>
        <v>0</v>
      </c>
      <c r="N206" s="242">
        <f t="shared" si="16"/>
        <v>343.67</v>
      </c>
      <c r="O206" s="242">
        <f t="shared" si="17"/>
        <v>349.67</v>
      </c>
      <c r="P206" s="242">
        <f t="shared" si="18"/>
        <v>6</v>
      </c>
      <c r="Q206" s="242">
        <f t="shared" si="19"/>
        <v>343.67</v>
      </c>
      <c r="R206" s="242" t="s">
        <v>28</v>
      </c>
      <c r="S206" s="100" t="s">
        <v>29</v>
      </c>
      <c r="T206" s="28">
        <v>9136592</v>
      </c>
      <c r="U206" s="28" t="s">
        <v>4400</v>
      </c>
      <c r="V206" s="28" t="s">
        <v>4423</v>
      </c>
      <c r="W206" s="28" t="s">
        <v>4409</v>
      </c>
      <c r="X206" s="28" t="s">
        <v>4409</v>
      </c>
    </row>
    <row r="207" ht="13.8" spans="1:24">
      <c r="A207" s="37">
        <v>206</v>
      </c>
      <c r="B207" s="36" t="s">
        <v>4826</v>
      </c>
      <c r="C207" s="206" t="s">
        <v>4827</v>
      </c>
      <c r="D207" s="37" t="s">
        <v>22</v>
      </c>
      <c r="E207" s="37" t="s">
        <v>24</v>
      </c>
      <c r="F207" s="37" t="s">
        <v>4090</v>
      </c>
      <c r="G207" s="37" t="s">
        <v>25</v>
      </c>
      <c r="H207" s="37" t="s">
        <v>34</v>
      </c>
      <c r="I207" s="37">
        <v>242.99</v>
      </c>
      <c r="J207" s="110">
        <v>100</v>
      </c>
      <c r="K207" s="110">
        <v>0</v>
      </c>
      <c r="L207" s="37"/>
      <c r="M207" s="242">
        <f t="shared" si="15"/>
        <v>0</v>
      </c>
      <c r="N207" s="242">
        <f t="shared" si="16"/>
        <v>342.99</v>
      </c>
      <c r="O207" s="242">
        <f t="shared" si="17"/>
        <v>348.99</v>
      </c>
      <c r="P207" s="242">
        <f t="shared" si="18"/>
        <v>6</v>
      </c>
      <c r="Q207" s="242">
        <f t="shared" si="19"/>
        <v>342.99</v>
      </c>
      <c r="R207" s="242" t="s">
        <v>28</v>
      </c>
      <c r="S207" s="100" t="s">
        <v>29</v>
      </c>
      <c r="T207" s="28">
        <v>3292529</v>
      </c>
      <c r="U207" s="28" t="s">
        <v>4400</v>
      </c>
      <c r="V207" s="28" t="s">
        <v>4414</v>
      </c>
      <c r="W207" s="28" t="s">
        <v>4426</v>
      </c>
      <c r="X207" s="28" t="s">
        <v>4426</v>
      </c>
    </row>
    <row r="208" ht="13.8" spans="1:24">
      <c r="A208" s="37">
        <v>207</v>
      </c>
      <c r="B208" s="36" t="s">
        <v>4828</v>
      </c>
      <c r="C208" s="206" t="s">
        <v>4829</v>
      </c>
      <c r="D208" s="37" t="s">
        <v>22</v>
      </c>
      <c r="E208" s="37" t="s">
        <v>24</v>
      </c>
      <c r="F208" s="37" t="s">
        <v>4090</v>
      </c>
      <c r="G208" s="37" t="s">
        <v>25</v>
      </c>
      <c r="H208" s="37" t="s">
        <v>34</v>
      </c>
      <c r="I208" s="37">
        <v>242.99</v>
      </c>
      <c r="J208" s="110">
        <v>100</v>
      </c>
      <c r="K208" s="110">
        <v>0</v>
      </c>
      <c r="L208" s="37"/>
      <c r="M208" s="242">
        <f t="shared" si="15"/>
        <v>0</v>
      </c>
      <c r="N208" s="242">
        <f t="shared" si="16"/>
        <v>342.99</v>
      </c>
      <c r="O208" s="242">
        <f t="shared" si="17"/>
        <v>348.99</v>
      </c>
      <c r="P208" s="242">
        <f t="shared" si="18"/>
        <v>6</v>
      </c>
      <c r="Q208" s="242">
        <f t="shared" si="19"/>
        <v>342.99</v>
      </c>
      <c r="R208" s="242" t="s">
        <v>28</v>
      </c>
      <c r="S208" s="100" t="s">
        <v>29</v>
      </c>
      <c r="T208" s="28">
        <v>5008071</v>
      </c>
      <c r="U208" s="28" t="s">
        <v>4400</v>
      </c>
      <c r="V208" s="28" t="s">
        <v>4414</v>
      </c>
      <c r="W208" s="28" t="s">
        <v>4409</v>
      </c>
      <c r="X208" s="28" t="s">
        <v>4409</v>
      </c>
    </row>
    <row r="209" ht="13.8" spans="1:24">
      <c r="A209" s="37">
        <v>208</v>
      </c>
      <c r="B209" s="36" t="s">
        <v>4830</v>
      </c>
      <c r="C209" s="206" t="s">
        <v>4831</v>
      </c>
      <c r="D209" s="37" t="s">
        <v>22</v>
      </c>
      <c r="E209" s="37" t="s">
        <v>24</v>
      </c>
      <c r="F209" s="37" t="s">
        <v>4090</v>
      </c>
      <c r="G209" s="37" t="s">
        <v>25</v>
      </c>
      <c r="H209" s="37" t="s">
        <v>34</v>
      </c>
      <c r="I209" s="37">
        <v>242.99</v>
      </c>
      <c r="J209" s="110">
        <v>100</v>
      </c>
      <c r="K209" s="110">
        <v>0</v>
      </c>
      <c r="L209" s="37"/>
      <c r="M209" s="242">
        <f t="shared" si="15"/>
        <v>0</v>
      </c>
      <c r="N209" s="242">
        <f t="shared" si="16"/>
        <v>342.99</v>
      </c>
      <c r="O209" s="242">
        <f t="shared" si="17"/>
        <v>348.99</v>
      </c>
      <c r="P209" s="242">
        <f t="shared" si="18"/>
        <v>6</v>
      </c>
      <c r="Q209" s="242">
        <f t="shared" si="19"/>
        <v>342.99</v>
      </c>
      <c r="R209" s="242" t="s">
        <v>28</v>
      </c>
      <c r="S209" s="100" t="s">
        <v>29</v>
      </c>
      <c r="T209" s="28">
        <v>1310759</v>
      </c>
      <c r="U209" s="28" t="s">
        <v>4400</v>
      </c>
      <c r="V209" s="28" t="s">
        <v>4423</v>
      </c>
      <c r="W209" s="28" t="s">
        <v>4446</v>
      </c>
      <c r="X209" s="28" t="s">
        <v>4446</v>
      </c>
    </row>
    <row r="210" ht="13.8" spans="1:24">
      <c r="A210" s="37">
        <v>209</v>
      </c>
      <c r="B210" s="36" t="s">
        <v>4832</v>
      </c>
      <c r="C210" s="206" t="s">
        <v>4833</v>
      </c>
      <c r="D210" s="37" t="s">
        <v>22</v>
      </c>
      <c r="E210" s="37" t="s">
        <v>24</v>
      </c>
      <c r="F210" s="37" t="s">
        <v>4090</v>
      </c>
      <c r="G210" s="37" t="s">
        <v>25</v>
      </c>
      <c r="H210" s="37" t="s">
        <v>34</v>
      </c>
      <c r="I210" s="37">
        <v>242.99</v>
      </c>
      <c r="J210" s="110">
        <v>100</v>
      </c>
      <c r="K210" s="110">
        <v>0</v>
      </c>
      <c r="L210" s="37"/>
      <c r="M210" s="242">
        <f t="shared" si="15"/>
        <v>0</v>
      </c>
      <c r="N210" s="242">
        <f t="shared" si="16"/>
        <v>342.99</v>
      </c>
      <c r="O210" s="242">
        <f t="shared" si="17"/>
        <v>348.99</v>
      </c>
      <c r="P210" s="242">
        <f t="shared" si="18"/>
        <v>6</v>
      </c>
      <c r="Q210" s="242">
        <f t="shared" si="19"/>
        <v>342.99</v>
      </c>
      <c r="R210" s="242" t="s">
        <v>28</v>
      </c>
      <c r="S210" s="100" t="s">
        <v>29</v>
      </c>
      <c r="T210" s="28">
        <v>7958199</v>
      </c>
      <c r="U210" s="28" t="s">
        <v>4400</v>
      </c>
      <c r="V210" s="28" t="s">
        <v>4414</v>
      </c>
      <c r="W210" s="28" t="s">
        <v>4446</v>
      </c>
      <c r="X210" s="28" t="s">
        <v>4446</v>
      </c>
    </row>
    <row r="211" ht="13.8" spans="1:24">
      <c r="A211" s="37">
        <v>210</v>
      </c>
      <c r="B211" s="36" t="s">
        <v>4834</v>
      </c>
      <c r="C211" s="206" t="s">
        <v>4835</v>
      </c>
      <c r="D211" s="37" t="s">
        <v>22</v>
      </c>
      <c r="E211" s="37" t="s">
        <v>24</v>
      </c>
      <c r="F211" s="37" t="s">
        <v>4090</v>
      </c>
      <c r="G211" s="37" t="s">
        <v>25</v>
      </c>
      <c r="H211" s="37" t="s">
        <v>34</v>
      </c>
      <c r="I211" s="37">
        <v>242.99</v>
      </c>
      <c r="J211" s="110">
        <v>100</v>
      </c>
      <c r="K211" s="110">
        <v>0</v>
      </c>
      <c r="L211" s="37"/>
      <c r="M211" s="242">
        <f t="shared" si="15"/>
        <v>0</v>
      </c>
      <c r="N211" s="242">
        <f t="shared" si="16"/>
        <v>342.99</v>
      </c>
      <c r="O211" s="242">
        <f t="shared" si="17"/>
        <v>348.99</v>
      </c>
      <c r="P211" s="242">
        <f t="shared" si="18"/>
        <v>6</v>
      </c>
      <c r="Q211" s="242">
        <f t="shared" si="19"/>
        <v>342.99</v>
      </c>
      <c r="R211" s="242" t="s">
        <v>28</v>
      </c>
      <c r="S211" s="100" t="s">
        <v>29</v>
      </c>
      <c r="T211" s="28">
        <v>9885861</v>
      </c>
      <c r="U211" s="28" t="s">
        <v>4400</v>
      </c>
      <c r="V211" s="28" t="s">
        <v>4414</v>
      </c>
      <c r="W211" s="28" t="s">
        <v>4415</v>
      </c>
      <c r="X211" s="28" t="s">
        <v>4415</v>
      </c>
    </row>
    <row r="212" ht="13.8" spans="1:24">
      <c r="A212" s="37">
        <v>211</v>
      </c>
      <c r="B212" s="36" t="s">
        <v>4836</v>
      </c>
      <c r="C212" s="206" t="s">
        <v>4837</v>
      </c>
      <c r="D212" s="37" t="s">
        <v>22</v>
      </c>
      <c r="E212" s="37" t="s">
        <v>24</v>
      </c>
      <c r="F212" s="37" t="s">
        <v>4090</v>
      </c>
      <c r="G212" s="37" t="s">
        <v>25</v>
      </c>
      <c r="H212" s="37" t="s">
        <v>34</v>
      </c>
      <c r="I212" s="37">
        <v>242.99</v>
      </c>
      <c r="J212" s="110">
        <v>100</v>
      </c>
      <c r="K212" s="110">
        <v>0</v>
      </c>
      <c r="L212" s="37"/>
      <c r="M212" s="242">
        <f t="shared" si="15"/>
        <v>0</v>
      </c>
      <c r="N212" s="242">
        <f t="shared" si="16"/>
        <v>342.99</v>
      </c>
      <c r="O212" s="242">
        <f t="shared" si="17"/>
        <v>348.99</v>
      </c>
      <c r="P212" s="242">
        <f t="shared" si="18"/>
        <v>6</v>
      </c>
      <c r="Q212" s="242">
        <f t="shared" si="19"/>
        <v>342.99</v>
      </c>
      <c r="R212" s="242" t="s">
        <v>28</v>
      </c>
      <c r="S212" s="100" t="s">
        <v>29</v>
      </c>
      <c r="T212" s="28">
        <v>3072987</v>
      </c>
      <c r="U212" s="28" t="s">
        <v>4400</v>
      </c>
      <c r="V212" s="28" t="s">
        <v>4414</v>
      </c>
      <c r="W212" s="28" t="s">
        <v>4415</v>
      </c>
      <c r="X212" s="28" t="s">
        <v>4415</v>
      </c>
    </row>
    <row r="213" ht="13.8" spans="1:24">
      <c r="A213" s="37">
        <v>212</v>
      </c>
      <c r="B213" s="36" t="s">
        <v>4838</v>
      </c>
      <c r="C213" s="206" t="s">
        <v>4839</v>
      </c>
      <c r="D213" s="37" t="s">
        <v>22</v>
      </c>
      <c r="E213" s="37" t="s">
        <v>24</v>
      </c>
      <c r="F213" s="37" t="s">
        <v>4090</v>
      </c>
      <c r="G213" s="37" t="s">
        <v>25</v>
      </c>
      <c r="H213" s="37" t="s">
        <v>34</v>
      </c>
      <c r="I213" s="37">
        <v>242.99</v>
      </c>
      <c r="J213" s="110">
        <v>100</v>
      </c>
      <c r="K213" s="110">
        <v>0</v>
      </c>
      <c r="L213" s="37"/>
      <c r="M213" s="242">
        <f t="shared" si="15"/>
        <v>0</v>
      </c>
      <c r="N213" s="242">
        <f t="shared" si="16"/>
        <v>342.99</v>
      </c>
      <c r="O213" s="242">
        <f t="shared" si="17"/>
        <v>348.99</v>
      </c>
      <c r="P213" s="242">
        <f t="shared" si="18"/>
        <v>6</v>
      </c>
      <c r="Q213" s="242">
        <f t="shared" si="19"/>
        <v>342.99</v>
      </c>
      <c r="R213" s="242" t="s">
        <v>28</v>
      </c>
      <c r="S213" s="100" t="s">
        <v>29</v>
      </c>
      <c r="T213" s="243">
        <v>3256895</v>
      </c>
      <c r="U213" s="243" t="s">
        <v>4450</v>
      </c>
      <c r="V213" s="243" t="s">
        <v>4414</v>
      </c>
      <c r="W213" s="243" t="s">
        <v>4427</v>
      </c>
      <c r="X213" s="243" t="s">
        <v>4427</v>
      </c>
    </row>
    <row r="214" ht="13.8" spans="1:24">
      <c r="A214" s="37">
        <v>213</v>
      </c>
      <c r="B214" s="36" t="s">
        <v>4840</v>
      </c>
      <c r="C214" s="206" t="s">
        <v>4841</v>
      </c>
      <c r="D214" s="37" t="s">
        <v>22</v>
      </c>
      <c r="E214" s="37" t="s">
        <v>24</v>
      </c>
      <c r="F214" s="37" t="s">
        <v>1529</v>
      </c>
      <c r="G214" s="37" t="s">
        <v>25</v>
      </c>
      <c r="H214" s="37" t="s">
        <v>34</v>
      </c>
      <c r="I214" s="110">
        <v>0</v>
      </c>
      <c r="J214" s="110">
        <v>400</v>
      </c>
      <c r="K214" s="110">
        <v>2513</v>
      </c>
      <c r="L214" s="37" t="s">
        <v>3906</v>
      </c>
      <c r="M214" s="242">
        <f t="shared" si="15"/>
        <v>2663.78</v>
      </c>
      <c r="N214" s="242">
        <f t="shared" si="16"/>
        <v>3063.78</v>
      </c>
      <c r="O214" s="242">
        <f t="shared" si="17"/>
        <v>3247.6068</v>
      </c>
      <c r="P214" s="242">
        <f t="shared" si="18"/>
        <v>183.8268</v>
      </c>
      <c r="Q214" s="242">
        <f t="shared" si="19"/>
        <v>3063.78</v>
      </c>
      <c r="R214" s="242" t="s">
        <v>28</v>
      </c>
      <c r="S214" s="100" t="s">
        <v>29</v>
      </c>
      <c r="T214" s="243">
        <v>6331086</v>
      </c>
      <c r="U214" s="243" t="s">
        <v>4503</v>
      </c>
      <c r="V214" s="243" t="s">
        <v>4399</v>
      </c>
      <c r="W214" s="243" t="s">
        <v>4426</v>
      </c>
      <c r="X214" s="243" t="s">
        <v>4426</v>
      </c>
    </row>
    <row r="215" ht="13.8" spans="1:24">
      <c r="A215" s="37">
        <v>214</v>
      </c>
      <c r="B215" s="36" t="s">
        <v>2453</v>
      </c>
      <c r="C215" s="206" t="s">
        <v>4842</v>
      </c>
      <c r="D215" s="37" t="s">
        <v>22</v>
      </c>
      <c r="E215" s="37" t="s">
        <v>24</v>
      </c>
      <c r="F215" s="37" t="s">
        <v>1529</v>
      </c>
      <c r="G215" s="37" t="s">
        <v>25</v>
      </c>
      <c r="H215" s="37" t="s">
        <v>34</v>
      </c>
      <c r="I215" s="110">
        <v>0</v>
      </c>
      <c r="J215" s="110">
        <v>400</v>
      </c>
      <c r="K215" s="110">
        <v>13</v>
      </c>
      <c r="L215" s="37" t="s">
        <v>3854</v>
      </c>
      <c r="M215" s="242">
        <f t="shared" si="15"/>
        <v>13.78</v>
      </c>
      <c r="N215" s="242">
        <f t="shared" si="16"/>
        <v>413.78</v>
      </c>
      <c r="O215" s="242">
        <f t="shared" si="17"/>
        <v>438.6068</v>
      </c>
      <c r="P215" s="242">
        <f t="shared" si="18"/>
        <v>24.8268</v>
      </c>
      <c r="Q215" s="242">
        <f t="shared" si="19"/>
        <v>413.78</v>
      </c>
      <c r="R215" s="242" t="s">
        <v>28</v>
      </c>
      <c r="S215" s="100" t="s">
        <v>29</v>
      </c>
      <c r="T215" s="243">
        <v>2376875</v>
      </c>
      <c r="U215" s="243" t="s">
        <v>4843</v>
      </c>
      <c r="V215" s="243" t="s">
        <v>4844</v>
      </c>
      <c r="W215" s="243" t="s">
        <v>4427</v>
      </c>
      <c r="X215" s="243" t="s">
        <v>4427</v>
      </c>
    </row>
    <row r="216" ht="13.8" spans="1:24">
      <c r="A216" s="37">
        <v>215</v>
      </c>
      <c r="B216" s="36" t="s">
        <v>4845</v>
      </c>
      <c r="C216" s="206" t="s">
        <v>4846</v>
      </c>
      <c r="D216" s="37" t="s">
        <v>22</v>
      </c>
      <c r="E216" s="37" t="s">
        <v>24</v>
      </c>
      <c r="F216" s="37" t="s">
        <v>4090</v>
      </c>
      <c r="G216" s="37" t="s">
        <v>25</v>
      </c>
      <c r="H216" s="37" t="s">
        <v>34</v>
      </c>
      <c r="I216" s="37">
        <v>242.99</v>
      </c>
      <c r="J216" s="110">
        <v>100</v>
      </c>
      <c r="K216" s="110">
        <v>0</v>
      </c>
      <c r="L216" s="37"/>
      <c r="M216" s="242">
        <f t="shared" si="15"/>
        <v>0</v>
      </c>
      <c r="N216" s="242">
        <f t="shared" si="16"/>
        <v>342.99</v>
      </c>
      <c r="O216" s="242">
        <f t="shared" si="17"/>
        <v>348.99</v>
      </c>
      <c r="P216" s="242">
        <f t="shared" si="18"/>
        <v>6</v>
      </c>
      <c r="Q216" s="242">
        <f t="shared" si="19"/>
        <v>342.99</v>
      </c>
      <c r="R216" s="242" t="s">
        <v>28</v>
      </c>
      <c r="S216" s="100" t="s">
        <v>29</v>
      </c>
      <c r="T216" s="28">
        <v>3722577</v>
      </c>
      <c r="U216" s="28" t="s">
        <v>4400</v>
      </c>
      <c r="V216" s="28" t="s">
        <v>4414</v>
      </c>
      <c r="W216" s="28" t="s">
        <v>4409</v>
      </c>
      <c r="X216" s="28" t="s">
        <v>4409</v>
      </c>
    </row>
    <row r="217" ht="13.8" spans="1:24">
      <c r="A217" s="37">
        <v>216</v>
      </c>
      <c r="B217" s="36" t="s">
        <v>4847</v>
      </c>
      <c r="C217" s="206" t="s">
        <v>4848</v>
      </c>
      <c r="D217" s="37" t="s">
        <v>22</v>
      </c>
      <c r="E217" s="37" t="s">
        <v>24</v>
      </c>
      <c r="F217" s="37" t="s">
        <v>4090</v>
      </c>
      <c r="G217" s="37" t="s">
        <v>25</v>
      </c>
      <c r="H217" s="37" t="s">
        <v>34</v>
      </c>
      <c r="I217" s="37">
        <v>242.99</v>
      </c>
      <c r="J217" s="110">
        <v>100</v>
      </c>
      <c r="K217" s="110">
        <v>0</v>
      </c>
      <c r="L217" s="37"/>
      <c r="M217" s="242">
        <f t="shared" si="15"/>
        <v>0</v>
      </c>
      <c r="N217" s="242">
        <f t="shared" si="16"/>
        <v>342.99</v>
      </c>
      <c r="O217" s="242">
        <f t="shared" si="17"/>
        <v>348.99</v>
      </c>
      <c r="P217" s="242">
        <f t="shared" si="18"/>
        <v>6</v>
      </c>
      <c r="Q217" s="242">
        <f t="shared" si="19"/>
        <v>342.99</v>
      </c>
      <c r="R217" s="242" t="s">
        <v>28</v>
      </c>
      <c r="S217" s="100" t="s">
        <v>29</v>
      </c>
      <c r="T217" s="28">
        <v>1868268</v>
      </c>
      <c r="U217" s="28" t="s">
        <v>4400</v>
      </c>
      <c r="V217" s="28" t="s">
        <v>4414</v>
      </c>
      <c r="W217" s="28" t="s">
        <v>4426</v>
      </c>
      <c r="X217" s="28" t="s">
        <v>4426</v>
      </c>
    </row>
    <row r="218" ht="13.8" spans="1:24">
      <c r="A218" s="37">
        <v>217</v>
      </c>
      <c r="B218" s="36" t="s">
        <v>4849</v>
      </c>
      <c r="C218" s="206" t="s">
        <v>4850</v>
      </c>
      <c r="D218" s="37" t="s">
        <v>22</v>
      </c>
      <c r="E218" s="37" t="s">
        <v>24</v>
      </c>
      <c r="F218" s="37" t="s">
        <v>1529</v>
      </c>
      <c r="G218" s="37" t="s">
        <v>25</v>
      </c>
      <c r="H218" s="37" t="s">
        <v>34</v>
      </c>
      <c r="I218" s="110">
        <v>0</v>
      </c>
      <c r="J218" s="110">
        <v>400</v>
      </c>
      <c r="K218" s="110">
        <v>2513</v>
      </c>
      <c r="L218" s="37" t="s">
        <v>3906</v>
      </c>
      <c r="M218" s="242">
        <f t="shared" si="15"/>
        <v>2663.78</v>
      </c>
      <c r="N218" s="242">
        <f t="shared" si="16"/>
        <v>3063.78</v>
      </c>
      <c r="O218" s="242">
        <f t="shared" si="17"/>
        <v>3247.6068</v>
      </c>
      <c r="P218" s="242">
        <f t="shared" si="18"/>
        <v>183.8268</v>
      </c>
      <c r="Q218" s="242">
        <f t="shared" si="19"/>
        <v>3063.78</v>
      </c>
      <c r="R218" s="242" t="s">
        <v>28</v>
      </c>
      <c r="S218" s="100" t="s">
        <v>29</v>
      </c>
      <c r="T218" s="243">
        <v>9551369</v>
      </c>
      <c r="U218" s="243" t="s">
        <v>4851</v>
      </c>
      <c r="V218" s="243" t="s">
        <v>4399</v>
      </c>
      <c r="W218" s="243" t="s">
        <v>4478</v>
      </c>
      <c r="X218" s="243" t="s">
        <v>4478</v>
      </c>
    </row>
    <row r="219" ht="13.8" spans="1:24">
      <c r="A219" s="37">
        <v>218</v>
      </c>
      <c r="B219" s="36" t="s">
        <v>4852</v>
      </c>
      <c r="C219" s="206" t="s">
        <v>4853</v>
      </c>
      <c r="D219" s="37" t="s">
        <v>22</v>
      </c>
      <c r="E219" s="37" t="s">
        <v>24</v>
      </c>
      <c r="F219" s="37" t="s">
        <v>4090</v>
      </c>
      <c r="G219" s="37" t="s">
        <v>25</v>
      </c>
      <c r="H219" s="37" t="s">
        <v>34</v>
      </c>
      <c r="I219" s="37">
        <v>243.55</v>
      </c>
      <c r="J219" s="110">
        <v>100</v>
      </c>
      <c r="K219" s="110">
        <v>0</v>
      </c>
      <c r="L219" s="37"/>
      <c r="M219" s="242">
        <f t="shared" si="15"/>
        <v>0</v>
      </c>
      <c r="N219" s="242">
        <f t="shared" si="16"/>
        <v>343.55</v>
      </c>
      <c r="O219" s="242">
        <f t="shared" si="17"/>
        <v>349.55</v>
      </c>
      <c r="P219" s="242">
        <f t="shared" si="18"/>
        <v>6</v>
      </c>
      <c r="Q219" s="242">
        <f t="shared" si="19"/>
        <v>343.55</v>
      </c>
      <c r="R219" s="242" t="s">
        <v>28</v>
      </c>
      <c r="S219" s="100" t="s">
        <v>29</v>
      </c>
      <c r="T219" s="28">
        <v>3606075</v>
      </c>
      <c r="U219" s="28" t="s">
        <v>4400</v>
      </c>
      <c r="V219" s="28" t="s">
        <v>4423</v>
      </c>
      <c r="W219" s="28" t="s">
        <v>4421</v>
      </c>
      <c r="X219" s="28" t="s">
        <v>4421</v>
      </c>
    </row>
    <row r="220" ht="13.8" spans="1:24">
      <c r="A220" s="37">
        <v>219</v>
      </c>
      <c r="B220" s="36" t="s">
        <v>4854</v>
      </c>
      <c r="C220" s="206" t="s">
        <v>4855</v>
      </c>
      <c r="D220" s="37" t="s">
        <v>22</v>
      </c>
      <c r="E220" s="37" t="s">
        <v>24</v>
      </c>
      <c r="F220" s="37" t="s">
        <v>4090</v>
      </c>
      <c r="G220" s="37" t="s">
        <v>25</v>
      </c>
      <c r="H220" s="37" t="s">
        <v>34</v>
      </c>
      <c r="I220" s="37">
        <v>243.55</v>
      </c>
      <c r="J220" s="110">
        <v>100</v>
      </c>
      <c r="K220" s="110">
        <v>0</v>
      </c>
      <c r="L220" s="37"/>
      <c r="M220" s="242">
        <f t="shared" si="15"/>
        <v>0</v>
      </c>
      <c r="N220" s="242">
        <f t="shared" si="16"/>
        <v>343.55</v>
      </c>
      <c r="O220" s="242">
        <f t="shared" si="17"/>
        <v>349.55</v>
      </c>
      <c r="P220" s="242">
        <f t="shared" si="18"/>
        <v>6</v>
      </c>
      <c r="Q220" s="242">
        <f t="shared" si="19"/>
        <v>343.55</v>
      </c>
      <c r="R220" s="242" t="s">
        <v>28</v>
      </c>
      <c r="S220" s="100" t="s">
        <v>29</v>
      </c>
      <c r="T220" s="28">
        <v>9777551</v>
      </c>
      <c r="U220" s="28" t="s">
        <v>4400</v>
      </c>
      <c r="V220" s="28" t="s">
        <v>4423</v>
      </c>
      <c r="W220" s="28" t="s">
        <v>4426</v>
      </c>
      <c r="X220" s="28" t="s">
        <v>4426</v>
      </c>
    </row>
    <row r="221" ht="13.8" spans="1:24">
      <c r="A221" s="37">
        <v>220</v>
      </c>
      <c r="B221" s="36" t="s">
        <v>4856</v>
      </c>
      <c r="C221" s="206" t="s">
        <v>4857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37">
        <v>243.55</v>
      </c>
      <c r="J221" s="110">
        <v>100</v>
      </c>
      <c r="K221" s="110">
        <v>0</v>
      </c>
      <c r="L221" s="37"/>
      <c r="M221" s="242">
        <f t="shared" si="15"/>
        <v>0</v>
      </c>
      <c r="N221" s="242">
        <f t="shared" si="16"/>
        <v>343.55</v>
      </c>
      <c r="O221" s="242">
        <f t="shared" si="17"/>
        <v>349.55</v>
      </c>
      <c r="P221" s="242">
        <f t="shared" si="18"/>
        <v>6</v>
      </c>
      <c r="Q221" s="242">
        <f t="shared" si="19"/>
        <v>343.55</v>
      </c>
      <c r="R221" s="242" t="s">
        <v>28</v>
      </c>
      <c r="S221" s="100" t="s">
        <v>29</v>
      </c>
      <c r="T221" s="28">
        <v>9357753</v>
      </c>
      <c r="U221" s="28" t="s">
        <v>4400</v>
      </c>
      <c r="V221" s="28" t="s">
        <v>4414</v>
      </c>
      <c r="W221" s="28" t="s">
        <v>4409</v>
      </c>
      <c r="X221" s="28" t="s">
        <v>4409</v>
      </c>
    </row>
    <row r="222" ht="13.8" spans="1:24">
      <c r="A222" s="37">
        <v>221</v>
      </c>
      <c r="B222" s="36" t="s">
        <v>4858</v>
      </c>
      <c r="C222" s="206" t="s">
        <v>4859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37">
        <v>243.55</v>
      </c>
      <c r="J222" s="110">
        <v>100</v>
      </c>
      <c r="K222" s="110">
        <v>0</v>
      </c>
      <c r="L222" s="37"/>
      <c r="M222" s="242">
        <f t="shared" si="15"/>
        <v>0</v>
      </c>
      <c r="N222" s="242">
        <f t="shared" si="16"/>
        <v>343.55</v>
      </c>
      <c r="O222" s="242">
        <f t="shared" si="17"/>
        <v>349.55</v>
      </c>
      <c r="P222" s="242">
        <f t="shared" si="18"/>
        <v>6</v>
      </c>
      <c r="Q222" s="242">
        <f t="shared" si="19"/>
        <v>343.55</v>
      </c>
      <c r="R222" s="242" t="s">
        <v>28</v>
      </c>
      <c r="S222" s="100" t="s">
        <v>29</v>
      </c>
      <c r="T222" s="28">
        <v>5536136</v>
      </c>
      <c r="U222" s="28" t="s">
        <v>4400</v>
      </c>
      <c r="V222" s="28" t="s">
        <v>4423</v>
      </c>
      <c r="W222" s="28" t="s">
        <v>4404</v>
      </c>
      <c r="X222" s="28" t="s">
        <v>4404</v>
      </c>
    </row>
    <row r="223" ht="13.8" spans="1:24">
      <c r="A223" s="37">
        <v>222</v>
      </c>
      <c r="B223" s="36" t="s">
        <v>4860</v>
      </c>
      <c r="C223" s="206" t="s">
        <v>4861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37">
        <v>243.55</v>
      </c>
      <c r="J223" s="110">
        <v>100</v>
      </c>
      <c r="K223" s="110">
        <v>0</v>
      </c>
      <c r="L223" s="37"/>
      <c r="M223" s="242">
        <f t="shared" si="15"/>
        <v>0</v>
      </c>
      <c r="N223" s="242">
        <f t="shared" si="16"/>
        <v>343.55</v>
      </c>
      <c r="O223" s="242">
        <f t="shared" si="17"/>
        <v>349.55</v>
      </c>
      <c r="P223" s="242">
        <f t="shared" si="18"/>
        <v>6</v>
      </c>
      <c r="Q223" s="242">
        <f t="shared" si="19"/>
        <v>343.55</v>
      </c>
      <c r="R223" s="242" t="s">
        <v>28</v>
      </c>
      <c r="S223" s="100" t="s">
        <v>29</v>
      </c>
      <c r="T223" s="28">
        <v>2591106</v>
      </c>
      <c r="U223" s="28" t="s">
        <v>4400</v>
      </c>
      <c r="V223" s="28" t="s">
        <v>4414</v>
      </c>
      <c r="W223" s="28" t="s">
        <v>4652</v>
      </c>
      <c r="X223" s="28" t="s">
        <v>4652</v>
      </c>
    </row>
    <row r="224" ht="13.8" spans="1:24">
      <c r="A224" s="37">
        <v>223</v>
      </c>
      <c r="B224" s="36" t="s">
        <v>3997</v>
      </c>
      <c r="C224" s="206" t="s">
        <v>4862</v>
      </c>
      <c r="D224" s="37" t="s">
        <v>22</v>
      </c>
      <c r="E224" s="37" t="s">
        <v>24</v>
      </c>
      <c r="F224" s="37" t="s">
        <v>4090</v>
      </c>
      <c r="G224" s="37" t="s">
        <v>25</v>
      </c>
      <c r="H224" s="37" t="s">
        <v>34</v>
      </c>
      <c r="I224" s="37">
        <v>243.55</v>
      </c>
      <c r="J224" s="110">
        <v>100</v>
      </c>
      <c r="K224" s="110">
        <v>0</v>
      </c>
      <c r="L224" s="37"/>
      <c r="M224" s="242">
        <f t="shared" si="15"/>
        <v>0</v>
      </c>
      <c r="N224" s="242">
        <f t="shared" si="16"/>
        <v>343.55</v>
      </c>
      <c r="O224" s="242">
        <f t="shared" si="17"/>
        <v>349.55</v>
      </c>
      <c r="P224" s="242">
        <f t="shared" si="18"/>
        <v>6</v>
      </c>
      <c r="Q224" s="242">
        <f t="shared" si="19"/>
        <v>343.55</v>
      </c>
      <c r="R224" s="242" t="s">
        <v>28</v>
      </c>
      <c r="S224" s="100" t="s">
        <v>29</v>
      </c>
      <c r="T224" s="28">
        <v>1702699</v>
      </c>
      <c r="U224" s="28" t="s">
        <v>4400</v>
      </c>
      <c r="V224" s="28" t="s">
        <v>4423</v>
      </c>
      <c r="W224" s="28" t="s">
        <v>4415</v>
      </c>
      <c r="X224" s="28" t="s">
        <v>4415</v>
      </c>
    </row>
    <row r="225" ht="13.8" spans="1:24">
      <c r="A225" s="37">
        <v>224</v>
      </c>
      <c r="B225" s="36" t="s">
        <v>4863</v>
      </c>
      <c r="C225" s="206" t="s">
        <v>4864</v>
      </c>
      <c r="D225" s="37" t="s">
        <v>22</v>
      </c>
      <c r="E225" s="37" t="s">
        <v>24</v>
      </c>
      <c r="F225" s="37" t="s">
        <v>4090</v>
      </c>
      <c r="G225" s="37" t="s">
        <v>25</v>
      </c>
      <c r="H225" s="37" t="s">
        <v>34</v>
      </c>
      <c r="I225" s="37">
        <v>243.55</v>
      </c>
      <c r="J225" s="110">
        <v>100</v>
      </c>
      <c r="K225" s="110">
        <v>0</v>
      </c>
      <c r="L225" s="37"/>
      <c r="M225" s="242">
        <f t="shared" si="15"/>
        <v>0</v>
      </c>
      <c r="N225" s="242">
        <f t="shared" si="16"/>
        <v>343.55</v>
      </c>
      <c r="O225" s="242">
        <f t="shared" si="17"/>
        <v>349.55</v>
      </c>
      <c r="P225" s="242">
        <f t="shared" si="18"/>
        <v>6</v>
      </c>
      <c r="Q225" s="242">
        <f t="shared" si="19"/>
        <v>343.55</v>
      </c>
      <c r="R225" s="242" t="s">
        <v>28</v>
      </c>
      <c r="S225" s="100" t="s">
        <v>29</v>
      </c>
      <c r="T225" s="28">
        <v>2688378</v>
      </c>
      <c r="U225" s="28" t="s">
        <v>4400</v>
      </c>
      <c r="V225" s="28" t="s">
        <v>4423</v>
      </c>
      <c r="W225" s="28" t="s">
        <v>4415</v>
      </c>
      <c r="X225" s="28" t="s">
        <v>4415</v>
      </c>
    </row>
    <row r="226" ht="13.8" spans="1:24">
      <c r="A226" s="37">
        <v>225</v>
      </c>
      <c r="B226" s="36" t="s">
        <v>4865</v>
      </c>
      <c r="C226" s="206" t="s">
        <v>4866</v>
      </c>
      <c r="D226" s="37" t="s">
        <v>22</v>
      </c>
      <c r="E226" s="37" t="s">
        <v>24</v>
      </c>
      <c r="F226" s="37" t="s">
        <v>4090</v>
      </c>
      <c r="G226" s="37" t="s">
        <v>25</v>
      </c>
      <c r="H226" s="37" t="s">
        <v>34</v>
      </c>
      <c r="I226" s="37">
        <v>243.55</v>
      </c>
      <c r="J226" s="110">
        <v>100</v>
      </c>
      <c r="K226" s="110">
        <v>0</v>
      </c>
      <c r="L226" s="37"/>
      <c r="M226" s="242">
        <f t="shared" si="15"/>
        <v>0</v>
      </c>
      <c r="N226" s="242">
        <f t="shared" si="16"/>
        <v>343.55</v>
      </c>
      <c r="O226" s="242">
        <f t="shared" si="17"/>
        <v>349.55</v>
      </c>
      <c r="P226" s="242">
        <f t="shared" si="18"/>
        <v>6</v>
      </c>
      <c r="Q226" s="242">
        <f t="shared" si="19"/>
        <v>343.55</v>
      </c>
      <c r="R226" s="242" t="s">
        <v>28</v>
      </c>
      <c r="S226" s="100" t="s">
        <v>29</v>
      </c>
      <c r="T226" s="28">
        <v>5929052</v>
      </c>
      <c r="U226" s="28" t="s">
        <v>4400</v>
      </c>
      <c r="V226" s="28" t="s">
        <v>4423</v>
      </c>
      <c r="W226" s="28" t="s">
        <v>4478</v>
      </c>
      <c r="X226" s="28" t="s">
        <v>4478</v>
      </c>
    </row>
    <row r="227" ht="13.8" spans="1:24">
      <c r="A227" s="37">
        <v>226</v>
      </c>
      <c r="B227" s="36" t="s">
        <v>4867</v>
      </c>
      <c r="C227" s="206" t="s">
        <v>4868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243.55</v>
      </c>
      <c r="J227" s="110">
        <v>100</v>
      </c>
      <c r="K227" s="110">
        <v>0</v>
      </c>
      <c r="L227" s="37"/>
      <c r="M227" s="242">
        <f t="shared" si="15"/>
        <v>0</v>
      </c>
      <c r="N227" s="242">
        <f t="shared" si="16"/>
        <v>343.55</v>
      </c>
      <c r="O227" s="242">
        <f t="shared" si="17"/>
        <v>349.55</v>
      </c>
      <c r="P227" s="242">
        <f t="shared" si="18"/>
        <v>6</v>
      </c>
      <c r="Q227" s="242">
        <f t="shared" si="19"/>
        <v>343.55</v>
      </c>
      <c r="R227" s="242" t="s">
        <v>28</v>
      </c>
      <c r="S227" s="100" t="s">
        <v>29</v>
      </c>
      <c r="T227" s="28">
        <v>1922616</v>
      </c>
      <c r="U227" s="28" t="s">
        <v>4400</v>
      </c>
      <c r="V227" s="28" t="s">
        <v>4423</v>
      </c>
      <c r="W227" s="28" t="s">
        <v>4404</v>
      </c>
      <c r="X227" s="28" t="s">
        <v>4404</v>
      </c>
    </row>
    <row r="228" ht="13.8" spans="1:24">
      <c r="A228" s="37">
        <v>227</v>
      </c>
      <c r="B228" s="206" t="s">
        <v>4869</v>
      </c>
      <c r="C228" s="206" t="s">
        <v>4870</v>
      </c>
      <c r="D228" s="37" t="s">
        <v>22</v>
      </c>
      <c r="E228" s="37" t="s">
        <v>24</v>
      </c>
      <c r="F228" s="37" t="s">
        <v>1529</v>
      </c>
      <c r="G228" s="37" t="s">
        <v>25</v>
      </c>
      <c r="H228" s="37" t="s">
        <v>34</v>
      </c>
      <c r="I228" s="110">
        <v>0</v>
      </c>
      <c r="J228" s="110">
        <v>400</v>
      </c>
      <c r="K228" s="110">
        <v>2500</v>
      </c>
      <c r="L228" s="37" t="s">
        <v>3909</v>
      </c>
      <c r="M228" s="242">
        <f t="shared" si="15"/>
        <v>2650</v>
      </c>
      <c r="N228" s="242">
        <f t="shared" si="16"/>
        <v>3050</v>
      </c>
      <c r="O228" s="242">
        <f t="shared" si="17"/>
        <v>3233</v>
      </c>
      <c r="P228" s="242">
        <f t="shared" si="18"/>
        <v>183</v>
      </c>
      <c r="Q228" s="242">
        <f t="shared" si="19"/>
        <v>3050</v>
      </c>
      <c r="R228" s="242" t="s">
        <v>28</v>
      </c>
      <c r="S228" s="100" t="s">
        <v>29</v>
      </c>
      <c r="T228" s="243">
        <v>7780920</v>
      </c>
      <c r="U228" s="243" t="s">
        <v>4774</v>
      </c>
      <c r="V228" s="243" t="s">
        <v>4399</v>
      </c>
      <c r="W228" s="243" t="s">
        <v>4427</v>
      </c>
      <c r="X228" s="243" t="s">
        <v>4427</v>
      </c>
    </row>
    <row r="229" ht="13.8" spans="1:24">
      <c r="A229" s="37">
        <v>228</v>
      </c>
      <c r="B229" s="206" t="s">
        <v>4871</v>
      </c>
      <c r="C229" s="206" t="s">
        <v>4872</v>
      </c>
      <c r="D229" s="37" t="s">
        <v>22</v>
      </c>
      <c r="E229" s="37" t="s">
        <v>24</v>
      </c>
      <c r="F229" s="37" t="s">
        <v>1529</v>
      </c>
      <c r="G229" s="37" t="s">
        <v>25</v>
      </c>
      <c r="H229" s="37" t="s">
        <v>34</v>
      </c>
      <c r="I229" s="110">
        <v>0</v>
      </c>
      <c r="J229" s="110">
        <v>400</v>
      </c>
      <c r="K229" s="110">
        <v>2500</v>
      </c>
      <c r="L229" s="37" t="s">
        <v>3909</v>
      </c>
      <c r="M229" s="242">
        <f t="shared" si="15"/>
        <v>2650</v>
      </c>
      <c r="N229" s="242">
        <f t="shared" si="16"/>
        <v>3050</v>
      </c>
      <c r="O229" s="242">
        <f t="shared" si="17"/>
        <v>3233</v>
      </c>
      <c r="P229" s="242">
        <f t="shared" si="18"/>
        <v>183</v>
      </c>
      <c r="Q229" s="242">
        <f t="shared" si="19"/>
        <v>3050</v>
      </c>
      <c r="R229" s="242" t="s">
        <v>28</v>
      </c>
      <c r="S229" s="100" t="s">
        <v>29</v>
      </c>
      <c r="T229" s="243">
        <v>2765507</v>
      </c>
      <c r="U229" s="243" t="s">
        <v>4774</v>
      </c>
      <c r="V229" s="243" t="s">
        <v>4399</v>
      </c>
      <c r="W229" s="243" t="s">
        <v>4421</v>
      </c>
      <c r="X229" s="243" t="s">
        <v>4421</v>
      </c>
    </row>
    <row r="230" ht="13.8" spans="1:24">
      <c r="A230" s="37">
        <v>229</v>
      </c>
      <c r="B230" s="206" t="s">
        <v>4873</v>
      </c>
      <c r="C230" s="206" t="s">
        <v>4874</v>
      </c>
      <c r="D230" s="37" t="s">
        <v>22</v>
      </c>
      <c r="E230" s="37" t="s">
        <v>24</v>
      </c>
      <c r="F230" s="37" t="s">
        <v>4090</v>
      </c>
      <c r="G230" s="37" t="s">
        <v>25</v>
      </c>
      <c r="H230" s="37" t="s">
        <v>34</v>
      </c>
      <c r="I230" s="37">
        <v>243.55</v>
      </c>
      <c r="J230" s="110">
        <v>100</v>
      </c>
      <c r="K230" s="110">
        <v>0</v>
      </c>
      <c r="L230" s="257"/>
      <c r="M230" s="242">
        <f t="shared" si="15"/>
        <v>0</v>
      </c>
      <c r="N230" s="242">
        <f t="shared" si="16"/>
        <v>343.55</v>
      </c>
      <c r="O230" s="242">
        <f t="shared" si="17"/>
        <v>349.55</v>
      </c>
      <c r="P230" s="242">
        <f t="shared" si="18"/>
        <v>6</v>
      </c>
      <c r="Q230" s="242">
        <f t="shared" si="19"/>
        <v>343.55</v>
      </c>
      <c r="R230" s="242" t="s">
        <v>28</v>
      </c>
      <c r="S230" s="100" t="s">
        <v>29</v>
      </c>
      <c r="T230" s="28">
        <v>6659051</v>
      </c>
      <c r="U230" s="28" t="s">
        <v>4400</v>
      </c>
      <c r="V230" s="28" t="s">
        <v>4423</v>
      </c>
      <c r="W230" s="28" t="s">
        <v>4875</v>
      </c>
      <c r="X230" s="78" t="s">
        <v>4474</v>
      </c>
    </row>
    <row r="231" ht="13.8" spans="1:24">
      <c r="A231" s="37">
        <v>230</v>
      </c>
      <c r="B231" s="206" t="s">
        <v>4876</v>
      </c>
      <c r="C231" s="206" t="s">
        <v>4877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243.55</v>
      </c>
      <c r="J231" s="110">
        <v>100</v>
      </c>
      <c r="K231" s="110">
        <v>0</v>
      </c>
      <c r="L231" s="257"/>
      <c r="M231" s="242">
        <f t="shared" si="15"/>
        <v>0</v>
      </c>
      <c r="N231" s="242">
        <f t="shared" si="16"/>
        <v>343.55</v>
      </c>
      <c r="O231" s="242">
        <f t="shared" si="17"/>
        <v>349.55</v>
      </c>
      <c r="P231" s="242">
        <f t="shared" si="18"/>
        <v>6</v>
      </c>
      <c r="Q231" s="242">
        <f t="shared" si="19"/>
        <v>343.55</v>
      </c>
      <c r="R231" s="242" t="s">
        <v>28</v>
      </c>
      <c r="S231" s="100" t="s">
        <v>29</v>
      </c>
      <c r="T231" s="28">
        <v>7736151</v>
      </c>
      <c r="U231" s="28" t="s">
        <v>4400</v>
      </c>
      <c r="V231" s="28" t="s">
        <v>4423</v>
      </c>
      <c r="W231" s="28" t="s">
        <v>4404</v>
      </c>
      <c r="X231" s="28" t="s">
        <v>4404</v>
      </c>
    </row>
    <row r="232" ht="13.8" spans="1:24">
      <c r="A232" s="37">
        <v>231</v>
      </c>
      <c r="B232" s="206" t="s">
        <v>4878</v>
      </c>
      <c r="C232" s="206" t="s">
        <v>4879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243.55</v>
      </c>
      <c r="J232" s="110">
        <v>100</v>
      </c>
      <c r="K232" s="110">
        <v>0</v>
      </c>
      <c r="L232" s="257"/>
      <c r="M232" s="242">
        <f t="shared" si="15"/>
        <v>0</v>
      </c>
      <c r="N232" s="242">
        <f t="shared" si="16"/>
        <v>343.55</v>
      </c>
      <c r="O232" s="242">
        <f t="shared" si="17"/>
        <v>349.55</v>
      </c>
      <c r="P232" s="242">
        <f t="shared" si="18"/>
        <v>6</v>
      </c>
      <c r="Q232" s="242">
        <f t="shared" si="19"/>
        <v>343.55</v>
      </c>
      <c r="R232" s="242" t="s">
        <v>28</v>
      </c>
      <c r="S232" s="100" t="s">
        <v>29</v>
      </c>
      <c r="T232" s="28">
        <v>9715095</v>
      </c>
      <c r="U232" s="28" t="s">
        <v>4400</v>
      </c>
      <c r="V232" s="28" t="s">
        <v>4423</v>
      </c>
      <c r="W232" s="28" t="s">
        <v>4446</v>
      </c>
      <c r="X232" s="28" t="s">
        <v>4446</v>
      </c>
    </row>
    <row r="233" ht="13.8" spans="1:24">
      <c r="A233" s="37">
        <v>232</v>
      </c>
      <c r="B233" s="206" t="s">
        <v>4880</v>
      </c>
      <c r="C233" s="206" t="s">
        <v>4881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243.55</v>
      </c>
      <c r="J233" s="110">
        <v>100</v>
      </c>
      <c r="K233" s="110">
        <v>0</v>
      </c>
      <c r="L233" s="257"/>
      <c r="M233" s="242">
        <f t="shared" si="15"/>
        <v>0</v>
      </c>
      <c r="N233" s="242">
        <f t="shared" si="16"/>
        <v>343.55</v>
      </c>
      <c r="O233" s="242">
        <f t="shared" si="17"/>
        <v>349.55</v>
      </c>
      <c r="P233" s="242">
        <f t="shared" si="18"/>
        <v>6</v>
      </c>
      <c r="Q233" s="242">
        <f t="shared" si="19"/>
        <v>343.55</v>
      </c>
      <c r="R233" s="242" t="s">
        <v>28</v>
      </c>
      <c r="S233" s="100" t="s">
        <v>29</v>
      </c>
      <c r="T233" s="28">
        <v>8616690</v>
      </c>
      <c r="U233" s="28" t="s">
        <v>4400</v>
      </c>
      <c r="V233" s="28" t="s">
        <v>4423</v>
      </c>
      <c r="W233" s="28" t="s">
        <v>4428</v>
      </c>
      <c r="X233" s="28" t="s">
        <v>4428</v>
      </c>
    </row>
    <row r="234" ht="13.8" spans="1:24">
      <c r="A234" s="37">
        <v>233</v>
      </c>
      <c r="B234" s="206" t="s">
        <v>4684</v>
      </c>
      <c r="C234" s="206" t="s">
        <v>4882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244.16</v>
      </c>
      <c r="J234" s="110">
        <v>100</v>
      </c>
      <c r="K234" s="110">
        <v>0</v>
      </c>
      <c r="L234" s="257"/>
      <c r="M234" s="242">
        <f t="shared" si="15"/>
        <v>0</v>
      </c>
      <c r="N234" s="242">
        <f t="shared" si="16"/>
        <v>344.16</v>
      </c>
      <c r="O234" s="242">
        <f t="shared" si="17"/>
        <v>350.16</v>
      </c>
      <c r="P234" s="242">
        <f t="shared" si="18"/>
        <v>6</v>
      </c>
      <c r="Q234" s="242">
        <f t="shared" si="19"/>
        <v>344.16</v>
      </c>
      <c r="R234" s="242" t="s">
        <v>28</v>
      </c>
      <c r="S234" s="100" t="s">
        <v>29</v>
      </c>
      <c r="T234" s="28">
        <v>8686195</v>
      </c>
      <c r="U234" s="28" t="s">
        <v>4400</v>
      </c>
      <c r="V234" s="28" t="s">
        <v>4423</v>
      </c>
      <c r="W234" s="28" t="s">
        <v>4427</v>
      </c>
      <c r="X234" s="28" t="s">
        <v>4427</v>
      </c>
    </row>
    <row r="235" ht="13.8" spans="1:24">
      <c r="A235" s="256">
        <v>234</v>
      </c>
      <c r="B235" s="249" t="s">
        <v>4883</v>
      </c>
      <c r="C235" s="249" t="s">
        <v>4884</v>
      </c>
      <c r="D235" s="256" t="s">
        <v>22</v>
      </c>
      <c r="E235" s="256" t="s">
        <v>24</v>
      </c>
      <c r="F235" s="256" t="s">
        <v>4090</v>
      </c>
      <c r="G235" s="256" t="s">
        <v>25</v>
      </c>
      <c r="H235" s="256" t="s">
        <v>34</v>
      </c>
      <c r="I235" s="256">
        <v>0</v>
      </c>
      <c r="J235" s="258">
        <v>0</v>
      </c>
      <c r="K235" s="258">
        <v>0</v>
      </c>
      <c r="L235" s="256"/>
      <c r="M235" s="259">
        <f t="shared" si="15"/>
        <v>0</v>
      </c>
      <c r="N235" s="259">
        <f t="shared" si="16"/>
        <v>0</v>
      </c>
      <c r="O235" s="259">
        <f t="shared" si="17"/>
        <v>0</v>
      </c>
      <c r="P235" s="259">
        <f t="shared" si="18"/>
        <v>0</v>
      </c>
      <c r="Q235" s="259">
        <f t="shared" si="19"/>
        <v>0</v>
      </c>
      <c r="R235" s="259" t="s">
        <v>28</v>
      </c>
      <c r="S235" s="260" t="s">
        <v>29</v>
      </c>
      <c r="T235" s="255">
        <v>8039190</v>
      </c>
      <c r="U235" s="255" t="s">
        <v>4503</v>
      </c>
      <c r="V235" s="255" t="s">
        <v>4423</v>
      </c>
      <c r="W235" s="243" t="s">
        <v>4885</v>
      </c>
      <c r="X235" s="243" t="s">
        <v>4885</v>
      </c>
    </row>
    <row r="236" ht="13.8" spans="1:24">
      <c r="A236" s="37">
        <v>235</v>
      </c>
      <c r="B236" s="206" t="s">
        <v>4886</v>
      </c>
      <c r="C236" s="206" t="s">
        <v>4887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244.16</v>
      </c>
      <c r="J236" s="110">
        <v>100</v>
      </c>
      <c r="K236" s="110">
        <v>0</v>
      </c>
      <c r="L236" s="257"/>
      <c r="M236" s="242">
        <f t="shared" si="15"/>
        <v>0</v>
      </c>
      <c r="N236" s="242">
        <f t="shared" si="16"/>
        <v>344.16</v>
      </c>
      <c r="O236" s="242">
        <f t="shared" si="17"/>
        <v>350.16</v>
      </c>
      <c r="P236" s="242">
        <f t="shared" si="18"/>
        <v>6</v>
      </c>
      <c r="Q236" s="242">
        <f t="shared" si="19"/>
        <v>344.16</v>
      </c>
      <c r="R236" s="242" t="s">
        <v>28</v>
      </c>
      <c r="S236" s="100" t="s">
        <v>29</v>
      </c>
      <c r="T236" s="28">
        <v>1152579</v>
      </c>
      <c r="U236" s="28" t="s">
        <v>4400</v>
      </c>
      <c r="V236" s="28" t="s">
        <v>4423</v>
      </c>
      <c r="W236" s="28" t="s">
        <v>4888</v>
      </c>
      <c r="X236" s="28" t="s">
        <v>4888</v>
      </c>
    </row>
    <row r="237" ht="13.8" spans="1:24">
      <c r="A237" s="37">
        <v>236</v>
      </c>
      <c r="B237" s="206" t="s">
        <v>4889</v>
      </c>
      <c r="C237" s="206" t="s">
        <v>4890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244.16</v>
      </c>
      <c r="J237" s="110">
        <v>100</v>
      </c>
      <c r="K237" s="110">
        <v>0</v>
      </c>
      <c r="L237" s="257"/>
      <c r="M237" s="242">
        <f t="shared" si="15"/>
        <v>0</v>
      </c>
      <c r="N237" s="242">
        <f t="shared" si="16"/>
        <v>344.16</v>
      </c>
      <c r="O237" s="242">
        <f t="shared" si="17"/>
        <v>350.16</v>
      </c>
      <c r="P237" s="242">
        <f t="shared" si="18"/>
        <v>6</v>
      </c>
      <c r="Q237" s="242">
        <f t="shared" si="19"/>
        <v>344.16</v>
      </c>
      <c r="R237" s="242" t="s">
        <v>28</v>
      </c>
      <c r="S237" s="100" t="s">
        <v>29</v>
      </c>
      <c r="T237" s="28">
        <v>8519230</v>
      </c>
      <c r="U237" s="28" t="s">
        <v>4400</v>
      </c>
      <c r="V237" s="28" t="s">
        <v>4423</v>
      </c>
      <c r="W237" s="28" t="s">
        <v>4421</v>
      </c>
      <c r="X237" s="28" t="s">
        <v>4421</v>
      </c>
    </row>
    <row r="238" ht="13.8" spans="1:24">
      <c r="A238" s="37">
        <v>237</v>
      </c>
      <c r="B238" s="206" t="s">
        <v>2468</v>
      </c>
      <c r="C238" s="206" t="s">
        <v>4891</v>
      </c>
      <c r="D238" s="37" t="s">
        <v>22</v>
      </c>
      <c r="E238" s="37" t="s">
        <v>24</v>
      </c>
      <c r="F238" s="37" t="s">
        <v>4090</v>
      </c>
      <c r="G238" s="37" t="s">
        <v>25</v>
      </c>
      <c r="H238" s="37" t="s">
        <v>34</v>
      </c>
      <c r="I238" s="37">
        <v>244.16</v>
      </c>
      <c r="J238" s="110">
        <v>100</v>
      </c>
      <c r="K238" s="110">
        <v>0</v>
      </c>
      <c r="L238" s="257"/>
      <c r="M238" s="242">
        <f t="shared" si="15"/>
        <v>0</v>
      </c>
      <c r="N238" s="242">
        <f t="shared" si="16"/>
        <v>344.16</v>
      </c>
      <c r="O238" s="242">
        <f t="shared" si="17"/>
        <v>350.16</v>
      </c>
      <c r="P238" s="242">
        <f t="shared" si="18"/>
        <v>6</v>
      </c>
      <c r="Q238" s="242">
        <f t="shared" si="19"/>
        <v>344.16</v>
      </c>
      <c r="R238" s="242" t="s">
        <v>28</v>
      </c>
      <c r="S238" s="100" t="s">
        <v>29</v>
      </c>
      <c r="T238" s="28">
        <v>9797873</v>
      </c>
      <c r="U238" s="28" t="s">
        <v>4400</v>
      </c>
      <c r="V238" s="28" t="s">
        <v>4423</v>
      </c>
      <c r="W238" s="28" t="s">
        <v>4409</v>
      </c>
      <c r="X238" s="28" t="s">
        <v>4409</v>
      </c>
    </row>
    <row r="239" ht="13.8" spans="1:24">
      <c r="A239" s="37">
        <v>238</v>
      </c>
      <c r="B239" s="206" t="s">
        <v>3797</v>
      </c>
      <c r="C239" s="206" t="s">
        <v>4892</v>
      </c>
      <c r="D239" s="37" t="s">
        <v>22</v>
      </c>
      <c r="E239" s="37" t="s">
        <v>24</v>
      </c>
      <c r="F239" s="37" t="s">
        <v>4090</v>
      </c>
      <c r="G239" s="37" t="s">
        <v>25</v>
      </c>
      <c r="H239" s="37" t="s">
        <v>34</v>
      </c>
      <c r="I239" s="37">
        <v>244.16</v>
      </c>
      <c r="J239" s="110">
        <v>100</v>
      </c>
      <c r="K239" s="110">
        <v>0</v>
      </c>
      <c r="L239" s="257"/>
      <c r="M239" s="242">
        <f t="shared" si="15"/>
        <v>0</v>
      </c>
      <c r="N239" s="242">
        <f t="shared" si="16"/>
        <v>344.16</v>
      </c>
      <c r="O239" s="242">
        <f t="shared" si="17"/>
        <v>350.16</v>
      </c>
      <c r="P239" s="242">
        <f t="shared" si="18"/>
        <v>6</v>
      </c>
      <c r="Q239" s="242">
        <f t="shared" si="19"/>
        <v>344.16</v>
      </c>
      <c r="R239" s="242" t="s">
        <v>28</v>
      </c>
      <c r="S239" s="100" t="s">
        <v>29</v>
      </c>
      <c r="T239" s="28">
        <v>9365605</v>
      </c>
      <c r="U239" s="28" t="s">
        <v>4400</v>
      </c>
      <c r="V239" s="28" t="s">
        <v>4423</v>
      </c>
      <c r="W239" s="28" t="s">
        <v>4404</v>
      </c>
      <c r="X239" s="28" t="s">
        <v>4404</v>
      </c>
    </row>
    <row r="240" ht="13.8" spans="1:24">
      <c r="A240" s="37">
        <v>239</v>
      </c>
      <c r="B240" s="206" t="s">
        <v>4893</v>
      </c>
      <c r="C240" s="206" t="s">
        <v>4894</v>
      </c>
      <c r="D240" s="37" t="s">
        <v>22</v>
      </c>
      <c r="E240" s="37" t="s">
        <v>24</v>
      </c>
      <c r="F240" s="37" t="s">
        <v>4090</v>
      </c>
      <c r="G240" s="37" t="s">
        <v>25</v>
      </c>
      <c r="H240" s="37" t="s">
        <v>34</v>
      </c>
      <c r="I240" s="37">
        <v>244.16</v>
      </c>
      <c r="J240" s="110">
        <v>100</v>
      </c>
      <c r="K240" s="110">
        <v>0</v>
      </c>
      <c r="L240" s="257"/>
      <c r="M240" s="242">
        <f t="shared" si="15"/>
        <v>0</v>
      </c>
      <c r="N240" s="242">
        <f t="shared" si="16"/>
        <v>344.16</v>
      </c>
      <c r="O240" s="242">
        <f t="shared" si="17"/>
        <v>350.16</v>
      </c>
      <c r="P240" s="242">
        <f t="shared" si="18"/>
        <v>6</v>
      </c>
      <c r="Q240" s="242">
        <f t="shared" si="19"/>
        <v>344.16</v>
      </c>
      <c r="R240" s="242" t="s">
        <v>28</v>
      </c>
      <c r="S240" s="100" t="s">
        <v>29</v>
      </c>
      <c r="T240" s="243">
        <v>3519005</v>
      </c>
      <c r="U240" s="243" t="s">
        <v>4503</v>
      </c>
      <c r="V240" s="243" t="s">
        <v>4414</v>
      </c>
      <c r="W240" s="243" t="s">
        <v>4875</v>
      </c>
      <c r="X240" s="78" t="s">
        <v>4474</v>
      </c>
    </row>
    <row r="241" ht="13.8" spans="1:24">
      <c r="A241" s="37">
        <v>240</v>
      </c>
      <c r="B241" s="206" t="s">
        <v>4895</v>
      </c>
      <c r="C241" s="206" t="s">
        <v>4896</v>
      </c>
      <c r="D241" s="37" t="s">
        <v>22</v>
      </c>
      <c r="E241" s="37" t="s">
        <v>24</v>
      </c>
      <c r="F241" s="37" t="s">
        <v>1529</v>
      </c>
      <c r="G241" s="37" t="s">
        <v>25</v>
      </c>
      <c r="H241" s="37" t="s">
        <v>34</v>
      </c>
      <c r="I241" s="110">
        <v>0</v>
      </c>
      <c r="J241" s="110">
        <v>400</v>
      </c>
      <c r="K241" s="110">
        <v>2513</v>
      </c>
      <c r="L241" s="37" t="s">
        <v>3906</v>
      </c>
      <c r="M241" s="242">
        <f t="shared" si="15"/>
        <v>2663.78</v>
      </c>
      <c r="N241" s="242">
        <f t="shared" si="16"/>
        <v>3063.78</v>
      </c>
      <c r="O241" s="242">
        <f t="shared" si="17"/>
        <v>3247.6068</v>
      </c>
      <c r="P241" s="242">
        <f t="shared" si="18"/>
        <v>183.8268</v>
      </c>
      <c r="Q241" s="242">
        <f t="shared" si="19"/>
        <v>3063.78</v>
      </c>
      <c r="R241" s="242" t="s">
        <v>28</v>
      </c>
      <c r="S241" s="100" t="s">
        <v>29</v>
      </c>
      <c r="T241" s="243">
        <v>3203625</v>
      </c>
      <c r="U241" s="243" t="s">
        <v>4774</v>
      </c>
      <c r="V241" s="243" t="s">
        <v>4399</v>
      </c>
      <c r="W241" s="243" t="s">
        <v>4409</v>
      </c>
      <c r="X241" s="243" t="s">
        <v>4409</v>
      </c>
    </row>
    <row r="242" ht="13.8" spans="1:24">
      <c r="A242" s="256">
        <v>241</v>
      </c>
      <c r="B242" s="249" t="s">
        <v>4897</v>
      </c>
      <c r="C242" s="249" t="s">
        <v>4793</v>
      </c>
      <c r="D242" s="256" t="s">
        <v>22</v>
      </c>
      <c r="E242" s="256" t="s">
        <v>24</v>
      </c>
      <c r="F242" s="256" t="s">
        <v>1529</v>
      </c>
      <c r="G242" s="256" t="s">
        <v>25</v>
      </c>
      <c r="H242" s="256" t="s">
        <v>34</v>
      </c>
      <c r="I242" s="258">
        <v>0</v>
      </c>
      <c r="J242" s="258">
        <v>0</v>
      </c>
      <c r="K242" s="258">
        <v>0</v>
      </c>
      <c r="L242" s="256">
        <v>0</v>
      </c>
      <c r="M242" s="259">
        <f t="shared" si="15"/>
        <v>0</v>
      </c>
      <c r="N242" s="259">
        <f t="shared" si="16"/>
        <v>0</v>
      </c>
      <c r="O242" s="259">
        <f t="shared" si="17"/>
        <v>0</v>
      </c>
      <c r="P242" s="259">
        <f t="shared" si="18"/>
        <v>0</v>
      </c>
      <c r="Q242" s="259">
        <f t="shared" si="19"/>
        <v>0</v>
      </c>
      <c r="R242" s="259" t="s">
        <v>28</v>
      </c>
      <c r="S242" s="260" t="s">
        <v>29</v>
      </c>
      <c r="T242" s="255">
        <v>2305097</v>
      </c>
      <c r="U242" s="255" t="s">
        <v>4774</v>
      </c>
      <c r="V242" s="255" t="s">
        <v>4399</v>
      </c>
      <c r="W242" s="255" t="s">
        <v>4409</v>
      </c>
      <c r="X242" s="255" t="s">
        <v>4409</v>
      </c>
    </row>
    <row r="243" ht="13.8" spans="1:24">
      <c r="A243" s="245" t="s">
        <v>36</v>
      </c>
      <c r="B243" s="245"/>
      <c r="C243" s="245"/>
      <c r="D243" s="245"/>
      <c r="E243" s="245"/>
      <c r="F243" s="245"/>
      <c r="G243" s="245"/>
      <c r="H243" s="245"/>
      <c r="I243" s="246">
        <f>SUM(I2:I242)</f>
        <v>54426.07</v>
      </c>
      <c r="J243" s="246">
        <f>SUM(J2:J242)</f>
        <v>28000</v>
      </c>
      <c r="K243" s="246">
        <f>SUM(K2:K242)</f>
        <v>30390</v>
      </c>
      <c r="L243" s="246"/>
      <c r="M243" s="246">
        <f>SUM(M2:M242)</f>
        <v>32213.4</v>
      </c>
      <c r="N243" s="246">
        <f>SUM(N2:N242)</f>
        <v>114639.47</v>
      </c>
      <c r="O243" s="246">
        <f>SUM(O2:O242)</f>
        <v>118252.274</v>
      </c>
      <c r="P243" s="246">
        <f>SUM(P2:P242)</f>
        <v>3612.804</v>
      </c>
      <c r="Q243" s="246">
        <f>SUM(Q2:Q242)</f>
        <v>114639.47</v>
      </c>
      <c r="R243" s="242"/>
      <c r="S243" s="100"/>
      <c r="T243" s="28"/>
      <c r="U243" s="28"/>
      <c r="V243" s="28"/>
      <c r="W243" s="28"/>
      <c r="X243" s="28"/>
    </row>
    <row r="244" ht="13.8" spans="1:24">
      <c r="A244" s="245"/>
      <c r="B244" s="245"/>
      <c r="C244" s="245"/>
      <c r="D244" s="245"/>
      <c r="E244" s="245"/>
      <c r="F244" s="245"/>
      <c r="G244" s="245"/>
      <c r="H244" s="245"/>
      <c r="I244" s="246"/>
      <c r="J244" s="246"/>
      <c r="K244" s="246"/>
      <c r="L244" s="246"/>
      <c r="M244" s="246"/>
      <c r="N244" s="246"/>
      <c r="O244" s="246">
        <f>O243-J243</f>
        <v>90252.2740000001</v>
      </c>
      <c r="P244" s="246"/>
      <c r="Q244" s="246"/>
      <c r="R244" s="242"/>
      <c r="S244" s="100"/>
      <c r="T244" s="28"/>
      <c r="U244" s="28"/>
      <c r="V244" s="28"/>
      <c r="W244" s="28"/>
      <c r="X244" s="28"/>
    </row>
  </sheetData>
  <mergeCells count="1">
    <mergeCell ref="A243:H243"/>
  </mergeCells>
  <dataValidations count="2">
    <dataValidation type="list" allowBlank="1" showErrorMessage="1" sqref="G2:G242">
      <formula1>"商务,旅游,包签,转移签,翻译,照片,落地签"</formula1>
    </dataValidation>
    <dataValidation type="list" allowBlank="1" showErrorMessage="1" sqref="H2:H242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8" customWidth="1"/>
    <col min="2" max="3" width="14" customWidth="1"/>
    <col min="4" max="5" width="10" customWidth="1"/>
    <col min="6" max="8" width="14" customWidth="1"/>
    <col min="9" max="9" width="16" customWidth="1"/>
    <col min="10" max="11" width="14" customWidth="1"/>
    <col min="12" max="12" width="35" customWidth="1"/>
    <col min="13" max="13" width="14" customWidth="1"/>
    <col min="14" max="14" width="18" customWidth="1"/>
    <col min="15" max="16" width="15" customWidth="1"/>
    <col min="17" max="17" width="16" customWidth="1"/>
  </cols>
  <sheetData>
    <row r="1" ht="63" spans="1:19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4086</v>
      </c>
      <c r="H1" s="225" t="s">
        <v>8</v>
      </c>
      <c r="I1" s="252" t="s">
        <v>9</v>
      </c>
      <c r="J1" s="229" t="s">
        <v>10</v>
      </c>
      <c r="K1" s="230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36" t="s">
        <v>4898</v>
      </c>
      <c r="C2" s="36" t="s">
        <v>4899</v>
      </c>
      <c r="D2" s="37" t="s">
        <v>22</v>
      </c>
      <c r="E2" s="37" t="s">
        <v>24</v>
      </c>
      <c r="F2" s="37" t="s">
        <v>4090</v>
      </c>
      <c r="G2" s="37" t="s">
        <v>25</v>
      </c>
      <c r="H2" s="37" t="s">
        <v>34</v>
      </c>
      <c r="I2" s="37">
        <v>230.79</v>
      </c>
      <c r="J2" s="110">
        <v>100</v>
      </c>
      <c r="K2" s="110">
        <v>12.6</v>
      </c>
      <c r="L2" s="37" t="s">
        <v>4900</v>
      </c>
      <c r="M2" s="242">
        <f t="shared" ref="M2:M65" si="0">K2*1.06</f>
        <v>13.356</v>
      </c>
      <c r="N2" s="242">
        <f t="shared" ref="N2:N65" si="1">I2+J2+M2</f>
        <v>344.146</v>
      </c>
      <c r="O2" s="242">
        <f t="shared" ref="O2:O65" si="2">I2+(J2+M2)*1.06</f>
        <v>350.94736</v>
      </c>
      <c r="P2" s="242">
        <f t="shared" ref="P2:P65" si="3">(M2+J2)*0.06</f>
        <v>6.80136</v>
      </c>
      <c r="Q2" s="242">
        <f t="shared" ref="Q2:Q65" si="4">O2-P2</f>
        <v>344.146</v>
      </c>
      <c r="R2" s="242" t="s">
        <v>28</v>
      </c>
      <c r="S2" s="100" t="s">
        <v>29</v>
      </c>
    </row>
    <row r="3" spans="1:19">
      <c r="A3" s="37">
        <v>2</v>
      </c>
      <c r="B3" s="36" t="s">
        <v>4901</v>
      </c>
      <c r="C3" s="36" t="s">
        <v>4902</v>
      </c>
      <c r="D3" s="37" t="s">
        <v>22</v>
      </c>
      <c r="E3" s="37" t="s">
        <v>24</v>
      </c>
      <c r="F3" s="37" t="s">
        <v>4090</v>
      </c>
      <c r="G3" s="37" t="s">
        <v>25</v>
      </c>
      <c r="H3" s="37" t="s">
        <v>34</v>
      </c>
      <c r="I3" s="37">
        <v>230.79</v>
      </c>
      <c r="J3" s="110">
        <v>100</v>
      </c>
      <c r="K3" s="110">
        <v>12.6</v>
      </c>
      <c r="L3" s="37" t="s">
        <v>4900</v>
      </c>
      <c r="M3" s="242">
        <f t="shared" si="0"/>
        <v>13.356</v>
      </c>
      <c r="N3" s="242">
        <f t="shared" si="1"/>
        <v>344.146</v>
      </c>
      <c r="O3" s="242">
        <f t="shared" si="2"/>
        <v>350.94736</v>
      </c>
      <c r="P3" s="242">
        <f t="shared" si="3"/>
        <v>6.80136</v>
      </c>
      <c r="Q3" s="242">
        <f t="shared" si="4"/>
        <v>344.146</v>
      </c>
      <c r="R3" s="242" t="s">
        <v>28</v>
      </c>
      <c r="S3" s="100" t="s">
        <v>29</v>
      </c>
    </row>
    <row r="4" spans="1:19">
      <c r="A4" s="37">
        <v>3</v>
      </c>
      <c r="B4" s="36" t="s">
        <v>4457</v>
      </c>
      <c r="C4" s="36" t="s">
        <v>4903</v>
      </c>
      <c r="D4" s="37" t="s">
        <v>22</v>
      </c>
      <c r="E4" s="37" t="s">
        <v>24</v>
      </c>
      <c r="F4" s="37" t="s">
        <v>4090</v>
      </c>
      <c r="G4" s="37" t="s">
        <v>25</v>
      </c>
      <c r="H4" s="37" t="s">
        <v>34</v>
      </c>
      <c r="I4" s="37">
        <v>230.79</v>
      </c>
      <c r="J4" s="110">
        <v>100</v>
      </c>
      <c r="K4" s="110">
        <v>12.6</v>
      </c>
      <c r="L4" s="37" t="s">
        <v>4900</v>
      </c>
      <c r="M4" s="242">
        <f t="shared" si="0"/>
        <v>13.356</v>
      </c>
      <c r="N4" s="242">
        <f t="shared" si="1"/>
        <v>344.146</v>
      </c>
      <c r="O4" s="242">
        <f t="shared" si="2"/>
        <v>350.94736</v>
      </c>
      <c r="P4" s="242">
        <f t="shared" si="3"/>
        <v>6.80136</v>
      </c>
      <c r="Q4" s="242">
        <f t="shared" si="4"/>
        <v>344.146</v>
      </c>
      <c r="R4" s="242" t="s">
        <v>28</v>
      </c>
      <c r="S4" s="100" t="s">
        <v>29</v>
      </c>
    </row>
    <row r="5" spans="1:19">
      <c r="A5" s="37">
        <v>4</v>
      </c>
      <c r="B5" s="36" t="s">
        <v>3034</v>
      </c>
      <c r="C5" s="36" t="s">
        <v>4904</v>
      </c>
      <c r="D5" s="37" t="s">
        <v>22</v>
      </c>
      <c r="E5" s="37" t="s">
        <v>24</v>
      </c>
      <c r="F5" s="37" t="s">
        <v>4090</v>
      </c>
      <c r="G5" s="37" t="s">
        <v>25</v>
      </c>
      <c r="H5" s="37" t="s">
        <v>34</v>
      </c>
      <c r="I5" s="37">
        <v>230.79</v>
      </c>
      <c r="J5" s="110">
        <v>100</v>
      </c>
      <c r="K5" s="110">
        <v>12.6</v>
      </c>
      <c r="L5" s="37" t="s">
        <v>4900</v>
      </c>
      <c r="M5" s="242">
        <f t="shared" si="0"/>
        <v>13.356</v>
      </c>
      <c r="N5" s="242">
        <f t="shared" si="1"/>
        <v>344.146</v>
      </c>
      <c r="O5" s="242">
        <f t="shared" si="2"/>
        <v>350.94736</v>
      </c>
      <c r="P5" s="242">
        <f t="shared" si="3"/>
        <v>6.80136</v>
      </c>
      <c r="Q5" s="242">
        <f t="shared" si="4"/>
        <v>344.146</v>
      </c>
      <c r="R5" s="242" t="s">
        <v>28</v>
      </c>
      <c r="S5" s="100" t="s">
        <v>29</v>
      </c>
    </row>
    <row r="6" spans="1:19">
      <c r="A6" s="37">
        <v>5</v>
      </c>
      <c r="B6" s="36" t="s">
        <v>4905</v>
      </c>
      <c r="C6" s="36" t="s">
        <v>4906</v>
      </c>
      <c r="D6" s="37" t="s">
        <v>22</v>
      </c>
      <c r="E6" s="37" t="s">
        <v>24</v>
      </c>
      <c r="F6" s="37" t="s">
        <v>4090</v>
      </c>
      <c r="G6" s="37" t="s">
        <v>25</v>
      </c>
      <c r="H6" s="37" t="s">
        <v>34</v>
      </c>
      <c r="I6" s="37">
        <v>230.79</v>
      </c>
      <c r="J6" s="110">
        <v>100</v>
      </c>
      <c r="K6" s="110">
        <v>12.6</v>
      </c>
      <c r="L6" s="37" t="s">
        <v>4900</v>
      </c>
      <c r="M6" s="242">
        <f t="shared" si="0"/>
        <v>13.356</v>
      </c>
      <c r="N6" s="242">
        <f t="shared" si="1"/>
        <v>344.146</v>
      </c>
      <c r="O6" s="242">
        <f t="shared" si="2"/>
        <v>350.94736</v>
      </c>
      <c r="P6" s="242">
        <f t="shared" si="3"/>
        <v>6.80136</v>
      </c>
      <c r="Q6" s="242">
        <f t="shared" si="4"/>
        <v>344.146</v>
      </c>
      <c r="R6" s="242" t="s">
        <v>28</v>
      </c>
      <c r="S6" s="100" t="s">
        <v>29</v>
      </c>
    </row>
    <row r="7" spans="1:19">
      <c r="A7" s="37">
        <v>6</v>
      </c>
      <c r="B7" s="36" t="s">
        <v>4451</v>
      </c>
      <c r="C7" s="36" t="s">
        <v>4907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230.79</v>
      </c>
      <c r="J7" s="110">
        <v>100</v>
      </c>
      <c r="K7" s="110">
        <v>12.6</v>
      </c>
      <c r="L7" s="37" t="s">
        <v>4900</v>
      </c>
      <c r="M7" s="242">
        <f t="shared" si="0"/>
        <v>13.356</v>
      </c>
      <c r="N7" s="242">
        <f t="shared" si="1"/>
        <v>344.146</v>
      </c>
      <c r="O7" s="242">
        <f t="shared" si="2"/>
        <v>350.94736</v>
      </c>
      <c r="P7" s="242">
        <f t="shared" si="3"/>
        <v>6.80136</v>
      </c>
      <c r="Q7" s="242">
        <f t="shared" si="4"/>
        <v>344.146</v>
      </c>
      <c r="R7" s="242" t="s">
        <v>28</v>
      </c>
      <c r="S7" s="100" t="s">
        <v>29</v>
      </c>
    </row>
    <row r="8" spans="1:19">
      <c r="A8" s="37">
        <v>7</v>
      </c>
      <c r="B8" s="36" t="s">
        <v>534</v>
      </c>
      <c r="C8" s="36" t="s">
        <v>4908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230.79</v>
      </c>
      <c r="J8" s="110">
        <v>100</v>
      </c>
      <c r="K8" s="110">
        <v>12.6</v>
      </c>
      <c r="L8" s="37" t="s">
        <v>4900</v>
      </c>
      <c r="M8" s="242">
        <f t="shared" si="0"/>
        <v>13.356</v>
      </c>
      <c r="N8" s="242">
        <f t="shared" si="1"/>
        <v>344.146</v>
      </c>
      <c r="O8" s="242">
        <f t="shared" si="2"/>
        <v>350.94736</v>
      </c>
      <c r="P8" s="242">
        <f t="shared" si="3"/>
        <v>6.80136</v>
      </c>
      <c r="Q8" s="242">
        <f t="shared" si="4"/>
        <v>344.146</v>
      </c>
      <c r="R8" s="242" t="s">
        <v>28</v>
      </c>
      <c r="S8" s="100" t="s">
        <v>29</v>
      </c>
    </row>
    <row r="9" spans="1:19">
      <c r="A9" s="37">
        <v>8</v>
      </c>
      <c r="B9" s="36" t="s">
        <v>2645</v>
      </c>
      <c r="C9" s="36" t="s">
        <v>4909</v>
      </c>
      <c r="D9" s="37" t="s">
        <v>22</v>
      </c>
      <c r="E9" s="37" t="s">
        <v>24</v>
      </c>
      <c r="F9" s="37" t="s">
        <v>4090</v>
      </c>
      <c r="G9" s="37" t="s">
        <v>25</v>
      </c>
      <c r="H9" s="37" t="s">
        <v>34</v>
      </c>
      <c r="I9" s="37">
        <v>230.79</v>
      </c>
      <c r="J9" s="110">
        <v>100</v>
      </c>
      <c r="K9" s="110">
        <v>12.6</v>
      </c>
      <c r="L9" s="37" t="s">
        <v>4900</v>
      </c>
      <c r="M9" s="242">
        <f t="shared" si="0"/>
        <v>13.356</v>
      </c>
      <c r="N9" s="242">
        <f t="shared" si="1"/>
        <v>344.146</v>
      </c>
      <c r="O9" s="242">
        <f t="shared" si="2"/>
        <v>350.94736</v>
      </c>
      <c r="P9" s="242">
        <f t="shared" si="3"/>
        <v>6.80136</v>
      </c>
      <c r="Q9" s="242">
        <f t="shared" si="4"/>
        <v>344.146</v>
      </c>
      <c r="R9" s="242" t="s">
        <v>28</v>
      </c>
      <c r="S9" s="100" t="s">
        <v>29</v>
      </c>
    </row>
    <row r="10" spans="1:19">
      <c r="A10" s="37">
        <v>9</v>
      </c>
      <c r="B10" s="36" t="s">
        <v>3504</v>
      </c>
      <c r="C10" s="36" t="s">
        <v>4910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230.79</v>
      </c>
      <c r="J10" s="110">
        <v>100</v>
      </c>
      <c r="K10" s="110">
        <v>12.6</v>
      </c>
      <c r="L10" s="37" t="s">
        <v>4900</v>
      </c>
      <c r="M10" s="242">
        <f t="shared" si="0"/>
        <v>13.356</v>
      </c>
      <c r="N10" s="242">
        <f t="shared" si="1"/>
        <v>344.146</v>
      </c>
      <c r="O10" s="242">
        <f t="shared" si="2"/>
        <v>350.94736</v>
      </c>
      <c r="P10" s="242">
        <f t="shared" si="3"/>
        <v>6.80136</v>
      </c>
      <c r="Q10" s="242">
        <f t="shared" si="4"/>
        <v>344.146</v>
      </c>
      <c r="R10" s="242" t="s">
        <v>28</v>
      </c>
      <c r="S10" s="100" t="s">
        <v>29</v>
      </c>
    </row>
    <row r="11" spans="1:19">
      <c r="A11" s="37">
        <v>10</v>
      </c>
      <c r="B11" s="36" t="s">
        <v>4911</v>
      </c>
      <c r="C11" s="36" t="s">
        <v>4912</v>
      </c>
      <c r="D11" s="37" t="s">
        <v>22</v>
      </c>
      <c r="E11" s="37" t="s">
        <v>24</v>
      </c>
      <c r="F11" s="37" t="s">
        <v>1529</v>
      </c>
      <c r="G11" s="37" t="s">
        <v>25</v>
      </c>
      <c r="H11" s="37" t="s">
        <v>34</v>
      </c>
      <c r="I11" s="110">
        <v>0</v>
      </c>
      <c r="J11" s="110">
        <v>400</v>
      </c>
      <c r="K11" s="110">
        <v>2513</v>
      </c>
      <c r="L11" s="37" t="s">
        <v>3906</v>
      </c>
      <c r="M11" s="242">
        <f t="shared" si="0"/>
        <v>2663.78</v>
      </c>
      <c r="N11" s="242">
        <f t="shared" si="1"/>
        <v>3063.78</v>
      </c>
      <c r="O11" s="242">
        <f t="shared" si="2"/>
        <v>3247.6068</v>
      </c>
      <c r="P11" s="242">
        <f t="shared" si="3"/>
        <v>183.8268</v>
      </c>
      <c r="Q11" s="242">
        <f t="shared" si="4"/>
        <v>3063.78</v>
      </c>
      <c r="R11" s="242" t="s">
        <v>28</v>
      </c>
      <c r="S11" s="100" t="s">
        <v>29</v>
      </c>
    </row>
    <row r="12" spans="1:19">
      <c r="A12" s="37">
        <v>11</v>
      </c>
      <c r="B12" s="36" t="s">
        <v>4913</v>
      </c>
      <c r="C12" s="36" t="s">
        <v>4914</v>
      </c>
      <c r="D12" s="37" t="s">
        <v>22</v>
      </c>
      <c r="E12" s="37" t="s">
        <v>24</v>
      </c>
      <c r="F12" s="37" t="s">
        <v>1529</v>
      </c>
      <c r="G12" s="37" t="s">
        <v>25</v>
      </c>
      <c r="H12" s="37" t="s">
        <v>34</v>
      </c>
      <c r="I12" s="110">
        <v>0</v>
      </c>
      <c r="J12" s="110">
        <v>400</v>
      </c>
      <c r="K12" s="110">
        <v>2513</v>
      </c>
      <c r="L12" s="37" t="s">
        <v>3906</v>
      </c>
      <c r="M12" s="242">
        <f t="shared" si="0"/>
        <v>2663.78</v>
      </c>
      <c r="N12" s="242">
        <f t="shared" si="1"/>
        <v>3063.78</v>
      </c>
      <c r="O12" s="242">
        <f t="shared" si="2"/>
        <v>3247.6068</v>
      </c>
      <c r="P12" s="242">
        <f t="shared" si="3"/>
        <v>183.8268</v>
      </c>
      <c r="Q12" s="242">
        <f t="shared" si="4"/>
        <v>3063.78</v>
      </c>
      <c r="R12" s="242" t="s">
        <v>28</v>
      </c>
      <c r="S12" s="100" t="s">
        <v>29</v>
      </c>
    </row>
    <row r="13" spans="1:19">
      <c r="A13" s="37">
        <v>12</v>
      </c>
      <c r="B13" s="36" t="s">
        <v>4915</v>
      </c>
      <c r="C13" s="36" t="s">
        <v>4916</v>
      </c>
      <c r="D13" s="37" t="s">
        <v>22</v>
      </c>
      <c r="E13" s="37" t="s">
        <v>24</v>
      </c>
      <c r="F13" s="37" t="s">
        <v>1529</v>
      </c>
      <c r="G13" s="37" t="s">
        <v>25</v>
      </c>
      <c r="H13" s="37" t="s">
        <v>34</v>
      </c>
      <c r="I13" s="110">
        <v>0</v>
      </c>
      <c r="J13" s="110">
        <v>400</v>
      </c>
      <c r="K13" s="110">
        <v>2513</v>
      </c>
      <c r="L13" s="37" t="s">
        <v>3906</v>
      </c>
      <c r="M13" s="242">
        <f t="shared" si="0"/>
        <v>2663.78</v>
      </c>
      <c r="N13" s="242">
        <f t="shared" si="1"/>
        <v>3063.78</v>
      </c>
      <c r="O13" s="242">
        <f t="shared" si="2"/>
        <v>3247.6068</v>
      </c>
      <c r="P13" s="242">
        <f t="shared" si="3"/>
        <v>183.8268</v>
      </c>
      <c r="Q13" s="242">
        <f t="shared" si="4"/>
        <v>3063.78</v>
      </c>
      <c r="R13" s="242" t="s">
        <v>28</v>
      </c>
      <c r="S13" s="100" t="s">
        <v>29</v>
      </c>
    </row>
    <row r="14" spans="1:19">
      <c r="A14" s="37">
        <v>13</v>
      </c>
      <c r="B14" s="36" t="s">
        <v>4917</v>
      </c>
      <c r="C14" s="36" t="s">
        <v>4918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230.79</v>
      </c>
      <c r="J14" s="110">
        <v>100</v>
      </c>
      <c r="K14" s="110">
        <v>12.6</v>
      </c>
      <c r="L14" s="37" t="s">
        <v>4900</v>
      </c>
      <c r="M14" s="242">
        <f t="shared" si="0"/>
        <v>13.356</v>
      </c>
      <c r="N14" s="242">
        <f t="shared" si="1"/>
        <v>344.146</v>
      </c>
      <c r="O14" s="242">
        <f t="shared" si="2"/>
        <v>350.94736</v>
      </c>
      <c r="P14" s="242">
        <f t="shared" si="3"/>
        <v>6.80136</v>
      </c>
      <c r="Q14" s="242">
        <f t="shared" si="4"/>
        <v>344.146</v>
      </c>
      <c r="R14" s="242" t="s">
        <v>28</v>
      </c>
      <c r="S14" s="100" t="s">
        <v>29</v>
      </c>
    </row>
    <row r="15" spans="1:19">
      <c r="A15" s="37">
        <v>14</v>
      </c>
      <c r="B15" s="36" t="s">
        <v>4919</v>
      </c>
      <c r="C15" s="36" t="s">
        <v>4920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37">
        <v>230.79</v>
      </c>
      <c r="J15" s="110">
        <v>100</v>
      </c>
      <c r="K15" s="110">
        <v>12.6</v>
      </c>
      <c r="L15" s="37" t="s">
        <v>4900</v>
      </c>
      <c r="M15" s="242">
        <f t="shared" si="0"/>
        <v>13.356</v>
      </c>
      <c r="N15" s="242">
        <f t="shared" si="1"/>
        <v>344.146</v>
      </c>
      <c r="O15" s="242">
        <f t="shared" si="2"/>
        <v>350.94736</v>
      </c>
      <c r="P15" s="242">
        <f t="shared" si="3"/>
        <v>6.80136</v>
      </c>
      <c r="Q15" s="242">
        <f t="shared" si="4"/>
        <v>344.146</v>
      </c>
      <c r="R15" s="242" t="s">
        <v>28</v>
      </c>
      <c r="S15" s="100" t="s">
        <v>29</v>
      </c>
    </row>
    <row r="16" spans="1:19">
      <c r="A16" s="37">
        <v>15</v>
      </c>
      <c r="B16" s="36" t="s">
        <v>4786</v>
      </c>
      <c r="C16" s="36" t="s">
        <v>4921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230.79</v>
      </c>
      <c r="J16" s="110">
        <v>100</v>
      </c>
      <c r="K16" s="110">
        <v>12.6</v>
      </c>
      <c r="L16" s="37" t="s">
        <v>4900</v>
      </c>
      <c r="M16" s="242">
        <f t="shared" si="0"/>
        <v>13.356</v>
      </c>
      <c r="N16" s="242">
        <f t="shared" si="1"/>
        <v>344.146</v>
      </c>
      <c r="O16" s="242">
        <f t="shared" si="2"/>
        <v>350.94736</v>
      </c>
      <c r="P16" s="242">
        <f t="shared" si="3"/>
        <v>6.80136</v>
      </c>
      <c r="Q16" s="242">
        <f t="shared" si="4"/>
        <v>344.146</v>
      </c>
      <c r="R16" s="242" t="s">
        <v>28</v>
      </c>
      <c r="S16" s="100" t="s">
        <v>29</v>
      </c>
    </row>
    <row r="17" spans="1:19">
      <c r="A17" s="37">
        <v>16</v>
      </c>
      <c r="B17" s="36" t="s">
        <v>4922</v>
      </c>
      <c r="C17" s="36" t="s">
        <v>4923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230.79</v>
      </c>
      <c r="J17" s="110">
        <v>100</v>
      </c>
      <c r="K17" s="110">
        <v>12.6</v>
      </c>
      <c r="L17" s="37" t="s">
        <v>4900</v>
      </c>
      <c r="M17" s="242">
        <f t="shared" si="0"/>
        <v>13.356</v>
      </c>
      <c r="N17" s="242">
        <f t="shared" si="1"/>
        <v>344.146</v>
      </c>
      <c r="O17" s="242">
        <f t="shared" si="2"/>
        <v>350.94736</v>
      </c>
      <c r="P17" s="242">
        <f t="shared" si="3"/>
        <v>6.80136</v>
      </c>
      <c r="Q17" s="242">
        <f t="shared" si="4"/>
        <v>344.146</v>
      </c>
      <c r="R17" s="242" t="s">
        <v>28</v>
      </c>
      <c r="S17" s="100" t="s">
        <v>29</v>
      </c>
    </row>
    <row r="18" spans="1:19">
      <c r="A18" s="37">
        <v>17</v>
      </c>
      <c r="B18" s="36" t="s">
        <v>4924</v>
      </c>
      <c r="C18" s="36" t="s">
        <v>4925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37">
        <v>230.79</v>
      </c>
      <c r="J18" s="110">
        <v>100</v>
      </c>
      <c r="K18" s="110">
        <v>12.6</v>
      </c>
      <c r="L18" s="37" t="s">
        <v>4900</v>
      </c>
      <c r="M18" s="242">
        <f t="shared" si="0"/>
        <v>13.356</v>
      </c>
      <c r="N18" s="242">
        <f t="shared" si="1"/>
        <v>344.146</v>
      </c>
      <c r="O18" s="242">
        <f t="shared" si="2"/>
        <v>350.94736</v>
      </c>
      <c r="P18" s="242">
        <f t="shared" si="3"/>
        <v>6.80136</v>
      </c>
      <c r="Q18" s="242">
        <f t="shared" si="4"/>
        <v>344.146</v>
      </c>
      <c r="R18" s="242" t="s">
        <v>28</v>
      </c>
      <c r="S18" s="100" t="s">
        <v>29</v>
      </c>
    </row>
    <row r="19" spans="1:19">
      <c r="A19" s="37">
        <v>18</v>
      </c>
      <c r="B19" s="36" t="s">
        <v>4926</v>
      </c>
      <c r="C19" s="36" t="s">
        <v>4927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230.79</v>
      </c>
      <c r="J19" s="110">
        <v>100</v>
      </c>
      <c r="K19" s="110">
        <v>12.6</v>
      </c>
      <c r="L19" s="37" t="s">
        <v>4900</v>
      </c>
      <c r="M19" s="242">
        <f t="shared" si="0"/>
        <v>13.356</v>
      </c>
      <c r="N19" s="242">
        <f t="shared" si="1"/>
        <v>344.146</v>
      </c>
      <c r="O19" s="242">
        <f t="shared" si="2"/>
        <v>350.94736</v>
      </c>
      <c r="P19" s="242">
        <f t="shared" si="3"/>
        <v>6.80136</v>
      </c>
      <c r="Q19" s="242">
        <f t="shared" si="4"/>
        <v>344.146</v>
      </c>
      <c r="R19" s="242" t="s">
        <v>28</v>
      </c>
      <c r="S19" s="100" t="s">
        <v>29</v>
      </c>
    </row>
    <row r="20" spans="1:19">
      <c r="A20" s="37">
        <v>19</v>
      </c>
      <c r="B20" s="36" t="s">
        <v>4454</v>
      </c>
      <c r="C20" s="36" t="s">
        <v>4928</v>
      </c>
      <c r="D20" s="37" t="s">
        <v>22</v>
      </c>
      <c r="E20" s="37" t="s">
        <v>24</v>
      </c>
      <c r="F20" s="37" t="s">
        <v>4090</v>
      </c>
      <c r="G20" s="37" t="s">
        <v>25</v>
      </c>
      <c r="H20" s="37" t="s">
        <v>34</v>
      </c>
      <c r="I20" s="37">
        <v>230.79</v>
      </c>
      <c r="J20" s="110">
        <v>100</v>
      </c>
      <c r="K20" s="110">
        <v>12.6</v>
      </c>
      <c r="L20" s="37" t="s">
        <v>4900</v>
      </c>
      <c r="M20" s="242">
        <f t="shared" si="0"/>
        <v>13.356</v>
      </c>
      <c r="N20" s="242">
        <f t="shared" si="1"/>
        <v>344.146</v>
      </c>
      <c r="O20" s="242">
        <f t="shared" si="2"/>
        <v>350.94736</v>
      </c>
      <c r="P20" s="242">
        <f t="shared" si="3"/>
        <v>6.80136</v>
      </c>
      <c r="Q20" s="242">
        <f t="shared" si="4"/>
        <v>344.146</v>
      </c>
      <c r="R20" s="242" t="s">
        <v>28</v>
      </c>
      <c r="S20" s="100" t="s">
        <v>29</v>
      </c>
    </row>
    <row r="21" spans="1:19">
      <c r="A21" s="37">
        <v>20</v>
      </c>
      <c r="B21" s="36" t="s">
        <v>1969</v>
      </c>
      <c r="C21" s="36" t="s">
        <v>4929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230.79</v>
      </c>
      <c r="J21" s="110">
        <v>100</v>
      </c>
      <c r="K21" s="110">
        <v>12.6</v>
      </c>
      <c r="L21" s="37" t="s">
        <v>4900</v>
      </c>
      <c r="M21" s="242">
        <f t="shared" si="0"/>
        <v>13.356</v>
      </c>
      <c r="N21" s="242">
        <f t="shared" si="1"/>
        <v>344.146</v>
      </c>
      <c r="O21" s="242">
        <f t="shared" si="2"/>
        <v>350.94736</v>
      </c>
      <c r="P21" s="242">
        <f t="shared" si="3"/>
        <v>6.80136</v>
      </c>
      <c r="Q21" s="242">
        <f t="shared" si="4"/>
        <v>344.146</v>
      </c>
      <c r="R21" s="242" t="s">
        <v>28</v>
      </c>
      <c r="S21" s="100" t="s">
        <v>29</v>
      </c>
    </row>
    <row r="22" spans="1:19">
      <c r="A22" s="37">
        <v>21</v>
      </c>
      <c r="B22" s="36" t="s">
        <v>4930</v>
      </c>
      <c r="C22" s="36" t="s">
        <v>4931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230.79</v>
      </c>
      <c r="J22" s="110">
        <v>100</v>
      </c>
      <c r="K22" s="110">
        <v>12.6</v>
      </c>
      <c r="L22" s="37" t="s">
        <v>4900</v>
      </c>
      <c r="M22" s="242">
        <f t="shared" si="0"/>
        <v>13.356</v>
      </c>
      <c r="N22" s="242">
        <f t="shared" si="1"/>
        <v>344.146</v>
      </c>
      <c r="O22" s="242">
        <f t="shared" si="2"/>
        <v>350.94736</v>
      </c>
      <c r="P22" s="242">
        <f t="shared" si="3"/>
        <v>6.80136</v>
      </c>
      <c r="Q22" s="242">
        <f t="shared" si="4"/>
        <v>344.146</v>
      </c>
      <c r="R22" s="242" t="s">
        <v>28</v>
      </c>
      <c r="S22" s="100" t="s">
        <v>29</v>
      </c>
    </row>
    <row r="23" spans="1:19">
      <c r="A23" s="37">
        <v>22</v>
      </c>
      <c r="B23" s="36" t="s">
        <v>4532</v>
      </c>
      <c r="C23" s="36" t="s">
        <v>4932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230.79</v>
      </c>
      <c r="J23" s="110">
        <v>100</v>
      </c>
      <c r="K23" s="110">
        <v>12.6</v>
      </c>
      <c r="L23" s="37" t="s">
        <v>4900</v>
      </c>
      <c r="M23" s="242">
        <f t="shared" si="0"/>
        <v>13.356</v>
      </c>
      <c r="N23" s="242">
        <f t="shared" si="1"/>
        <v>344.146</v>
      </c>
      <c r="O23" s="242">
        <f t="shared" si="2"/>
        <v>350.94736</v>
      </c>
      <c r="P23" s="242">
        <f t="shared" si="3"/>
        <v>6.80136</v>
      </c>
      <c r="Q23" s="242">
        <f t="shared" si="4"/>
        <v>344.146</v>
      </c>
      <c r="R23" s="242" t="s">
        <v>28</v>
      </c>
      <c r="S23" s="100" t="s">
        <v>29</v>
      </c>
    </row>
    <row r="24" spans="1:19">
      <c r="A24" s="37">
        <v>23</v>
      </c>
      <c r="B24" s="36" t="s">
        <v>4604</v>
      </c>
      <c r="C24" s="36" t="s">
        <v>4933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230.79</v>
      </c>
      <c r="J24" s="110">
        <v>100</v>
      </c>
      <c r="K24" s="110">
        <v>12.6</v>
      </c>
      <c r="L24" s="37" t="s">
        <v>4900</v>
      </c>
      <c r="M24" s="242">
        <f t="shared" si="0"/>
        <v>13.356</v>
      </c>
      <c r="N24" s="242">
        <f t="shared" si="1"/>
        <v>344.146</v>
      </c>
      <c r="O24" s="242">
        <f t="shared" si="2"/>
        <v>350.94736</v>
      </c>
      <c r="P24" s="242">
        <f t="shared" si="3"/>
        <v>6.80136</v>
      </c>
      <c r="Q24" s="242">
        <f t="shared" si="4"/>
        <v>344.146</v>
      </c>
      <c r="R24" s="242" t="s">
        <v>28</v>
      </c>
      <c r="S24" s="100" t="s">
        <v>29</v>
      </c>
    </row>
    <row r="25" spans="1:19">
      <c r="A25" s="37">
        <v>24</v>
      </c>
      <c r="B25" s="36" t="s">
        <v>3461</v>
      </c>
      <c r="C25" s="36" t="s">
        <v>4934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230.79</v>
      </c>
      <c r="J25" s="110">
        <v>100</v>
      </c>
      <c r="K25" s="110">
        <v>12.6</v>
      </c>
      <c r="L25" s="37" t="s">
        <v>4900</v>
      </c>
      <c r="M25" s="242">
        <f t="shared" si="0"/>
        <v>13.356</v>
      </c>
      <c r="N25" s="242">
        <f t="shared" si="1"/>
        <v>344.146</v>
      </c>
      <c r="O25" s="242">
        <f t="shared" si="2"/>
        <v>350.94736</v>
      </c>
      <c r="P25" s="242">
        <f t="shared" si="3"/>
        <v>6.80136</v>
      </c>
      <c r="Q25" s="242">
        <f t="shared" si="4"/>
        <v>344.146</v>
      </c>
      <c r="R25" s="242" t="s">
        <v>28</v>
      </c>
      <c r="S25" s="100" t="s">
        <v>29</v>
      </c>
    </row>
    <row r="26" spans="1:19">
      <c r="A26" s="37">
        <v>25</v>
      </c>
      <c r="B26" s="36" t="s">
        <v>4836</v>
      </c>
      <c r="C26" s="36" t="s">
        <v>4935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37">
        <v>230.79</v>
      </c>
      <c r="J26" s="110">
        <v>100</v>
      </c>
      <c r="K26" s="110">
        <v>12.6</v>
      </c>
      <c r="L26" s="37" t="s">
        <v>4900</v>
      </c>
      <c r="M26" s="242">
        <f t="shared" si="0"/>
        <v>13.356</v>
      </c>
      <c r="N26" s="242">
        <f t="shared" si="1"/>
        <v>344.146</v>
      </c>
      <c r="O26" s="242">
        <f t="shared" si="2"/>
        <v>350.94736</v>
      </c>
      <c r="P26" s="242">
        <f t="shared" si="3"/>
        <v>6.80136</v>
      </c>
      <c r="Q26" s="242">
        <f t="shared" si="4"/>
        <v>344.146</v>
      </c>
      <c r="R26" s="242" t="s">
        <v>28</v>
      </c>
      <c r="S26" s="100" t="s">
        <v>29</v>
      </c>
    </row>
    <row r="27" spans="1:19">
      <c r="A27" s="37">
        <v>26</v>
      </c>
      <c r="B27" s="36" t="s">
        <v>4936</v>
      </c>
      <c r="C27" s="36" t="s">
        <v>4937</v>
      </c>
      <c r="D27" s="37" t="s">
        <v>22</v>
      </c>
      <c r="E27" s="37" t="s">
        <v>24</v>
      </c>
      <c r="F27" s="37" t="s">
        <v>4090</v>
      </c>
      <c r="G27" s="37" t="s">
        <v>25</v>
      </c>
      <c r="H27" s="37" t="s">
        <v>34</v>
      </c>
      <c r="I27" s="37">
        <v>230.79</v>
      </c>
      <c r="J27" s="110">
        <v>100</v>
      </c>
      <c r="K27" s="110">
        <v>12.6</v>
      </c>
      <c r="L27" s="37" t="s">
        <v>4900</v>
      </c>
      <c r="M27" s="242">
        <f t="shared" si="0"/>
        <v>13.356</v>
      </c>
      <c r="N27" s="242">
        <f t="shared" si="1"/>
        <v>344.146</v>
      </c>
      <c r="O27" s="242">
        <f t="shared" si="2"/>
        <v>350.94736</v>
      </c>
      <c r="P27" s="242">
        <f t="shared" si="3"/>
        <v>6.80136</v>
      </c>
      <c r="Q27" s="242">
        <f t="shared" si="4"/>
        <v>344.146</v>
      </c>
      <c r="R27" s="242" t="s">
        <v>28</v>
      </c>
      <c r="S27" s="100" t="s">
        <v>29</v>
      </c>
    </row>
    <row r="28" spans="1:19">
      <c r="A28" s="37">
        <v>27</v>
      </c>
      <c r="B28" s="36" t="s">
        <v>4938</v>
      </c>
      <c r="C28" s="36" t="s">
        <v>4939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230.79</v>
      </c>
      <c r="J28" s="110">
        <v>100</v>
      </c>
      <c r="K28" s="110">
        <v>12.6</v>
      </c>
      <c r="L28" s="37" t="s">
        <v>4900</v>
      </c>
      <c r="M28" s="242">
        <f t="shared" si="0"/>
        <v>13.356</v>
      </c>
      <c r="N28" s="242">
        <f t="shared" si="1"/>
        <v>344.146</v>
      </c>
      <c r="O28" s="242">
        <f t="shared" si="2"/>
        <v>350.94736</v>
      </c>
      <c r="P28" s="242">
        <f t="shared" si="3"/>
        <v>6.80136</v>
      </c>
      <c r="Q28" s="242">
        <f t="shared" si="4"/>
        <v>344.146</v>
      </c>
      <c r="R28" s="242" t="s">
        <v>28</v>
      </c>
      <c r="S28" s="100" t="s">
        <v>29</v>
      </c>
    </row>
    <row r="29" ht="25.2" spans="1:19">
      <c r="A29" s="37">
        <v>28</v>
      </c>
      <c r="B29" s="36" t="s">
        <v>4940</v>
      </c>
      <c r="C29" s="127" t="s">
        <v>4941</v>
      </c>
      <c r="D29" s="37" t="s">
        <v>22</v>
      </c>
      <c r="E29" s="37" t="s">
        <v>24</v>
      </c>
      <c r="F29" s="37" t="s">
        <v>4431</v>
      </c>
      <c r="G29" s="37" t="s">
        <v>25</v>
      </c>
      <c r="H29" s="37" t="s">
        <v>34</v>
      </c>
      <c r="I29" s="110">
        <v>625</v>
      </c>
      <c r="J29" s="110">
        <v>400</v>
      </c>
      <c r="K29" s="110">
        <v>145</v>
      </c>
      <c r="L29" s="37" t="s">
        <v>4942</v>
      </c>
      <c r="M29" s="242">
        <f t="shared" si="0"/>
        <v>153.7</v>
      </c>
      <c r="N29" s="242">
        <f t="shared" si="1"/>
        <v>1178.7</v>
      </c>
      <c r="O29" s="242">
        <f t="shared" si="2"/>
        <v>1211.922</v>
      </c>
      <c r="P29" s="242">
        <f t="shared" si="3"/>
        <v>33.222</v>
      </c>
      <c r="Q29" s="242">
        <f t="shared" si="4"/>
        <v>1178.7</v>
      </c>
      <c r="R29" s="242" t="s">
        <v>28</v>
      </c>
      <c r="S29" s="100" t="s">
        <v>29</v>
      </c>
    </row>
    <row r="30" spans="1:19">
      <c r="A30" s="37">
        <v>29</v>
      </c>
      <c r="B30" s="36" t="s">
        <v>4515</v>
      </c>
      <c r="C30" s="36" t="s">
        <v>4943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230.79</v>
      </c>
      <c r="J30" s="110">
        <v>100</v>
      </c>
      <c r="K30" s="110">
        <v>12.6</v>
      </c>
      <c r="L30" s="37" t="s">
        <v>4900</v>
      </c>
      <c r="M30" s="242">
        <f t="shared" si="0"/>
        <v>13.356</v>
      </c>
      <c r="N30" s="242">
        <f t="shared" si="1"/>
        <v>344.146</v>
      </c>
      <c r="O30" s="242">
        <f t="shared" si="2"/>
        <v>350.94736</v>
      </c>
      <c r="P30" s="242">
        <f t="shared" si="3"/>
        <v>6.80136</v>
      </c>
      <c r="Q30" s="242">
        <f t="shared" si="4"/>
        <v>344.146</v>
      </c>
      <c r="R30" s="242" t="s">
        <v>28</v>
      </c>
      <c r="S30" s="100" t="s">
        <v>29</v>
      </c>
    </row>
    <row r="31" spans="1:19">
      <c r="A31" s="37">
        <v>30</v>
      </c>
      <c r="B31" s="36" t="s">
        <v>4944</v>
      </c>
      <c r="C31" s="36" t="s">
        <v>4945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230.87</v>
      </c>
      <c r="J31" s="110">
        <v>100</v>
      </c>
      <c r="K31" s="110">
        <v>12.65</v>
      </c>
      <c r="L31" s="37" t="s">
        <v>4900</v>
      </c>
      <c r="M31" s="242">
        <f t="shared" si="0"/>
        <v>13.409</v>
      </c>
      <c r="N31" s="242">
        <f t="shared" si="1"/>
        <v>344.279</v>
      </c>
      <c r="O31" s="242">
        <f t="shared" si="2"/>
        <v>351.08354</v>
      </c>
      <c r="P31" s="242">
        <f t="shared" si="3"/>
        <v>6.80454</v>
      </c>
      <c r="Q31" s="242">
        <f t="shared" si="4"/>
        <v>344.279</v>
      </c>
      <c r="R31" s="242" t="s">
        <v>28</v>
      </c>
      <c r="S31" s="100" t="s">
        <v>29</v>
      </c>
    </row>
    <row r="32" spans="1:19">
      <c r="A32" s="37">
        <v>31</v>
      </c>
      <c r="B32" s="36" t="s">
        <v>561</v>
      </c>
      <c r="C32" s="36" t="s">
        <v>4946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230.87</v>
      </c>
      <c r="J32" s="110">
        <v>100</v>
      </c>
      <c r="K32" s="110">
        <v>12.65</v>
      </c>
      <c r="L32" s="37" t="s">
        <v>4900</v>
      </c>
      <c r="M32" s="242">
        <f t="shared" si="0"/>
        <v>13.409</v>
      </c>
      <c r="N32" s="242">
        <f t="shared" si="1"/>
        <v>344.279</v>
      </c>
      <c r="O32" s="242">
        <f t="shared" si="2"/>
        <v>351.08354</v>
      </c>
      <c r="P32" s="242">
        <f t="shared" si="3"/>
        <v>6.80454</v>
      </c>
      <c r="Q32" s="242">
        <f t="shared" si="4"/>
        <v>344.279</v>
      </c>
      <c r="R32" s="242" t="s">
        <v>28</v>
      </c>
      <c r="S32" s="100" t="s">
        <v>29</v>
      </c>
    </row>
    <row r="33" spans="1:19">
      <c r="A33" s="37">
        <v>32</v>
      </c>
      <c r="B33" s="36" t="s">
        <v>4947</v>
      </c>
      <c r="C33" s="36" t="s">
        <v>4948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230.87</v>
      </c>
      <c r="J33" s="110">
        <v>100</v>
      </c>
      <c r="K33" s="110">
        <v>12.65</v>
      </c>
      <c r="L33" s="37" t="s">
        <v>4900</v>
      </c>
      <c r="M33" s="242">
        <f t="shared" si="0"/>
        <v>13.409</v>
      </c>
      <c r="N33" s="242">
        <f t="shared" si="1"/>
        <v>344.279</v>
      </c>
      <c r="O33" s="242">
        <f t="shared" si="2"/>
        <v>351.08354</v>
      </c>
      <c r="P33" s="242">
        <f t="shared" si="3"/>
        <v>6.80454</v>
      </c>
      <c r="Q33" s="242">
        <f t="shared" si="4"/>
        <v>344.279</v>
      </c>
      <c r="R33" s="242" t="s">
        <v>28</v>
      </c>
      <c r="S33" s="100" t="s">
        <v>29</v>
      </c>
    </row>
    <row r="34" spans="1:19">
      <c r="A34" s="37">
        <v>33</v>
      </c>
      <c r="B34" s="36" t="s">
        <v>4949</v>
      </c>
      <c r="C34" s="36" t="s">
        <v>4950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230.87</v>
      </c>
      <c r="J34" s="110">
        <v>100</v>
      </c>
      <c r="K34" s="110">
        <v>12.65</v>
      </c>
      <c r="L34" s="37" t="s">
        <v>4900</v>
      </c>
      <c r="M34" s="242">
        <f t="shared" si="0"/>
        <v>13.409</v>
      </c>
      <c r="N34" s="242">
        <f t="shared" si="1"/>
        <v>344.279</v>
      </c>
      <c r="O34" s="242">
        <f t="shared" si="2"/>
        <v>351.08354</v>
      </c>
      <c r="P34" s="242">
        <f t="shared" si="3"/>
        <v>6.80454</v>
      </c>
      <c r="Q34" s="242">
        <f t="shared" si="4"/>
        <v>344.279</v>
      </c>
      <c r="R34" s="242" t="s">
        <v>28</v>
      </c>
      <c r="S34" s="100" t="s">
        <v>29</v>
      </c>
    </row>
    <row r="35" spans="1:19">
      <c r="A35" s="37">
        <v>34</v>
      </c>
      <c r="B35" s="36" t="s">
        <v>4951</v>
      </c>
      <c r="C35" s="36" t="s">
        <v>4952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230.87</v>
      </c>
      <c r="J35" s="110">
        <v>100</v>
      </c>
      <c r="K35" s="110">
        <v>12.65</v>
      </c>
      <c r="L35" s="37" t="s">
        <v>4900</v>
      </c>
      <c r="M35" s="242">
        <f t="shared" si="0"/>
        <v>13.409</v>
      </c>
      <c r="N35" s="242">
        <f t="shared" si="1"/>
        <v>344.279</v>
      </c>
      <c r="O35" s="242">
        <f t="shared" si="2"/>
        <v>351.08354</v>
      </c>
      <c r="P35" s="242">
        <f t="shared" si="3"/>
        <v>6.80454</v>
      </c>
      <c r="Q35" s="242">
        <f t="shared" si="4"/>
        <v>344.279</v>
      </c>
      <c r="R35" s="242" t="s">
        <v>28</v>
      </c>
      <c r="S35" s="100" t="s">
        <v>29</v>
      </c>
    </row>
    <row r="36" spans="1:19">
      <c r="A36" s="37">
        <v>35</v>
      </c>
      <c r="B36" s="36" t="s">
        <v>4953</v>
      </c>
      <c r="C36" s="36" t="s">
        <v>4954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230.87</v>
      </c>
      <c r="J36" s="110">
        <v>100</v>
      </c>
      <c r="K36" s="110">
        <v>12.65</v>
      </c>
      <c r="L36" s="37" t="s">
        <v>4900</v>
      </c>
      <c r="M36" s="242">
        <f t="shared" si="0"/>
        <v>13.409</v>
      </c>
      <c r="N36" s="242">
        <f t="shared" si="1"/>
        <v>344.279</v>
      </c>
      <c r="O36" s="242">
        <f t="shared" si="2"/>
        <v>351.08354</v>
      </c>
      <c r="P36" s="242">
        <f t="shared" si="3"/>
        <v>6.80454</v>
      </c>
      <c r="Q36" s="242">
        <f t="shared" si="4"/>
        <v>344.279</v>
      </c>
      <c r="R36" s="242" t="s">
        <v>28</v>
      </c>
      <c r="S36" s="100" t="s">
        <v>29</v>
      </c>
    </row>
    <row r="37" spans="1:19">
      <c r="A37" s="37">
        <v>36</v>
      </c>
      <c r="B37" s="36" t="s">
        <v>4955</v>
      </c>
      <c r="C37" s="36" t="s">
        <v>4956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230.87</v>
      </c>
      <c r="J37" s="110">
        <v>100</v>
      </c>
      <c r="K37" s="110">
        <v>12.65</v>
      </c>
      <c r="L37" s="37" t="s">
        <v>4900</v>
      </c>
      <c r="M37" s="242">
        <f t="shared" si="0"/>
        <v>13.409</v>
      </c>
      <c r="N37" s="242">
        <f t="shared" si="1"/>
        <v>344.279</v>
      </c>
      <c r="O37" s="242">
        <f t="shared" si="2"/>
        <v>351.08354</v>
      </c>
      <c r="P37" s="242">
        <f t="shared" si="3"/>
        <v>6.80454</v>
      </c>
      <c r="Q37" s="242">
        <f t="shared" si="4"/>
        <v>344.279</v>
      </c>
      <c r="R37" s="242" t="s">
        <v>28</v>
      </c>
      <c r="S37" s="100" t="s">
        <v>29</v>
      </c>
    </row>
    <row r="38" spans="1:19">
      <c r="A38" s="37">
        <v>37</v>
      </c>
      <c r="B38" s="36" t="s">
        <v>4957</v>
      </c>
      <c r="C38" s="36" t="s">
        <v>4958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230.87</v>
      </c>
      <c r="J38" s="110">
        <v>100</v>
      </c>
      <c r="K38" s="110">
        <v>12.65</v>
      </c>
      <c r="L38" s="37" t="s">
        <v>4900</v>
      </c>
      <c r="M38" s="242">
        <f t="shared" si="0"/>
        <v>13.409</v>
      </c>
      <c r="N38" s="242">
        <f t="shared" si="1"/>
        <v>344.279</v>
      </c>
      <c r="O38" s="242">
        <f t="shared" si="2"/>
        <v>351.08354</v>
      </c>
      <c r="P38" s="242">
        <f t="shared" si="3"/>
        <v>6.80454</v>
      </c>
      <c r="Q38" s="242">
        <f t="shared" si="4"/>
        <v>344.279</v>
      </c>
      <c r="R38" s="242" t="s">
        <v>28</v>
      </c>
      <c r="S38" s="100" t="s">
        <v>29</v>
      </c>
    </row>
    <row r="39" spans="1:19">
      <c r="A39" s="37">
        <v>38</v>
      </c>
      <c r="B39" s="36" t="s">
        <v>4959</v>
      </c>
      <c r="C39" s="36" t="s">
        <v>4960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230.87</v>
      </c>
      <c r="J39" s="110">
        <v>100</v>
      </c>
      <c r="K39" s="110">
        <v>12.65</v>
      </c>
      <c r="L39" s="37" t="s">
        <v>4900</v>
      </c>
      <c r="M39" s="242">
        <f t="shared" si="0"/>
        <v>13.409</v>
      </c>
      <c r="N39" s="242">
        <f t="shared" si="1"/>
        <v>344.279</v>
      </c>
      <c r="O39" s="242">
        <f t="shared" si="2"/>
        <v>351.08354</v>
      </c>
      <c r="P39" s="242">
        <f t="shared" si="3"/>
        <v>6.80454</v>
      </c>
      <c r="Q39" s="242">
        <f t="shared" si="4"/>
        <v>344.279</v>
      </c>
      <c r="R39" s="242" t="s">
        <v>28</v>
      </c>
      <c r="S39" s="100" t="s">
        <v>29</v>
      </c>
    </row>
    <row r="40" spans="1:19">
      <c r="A40" s="37">
        <v>39</v>
      </c>
      <c r="B40" s="36" t="s">
        <v>4722</v>
      </c>
      <c r="C40" s="36" t="s">
        <v>4961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230.87</v>
      </c>
      <c r="J40" s="110">
        <v>100</v>
      </c>
      <c r="K40" s="110">
        <v>12.65</v>
      </c>
      <c r="L40" s="37" t="s">
        <v>4900</v>
      </c>
      <c r="M40" s="242">
        <f t="shared" si="0"/>
        <v>13.409</v>
      </c>
      <c r="N40" s="242">
        <f t="shared" si="1"/>
        <v>344.279</v>
      </c>
      <c r="O40" s="242">
        <f t="shared" si="2"/>
        <v>351.08354</v>
      </c>
      <c r="P40" s="242">
        <f t="shared" si="3"/>
        <v>6.80454</v>
      </c>
      <c r="Q40" s="242">
        <f t="shared" si="4"/>
        <v>344.279</v>
      </c>
      <c r="R40" s="242" t="s">
        <v>28</v>
      </c>
      <c r="S40" s="100" t="s">
        <v>29</v>
      </c>
    </row>
    <row r="41" spans="1:19">
      <c r="A41" s="37">
        <v>40</v>
      </c>
      <c r="B41" s="36" t="s">
        <v>4962</v>
      </c>
      <c r="C41" s="36" t="s">
        <v>4963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230.87</v>
      </c>
      <c r="J41" s="110">
        <v>100</v>
      </c>
      <c r="K41" s="110">
        <v>12.65</v>
      </c>
      <c r="L41" s="37" t="s">
        <v>4900</v>
      </c>
      <c r="M41" s="242">
        <f t="shared" si="0"/>
        <v>13.409</v>
      </c>
      <c r="N41" s="242">
        <f t="shared" si="1"/>
        <v>344.279</v>
      </c>
      <c r="O41" s="242">
        <f t="shared" si="2"/>
        <v>351.08354</v>
      </c>
      <c r="P41" s="242">
        <f t="shared" si="3"/>
        <v>6.80454</v>
      </c>
      <c r="Q41" s="242">
        <f t="shared" si="4"/>
        <v>344.279</v>
      </c>
      <c r="R41" s="242" t="s">
        <v>28</v>
      </c>
      <c r="S41" s="100" t="s">
        <v>29</v>
      </c>
    </row>
    <row r="42" spans="1:19">
      <c r="A42" s="37">
        <v>41</v>
      </c>
      <c r="B42" s="36" t="s">
        <v>4596</v>
      </c>
      <c r="C42" s="36" t="s">
        <v>4964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230.87</v>
      </c>
      <c r="J42" s="110">
        <v>100</v>
      </c>
      <c r="K42" s="110">
        <v>12.65</v>
      </c>
      <c r="L42" s="37" t="s">
        <v>4900</v>
      </c>
      <c r="M42" s="242">
        <f t="shared" si="0"/>
        <v>13.409</v>
      </c>
      <c r="N42" s="242">
        <f t="shared" si="1"/>
        <v>344.279</v>
      </c>
      <c r="O42" s="242">
        <f t="shared" si="2"/>
        <v>351.08354</v>
      </c>
      <c r="P42" s="242">
        <f t="shared" si="3"/>
        <v>6.80454</v>
      </c>
      <c r="Q42" s="242">
        <f t="shared" si="4"/>
        <v>344.279</v>
      </c>
      <c r="R42" s="242" t="s">
        <v>28</v>
      </c>
      <c r="S42" s="100" t="s">
        <v>29</v>
      </c>
    </row>
    <row r="43" spans="1:19">
      <c r="A43" s="37">
        <v>42</v>
      </c>
      <c r="B43" s="36" t="s">
        <v>4845</v>
      </c>
      <c r="C43" s="36" t="s">
        <v>4965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230.87</v>
      </c>
      <c r="J43" s="110">
        <v>100</v>
      </c>
      <c r="K43" s="110">
        <v>12.65</v>
      </c>
      <c r="L43" s="37" t="s">
        <v>4900</v>
      </c>
      <c r="M43" s="242">
        <f t="shared" si="0"/>
        <v>13.409</v>
      </c>
      <c r="N43" s="242">
        <f t="shared" si="1"/>
        <v>344.279</v>
      </c>
      <c r="O43" s="242">
        <f t="shared" si="2"/>
        <v>351.08354</v>
      </c>
      <c r="P43" s="242">
        <f t="shared" si="3"/>
        <v>6.80454</v>
      </c>
      <c r="Q43" s="242">
        <f t="shared" si="4"/>
        <v>344.279</v>
      </c>
      <c r="R43" s="242" t="s">
        <v>28</v>
      </c>
      <c r="S43" s="100" t="s">
        <v>29</v>
      </c>
    </row>
    <row r="44" spans="1:19">
      <c r="A44" s="37">
        <v>43</v>
      </c>
      <c r="B44" s="36" t="s">
        <v>4966</v>
      </c>
      <c r="C44" s="36" t="s">
        <v>4967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37">
        <v>230.87</v>
      </c>
      <c r="J44" s="110">
        <v>100</v>
      </c>
      <c r="K44" s="110">
        <v>12.65</v>
      </c>
      <c r="L44" s="37" t="s">
        <v>4900</v>
      </c>
      <c r="M44" s="242">
        <f t="shared" si="0"/>
        <v>13.409</v>
      </c>
      <c r="N44" s="242">
        <f t="shared" si="1"/>
        <v>344.279</v>
      </c>
      <c r="O44" s="242">
        <f t="shared" si="2"/>
        <v>351.08354</v>
      </c>
      <c r="P44" s="242">
        <f t="shared" si="3"/>
        <v>6.80454</v>
      </c>
      <c r="Q44" s="242">
        <f t="shared" si="4"/>
        <v>344.279</v>
      </c>
      <c r="R44" s="242" t="s">
        <v>28</v>
      </c>
      <c r="S44" s="100" t="s">
        <v>29</v>
      </c>
    </row>
    <row r="45" spans="1:19">
      <c r="A45" s="37">
        <v>44</v>
      </c>
      <c r="B45" s="36" t="s">
        <v>4968</v>
      </c>
      <c r="C45" s="36" t="s">
        <v>4969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230.87</v>
      </c>
      <c r="J45" s="110">
        <v>100</v>
      </c>
      <c r="K45" s="110">
        <v>12.65</v>
      </c>
      <c r="L45" s="37" t="s">
        <v>4900</v>
      </c>
      <c r="M45" s="242">
        <f t="shared" si="0"/>
        <v>13.409</v>
      </c>
      <c r="N45" s="242">
        <f t="shared" si="1"/>
        <v>344.279</v>
      </c>
      <c r="O45" s="242">
        <f t="shared" si="2"/>
        <v>351.08354</v>
      </c>
      <c r="P45" s="242">
        <f t="shared" si="3"/>
        <v>6.80454</v>
      </c>
      <c r="Q45" s="242">
        <f t="shared" si="4"/>
        <v>344.279</v>
      </c>
      <c r="R45" s="242" t="s">
        <v>28</v>
      </c>
      <c r="S45" s="100" t="s">
        <v>29</v>
      </c>
    </row>
    <row r="46" spans="1:19">
      <c r="A46" s="37">
        <v>45</v>
      </c>
      <c r="B46" s="36" t="s">
        <v>4970</v>
      </c>
      <c r="C46" s="36" t="s">
        <v>4971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230.87</v>
      </c>
      <c r="J46" s="110">
        <v>100</v>
      </c>
      <c r="K46" s="110">
        <v>12.65</v>
      </c>
      <c r="L46" s="37" t="s">
        <v>4900</v>
      </c>
      <c r="M46" s="242">
        <f t="shared" si="0"/>
        <v>13.409</v>
      </c>
      <c r="N46" s="242">
        <f t="shared" si="1"/>
        <v>344.279</v>
      </c>
      <c r="O46" s="242">
        <f t="shared" si="2"/>
        <v>351.08354</v>
      </c>
      <c r="P46" s="242">
        <f t="shared" si="3"/>
        <v>6.80454</v>
      </c>
      <c r="Q46" s="242">
        <f t="shared" si="4"/>
        <v>344.279</v>
      </c>
      <c r="R46" s="242" t="s">
        <v>28</v>
      </c>
      <c r="S46" s="100" t="s">
        <v>29</v>
      </c>
    </row>
    <row r="47" spans="1:19">
      <c r="A47" s="37">
        <v>46</v>
      </c>
      <c r="B47" s="36" t="s">
        <v>4203</v>
      </c>
      <c r="C47" s="36" t="s">
        <v>4972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230.87</v>
      </c>
      <c r="J47" s="110">
        <v>100</v>
      </c>
      <c r="K47" s="110">
        <v>12.65</v>
      </c>
      <c r="L47" s="37" t="s">
        <v>4900</v>
      </c>
      <c r="M47" s="242">
        <f t="shared" si="0"/>
        <v>13.409</v>
      </c>
      <c r="N47" s="242">
        <f t="shared" si="1"/>
        <v>344.279</v>
      </c>
      <c r="O47" s="242">
        <f t="shared" si="2"/>
        <v>351.08354</v>
      </c>
      <c r="P47" s="242">
        <f t="shared" si="3"/>
        <v>6.80454</v>
      </c>
      <c r="Q47" s="242">
        <f t="shared" si="4"/>
        <v>344.279</v>
      </c>
      <c r="R47" s="242" t="s">
        <v>28</v>
      </c>
      <c r="S47" s="100" t="s">
        <v>29</v>
      </c>
    </row>
    <row r="48" spans="1:19">
      <c r="A48" s="37">
        <v>47</v>
      </c>
      <c r="B48" s="36" t="s">
        <v>4973</v>
      </c>
      <c r="C48" s="36" t="s">
        <v>4974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230.87</v>
      </c>
      <c r="J48" s="110">
        <v>100</v>
      </c>
      <c r="K48" s="110">
        <v>12.65</v>
      </c>
      <c r="L48" s="37" t="s">
        <v>4900</v>
      </c>
      <c r="M48" s="242">
        <f t="shared" si="0"/>
        <v>13.409</v>
      </c>
      <c r="N48" s="242">
        <f t="shared" si="1"/>
        <v>344.279</v>
      </c>
      <c r="O48" s="242">
        <f t="shared" si="2"/>
        <v>351.08354</v>
      </c>
      <c r="P48" s="242">
        <f t="shared" si="3"/>
        <v>6.80454</v>
      </c>
      <c r="Q48" s="242">
        <f t="shared" si="4"/>
        <v>344.279</v>
      </c>
      <c r="R48" s="242" t="s">
        <v>28</v>
      </c>
      <c r="S48" s="100" t="s">
        <v>29</v>
      </c>
    </row>
    <row r="49" spans="1:19">
      <c r="A49" s="37">
        <v>48</v>
      </c>
      <c r="B49" s="36" t="s">
        <v>4975</v>
      </c>
      <c r="C49" s="36" t="s">
        <v>4976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230.87</v>
      </c>
      <c r="J49" s="110">
        <v>100</v>
      </c>
      <c r="K49" s="110">
        <v>12.65</v>
      </c>
      <c r="L49" s="37" t="s">
        <v>4900</v>
      </c>
      <c r="M49" s="242">
        <f t="shared" si="0"/>
        <v>13.409</v>
      </c>
      <c r="N49" s="242">
        <f t="shared" si="1"/>
        <v>344.279</v>
      </c>
      <c r="O49" s="242">
        <f t="shared" si="2"/>
        <v>351.08354</v>
      </c>
      <c r="P49" s="242">
        <f t="shared" si="3"/>
        <v>6.80454</v>
      </c>
      <c r="Q49" s="242">
        <f t="shared" si="4"/>
        <v>344.279</v>
      </c>
      <c r="R49" s="242" t="s">
        <v>28</v>
      </c>
      <c r="S49" s="100" t="s">
        <v>29</v>
      </c>
    </row>
    <row r="50" spans="1:19">
      <c r="A50" s="37">
        <v>49</v>
      </c>
      <c r="B50" s="36" t="s">
        <v>4074</v>
      </c>
      <c r="C50" s="36" t="s">
        <v>4977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230.87</v>
      </c>
      <c r="J50" s="110">
        <v>100</v>
      </c>
      <c r="K50" s="110">
        <v>12.65</v>
      </c>
      <c r="L50" s="37" t="s">
        <v>4900</v>
      </c>
      <c r="M50" s="242">
        <f t="shared" si="0"/>
        <v>13.409</v>
      </c>
      <c r="N50" s="242">
        <f t="shared" si="1"/>
        <v>344.279</v>
      </c>
      <c r="O50" s="242">
        <f t="shared" si="2"/>
        <v>351.08354</v>
      </c>
      <c r="P50" s="242">
        <f t="shared" si="3"/>
        <v>6.80454</v>
      </c>
      <c r="Q50" s="242">
        <f t="shared" si="4"/>
        <v>344.279</v>
      </c>
      <c r="R50" s="242" t="s">
        <v>28</v>
      </c>
      <c r="S50" s="100" t="s">
        <v>29</v>
      </c>
    </row>
    <row r="51" spans="1:19">
      <c r="A51" s="37">
        <v>50</v>
      </c>
      <c r="B51" s="36" t="s">
        <v>4978</v>
      </c>
      <c r="C51" s="36" t="s">
        <v>4979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37">
        <v>230.87</v>
      </c>
      <c r="J51" s="110">
        <v>100</v>
      </c>
      <c r="K51" s="110">
        <v>12.65</v>
      </c>
      <c r="L51" s="37" t="s">
        <v>4900</v>
      </c>
      <c r="M51" s="242">
        <f t="shared" si="0"/>
        <v>13.409</v>
      </c>
      <c r="N51" s="242">
        <f t="shared" si="1"/>
        <v>344.279</v>
      </c>
      <c r="O51" s="242">
        <f t="shared" si="2"/>
        <v>351.08354</v>
      </c>
      <c r="P51" s="242">
        <f t="shared" si="3"/>
        <v>6.80454</v>
      </c>
      <c r="Q51" s="242">
        <f t="shared" si="4"/>
        <v>344.279</v>
      </c>
      <c r="R51" s="242" t="s">
        <v>28</v>
      </c>
      <c r="S51" s="100" t="s">
        <v>29</v>
      </c>
    </row>
    <row r="52" spans="1:19">
      <c r="A52" s="37">
        <v>51</v>
      </c>
      <c r="B52" s="36" t="s">
        <v>4980</v>
      </c>
      <c r="C52" s="36" t="s">
        <v>4981</v>
      </c>
      <c r="D52" s="37" t="s">
        <v>22</v>
      </c>
      <c r="E52" s="37" t="s">
        <v>24</v>
      </c>
      <c r="F52" s="37" t="s">
        <v>4090</v>
      </c>
      <c r="G52" s="37" t="s">
        <v>25</v>
      </c>
      <c r="H52" s="37" t="s">
        <v>34</v>
      </c>
      <c r="I52" s="37">
        <v>230.87</v>
      </c>
      <c r="J52" s="110">
        <v>100</v>
      </c>
      <c r="K52" s="110">
        <v>12.65</v>
      </c>
      <c r="L52" s="37" t="s">
        <v>4900</v>
      </c>
      <c r="M52" s="242">
        <f t="shared" si="0"/>
        <v>13.409</v>
      </c>
      <c r="N52" s="242">
        <f t="shared" si="1"/>
        <v>344.279</v>
      </c>
      <c r="O52" s="242">
        <f t="shared" si="2"/>
        <v>351.08354</v>
      </c>
      <c r="P52" s="242">
        <f t="shared" si="3"/>
        <v>6.80454</v>
      </c>
      <c r="Q52" s="242">
        <f t="shared" si="4"/>
        <v>344.279</v>
      </c>
      <c r="R52" s="242" t="s">
        <v>28</v>
      </c>
      <c r="S52" s="100" t="s">
        <v>29</v>
      </c>
    </row>
    <row r="53" spans="1:19">
      <c r="A53" s="37">
        <v>52</v>
      </c>
      <c r="B53" s="36" t="s">
        <v>4982</v>
      </c>
      <c r="C53" s="36" t="s">
        <v>4983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230.87</v>
      </c>
      <c r="J53" s="110">
        <v>100</v>
      </c>
      <c r="K53" s="110">
        <v>12.65</v>
      </c>
      <c r="L53" s="37" t="s">
        <v>4900</v>
      </c>
      <c r="M53" s="242">
        <f t="shared" si="0"/>
        <v>13.409</v>
      </c>
      <c r="N53" s="242">
        <f t="shared" si="1"/>
        <v>344.279</v>
      </c>
      <c r="O53" s="242">
        <f t="shared" si="2"/>
        <v>351.08354</v>
      </c>
      <c r="P53" s="242">
        <f t="shared" si="3"/>
        <v>6.80454</v>
      </c>
      <c r="Q53" s="242">
        <f t="shared" si="4"/>
        <v>344.279</v>
      </c>
      <c r="R53" s="242" t="s">
        <v>28</v>
      </c>
      <c r="S53" s="100" t="s">
        <v>29</v>
      </c>
    </row>
    <row r="54" spans="1:19">
      <c r="A54" s="37">
        <v>53</v>
      </c>
      <c r="B54" s="36" t="s">
        <v>4984</v>
      </c>
      <c r="C54" s="36" t="s">
        <v>4985</v>
      </c>
      <c r="D54" s="37" t="s">
        <v>22</v>
      </c>
      <c r="E54" s="37" t="s">
        <v>24</v>
      </c>
      <c r="F54" s="37" t="s">
        <v>4090</v>
      </c>
      <c r="G54" s="37" t="s">
        <v>25</v>
      </c>
      <c r="H54" s="37" t="s">
        <v>34</v>
      </c>
      <c r="I54" s="37">
        <v>230.87</v>
      </c>
      <c r="J54" s="110">
        <v>100</v>
      </c>
      <c r="K54" s="110">
        <v>12.65</v>
      </c>
      <c r="L54" s="37" t="s">
        <v>4900</v>
      </c>
      <c r="M54" s="242">
        <f t="shared" si="0"/>
        <v>13.409</v>
      </c>
      <c r="N54" s="242">
        <f t="shared" si="1"/>
        <v>344.279</v>
      </c>
      <c r="O54" s="242">
        <f t="shared" si="2"/>
        <v>351.08354</v>
      </c>
      <c r="P54" s="242">
        <f t="shared" si="3"/>
        <v>6.80454</v>
      </c>
      <c r="Q54" s="242">
        <f t="shared" si="4"/>
        <v>344.279</v>
      </c>
      <c r="R54" s="242" t="s">
        <v>28</v>
      </c>
      <c r="S54" s="100" t="s">
        <v>29</v>
      </c>
    </row>
    <row r="55" spans="1:19">
      <c r="A55" s="37">
        <v>54</v>
      </c>
      <c r="B55" s="36" t="s">
        <v>4986</v>
      </c>
      <c r="C55" s="36" t="s">
        <v>4987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37">
        <v>230.87</v>
      </c>
      <c r="J55" s="110">
        <v>100</v>
      </c>
      <c r="K55" s="110">
        <v>12.65</v>
      </c>
      <c r="L55" s="37" t="s">
        <v>4900</v>
      </c>
      <c r="M55" s="242">
        <f t="shared" si="0"/>
        <v>13.409</v>
      </c>
      <c r="N55" s="242">
        <f t="shared" si="1"/>
        <v>344.279</v>
      </c>
      <c r="O55" s="242">
        <f t="shared" si="2"/>
        <v>351.08354</v>
      </c>
      <c r="P55" s="242">
        <f t="shared" si="3"/>
        <v>6.80454</v>
      </c>
      <c r="Q55" s="242">
        <f t="shared" si="4"/>
        <v>344.279</v>
      </c>
      <c r="R55" s="242" t="s">
        <v>28</v>
      </c>
      <c r="S55" s="100" t="s">
        <v>29</v>
      </c>
    </row>
    <row r="56" spans="1:19">
      <c r="A56" s="37">
        <v>55</v>
      </c>
      <c r="B56" s="36" t="s">
        <v>4476</v>
      </c>
      <c r="C56" s="36" t="s">
        <v>4988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37">
        <v>230.87</v>
      </c>
      <c r="J56" s="110">
        <v>100</v>
      </c>
      <c r="K56" s="110">
        <v>12.65</v>
      </c>
      <c r="L56" s="37" t="s">
        <v>4900</v>
      </c>
      <c r="M56" s="242">
        <f t="shared" si="0"/>
        <v>13.409</v>
      </c>
      <c r="N56" s="242">
        <f t="shared" si="1"/>
        <v>344.279</v>
      </c>
      <c r="O56" s="242">
        <f t="shared" si="2"/>
        <v>351.08354</v>
      </c>
      <c r="P56" s="242">
        <f t="shared" si="3"/>
        <v>6.80454</v>
      </c>
      <c r="Q56" s="242">
        <f t="shared" si="4"/>
        <v>344.279</v>
      </c>
      <c r="R56" s="242" t="s">
        <v>28</v>
      </c>
      <c r="S56" s="100" t="s">
        <v>29</v>
      </c>
    </row>
    <row r="57" spans="1:19">
      <c r="A57" s="37">
        <v>56</v>
      </c>
      <c r="B57" s="36" t="s">
        <v>4989</v>
      </c>
      <c r="C57" s="36" t="s">
        <v>4990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37">
        <v>230.87</v>
      </c>
      <c r="J57" s="110">
        <v>100</v>
      </c>
      <c r="K57" s="110">
        <v>12.65</v>
      </c>
      <c r="L57" s="37" t="s">
        <v>4900</v>
      </c>
      <c r="M57" s="242">
        <f t="shared" si="0"/>
        <v>13.409</v>
      </c>
      <c r="N57" s="242">
        <f t="shared" si="1"/>
        <v>344.279</v>
      </c>
      <c r="O57" s="242">
        <f t="shared" si="2"/>
        <v>351.08354</v>
      </c>
      <c r="P57" s="242">
        <f t="shared" si="3"/>
        <v>6.80454</v>
      </c>
      <c r="Q57" s="242">
        <f t="shared" si="4"/>
        <v>344.279</v>
      </c>
      <c r="R57" s="242" t="s">
        <v>28</v>
      </c>
      <c r="S57" s="100" t="s">
        <v>29</v>
      </c>
    </row>
    <row r="58" spans="1:19">
      <c r="A58" s="37">
        <v>57</v>
      </c>
      <c r="B58" s="36" t="s">
        <v>4991</v>
      </c>
      <c r="C58" s="36" t="s">
        <v>4992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37">
        <v>230.87</v>
      </c>
      <c r="J58" s="110">
        <v>100</v>
      </c>
      <c r="K58" s="110">
        <v>12.65</v>
      </c>
      <c r="L58" s="37" t="s">
        <v>4900</v>
      </c>
      <c r="M58" s="242">
        <f t="shared" si="0"/>
        <v>13.409</v>
      </c>
      <c r="N58" s="242">
        <f t="shared" si="1"/>
        <v>344.279</v>
      </c>
      <c r="O58" s="242">
        <f t="shared" si="2"/>
        <v>351.08354</v>
      </c>
      <c r="P58" s="242">
        <f t="shared" si="3"/>
        <v>6.80454</v>
      </c>
      <c r="Q58" s="242">
        <f t="shared" si="4"/>
        <v>344.279</v>
      </c>
      <c r="R58" s="242" t="s">
        <v>28</v>
      </c>
      <c r="S58" s="100" t="s">
        <v>29</v>
      </c>
    </row>
    <row r="59" spans="1:19">
      <c r="A59" s="37">
        <v>58</v>
      </c>
      <c r="B59" s="36" t="s">
        <v>4993</v>
      </c>
      <c r="C59" s="36" t="s">
        <v>4994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37">
        <v>230.87</v>
      </c>
      <c r="J59" s="110">
        <v>100</v>
      </c>
      <c r="K59" s="110">
        <v>12.65</v>
      </c>
      <c r="L59" s="37" t="s">
        <v>4900</v>
      </c>
      <c r="M59" s="242">
        <f t="shared" si="0"/>
        <v>13.409</v>
      </c>
      <c r="N59" s="242">
        <f t="shared" si="1"/>
        <v>344.279</v>
      </c>
      <c r="O59" s="242">
        <f t="shared" si="2"/>
        <v>351.08354</v>
      </c>
      <c r="P59" s="242">
        <f t="shared" si="3"/>
        <v>6.80454</v>
      </c>
      <c r="Q59" s="242">
        <f t="shared" si="4"/>
        <v>344.279</v>
      </c>
      <c r="R59" s="242" t="s">
        <v>28</v>
      </c>
      <c r="S59" s="100" t="s">
        <v>29</v>
      </c>
    </row>
    <row r="60" spans="1:19">
      <c r="A60" s="37">
        <v>59</v>
      </c>
      <c r="B60" s="36" t="s">
        <v>4995</v>
      </c>
      <c r="C60" s="36" t="s">
        <v>4996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37">
        <v>230.87</v>
      </c>
      <c r="J60" s="110">
        <v>100</v>
      </c>
      <c r="K60" s="110">
        <v>12.65</v>
      </c>
      <c r="L60" s="37" t="s">
        <v>4900</v>
      </c>
      <c r="M60" s="242">
        <f t="shared" si="0"/>
        <v>13.409</v>
      </c>
      <c r="N60" s="242">
        <f t="shared" si="1"/>
        <v>344.279</v>
      </c>
      <c r="O60" s="242">
        <f t="shared" si="2"/>
        <v>351.08354</v>
      </c>
      <c r="P60" s="242">
        <f t="shared" si="3"/>
        <v>6.80454</v>
      </c>
      <c r="Q60" s="242">
        <f t="shared" si="4"/>
        <v>344.279</v>
      </c>
      <c r="R60" s="242" t="s">
        <v>28</v>
      </c>
      <c r="S60" s="100" t="s">
        <v>29</v>
      </c>
    </row>
    <row r="61" spans="1:19">
      <c r="A61" s="37">
        <v>60</v>
      </c>
      <c r="B61" s="36" t="s">
        <v>4997</v>
      </c>
      <c r="C61" s="36" t="s">
        <v>4998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230.87</v>
      </c>
      <c r="J61" s="110">
        <v>100</v>
      </c>
      <c r="K61" s="110">
        <v>12.65</v>
      </c>
      <c r="L61" s="37" t="s">
        <v>4900</v>
      </c>
      <c r="M61" s="242">
        <f t="shared" si="0"/>
        <v>13.409</v>
      </c>
      <c r="N61" s="242">
        <f t="shared" si="1"/>
        <v>344.279</v>
      </c>
      <c r="O61" s="242">
        <f t="shared" si="2"/>
        <v>351.08354</v>
      </c>
      <c r="P61" s="242">
        <f t="shared" si="3"/>
        <v>6.80454</v>
      </c>
      <c r="Q61" s="242">
        <f t="shared" si="4"/>
        <v>344.279</v>
      </c>
      <c r="R61" s="242" t="s">
        <v>28</v>
      </c>
      <c r="S61" s="100" t="s">
        <v>29</v>
      </c>
    </row>
    <row r="62" spans="1:19">
      <c r="A62" s="37">
        <v>61</v>
      </c>
      <c r="B62" s="36" t="s">
        <v>4999</v>
      </c>
      <c r="C62" s="36" t="s">
        <v>5000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230.87</v>
      </c>
      <c r="J62" s="110">
        <v>100</v>
      </c>
      <c r="K62" s="110">
        <v>12.65</v>
      </c>
      <c r="L62" s="37" t="s">
        <v>4900</v>
      </c>
      <c r="M62" s="242">
        <f t="shared" si="0"/>
        <v>13.409</v>
      </c>
      <c r="N62" s="242">
        <f t="shared" si="1"/>
        <v>344.279</v>
      </c>
      <c r="O62" s="242">
        <f t="shared" si="2"/>
        <v>351.08354</v>
      </c>
      <c r="P62" s="242">
        <f t="shared" si="3"/>
        <v>6.80454</v>
      </c>
      <c r="Q62" s="242">
        <f t="shared" si="4"/>
        <v>344.279</v>
      </c>
      <c r="R62" s="242" t="s">
        <v>28</v>
      </c>
      <c r="S62" s="100" t="s">
        <v>29</v>
      </c>
    </row>
    <row r="63" spans="1:19">
      <c r="A63" s="37">
        <v>62</v>
      </c>
      <c r="B63" s="36" t="s">
        <v>5001</v>
      </c>
      <c r="C63" s="36" t="s">
        <v>5002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230.87</v>
      </c>
      <c r="J63" s="110">
        <v>100</v>
      </c>
      <c r="K63" s="110">
        <v>12.65</v>
      </c>
      <c r="L63" s="37" t="s">
        <v>4900</v>
      </c>
      <c r="M63" s="242">
        <f t="shared" si="0"/>
        <v>13.409</v>
      </c>
      <c r="N63" s="242">
        <f t="shared" si="1"/>
        <v>344.279</v>
      </c>
      <c r="O63" s="242">
        <f t="shared" si="2"/>
        <v>351.08354</v>
      </c>
      <c r="P63" s="242">
        <f t="shared" si="3"/>
        <v>6.80454</v>
      </c>
      <c r="Q63" s="242">
        <f t="shared" si="4"/>
        <v>344.279</v>
      </c>
      <c r="R63" s="242" t="s">
        <v>28</v>
      </c>
      <c r="S63" s="100" t="s">
        <v>29</v>
      </c>
    </row>
    <row r="64" spans="1:19">
      <c r="A64" s="37">
        <v>63</v>
      </c>
      <c r="B64" s="36" t="s">
        <v>3810</v>
      </c>
      <c r="C64" s="36" t="s">
        <v>5003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231.18</v>
      </c>
      <c r="J64" s="110">
        <v>100</v>
      </c>
      <c r="K64" s="110">
        <v>12.7</v>
      </c>
      <c r="L64" s="37" t="s">
        <v>4900</v>
      </c>
      <c r="M64" s="242">
        <f t="shared" si="0"/>
        <v>13.462</v>
      </c>
      <c r="N64" s="242">
        <f t="shared" si="1"/>
        <v>344.642</v>
      </c>
      <c r="O64" s="242">
        <f t="shared" si="2"/>
        <v>351.44972</v>
      </c>
      <c r="P64" s="242">
        <f t="shared" si="3"/>
        <v>6.80772</v>
      </c>
      <c r="Q64" s="242">
        <f t="shared" si="4"/>
        <v>344.642</v>
      </c>
      <c r="R64" s="242" t="s">
        <v>28</v>
      </c>
      <c r="S64" s="100" t="s">
        <v>29</v>
      </c>
    </row>
    <row r="65" spans="1:19">
      <c r="A65" s="37">
        <v>64</v>
      </c>
      <c r="B65" s="36" t="s">
        <v>5004</v>
      </c>
      <c r="C65" s="36" t="s">
        <v>5005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231.18</v>
      </c>
      <c r="J65" s="110">
        <v>100</v>
      </c>
      <c r="K65" s="110">
        <v>12.7</v>
      </c>
      <c r="L65" s="37" t="s">
        <v>4900</v>
      </c>
      <c r="M65" s="242">
        <f t="shared" si="0"/>
        <v>13.462</v>
      </c>
      <c r="N65" s="242">
        <f t="shared" si="1"/>
        <v>344.642</v>
      </c>
      <c r="O65" s="242">
        <f t="shared" si="2"/>
        <v>351.44972</v>
      </c>
      <c r="P65" s="242">
        <f t="shared" si="3"/>
        <v>6.80772</v>
      </c>
      <c r="Q65" s="242">
        <f t="shared" si="4"/>
        <v>344.642</v>
      </c>
      <c r="R65" s="242" t="s">
        <v>28</v>
      </c>
      <c r="S65" s="100" t="s">
        <v>29</v>
      </c>
    </row>
    <row r="66" spans="1:19">
      <c r="A66" s="37">
        <v>65</v>
      </c>
      <c r="B66" s="36" t="s">
        <v>5006</v>
      </c>
      <c r="C66" s="36" t="s">
        <v>5007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231.18</v>
      </c>
      <c r="J66" s="110">
        <v>100</v>
      </c>
      <c r="K66" s="110">
        <v>12.7</v>
      </c>
      <c r="L66" s="37" t="s">
        <v>4900</v>
      </c>
      <c r="M66" s="242">
        <f t="shared" ref="M66:M129" si="5">K66*1.06</f>
        <v>13.462</v>
      </c>
      <c r="N66" s="242">
        <f t="shared" ref="N66:N129" si="6">I66+J66+M66</f>
        <v>344.642</v>
      </c>
      <c r="O66" s="242">
        <f t="shared" ref="O66:O129" si="7">I66+(J66+M66)*1.06</f>
        <v>351.44972</v>
      </c>
      <c r="P66" s="242">
        <f t="shared" ref="P66:P129" si="8">(M66+J66)*0.06</f>
        <v>6.80772</v>
      </c>
      <c r="Q66" s="242">
        <f t="shared" ref="Q66:Q129" si="9">O66-P66</f>
        <v>344.642</v>
      </c>
      <c r="R66" s="242" t="s">
        <v>28</v>
      </c>
      <c r="S66" s="100" t="s">
        <v>29</v>
      </c>
    </row>
    <row r="67" spans="1:19">
      <c r="A67" s="37">
        <v>66</v>
      </c>
      <c r="B67" s="36" t="s">
        <v>2119</v>
      </c>
      <c r="C67" s="36" t="s">
        <v>5008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231.18</v>
      </c>
      <c r="J67" s="110">
        <v>100</v>
      </c>
      <c r="K67" s="110">
        <v>12.7</v>
      </c>
      <c r="L67" s="37" t="s">
        <v>4900</v>
      </c>
      <c r="M67" s="242">
        <f t="shared" si="5"/>
        <v>13.462</v>
      </c>
      <c r="N67" s="242">
        <f t="shared" si="6"/>
        <v>344.642</v>
      </c>
      <c r="O67" s="242">
        <f t="shared" si="7"/>
        <v>351.44972</v>
      </c>
      <c r="P67" s="242">
        <f t="shared" si="8"/>
        <v>6.80772</v>
      </c>
      <c r="Q67" s="242">
        <f t="shared" si="9"/>
        <v>344.642</v>
      </c>
      <c r="R67" s="242" t="s">
        <v>28</v>
      </c>
      <c r="S67" s="100" t="s">
        <v>29</v>
      </c>
    </row>
    <row r="68" spans="1:19">
      <c r="A68" s="37">
        <v>67</v>
      </c>
      <c r="B68" s="36" t="s">
        <v>5009</v>
      </c>
      <c r="C68" s="36" t="s">
        <v>5010</v>
      </c>
      <c r="D68" s="37" t="s">
        <v>22</v>
      </c>
      <c r="E68" s="37" t="s">
        <v>24</v>
      </c>
      <c r="F68" s="37" t="s">
        <v>1529</v>
      </c>
      <c r="G68" s="37" t="s">
        <v>25</v>
      </c>
      <c r="H68" s="37" t="s">
        <v>34</v>
      </c>
      <c r="I68" s="110">
        <v>0</v>
      </c>
      <c r="J68" s="110">
        <v>400</v>
      </c>
      <c r="K68" s="110">
        <v>2513</v>
      </c>
      <c r="L68" s="37" t="s">
        <v>3906</v>
      </c>
      <c r="M68" s="242">
        <f t="shared" si="5"/>
        <v>2663.78</v>
      </c>
      <c r="N68" s="242">
        <f t="shared" si="6"/>
        <v>3063.78</v>
      </c>
      <c r="O68" s="242">
        <f t="shared" si="7"/>
        <v>3247.6068</v>
      </c>
      <c r="P68" s="242">
        <f t="shared" si="8"/>
        <v>183.8268</v>
      </c>
      <c r="Q68" s="242">
        <f t="shared" si="9"/>
        <v>3063.78</v>
      </c>
      <c r="R68" s="242" t="s">
        <v>28</v>
      </c>
      <c r="S68" s="100" t="s">
        <v>29</v>
      </c>
    </row>
    <row r="69" spans="1:19">
      <c r="A69" s="37">
        <v>68</v>
      </c>
      <c r="B69" s="36" t="s">
        <v>5011</v>
      </c>
      <c r="C69" s="36" t="s">
        <v>5012</v>
      </c>
      <c r="D69" s="37" t="s">
        <v>22</v>
      </c>
      <c r="E69" s="37" t="s">
        <v>24</v>
      </c>
      <c r="F69" s="37" t="s">
        <v>1529</v>
      </c>
      <c r="G69" s="37" t="s">
        <v>25</v>
      </c>
      <c r="H69" s="37" t="s">
        <v>34</v>
      </c>
      <c r="I69" s="110">
        <v>0</v>
      </c>
      <c r="J69" s="110">
        <v>400</v>
      </c>
      <c r="K69" s="110">
        <v>2513</v>
      </c>
      <c r="L69" s="37" t="s">
        <v>3906</v>
      </c>
      <c r="M69" s="242">
        <f t="shared" si="5"/>
        <v>2663.78</v>
      </c>
      <c r="N69" s="242">
        <f t="shared" si="6"/>
        <v>3063.78</v>
      </c>
      <c r="O69" s="242">
        <f t="shared" si="7"/>
        <v>3247.6068</v>
      </c>
      <c r="P69" s="242">
        <f t="shared" si="8"/>
        <v>183.8268</v>
      </c>
      <c r="Q69" s="242">
        <f t="shared" si="9"/>
        <v>3063.78</v>
      </c>
      <c r="R69" s="242" t="s">
        <v>28</v>
      </c>
      <c r="S69" s="100" t="s">
        <v>29</v>
      </c>
    </row>
    <row r="70" spans="1:19">
      <c r="A70" s="37">
        <v>69</v>
      </c>
      <c r="B70" s="36" t="s">
        <v>2219</v>
      </c>
      <c r="C70" s="36" t="s">
        <v>5013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231.18</v>
      </c>
      <c r="J70" s="110">
        <v>100</v>
      </c>
      <c r="K70" s="110">
        <v>12.7</v>
      </c>
      <c r="L70" s="37" t="s">
        <v>4900</v>
      </c>
      <c r="M70" s="242">
        <f t="shared" si="5"/>
        <v>13.462</v>
      </c>
      <c r="N70" s="242">
        <f t="shared" si="6"/>
        <v>344.642</v>
      </c>
      <c r="O70" s="242">
        <f t="shared" si="7"/>
        <v>351.44972</v>
      </c>
      <c r="P70" s="242">
        <f t="shared" si="8"/>
        <v>6.80772</v>
      </c>
      <c r="Q70" s="242">
        <f t="shared" si="9"/>
        <v>344.642</v>
      </c>
      <c r="R70" s="242" t="s">
        <v>28</v>
      </c>
      <c r="S70" s="100" t="s">
        <v>29</v>
      </c>
    </row>
    <row r="71" spans="1:19">
      <c r="A71" s="37">
        <v>70</v>
      </c>
      <c r="B71" s="36" t="s">
        <v>3953</v>
      </c>
      <c r="C71" s="36" t="s">
        <v>5014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231.18</v>
      </c>
      <c r="J71" s="110">
        <v>100</v>
      </c>
      <c r="K71" s="110">
        <v>12.7</v>
      </c>
      <c r="L71" s="37" t="s">
        <v>4900</v>
      </c>
      <c r="M71" s="242">
        <f t="shared" si="5"/>
        <v>13.462</v>
      </c>
      <c r="N71" s="242">
        <f t="shared" si="6"/>
        <v>344.642</v>
      </c>
      <c r="O71" s="242">
        <f t="shared" si="7"/>
        <v>351.44972</v>
      </c>
      <c r="P71" s="242">
        <f t="shared" si="8"/>
        <v>6.80772</v>
      </c>
      <c r="Q71" s="242">
        <f t="shared" si="9"/>
        <v>344.642</v>
      </c>
      <c r="R71" s="242" t="s">
        <v>28</v>
      </c>
      <c r="S71" s="100" t="s">
        <v>29</v>
      </c>
    </row>
    <row r="72" spans="1:19">
      <c r="A72" s="37">
        <v>71</v>
      </c>
      <c r="B72" s="36" t="s">
        <v>3666</v>
      </c>
      <c r="C72" s="36" t="s">
        <v>5015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231.18</v>
      </c>
      <c r="J72" s="110">
        <v>100</v>
      </c>
      <c r="K72" s="110">
        <v>12.7</v>
      </c>
      <c r="L72" s="37" t="s">
        <v>4900</v>
      </c>
      <c r="M72" s="242">
        <f t="shared" si="5"/>
        <v>13.462</v>
      </c>
      <c r="N72" s="242">
        <f t="shared" si="6"/>
        <v>344.642</v>
      </c>
      <c r="O72" s="242">
        <f t="shared" si="7"/>
        <v>351.44972</v>
      </c>
      <c r="P72" s="242">
        <f t="shared" si="8"/>
        <v>6.80772</v>
      </c>
      <c r="Q72" s="242">
        <f t="shared" si="9"/>
        <v>344.642</v>
      </c>
      <c r="R72" s="242" t="s">
        <v>28</v>
      </c>
      <c r="S72" s="100" t="s">
        <v>29</v>
      </c>
    </row>
    <row r="73" spans="1:19">
      <c r="A73" s="37">
        <v>72</v>
      </c>
      <c r="B73" s="36" t="s">
        <v>5016</v>
      </c>
      <c r="C73" s="36" t="s">
        <v>5017</v>
      </c>
      <c r="D73" s="37" t="s">
        <v>22</v>
      </c>
      <c r="E73" s="37" t="s">
        <v>243</v>
      </c>
      <c r="F73" s="37" t="s">
        <v>111</v>
      </c>
      <c r="G73" s="37" t="s">
        <v>25</v>
      </c>
      <c r="H73" s="37" t="s">
        <v>34</v>
      </c>
      <c r="I73" s="110">
        <v>626</v>
      </c>
      <c r="J73" s="110">
        <v>400</v>
      </c>
      <c r="K73" s="110">
        <v>237</v>
      </c>
      <c r="L73" s="37" t="s">
        <v>5018</v>
      </c>
      <c r="M73" s="242">
        <f t="shared" si="5"/>
        <v>251.22</v>
      </c>
      <c r="N73" s="242">
        <f t="shared" si="6"/>
        <v>1277.22</v>
      </c>
      <c r="O73" s="242">
        <f t="shared" si="7"/>
        <v>1316.2932</v>
      </c>
      <c r="P73" s="242">
        <f t="shared" si="8"/>
        <v>39.0732</v>
      </c>
      <c r="Q73" s="242">
        <f t="shared" si="9"/>
        <v>1277.22</v>
      </c>
      <c r="R73" s="242" t="s">
        <v>28</v>
      </c>
      <c r="S73" s="100" t="s">
        <v>29</v>
      </c>
    </row>
    <row r="74" ht="25.2" spans="1:19">
      <c r="A74" s="37">
        <v>73</v>
      </c>
      <c r="B74" s="36" t="s">
        <v>5019</v>
      </c>
      <c r="C74" s="127" t="s">
        <v>5020</v>
      </c>
      <c r="D74" s="37" t="s">
        <v>22</v>
      </c>
      <c r="E74" s="37" t="s">
        <v>243</v>
      </c>
      <c r="F74" s="37" t="s">
        <v>111</v>
      </c>
      <c r="G74" s="37" t="s">
        <v>25</v>
      </c>
      <c r="H74" s="37" t="s">
        <v>34</v>
      </c>
      <c r="I74" s="110">
        <v>0</v>
      </c>
      <c r="J74" s="110">
        <v>300</v>
      </c>
      <c r="K74" s="110">
        <v>0</v>
      </c>
      <c r="L74" s="36"/>
      <c r="M74" s="242">
        <f t="shared" si="5"/>
        <v>0</v>
      </c>
      <c r="N74" s="242">
        <f t="shared" si="6"/>
        <v>300</v>
      </c>
      <c r="O74" s="242">
        <f t="shared" si="7"/>
        <v>318</v>
      </c>
      <c r="P74" s="242">
        <f t="shared" si="8"/>
        <v>18</v>
      </c>
      <c r="Q74" s="242">
        <f t="shared" si="9"/>
        <v>300</v>
      </c>
      <c r="R74" s="242" t="s">
        <v>28</v>
      </c>
      <c r="S74" s="100" t="s">
        <v>29</v>
      </c>
    </row>
    <row r="75" spans="1:19">
      <c r="A75" s="37">
        <v>74</v>
      </c>
      <c r="B75" s="36" t="s">
        <v>5021</v>
      </c>
      <c r="C75" s="36" t="s">
        <v>5022</v>
      </c>
      <c r="D75" s="37" t="s">
        <v>22</v>
      </c>
      <c r="E75" s="37" t="s">
        <v>243</v>
      </c>
      <c r="F75" s="37" t="s">
        <v>111</v>
      </c>
      <c r="G75" s="37" t="s">
        <v>25</v>
      </c>
      <c r="H75" s="37" t="s">
        <v>34</v>
      </c>
      <c r="I75" s="110">
        <v>626</v>
      </c>
      <c r="J75" s="110">
        <v>400</v>
      </c>
      <c r="K75" s="110">
        <v>237</v>
      </c>
      <c r="L75" s="37" t="s">
        <v>5023</v>
      </c>
      <c r="M75" s="242">
        <f t="shared" si="5"/>
        <v>251.22</v>
      </c>
      <c r="N75" s="242">
        <f t="shared" si="6"/>
        <v>1277.22</v>
      </c>
      <c r="O75" s="242">
        <f t="shared" si="7"/>
        <v>1316.2932</v>
      </c>
      <c r="P75" s="242">
        <f t="shared" si="8"/>
        <v>39.0732</v>
      </c>
      <c r="Q75" s="242">
        <f t="shared" si="9"/>
        <v>1277.22</v>
      </c>
      <c r="R75" s="242" t="s">
        <v>28</v>
      </c>
      <c r="S75" s="100" t="s">
        <v>29</v>
      </c>
    </row>
    <row r="76" spans="1:19">
      <c r="A76" s="37">
        <v>75</v>
      </c>
      <c r="B76" s="36" t="s">
        <v>5024</v>
      </c>
      <c r="C76" s="36" t="s">
        <v>5025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110">
        <v>0</v>
      </c>
      <c r="J76" s="110">
        <v>100</v>
      </c>
      <c r="K76" s="110">
        <v>0</v>
      </c>
      <c r="L76" s="36"/>
      <c r="M76" s="242">
        <f t="shared" si="5"/>
        <v>0</v>
      </c>
      <c r="N76" s="242">
        <f t="shared" si="6"/>
        <v>100</v>
      </c>
      <c r="O76" s="242">
        <f t="shared" si="7"/>
        <v>106</v>
      </c>
      <c r="P76" s="242">
        <f t="shared" si="8"/>
        <v>6</v>
      </c>
      <c r="Q76" s="242">
        <f t="shared" si="9"/>
        <v>100</v>
      </c>
      <c r="R76" s="242" t="s">
        <v>28</v>
      </c>
      <c r="S76" s="100" t="s">
        <v>29</v>
      </c>
    </row>
    <row r="77" spans="1:19">
      <c r="A77" s="37">
        <v>76</v>
      </c>
      <c r="B77" s="36" t="s">
        <v>4911</v>
      </c>
      <c r="C77" s="36" t="s">
        <v>5026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231.18</v>
      </c>
      <c r="J77" s="110">
        <v>100</v>
      </c>
      <c r="K77" s="110">
        <v>12.7</v>
      </c>
      <c r="L77" s="37" t="s">
        <v>4900</v>
      </c>
      <c r="M77" s="242">
        <f t="shared" si="5"/>
        <v>13.462</v>
      </c>
      <c r="N77" s="242">
        <f t="shared" si="6"/>
        <v>344.642</v>
      </c>
      <c r="O77" s="242">
        <f t="shared" si="7"/>
        <v>351.44972</v>
      </c>
      <c r="P77" s="242">
        <f t="shared" si="8"/>
        <v>6.80772</v>
      </c>
      <c r="Q77" s="242">
        <f t="shared" si="9"/>
        <v>344.642</v>
      </c>
      <c r="R77" s="242" t="s">
        <v>28</v>
      </c>
      <c r="S77" s="100" t="s">
        <v>29</v>
      </c>
    </row>
    <row r="78" spans="1:19">
      <c r="A78" s="37">
        <v>77</v>
      </c>
      <c r="B78" s="36" t="s">
        <v>2725</v>
      </c>
      <c r="C78" s="36" t="s">
        <v>5027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231.18</v>
      </c>
      <c r="J78" s="110">
        <v>100</v>
      </c>
      <c r="K78" s="110">
        <v>12.7</v>
      </c>
      <c r="L78" s="37" t="s">
        <v>4900</v>
      </c>
      <c r="M78" s="242">
        <f t="shared" si="5"/>
        <v>13.462</v>
      </c>
      <c r="N78" s="242">
        <f t="shared" si="6"/>
        <v>344.642</v>
      </c>
      <c r="O78" s="242">
        <f t="shared" si="7"/>
        <v>351.44972</v>
      </c>
      <c r="P78" s="242">
        <f t="shared" si="8"/>
        <v>6.80772</v>
      </c>
      <c r="Q78" s="242">
        <f t="shared" si="9"/>
        <v>344.642</v>
      </c>
      <c r="R78" s="242" t="s">
        <v>28</v>
      </c>
      <c r="S78" s="100" t="s">
        <v>29</v>
      </c>
    </row>
    <row r="79" spans="1:19">
      <c r="A79" s="37">
        <v>78</v>
      </c>
      <c r="B79" s="36" t="s">
        <v>5028</v>
      </c>
      <c r="C79" s="36" t="s">
        <v>5029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231.18</v>
      </c>
      <c r="J79" s="110">
        <v>100</v>
      </c>
      <c r="K79" s="110">
        <v>12.7</v>
      </c>
      <c r="L79" s="37" t="s">
        <v>4900</v>
      </c>
      <c r="M79" s="242">
        <f t="shared" si="5"/>
        <v>13.462</v>
      </c>
      <c r="N79" s="242">
        <f t="shared" si="6"/>
        <v>344.642</v>
      </c>
      <c r="O79" s="242">
        <f t="shared" si="7"/>
        <v>351.44972</v>
      </c>
      <c r="P79" s="242">
        <f t="shared" si="8"/>
        <v>6.80772</v>
      </c>
      <c r="Q79" s="242">
        <f t="shared" si="9"/>
        <v>344.642</v>
      </c>
      <c r="R79" s="242" t="s">
        <v>28</v>
      </c>
      <c r="S79" s="100" t="s">
        <v>29</v>
      </c>
    </row>
    <row r="80" spans="1:19">
      <c r="A80" s="37">
        <v>79</v>
      </c>
      <c r="B80" s="36" t="s">
        <v>2352</v>
      </c>
      <c r="C80" s="36" t="s">
        <v>5030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231.18</v>
      </c>
      <c r="J80" s="110">
        <v>100</v>
      </c>
      <c r="K80" s="110">
        <v>12.7</v>
      </c>
      <c r="L80" s="37" t="s">
        <v>4900</v>
      </c>
      <c r="M80" s="242">
        <f t="shared" si="5"/>
        <v>13.462</v>
      </c>
      <c r="N80" s="242">
        <f t="shared" si="6"/>
        <v>344.642</v>
      </c>
      <c r="O80" s="242">
        <f t="shared" si="7"/>
        <v>351.44972</v>
      </c>
      <c r="P80" s="242">
        <f t="shared" si="8"/>
        <v>6.80772</v>
      </c>
      <c r="Q80" s="242">
        <f t="shared" si="9"/>
        <v>344.642</v>
      </c>
      <c r="R80" s="242" t="s">
        <v>28</v>
      </c>
      <c r="S80" s="100" t="s">
        <v>29</v>
      </c>
    </row>
    <row r="81" spans="1:19">
      <c r="A81" s="37">
        <v>80</v>
      </c>
      <c r="B81" s="36" t="s">
        <v>5031</v>
      </c>
      <c r="C81" s="36" t="s">
        <v>5032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231.18</v>
      </c>
      <c r="J81" s="110">
        <v>100</v>
      </c>
      <c r="K81" s="110">
        <v>12.7</v>
      </c>
      <c r="L81" s="37" t="s">
        <v>4900</v>
      </c>
      <c r="M81" s="242">
        <f t="shared" si="5"/>
        <v>13.462</v>
      </c>
      <c r="N81" s="242">
        <f t="shared" si="6"/>
        <v>344.642</v>
      </c>
      <c r="O81" s="242">
        <f t="shared" si="7"/>
        <v>351.44972</v>
      </c>
      <c r="P81" s="242">
        <f t="shared" si="8"/>
        <v>6.80772</v>
      </c>
      <c r="Q81" s="242">
        <f t="shared" si="9"/>
        <v>344.642</v>
      </c>
      <c r="R81" s="242" t="s">
        <v>28</v>
      </c>
      <c r="S81" s="100" t="s">
        <v>29</v>
      </c>
    </row>
    <row r="82" spans="1:19">
      <c r="A82" s="37">
        <v>81</v>
      </c>
      <c r="B82" s="36" t="s">
        <v>5033</v>
      </c>
      <c r="C82" s="36" t="s">
        <v>5034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231.18</v>
      </c>
      <c r="J82" s="110">
        <v>100</v>
      </c>
      <c r="K82" s="110">
        <v>12.7</v>
      </c>
      <c r="L82" s="37" t="s">
        <v>4900</v>
      </c>
      <c r="M82" s="242">
        <f t="shared" si="5"/>
        <v>13.462</v>
      </c>
      <c r="N82" s="242">
        <f t="shared" si="6"/>
        <v>344.642</v>
      </c>
      <c r="O82" s="242">
        <f t="shared" si="7"/>
        <v>351.44972</v>
      </c>
      <c r="P82" s="242">
        <f t="shared" si="8"/>
        <v>6.80772</v>
      </c>
      <c r="Q82" s="242">
        <f t="shared" si="9"/>
        <v>344.642</v>
      </c>
      <c r="R82" s="242" t="s">
        <v>28</v>
      </c>
      <c r="S82" s="100" t="s">
        <v>29</v>
      </c>
    </row>
    <row r="83" spans="1:19">
      <c r="A83" s="37">
        <v>82</v>
      </c>
      <c r="B83" s="36" t="s">
        <v>3480</v>
      </c>
      <c r="C83" s="36" t="s">
        <v>5035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231.18</v>
      </c>
      <c r="J83" s="110">
        <v>100</v>
      </c>
      <c r="K83" s="110">
        <v>12.7</v>
      </c>
      <c r="L83" s="37" t="s">
        <v>4900</v>
      </c>
      <c r="M83" s="242">
        <f t="shared" si="5"/>
        <v>13.462</v>
      </c>
      <c r="N83" s="242">
        <f t="shared" si="6"/>
        <v>344.642</v>
      </c>
      <c r="O83" s="242">
        <f t="shared" si="7"/>
        <v>351.44972</v>
      </c>
      <c r="P83" s="242">
        <f t="shared" si="8"/>
        <v>6.80772</v>
      </c>
      <c r="Q83" s="242">
        <f t="shared" si="9"/>
        <v>344.642</v>
      </c>
      <c r="R83" s="242" t="s">
        <v>28</v>
      </c>
      <c r="S83" s="100" t="s">
        <v>29</v>
      </c>
    </row>
    <row r="84" spans="1:19">
      <c r="A84" s="37">
        <v>83</v>
      </c>
      <c r="B84" s="36" t="s">
        <v>2475</v>
      </c>
      <c r="C84" s="36" t="s">
        <v>5036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231.18</v>
      </c>
      <c r="J84" s="110">
        <v>100</v>
      </c>
      <c r="K84" s="110">
        <v>12.7</v>
      </c>
      <c r="L84" s="37" t="s">
        <v>4900</v>
      </c>
      <c r="M84" s="242">
        <f t="shared" si="5"/>
        <v>13.462</v>
      </c>
      <c r="N84" s="242">
        <f t="shared" si="6"/>
        <v>344.642</v>
      </c>
      <c r="O84" s="242">
        <f t="shared" si="7"/>
        <v>351.44972</v>
      </c>
      <c r="P84" s="242">
        <f t="shared" si="8"/>
        <v>6.80772</v>
      </c>
      <c r="Q84" s="242">
        <f t="shared" si="9"/>
        <v>344.642</v>
      </c>
      <c r="R84" s="242" t="s">
        <v>28</v>
      </c>
      <c r="S84" s="100" t="s">
        <v>29</v>
      </c>
    </row>
    <row r="85" spans="1:19">
      <c r="A85" s="37">
        <v>84</v>
      </c>
      <c r="B85" s="36" t="s">
        <v>4495</v>
      </c>
      <c r="C85" s="36" t="s">
        <v>5037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231.18</v>
      </c>
      <c r="J85" s="110">
        <v>100</v>
      </c>
      <c r="K85" s="110">
        <v>12.7</v>
      </c>
      <c r="L85" s="37" t="s">
        <v>4900</v>
      </c>
      <c r="M85" s="242">
        <f t="shared" si="5"/>
        <v>13.462</v>
      </c>
      <c r="N85" s="242">
        <f t="shared" si="6"/>
        <v>344.642</v>
      </c>
      <c r="O85" s="242">
        <f t="shared" si="7"/>
        <v>351.44972</v>
      </c>
      <c r="P85" s="242">
        <f t="shared" si="8"/>
        <v>6.80772</v>
      </c>
      <c r="Q85" s="242">
        <f t="shared" si="9"/>
        <v>344.642</v>
      </c>
      <c r="R85" s="242" t="s">
        <v>28</v>
      </c>
      <c r="S85" s="100" t="s">
        <v>29</v>
      </c>
    </row>
    <row r="86" spans="1:19">
      <c r="A86" s="37">
        <v>85</v>
      </c>
      <c r="B86" s="36" t="s">
        <v>4270</v>
      </c>
      <c r="C86" s="36" t="s">
        <v>5038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231.18</v>
      </c>
      <c r="J86" s="110">
        <v>100</v>
      </c>
      <c r="K86" s="110">
        <v>12.7</v>
      </c>
      <c r="L86" s="37" t="s">
        <v>4900</v>
      </c>
      <c r="M86" s="242">
        <f t="shared" si="5"/>
        <v>13.462</v>
      </c>
      <c r="N86" s="242">
        <f t="shared" si="6"/>
        <v>344.642</v>
      </c>
      <c r="O86" s="242">
        <f t="shared" si="7"/>
        <v>351.44972</v>
      </c>
      <c r="P86" s="242">
        <f t="shared" si="8"/>
        <v>6.80772</v>
      </c>
      <c r="Q86" s="242">
        <f t="shared" si="9"/>
        <v>344.642</v>
      </c>
      <c r="R86" s="242" t="s">
        <v>28</v>
      </c>
      <c r="S86" s="100" t="s">
        <v>29</v>
      </c>
    </row>
    <row r="87" spans="1:19">
      <c r="A87" s="37">
        <v>86</v>
      </c>
      <c r="B87" s="36" t="s">
        <v>5039</v>
      </c>
      <c r="C87" s="36" t="s">
        <v>5040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231.18</v>
      </c>
      <c r="J87" s="110">
        <v>100</v>
      </c>
      <c r="K87" s="110">
        <v>12.7</v>
      </c>
      <c r="L87" s="37" t="s">
        <v>4900</v>
      </c>
      <c r="M87" s="242">
        <f t="shared" si="5"/>
        <v>13.462</v>
      </c>
      <c r="N87" s="242">
        <f t="shared" si="6"/>
        <v>344.642</v>
      </c>
      <c r="O87" s="242">
        <f t="shared" si="7"/>
        <v>351.44972</v>
      </c>
      <c r="P87" s="242">
        <f t="shared" si="8"/>
        <v>6.80772</v>
      </c>
      <c r="Q87" s="242">
        <f t="shared" si="9"/>
        <v>344.642</v>
      </c>
      <c r="R87" s="242" t="s">
        <v>28</v>
      </c>
      <c r="S87" s="100" t="s">
        <v>29</v>
      </c>
    </row>
    <row r="88" spans="1:19">
      <c r="A88" s="37">
        <v>87</v>
      </c>
      <c r="B88" s="36" t="s">
        <v>5041</v>
      </c>
      <c r="C88" s="36" t="s">
        <v>5042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231.18</v>
      </c>
      <c r="J88" s="110">
        <v>100</v>
      </c>
      <c r="K88" s="110">
        <v>12.7</v>
      </c>
      <c r="L88" s="37" t="s">
        <v>4900</v>
      </c>
      <c r="M88" s="242">
        <f t="shared" si="5"/>
        <v>13.462</v>
      </c>
      <c r="N88" s="242">
        <f t="shared" si="6"/>
        <v>344.642</v>
      </c>
      <c r="O88" s="242">
        <f t="shared" si="7"/>
        <v>351.44972</v>
      </c>
      <c r="P88" s="242">
        <f t="shared" si="8"/>
        <v>6.80772</v>
      </c>
      <c r="Q88" s="242">
        <f t="shared" si="9"/>
        <v>344.642</v>
      </c>
      <c r="R88" s="242" t="s">
        <v>28</v>
      </c>
      <c r="S88" s="100" t="s">
        <v>29</v>
      </c>
    </row>
    <row r="89" spans="1:19">
      <c r="A89" s="37">
        <v>88</v>
      </c>
      <c r="B89" s="36" t="s">
        <v>5043</v>
      </c>
      <c r="C89" s="36" t="s">
        <v>5044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231.18</v>
      </c>
      <c r="J89" s="110">
        <v>100</v>
      </c>
      <c r="K89" s="110">
        <v>12.7</v>
      </c>
      <c r="L89" s="37" t="s">
        <v>4900</v>
      </c>
      <c r="M89" s="242">
        <f t="shared" si="5"/>
        <v>13.462</v>
      </c>
      <c r="N89" s="242">
        <f t="shared" si="6"/>
        <v>344.642</v>
      </c>
      <c r="O89" s="242">
        <f t="shared" si="7"/>
        <v>351.44972</v>
      </c>
      <c r="P89" s="242">
        <f t="shared" si="8"/>
        <v>6.80772</v>
      </c>
      <c r="Q89" s="242">
        <f t="shared" si="9"/>
        <v>344.642</v>
      </c>
      <c r="R89" s="242" t="s">
        <v>28</v>
      </c>
      <c r="S89" s="100" t="s">
        <v>29</v>
      </c>
    </row>
    <row r="90" spans="1:19">
      <c r="A90" s="37">
        <v>89</v>
      </c>
      <c r="B90" s="36" t="s">
        <v>4272</v>
      </c>
      <c r="C90" s="36" t="s">
        <v>5045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231.18</v>
      </c>
      <c r="J90" s="110">
        <v>100</v>
      </c>
      <c r="K90" s="110">
        <v>12.7</v>
      </c>
      <c r="L90" s="37" t="s">
        <v>4900</v>
      </c>
      <c r="M90" s="242">
        <f t="shared" si="5"/>
        <v>13.462</v>
      </c>
      <c r="N90" s="242">
        <f t="shared" si="6"/>
        <v>344.642</v>
      </c>
      <c r="O90" s="242">
        <f t="shared" si="7"/>
        <v>351.44972</v>
      </c>
      <c r="P90" s="242">
        <f t="shared" si="8"/>
        <v>6.80772</v>
      </c>
      <c r="Q90" s="242">
        <f t="shared" si="9"/>
        <v>344.642</v>
      </c>
      <c r="R90" s="242" t="s">
        <v>28</v>
      </c>
      <c r="S90" s="100" t="s">
        <v>29</v>
      </c>
    </row>
    <row r="91" spans="1:19">
      <c r="A91" s="37">
        <v>90</v>
      </c>
      <c r="B91" s="36" t="s">
        <v>3941</v>
      </c>
      <c r="C91" s="36" t="s">
        <v>5046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231.18</v>
      </c>
      <c r="J91" s="110">
        <v>100</v>
      </c>
      <c r="K91" s="110">
        <v>12.7</v>
      </c>
      <c r="L91" s="37" t="s">
        <v>4900</v>
      </c>
      <c r="M91" s="242">
        <f t="shared" si="5"/>
        <v>13.462</v>
      </c>
      <c r="N91" s="242">
        <f t="shared" si="6"/>
        <v>344.642</v>
      </c>
      <c r="O91" s="242">
        <f t="shared" si="7"/>
        <v>351.44972</v>
      </c>
      <c r="P91" s="242">
        <f t="shared" si="8"/>
        <v>6.80772</v>
      </c>
      <c r="Q91" s="242">
        <f t="shared" si="9"/>
        <v>344.642</v>
      </c>
      <c r="R91" s="242" t="s">
        <v>28</v>
      </c>
      <c r="S91" s="100" t="s">
        <v>29</v>
      </c>
    </row>
    <row r="92" spans="1:19">
      <c r="A92" s="37">
        <v>91</v>
      </c>
      <c r="B92" s="36" t="s">
        <v>3599</v>
      </c>
      <c r="C92" s="36" t="s">
        <v>5047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231.18</v>
      </c>
      <c r="J92" s="110">
        <v>100</v>
      </c>
      <c r="K92" s="110">
        <v>12.7</v>
      </c>
      <c r="L92" s="37" t="s">
        <v>4900</v>
      </c>
      <c r="M92" s="242">
        <f t="shared" si="5"/>
        <v>13.462</v>
      </c>
      <c r="N92" s="242">
        <f t="shared" si="6"/>
        <v>344.642</v>
      </c>
      <c r="O92" s="242">
        <f t="shared" si="7"/>
        <v>351.44972</v>
      </c>
      <c r="P92" s="242">
        <f t="shared" si="8"/>
        <v>6.80772</v>
      </c>
      <c r="Q92" s="242">
        <f t="shared" si="9"/>
        <v>344.642</v>
      </c>
      <c r="R92" s="242" t="s">
        <v>28</v>
      </c>
      <c r="S92" s="100" t="s">
        <v>29</v>
      </c>
    </row>
    <row r="93" spans="1:19">
      <c r="A93" s="37">
        <v>92</v>
      </c>
      <c r="B93" s="36" t="s">
        <v>3860</v>
      </c>
      <c r="C93" s="36" t="s">
        <v>5048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231.18</v>
      </c>
      <c r="J93" s="110">
        <v>100</v>
      </c>
      <c r="K93" s="110">
        <v>12.7</v>
      </c>
      <c r="L93" s="37" t="s">
        <v>4900</v>
      </c>
      <c r="M93" s="242">
        <f t="shared" si="5"/>
        <v>13.462</v>
      </c>
      <c r="N93" s="242">
        <f t="shared" si="6"/>
        <v>344.642</v>
      </c>
      <c r="O93" s="242">
        <f t="shared" si="7"/>
        <v>351.44972</v>
      </c>
      <c r="P93" s="242">
        <f t="shared" si="8"/>
        <v>6.80772</v>
      </c>
      <c r="Q93" s="242">
        <f t="shared" si="9"/>
        <v>344.642</v>
      </c>
      <c r="R93" s="242" t="s">
        <v>28</v>
      </c>
      <c r="S93" s="100" t="s">
        <v>29</v>
      </c>
    </row>
    <row r="94" spans="1:19">
      <c r="A94" s="37">
        <v>93</v>
      </c>
      <c r="B94" s="36" t="s">
        <v>3902</v>
      </c>
      <c r="C94" s="36" t="s">
        <v>5049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37">
        <v>231.18</v>
      </c>
      <c r="J94" s="110">
        <v>100</v>
      </c>
      <c r="K94" s="110">
        <v>12.7</v>
      </c>
      <c r="L94" s="37" t="s">
        <v>4900</v>
      </c>
      <c r="M94" s="242">
        <f t="shared" si="5"/>
        <v>13.462</v>
      </c>
      <c r="N94" s="242">
        <f t="shared" si="6"/>
        <v>344.642</v>
      </c>
      <c r="O94" s="242">
        <f t="shared" si="7"/>
        <v>351.44972</v>
      </c>
      <c r="P94" s="242">
        <f t="shared" si="8"/>
        <v>6.80772</v>
      </c>
      <c r="Q94" s="242">
        <f t="shared" si="9"/>
        <v>344.642</v>
      </c>
      <c r="R94" s="242" t="s">
        <v>28</v>
      </c>
      <c r="S94" s="100" t="s">
        <v>29</v>
      </c>
    </row>
    <row r="95" spans="1:19">
      <c r="A95" s="37">
        <v>94</v>
      </c>
      <c r="B95" s="36" t="s">
        <v>3889</v>
      </c>
      <c r="C95" s="36" t="s">
        <v>5050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37">
        <v>231.18</v>
      </c>
      <c r="J95" s="110">
        <v>100</v>
      </c>
      <c r="K95" s="110">
        <v>12.7</v>
      </c>
      <c r="L95" s="37" t="s">
        <v>4900</v>
      </c>
      <c r="M95" s="242">
        <f t="shared" si="5"/>
        <v>13.462</v>
      </c>
      <c r="N95" s="242">
        <f t="shared" si="6"/>
        <v>344.642</v>
      </c>
      <c r="O95" s="242">
        <f t="shared" si="7"/>
        <v>351.44972</v>
      </c>
      <c r="P95" s="242">
        <f t="shared" si="8"/>
        <v>6.80772</v>
      </c>
      <c r="Q95" s="242">
        <f t="shared" si="9"/>
        <v>344.642</v>
      </c>
      <c r="R95" s="242" t="s">
        <v>28</v>
      </c>
      <c r="S95" s="100" t="s">
        <v>29</v>
      </c>
    </row>
    <row r="96" spans="1:19">
      <c r="A96" s="37">
        <v>95</v>
      </c>
      <c r="B96" s="36" t="s">
        <v>3611</v>
      </c>
      <c r="C96" s="36" t="s">
        <v>5051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231.18</v>
      </c>
      <c r="J96" s="110">
        <v>100</v>
      </c>
      <c r="K96" s="110">
        <v>12.7</v>
      </c>
      <c r="L96" s="37" t="s">
        <v>4900</v>
      </c>
      <c r="M96" s="242">
        <f t="shared" si="5"/>
        <v>13.462</v>
      </c>
      <c r="N96" s="242">
        <f t="shared" si="6"/>
        <v>344.642</v>
      </c>
      <c r="O96" s="242">
        <f t="shared" si="7"/>
        <v>351.44972</v>
      </c>
      <c r="P96" s="242">
        <f t="shared" si="8"/>
        <v>6.80772</v>
      </c>
      <c r="Q96" s="242">
        <f t="shared" si="9"/>
        <v>344.642</v>
      </c>
      <c r="R96" s="242" t="s">
        <v>28</v>
      </c>
      <c r="S96" s="100" t="s">
        <v>29</v>
      </c>
    </row>
    <row r="97" spans="1:19">
      <c r="A97" s="37">
        <v>96</v>
      </c>
      <c r="B97" s="36" t="s">
        <v>5052</v>
      </c>
      <c r="C97" s="36" t="s">
        <v>5053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231.18</v>
      </c>
      <c r="J97" s="110">
        <v>100</v>
      </c>
      <c r="K97" s="110">
        <v>12.7</v>
      </c>
      <c r="L97" s="37" t="s">
        <v>4900</v>
      </c>
      <c r="M97" s="242">
        <f t="shared" si="5"/>
        <v>13.462</v>
      </c>
      <c r="N97" s="242">
        <f t="shared" si="6"/>
        <v>344.642</v>
      </c>
      <c r="O97" s="242">
        <f t="shared" si="7"/>
        <v>351.44972</v>
      </c>
      <c r="P97" s="242">
        <f t="shared" si="8"/>
        <v>6.80772</v>
      </c>
      <c r="Q97" s="242">
        <f t="shared" si="9"/>
        <v>344.642</v>
      </c>
      <c r="R97" s="242" t="s">
        <v>28</v>
      </c>
      <c r="S97" s="100" t="s">
        <v>29</v>
      </c>
    </row>
    <row r="98" spans="1:19">
      <c r="A98" s="37">
        <v>97</v>
      </c>
      <c r="B98" s="36" t="s">
        <v>2910</v>
      </c>
      <c r="C98" s="36" t="s">
        <v>5054</v>
      </c>
      <c r="D98" s="37" t="s">
        <v>22</v>
      </c>
      <c r="E98" s="37" t="s">
        <v>24</v>
      </c>
      <c r="F98" s="37" t="s">
        <v>1529</v>
      </c>
      <c r="G98" s="37" t="s">
        <v>25</v>
      </c>
      <c r="H98" s="37" t="s">
        <v>34</v>
      </c>
      <c r="I98" s="110">
        <v>0</v>
      </c>
      <c r="J98" s="110">
        <v>400</v>
      </c>
      <c r="K98" s="110">
        <v>2513</v>
      </c>
      <c r="L98" s="37" t="s">
        <v>3906</v>
      </c>
      <c r="M98" s="242">
        <f t="shared" si="5"/>
        <v>2663.78</v>
      </c>
      <c r="N98" s="242">
        <f t="shared" si="6"/>
        <v>3063.78</v>
      </c>
      <c r="O98" s="242">
        <f t="shared" si="7"/>
        <v>3247.6068</v>
      </c>
      <c r="P98" s="242">
        <f t="shared" si="8"/>
        <v>183.8268</v>
      </c>
      <c r="Q98" s="242">
        <f t="shared" si="9"/>
        <v>3063.78</v>
      </c>
      <c r="R98" s="242" t="s">
        <v>28</v>
      </c>
      <c r="S98" s="100" t="s">
        <v>29</v>
      </c>
    </row>
    <row r="99" spans="1:19">
      <c r="A99" s="37">
        <v>98</v>
      </c>
      <c r="B99" s="36" t="s">
        <v>5055</v>
      </c>
      <c r="C99" s="36" t="s">
        <v>5056</v>
      </c>
      <c r="D99" s="37" t="s">
        <v>22</v>
      </c>
      <c r="E99" s="37" t="s">
        <v>24</v>
      </c>
      <c r="F99" s="37" t="s">
        <v>1529</v>
      </c>
      <c r="G99" s="37" t="s">
        <v>25</v>
      </c>
      <c r="H99" s="37" t="s">
        <v>34</v>
      </c>
      <c r="I99" s="110">
        <v>0</v>
      </c>
      <c r="J99" s="110">
        <v>400</v>
      </c>
      <c r="K99" s="110">
        <v>2513</v>
      </c>
      <c r="L99" s="37" t="s">
        <v>3906</v>
      </c>
      <c r="M99" s="242">
        <f t="shared" si="5"/>
        <v>2663.78</v>
      </c>
      <c r="N99" s="242">
        <f t="shared" si="6"/>
        <v>3063.78</v>
      </c>
      <c r="O99" s="242">
        <f t="shared" si="7"/>
        <v>3247.6068</v>
      </c>
      <c r="P99" s="242">
        <f t="shared" si="8"/>
        <v>183.8268</v>
      </c>
      <c r="Q99" s="242">
        <f t="shared" si="9"/>
        <v>3063.78</v>
      </c>
      <c r="R99" s="242" t="s">
        <v>28</v>
      </c>
      <c r="S99" s="100" t="s">
        <v>29</v>
      </c>
    </row>
    <row r="100" spans="1:19">
      <c r="A100" s="37">
        <v>99</v>
      </c>
      <c r="B100" s="36" t="s">
        <v>5057</v>
      </c>
      <c r="C100" s="36" t="s">
        <v>5058</v>
      </c>
      <c r="D100" s="37" t="s">
        <v>22</v>
      </c>
      <c r="E100" s="37" t="s">
        <v>24</v>
      </c>
      <c r="F100" s="37" t="s">
        <v>1529</v>
      </c>
      <c r="G100" s="37" t="s">
        <v>25</v>
      </c>
      <c r="H100" s="37" t="s">
        <v>34</v>
      </c>
      <c r="I100" s="110">
        <v>0</v>
      </c>
      <c r="J100" s="110">
        <v>400</v>
      </c>
      <c r="K100" s="110">
        <v>2513</v>
      </c>
      <c r="L100" s="37" t="s">
        <v>3906</v>
      </c>
      <c r="M100" s="242">
        <f t="shared" si="5"/>
        <v>2663.78</v>
      </c>
      <c r="N100" s="242">
        <f t="shared" si="6"/>
        <v>3063.78</v>
      </c>
      <c r="O100" s="242">
        <f t="shared" si="7"/>
        <v>3247.6068</v>
      </c>
      <c r="P100" s="242">
        <f t="shared" si="8"/>
        <v>183.8268</v>
      </c>
      <c r="Q100" s="242">
        <f t="shared" si="9"/>
        <v>3063.78</v>
      </c>
      <c r="R100" s="242" t="s">
        <v>28</v>
      </c>
      <c r="S100" s="100" t="s">
        <v>29</v>
      </c>
    </row>
    <row r="101" spans="1:19">
      <c r="A101" s="37">
        <v>100</v>
      </c>
      <c r="B101" s="36" t="s">
        <v>5059</v>
      </c>
      <c r="C101" s="36" t="s">
        <v>5060</v>
      </c>
      <c r="D101" s="37" t="s">
        <v>22</v>
      </c>
      <c r="E101" s="37" t="s">
        <v>24</v>
      </c>
      <c r="F101" s="37" t="s">
        <v>4090</v>
      </c>
      <c r="G101" s="37" t="s">
        <v>25</v>
      </c>
      <c r="H101" s="37" t="s">
        <v>34</v>
      </c>
      <c r="I101" s="37">
        <v>231.18</v>
      </c>
      <c r="J101" s="110">
        <v>100</v>
      </c>
      <c r="K101" s="110">
        <v>12.7</v>
      </c>
      <c r="L101" s="37" t="s">
        <v>4900</v>
      </c>
      <c r="M101" s="242">
        <f t="shared" si="5"/>
        <v>13.462</v>
      </c>
      <c r="N101" s="242">
        <f t="shared" si="6"/>
        <v>344.642</v>
      </c>
      <c r="O101" s="242">
        <f t="shared" si="7"/>
        <v>351.44972</v>
      </c>
      <c r="P101" s="242">
        <f t="shared" si="8"/>
        <v>6.80772</v>
      </c>
      <c r="Q101" s="242">
        <f t="shared" si="9"/>
        <v>344.642</v>
      </c>
      <c r="R101" s="242" t="s">
        <v>28</v>
      </c>
      <c r="S101" s="100" t="s">
        <v>29</v>
      </c>
    </row>
    <row r="102" spans="1:19">
      <c r="A102" s="37">
        <v>101</v>
      </c>
      <c r="B102" s="36" t="s">
        <v>5061</v>
      </c>
      <c r="C102" s="36" t="s">
        <v>5062</v>
      </c>
      <c r="D102" s="37" t="s">
        <v>22</v>
      </c>
      <c r="E102" s="37" t="s">
        <v>24</v>
      </c>
      <c r="F102" s="37" t="s">
        <v>4090</v>
      </c>
      <c r="G102" s="37" t="s">
        <v>25</v>
      </c>
      <c r="H102" s="37" t="s">
        <v>34</v>
      </c>
      <c r="I102" s="37">
        <v>231.18</v>
      </c>
      <c r="J102" s="110">
        <v>100</v>
      </c>
      <c r="K102" s="110">
        <v>12.7</v>
      </c>
      <c r="L102" s="37" t="s">
        <v>4900</v>
      </c>
      <c r="M102" s="242">
        <f t="shared" si="5"/>
        <v>13.462</v>
      </c>
      <c r="N102" s="242">
        <f t="shared" si="6"/>
        <v>344.642</v>
      </c>
      <c r="O102" s="242">
        <f t="shared" si="7"/>
        <v>351.44972</v>
      </c>
      <c r="P102" s="242">
        <f t="shared" si="8"/>
        <v>6.80772</v>
      </c>
      <c r="Q102" s="242">
        <f t="shared" si="9"/>
        <v>344.642</v>
      </c>
      <c r="R102" s="242" t="s">
        <v>28</v>
      </c>
      <c r="S102" s="100" t="s">
        <v>29</v>
      </c>
    </row>
    <row r="103" spans="1:19">
      <c r="A103" s="37">
        <v>102</v>
      </c>
      <c r="B103" s="36" t="s">
        <v>5063</v>
      </c>
      <c r="C103" s="36" t="s">
        <v>5064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231.18</v>
      </c>
      <c r="J103" s="110">
        <v>100</v>
      </c>
      <c r="K103" s="110">
        <v>12.7</v>
      </c>
      <c r="L103" s="37" t="s">
        <v>4900</v>
      </c>
      <c r="M103" s="242">
        <f t="shared" si="5"/>
        <v>13.462</v>
      </c>
      <c r="N103" s="242">
        <f t="shared" si="6"/>
        <v>344.642</v>
      </c>
      <c r="O103" s="242">
        <f t="shared" si="7"/>
        <v>351.44972</v>
      </c>
      <c r="P103" s="242">
        <f t="shared" si="8"/>
        <v>6.80772</v>
      </c>
      <c r="Q103" s="242">
        <f t="shared" si="9"/>
        <v>344.642</v>
      </c>
      <c r="R103" s="242" t="s">
        <v>28</v>
      </c>
      <c r="S103" s="100" t="s">
        <v>29</v>
      </c>
    </row>
    <row r="104" spans="1:19">
      <c r="A104" s="37">
        <v>103</v>
      </c>
      <c r="B104" s="36" t="s">
        <v>5065</v>
      </c>
      <c r="C104" s="36" t="s">
        <v>5066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231.18</v>
      </c>
      <c r="J104" s="110">
        <v>100</v>
      </c>
      <c r="K104" s="110">
        <v>12.7</v>
      </c>
      <c r="L104" s="37" t="s">
        <v>4900</v>
      </c>
      <c r="M104" s="242">
        <f t="shared" si="5"/>
        <v>13.462</v>
      </c>
      <c r="N104" s="242">
        <f t="shared" si="6"/>
        <v>344.642</v>
      </c>
      <c r="O104" s="242">
        <f t="shared" si="7"/>
        <v>351.44972</v>
      </c>
      <c r="P104" s="242">
        <f t="shared" si="8"/>
        <v>6.80772</v>
      </c>
      <c r="Q104" s="242">
        <f t="shared" si="9"/>
        <v>344.642</v>
      </c>
      <c r="R104" s="242" t="s">
        <v>28</v>
      </c>
      <c r="S104" s="100" t="s">
        <v>29</v>
      </c>
    </row>
    <row r="105" spans="1:19">
      <c r="A105" s="37">
        <v>104</v>
      </c>
      <c r="B105" s="36" t="s">
        <v>5067</v>
      </c>
      <c r="C105" s="36" t="s">
        <v>5068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231.18</v>
      </c>
      <c r="J105" s="110">
        <v>100</v>
      </c>
      <c r="K105" s="110">
        <v>12.7</v>
      </c>
      <c r="L105" s="37" t="s">
        <v>4900</v>
      </c>
      <c r="M105" s="242">
        <f t="shared" si="5"/>
        <v>13.462</v>
      </c>
      <c r="N105" s="242">
        <f t="shared" si="6"/>
        <v>344.642</v>
      </c>
      <c r="O105" s="242">
        <f t="shared" si="7"/>
        <v>351.44972</v>
      </c>
      <c r="P105" s="242">
        <f t="shared" si="8"/>
        <v>6.80772</v>
      </c>
      <c r="Q105" s="242">
        <f t="shared" si="9"/>
        <v>344.642</v>
      </c>
      <c r="R105" s="242" t="s">
        <v>28</v>
      </c>
      <c r="S105" s="100" t="s">
        <v>29</v>
      </c>
    </row>
    <row r="106" spans="1:19">
      <c r="A106" s="37">
        <v>105</v>
      </c>
      <c r="B106" s="36" t="s">
        <v>5069</v>
      </c>
      <c r="C106" s="36" t="s">
        <v>5070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231.18</v>
      </c>
      <c r="J106" s="110">
        <v>100</v>
      </c>
      <c r="K106" s="110">
        <v>12.7</v>
      </c>
      <c r="L106" s="37" t="s">
        <v>4900</v>
      </c>
      <c r="M106" s="242">
        <f t="shared" si="5"/>
        <v>13.462</v>
      </c>
      <c r="N106" s="242">
        <f t="shared" si="6"/>
        <v>344.642</v>
      </c>
      <c r="O106" s="242">
        <f t="shared" si="7"/>
        <v>351.44972</v>
      </c>
      <c r="P106" s="242">
        <f t="shared" si="8"/>
        <v>6.80772</v>
      </c>
      <c r="Q106" s="242">
        <f t="shared" si="9"/>
        <v>344.642</v>
      </c>
      <c r="R106" s="242" t="s">
        <v>28</v>
      </c>
      <c r="S106" s="100" t="s">
        <v>29</v>
      </c>
    </row>
    <row r="107" spans="1:19">
      <c r="A107" s="37">
        <v>106</v>
      </c>
      <c r="B107" s="36" t="s">
        <v>3490</v>
      </c>
      <c r="C107" s="36" t="s">
        <v>3491</v>
      </c>
      <c r="D107" s="37" t="s">
        <v>22</v>
      </c>
      <c r="E107" s="37" t="s">
        <v>24</v>
      </c>
      <c r="F107" s="37" t="s">
        <v>4117</v>
      </c>
      <c r="G107" s="37" t="s">
        <v>25</v>
      </c>
      <c r="H107" s="37" t="s">
        <v>34</v>
      </c>
      <c r="I107" s="110">
        <v>0</v>
      </c>
      <c r="J107" s="110">
        <v>0</v>
      </c>
      <c r="K107" s="37">
        <v>13</v>
      </c>
      <c r="L107" s="37" t="s">
        <v>35</v>
      </c>
      <c r="M107" s="242">
        <f t="shared" si="5"/>
        <v>13.78</v>
      </c>
      <c r="N107" s="242">
        <f t="shared" si="6"/>
        <v>13.78</v>
      </c>
      <c r="O107" s="242">
        <f t="shared" si="7"/>
        <v>14.6068</v>
      </c>
      <c r="P107" s="242">
        <f t="shared" si="8"/>
        <v>0.8268</v>
      </c>
      <c r="Q107" s="242">
        <f t="shared" si="9"/>
        <v>13.78</v>
      </c>
      <c r="R107" s="242" t="s">
        <v>28</v>
      </c>
      <c r="S107" s="100" t="s">
        <v>29</v>
      </c>
    </row>
    <row r="108" spans="1:19">
      <c r="A108" s="37">
        <v>107</v>
      </c>
      <c r="B108" s="36" t="s">
        <v>5071</v>
      </c>
      <c r="C108" s="36" t="s">
        <v>5072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37">
        <v>231.18</v>
      </c>
      <c r="J108" s="110">
        <v>100</v>
      </c>
      <c r="K108" s="110">
        <v>12.7</v>
      </c>
      <c r="L108" s="37" t="s">
        <v>4900</v>
      </c>
      <c r="M108" s="242">
        <f t="shared" si="5"/>
        <v>13.462</v>
      </c>
      <c r="N108" s="242">
        <f t="shared" si="6"/>
        <v>344.642</v>
      </c>
      <c r="O108" s="242">
        <f t="shared" si="7"/>
        <v>351.44972</v>
      </c>
      <c r="P108" s="242">
        <f t="shared" si="8"/>
        <v>6.80772</v>
      </c>
      <c r="Q108" s="242">
        <f t="shared" si="9"/>
        <v>344.642</v>
      </c>
      <c r="R108" s="242" t="s">
        <v>28</v>
      </c>
      <c r="S108" s="100" t="s">
        <v>29</v>
      </c>
    </row>
    <row r="109" spans="1:19">
      <c r="A109" s="37">
        <v>108</v>
      </c>
      <c r="B109" s="36" t="s">
        <v>4041</v>
      </c>
      <c r="C109" s="36" t="s">
        <v>5073</v>
      </c>
      <c r="D109" s="37" t="s">
        <v>22</v>
      </c>
      <c r="E109" s="37" t="s">
        <v>24</v>
      </c>
      <c r="F109" s="37" t="s">
        <v>4090</v>
      </c>
      <c r="G109" s="37" t="s">
        <v>25</v>
      </c>
      <c r="H109" s="37" t="s">
        <v>34</v>
      </c>
      <c r="I109" s="37">
        <v>231.18</v>
      </c>
      <c r="J109" s="110">
        <v>100</v>
      </c>
      <c r="K109" s="110">
        <v>12.7</v>
      </c>
      <c r="L109" s="37" t="s">
        <v>4900</v>
      </c>
      <c r="M109" s="242">
        <f t="shared" si="5"/>
        <v>13.462</v>
      </c>
      <c r="N109" s="242">
        <f t="shared" si="6"/>
        <v>344.642</v>
      </c>
      <c r="O109" s="242">
        <f t="shared" si="7"/>
        <v>351.44972</v>
      </c>
      <c r="P109" s="242">
        <f t="shared" si="8"/>
        <v>6.80772</v>
      </c>
      <c r="Q109" s="242">
        <f t="shared" si="9"/>
        <v>344.642</v>
      </c>
      <c r="R109" s="242" t="s">
        <v>28</v>
      </c>
      <c r="S109" s="100" t="s">
        <v>29</v>
      </c>
    </row>
    <row r="110" spans="1:19">
      <c r="A110" s="37">
        <v>109</v>
      </c>
      <c r="B110" s="36" t="s">
        <v>3620</v>
      </c>
      <c r="C110" s="36" t="s">
        <v>5074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231.18</v>
      </c>
      <c r="J110" s="110">
        <v>100</v>
      </c>
      <c r="K110" s="110">
        <v>12.7</v>
      </c>
      <c r="L110" s="37" t="s">
        <v>4900</v>
      </c>
      <c r="M110" s="242">
        <f t="shared" si="5"/>
        <v>13.462</v>
      </c>
      <c r="N110" s="242">
        <f t="shared" si="6"/>
        <v>344.642</v>
      </c>
      <c r="O110" s="242">
        <f t="shared" si="7"/>
        <v>351.44972</v>
      </c>
      <c r="P110" s="242">
        <f t="shared" si="8"/>
        <v>6.80772</v>
      </c>
      <c r="Q110" s="242">
        <f t="shared" si="9"/>
        <v>344.642</v>
      </c>
      <c r="R110" s="242" t="s">
        <v>28</v>
      </c>
      <c r="S110" s="100" t="s">
        <v>29</v>
      </c>
    </row>
    <row r="111" spans="1:19">
      <c r="A111" s="37">
        <v>110</v>
      </c>
      <c r="B111" s="36" t="s">
        <v>4806</v>
      </c>
      <c r="C111" s="36" t="s">
        <v>5075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231.18</v>
      </c>
      <c r="J111" s="110">
        <v>100</v>
      </c>
      <c r="K111" s="110">
        <v>12.7</v>
      </c>
      <c r="L111" s="37" t="s">
        <v>4900</v>
      </c>
      <c r="M111" s="242">
        <f t="shared" si="5"/>
        <v>13.462</v>
      </c>
      <c r="N111" s="242">
        <f t="shared" si="6"/>
        <v>344.642</v>
      </c>
      <c r="O111" s="242">
        <f t="shared" si="7"/>
        <v>351.44972</v>
      </c>
      <c r="P111" s="242">
        <f t="shared" si="8"/>
        <v>6.80772</v>
      </c>
      <c r="Q111" s="242">
        <f t="shared" si="9"/>
        <v>344.642</v>
      </c>
      <c r="R111" s="242" t="s">
        <v>28</v>
      </c>
      <c r="S111" s="100" t="s">
        <v>29</v>
      </c>
    </row>
    <row r="112" spans="1:19">
      <c r="A112" s="37">
        <v>111</v>
      </c>
      <c r="B112" s="36" t="s">
        <v>4472</v>
      </c>
      <c r="C112" s="36" t="s">
        <v>5076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231.18</v>
      </c>
      <c r="J112" s="110">
        <v>100</v>
      </c>
      <c r="K112" s="110">
        <v>12.7</v>
      </c>
      <c r="L112" s="37" t="s">
        <v>4900</v>
      </c>
      <c r="M112" s="242">
        <f t="shared" si="5"/>
        <v>13.462</v>
      </c>
      <c r="N112" s="242">
        <f t="shared" si="6"/>
        <v>344.642</v>
      </c>
      <c r="O112" s="242">
        <f t="shared" si="7"/>
        <v>351.44972</v>
      </c>
      <c r="P112" s="242">
        <f t="shared" si="8"/>
        <v>6.80772</v>
      </c>
      <c r="Q112" s="242">
        <f t="shared" si="9"/>
        <v>344.642</v>
      </c>
      <c r="R112" s="242" t="s">
        <v>28</v>
      </c>
      <c r="S112" s="100" t="s">
        <v>29</v>
      </c>
    </row>
    <row r="113" spans="1:19">
      <c r="A113" s="37">
        <v>112</v>
      </c>
      <c r="B113" s="36" t="s">
        <v>5077</v>
      </c>
      <c r="C113" s="36" t="s">
        <v>5078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231.18</v>
      </c>
      <c r="J113" s="110">
        <v>100</v>
      </c>
      <c r="K113" s="110">
        <v>12.7</v>
      </c>
      <c r="L113" s="37" t="s">
        <v>4900</v>
      </c>
      <c r="M113" s="242">
        <f t="shared" si="5"/>
        <v>13.462</v>
      </c>
      <c r="N113" s="242">
        <f t="shared" si="6"/>
        <v>344.642</v>
      </c>
      <c r="O113" s="242">
        <f t="shared" si="7"/>
        <v>351.44972</v>
      </c>
      <c r="P113" s="242">
        <f t="shared" si="8"/>
        <v>6.80772</v>
      </c>
      <c r="Q113" s="242">
        <f t="shared" si="9"/>
        <v>344.642</v>
      </c>
      <c r="R113" s="242" t="s">
        <v>28</v>
      </c>
      <c r="S113" s="100" t="s">
        <v>29</v>
      </c>
    </row>
    <row r="114" spans="1:19">
      <c r="A114" s="37">
        <v>113</v>
      </c>
      <c r="B114" s="36" t="s">
        <v>5079</v>
      </c>
      <c r="C114" s="36" t="s">
        <v>5080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231.18</v>
      </c>
      <c r="J114" s="110">
        <v>100</v>
      </c>
      <c r="K114" s="110">
        <v>12.7</v>
      </c>
      <c r="L114" s="37" t="s">
        <v>4900</v>
      </c>
      <c r="M114" s="242">
        <f t="shared" si="5"/>
        <v>13.462</v>
      </c>
      <c r="N114" s="242">
        <f t="shared" si="6"/>
        <v>344.642</v>
      </c>
      <c r="O114" s="242">
        <f t="shared" si="7"/>
        <v>351.44972</v>
      </c>
      <c r="P114" s="242">
        <f t="shared" si="8"/>
        <v>6.80772</v>
      </c>
      <c r="Q114" s="242">
        <f t="shared" si="9"/>
        <v>344.642</v>
      </c>
      <c r="R114" s="242" t="s">
        <v>28</v>
      </c>
      <c r="S114" s="100" t="s">
        <v>29</v>
      </c>
    </row>
    <row r="115" spans="1:19">
      <c r="A115" s="37">
        <v>114</v>
      </c>
      <c r="B115" s="36" t="s">
        <v>5081</v>
      </c>
      <c r="C115" s="36" t="s">
        <v>5082</v>
      </c>
      <c r="D115" s="37" t="s">
        <v>22</v>
      </c>
      <c r="E115" s="37" t="s">
        <v>24</v>
      </c>
      <c r="F115" s="37" t="s">
        <v>82</v>
      </c>
      <c r="G115" s="37" t="s">
        <v>25</v>
      </c>
      <c r="H115" s="37" t="s">
        <v>34</v>
      </c>
      <c r="I115" s="110">
        <v>0</v>
      </c>
      <c r="J115" s="110">
        <v>0</v>
      </c>
      <c r="K115" s="110">
        <v>100</v>
      </c>
      <c r="L115" s="37" t="s">
        <v>3487</v>
      </c>
      <c r="M115" s="242">
        <f t="shared" si="5"/>
        <v>106</v>
      </c>
      <c r="N115" s="242">
        <f t="shared" si="6"/>
        <v>106</v>
      </c>
      <c r="O115" s="242">
        <f t="shared" si="7"/>
        <v>112.36</v>
      </c>
      <c r="P115" s="242">
        <f t="shared" si="8"/>
        <v>6.36</v>
      </c>
      <c r="Q115" s="242">
        <f t="shared" si="9"/>
        <v>106</v>
      </c>
      <c r="R115" s="242" t="s">
        <v>28</v>
      </c>
      <c r="S115" s="100" t="s">
        <v>29</v>
      </c>
    </row>
    <row r="116" spans="1:19">
      <c r="A116" s="37">
        <v>115</v>
      </c>
      <c r="B116" s="36" t="s">
        <v>5083</v>
      </c>
      <c r="C116" s="36" t="s">
        <v>5084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37">
        <v>231.18</v>
      </c>
      <c r="J116" s="110">
        <v>100</v>
      </c>
      <c r="K116" s="110">
        <v>12.7</v>
      </c>
      <c r="L116" s="37" t="s">
        <v>4900</v>
      </c>
      <c r="M116" s="242">
        <f t="shared" si="5"/>
        <v>13.462</v>
      </c>
      <c r="N116" s="242">
        <f t="shared" si="6"/>
        <v>344.642</v>
      </c>
      <c r="O116" s="242">
        <f t="shared" si="7"/>
        <v>351.44972</v>
      </c>
      <c r="P116" s="242">
        <f t="shared" si="8"/>
        <v>6.80772</v>
      </c>
      <c r="Q116" s="242">
        <f t="shared" si="9"/>
        <v>344.642</v>
      </c>
      <c r="R116" s="242" t="s">
        <v>28</v>
      </c>
      <c r="S116" s="100" t="s">
        <v>29</v>
      </c>
    </row>
    <row r="117" spans="1:19">
      <c r="A117" s="37">
        <v>116</v>
      </c>
      <c r="B117" s="36" t="s">
        <v>3810</v>
      </c>
      <c r="C117" s="36" t="s">
        <v>5085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37">
        <v>231.18</v>
      </c>
      <c r="J117" s="110">
        <v>100</v>
      </c>
      <c r="K117" s="110">
        <v>12.7</v>
      </c>
      <c r="L117" s="37" t="s">
        <v>4900</v>
      </c>
      <c r="M117" s="242">
        <f t="shared" si="5"/>
        <v>13.462</v>
      </c>
      <c r="N117" s="242">
        <f t="shared" si="6"/>
        <v>344.642</v>
      </c>
      <c r="O117" s="242">
        <f t="shared" si="7"/>
        <v>351.44972</v>
      </c>
      <c r="P117" s="242">
        <f t="shared" si="8"/>
        <v>6.80772</v>
      </c>
      <c r="Q117" s="242">
        <f t="shared" si="9"/>
        <v>344.642</v>
      </c>
      <c r="R117" s="242" t="s">
        <v>28</v>
      </c>
      <c r="S117" s="100" t="s">
        <v>29</v>
      </c>
    </row>
    <row r="118" spans="1:19">
      <c r="A118" s="37">
        <v>117</v>
      </c>
      <c r="B118" s="36" t="s">
        <v>5086</v>
      </c>
      <c r="C118" s="36" t="s">
        <v>5087</v>
      </c>
      <c r="D118" s="37" t="s">
        <v>22</v>
      </c>
      <c r="E118" s="37" t="s">
        <v>24</v>
      </c>
      <c r="F118" s="37" t="s">
        <v>4090</v>
      </c>
      <c r="G118" s="37" t="s">
        <v>25</v>
      </c>
      <c r="H118" s="37" t="s">
        <v>34</v>
      </c>
      <c r="I118" s="37">
        <v>231.18</v>
      </c>
      <c r="J118" s="110">
        <v>100</v>
      </c>
      <c r="K118" s="110">
        <v>12.7</v>
      </c>
      <c r="L118" s="37" t="s">
        <v>4900</v>
      </c>
      <c r="M118" s="242">
        <f t="shared" si="5"/>
        <v>13.462</v>
      </c>
      <c r="N118" s="242">
        <f t="shared" si="6"/>
        <v>344.642</v>
      </c>
      <c r="O118" s="242">
        <f t="shared" si="7"/>
        <v>351.44972</v>
      </c>
      <c r="P118" s="242">
        <f t="shared" si="8"/>
        <v>6.80772</v>
      </c>
      <c r="Q118" s="242">
        <f t="shared" si="9"/>
        <v>344.642</v>
      </c>
      <c r="R118" s="242" t="s">
        <v>28</v>
      </c>
      <c r="S118" s="100" t="s">
        <v>29</v>
      </c>
    </row>
    <row r="119" spans="1:19">
      <c r="A119" s="37">
        <v>118</v>
      </c>
      <c r="B119" s="36" t="s">
        <v>4525</v>
      </c>
      <c r="C119" s="36" t="s">
        <v>5088</v>
      </c>
      <c r="D119" s="37" t="s">
        <v>22</v>
      </c>
      <c r="E119" s="37" t="s">
        <v>24</v>
      </c>
      <c r="F119" s="37" t="s">
        <v>4090</v>
      </c>
      <c r="G119" s="37" t="s">
        <v>25</v>
      </c>
      <c r="H119" s="37" t="s">
        <v>34</v>
      </c>
      <c r="I119" s="37">
        <v>231.18</v>
      </c>
      <c r="J119" s="110">
        <v>100</v>
      </c>
      <c r="K119" s="110">
        <v>12.7</v>
      </c>
      <c r="L119" s="37" t="s">
        <v>4900</v>
      </c>
      <c r="M119" s="242">
        <f t="shared" si="5"/>
        <v>13.462</v>
      </c>
      <c r="N119" s="242">
        <f t="shared" si="6"/>
        <v>344.642</v>
      </c>
      <c r="O119" s="242">
        <f t="shared" si="7"/>
        <v>351.44972</v>
      </c>
      <c r="P119" s="242">
        <f t="shared" si="8"/>
        <v>6.80772</v>
      </c>
      <c r="Q119" s="242">
        <f t="shared" si="9"/>
        <v>344.642</v>
      </c>
      <c r="R119" s="242" t="s">
        <v>28</v>
      </c>
      <c r="S119" s="100" t="s">
        <v>29</v>
      </c>
    </row>
    <row r="120" spans="1:19">
      <c r="A120" s="37">
        <v>119</v>
      </c>
      <c r="B120" s="36" t="s">
        <v>2645</v>
      </c>
      <c r="C120" s="36" t="s">
        <v>5089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37">
        <v>231.18</v>
      </c>
      <c r="J120" s="110">
        <v>100</v>
      </c>
      <c r="K120" s="110">
        <v>12.7</v>
      </c>
      <c r="L120" s="37" t="s">
        <v>4900</v>
      </c>
      <c r="M120" s="242">
        <f t="shared" si="5"/>
        <v>13.462</v>
      </c>
      <c r="N120" s="242">
        <f t="shared" si="6"/>
        <v>344.642</v>
      </c>
      <c r="O120" s="242">
        <f t="shared" si="7"/>
        <v>351.44972</v>
      </c>
      <c r="P120" s="242">
        <f t="shared" si="8"/>
        <v>6.80772</v>
      </c>
      <c r="Q120" s="242">
        <f t="shared" si="9"/>
        <v>344.642</v>
      </c>
      <c r="R120" s="242" t="s">
        <v>28</v>
      </c>
      <c r="S120" s="100" t="s">
        <v>29</v>
      </c>
    </row>
    <row r="121" spans="1:19">
      <c r="A121" s="37">
        <v>120</v>
      </c>
      <c r="B121" s="36" t="s">
        <v>5090</v>
      </c>
      <c r="C121" s="36" t="s">
        <v>5091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231.18</v>
      </c>
      <c r="J121" s="110">
        <v>100</v>
      </c>
      <c r="K121" s="110">
        <v>12.7</v>
      </c>
      <c r="L121" s="37" t="s">
        <v>4900</v>
      </c>
      <c r="M121" s="242">
        <f t="shared" si="5"/>
        <v>13.462</v>
      </c>
      <c r="N121" s="242">
        <f t="shared" si="6"/>
        <v>344.642</v>
      </c>
      <c r="O121" s="242">
        <f t="shared" si="7"/>
        <v>351.44972</v>
      </c>
      <c r="P121" s="242">
        <f t="shared" si="8"/>
        <v>6.80772</v>
      </c>
      <c r="Q121" s="242">
        <f t="shared" si="9"/>
        <v>344.642</v>
      </c>
      <c r="R121" s="242" t="s">
        <v>28</v>
      </c>
      <c r="S121" s="100" t="s">
        <v>29</v>
      </c>
    </row>
    <row r="122" spans="1:19">
      <c r="A122" s="37">
        <v>121</v>
      </c>
      <c r="B122" s="36" t="s">
        <v>5092</v>
      </c>
      <c r="C122" s="36" t="s">
        <v>5093</v>
      </c>
      <c r="D122" s="37" t="s">
        <v>22</v>
      </c>
      <c r="E122" s="37" t="s">
        <v>130</v>
      </c>
      <c r="F122" s="37" t="s">
        <v>111</v>
      </c>
      <c r="G122" s="37" t="s">
        <v>25</v>
      </c>
      <c r="H122" s="37" t="s">
        <v>34</v>
      </c>
      <c r="I122" s="110">
        <v>626</v>
      </c>
      <c r="J122" s="110">
        <v>400</v>
      </c>
      <c r="K122" s="110">
        <v>587</v>
      </c>
      <c r="L122" s="37" t="s">
        <v>5094</v>
      </c>
      <c r="M122" s="242">
        <f t="shared" si="5"/>
        <v>622.22</v>
      </c>
      <c r="N122" s="242">
        <f t="shared" si="6"/>
        <v>1648.22</v>
      </c>
      <c r="O122" s="242">
        <f t="shared" si="7"/>
        <v>1709.5532</v>
      </c>
      <c r="P122" s="242">
        <f t="shared" si="8"/>
        <v>61.3332</v>
      </c>
      <c r="Q122" s="242">
        <f t="shared" si="9"/>
        <v>1648.22</v>
      </c>
      <c r="R122" s="242" t="s">
        <v>28</v>
      </c>
      <c r="S122" s="100" t="s">
        <v>29</v>
      </c>
    </row>
    <row r="123" spans="1:19">
      <c r="A123" s="37">
        <v>122</v>
      </c>
      <c r="B123" s="36" t="s">
        <v>5095</v>
      </c>
      <c r="C123" s="36" t="s">
        <v>5096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37">
        <v>231.34</v>
      </c>
      <c r="J123" s="110">
        <v>100</v>
      </c>
      <c r="K123" s="110">
        <v>12.78</v>
      </c>
      <c r="L123" s="37" t="s">
        <v>4900</v>
      </c>
      <c r="M123" s="242">
        <f t="shared" si="5"/>
        <v>13.5468</v>
      </c>
      <c r="N123" s="242">
        <f t="shared" si="6"/>
        <v>344.8868</v>
      </c>
      <c r="O123" s="242">
        <f t="shared" si="7"/>
        <v>351.699608</v>
      </c>
      <c r="P123" s="242">
        <f t="shared" si="8"/>
        <v>6.812808</v>
      </c>
      <c r="Q123" s="242">
        <f t="shared" si="9"/>
        <v>344.8868</v>
      </c>
      <c r="R123" s="242" t="s">
        <v>28</v>
      </c>
      <c r="S123" s="100" t="s">
        <v>29</v>
      </c>
    </row>
    <row r="124" spans="1:19">
      <c r="A124" s="37">
        <v>123</v>
      </c>
      <c r="B124" s="36" t="s">
        <v>3725</v>
      </c>
      <c r="C124" s="36" t="s">
        <v>5097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37">
        <v>231.34</v>
      </c>
      <c r="J124" s="110">
        <v>100</v>
      </c>
      <c r="K124" s="110">
        <v>12.78</v>
      </c>
      <c r="L124" s="37" t="s">
        <v>4900</v>
      </c>
      <c r="M124" s="242">
        <f t="shared" si="5"/>
        <v>13.5468</v>
      </c>
      <c r="N124" s="242">
        <f t="shared" si="6"/>
        <v>344.8868</v>
      </c>
      <c r="O124" s="242">
        <f t="shared" si="7"/>
        <v>351.699608</v>
      </c>
      <c r="P124" s="242">
        <f t="shared" si="8"/>
        <v>6.812808</v>
      </c>
      <c r="Q124" s="242">
        <f t="shared" si="9"/>
        <v>344.8868</v>
      </c>
      <c r="R124" s="242" t="s">
        <v>28</v>
      </c>
      <c r="S124" s="100" t="s">
        <v>29</v>
      </c>
    </row>
    <row r="125" spans="1:19">
      <c r="A125" s="37">
        <v>124</v>
      </c>
      <c r="B125" s="36" t="s">
        <v>5098</v>
      </c>
      <c r="C125" s="36" t="s">
        <v>5099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231.34</v>
      </c>
      <c r="J125" s="110">
        <v>100</v>
      </c>
      <c r="K125" s="110">
        <v>12.78</v>
      </c>
      <c r="L125" s="37" t="s">
        <v>4900</v>
      </c>
      <c r="M125" s="242">
        <f t="shared" si="5"/>
        <v>13.5468</v>
      </c>
      <c r="N125" s="242">
        <f t="shared" si="6"/>
        <v>344.8868</v>
      </c>
      <c r="O125" s="242">
        <f t="shared" si="7"/>
        <v>351.699608</v>
      </c>
      <c r="P125" s="242">
        <f t="shared" si="8"/>
        <v>6.812808</v>
      </c>
      <c r="Q125" s="242">
        <f t="shared" si="9"/>
        <v>344.8868</v>
      </c>
      <c r="R125" s="242" t="s">
        <v>28</v>
      </c>
      <c r="S125" s="100" t="s">
        <v>29</v>
      </c>
    </row>
    <row r="126" spans="1:19">
      <c r="A126" s="37">
        <v>125</v>
      </c>
      <c r="B126" s="36" t="s">
        <v>5100</v>
      </c>
      <c r="C126" s="36" t="s">
        <v>5101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37">
        <v>231.34</v>
      </c>
      <c r="J126" s="110">
        <v>100</v>
      </c>
      <c r="K126" s="110">
        <v>12.78</v>
      </c>
      <c r="L126" s="37" t="s">
        <v>4900</v>
      </c>
      <c r="M126" s="242">
        <f t="shared" si="5"/>
        <v>13.5468</v>
      </c>
      <c r="N126" s="242">
        <f t="shared" si="6"/>
        <v>344.8868</v>
      </c>
      <c r="O126" s="242">
        <f t="shared" si="7"/>
        <v>351.699608</v>
      </c>
      <c r="P126" s="242">
        <f t="shared" si="8"/>
        <v>6.812808</v>
      </c>
      <c r="Q126" s="242">
        <f t="shared" si="9"/>
        <v>344.8868</v>
      </c>
      <c r="R126" s="242" t="s">
        <v>28</v>
      </c>
      <c r="S126" s="100" t="s">
        <v>29</v>
      </c>
    </row>
    <row r="127" spans="1:19">
      <c r="A127" s="37">
        <v>126</v>
      </c>
      <c r="B127" s="36" t="s">
        <v>1115</v>
      </c>
      <c r="C127" s="36" t="s">
        <v>5102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231.34</v>
      </c>
      <c r="J127" s="110">
        <v>100</v>
      </c>
      <c r="K127" s="110">
        <v>12.78</v>
      </c>
      <c r="L127" s="37" t="s">
        <v>4900</v>
      </c>
      <c r="M127" s="242">
        <f t="shared" si="5"/>
        <v>13.5468</v>
      </c>
      <c r="N127" s="242">
        <f t="shared" si="6"/>
        <v>344.8868</v>
      </c>
      <c r="O127" s="242">
        <f t="shared" si="7"/>
        <v>351.699608</v>
      </c>
      <c r="P127" s="242">
        <f t="shared" si="8"/>
        <v>6.812808</v>
      </c>
      <c r="Q127" s="242">
        <f t="shared" si="9"/>
        <v>344.8868</v>
      </c>
      <c r="R127" s="242" t="s">
        <v>28</v>
      </c>
      <c r="S127" s="100" t="s">
        <v>29</v>
      </c>
    </row>
    <row r="128" spans="1:19">
      <c r="A128" s="37">
        <v>127</v>
      </c>
      <c r="B128" s="36" t="s">
        <v>4684</v>
      </c>
      <c r="C128" s="36" t="s">
        <v>5103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231.34</v>
      </c>
      <c r="J128" s="110">
        <v>100</v>
      </c>
      <c r="K128" s="110">
        <v>12.78</v>
      </c>
      <c r="L128" s="37" t="s">
        <v>4900</v>
      </c>
      <c r="M128" s="242">
        <f t="shared" si="5"/>
        <v>13.5468</v>
      </c>
      <c r="N128" s="242">
        <f t="shared" si="6"/>
        <v>344.8868</v>
      </c>
      <c r="O128" s="242">
        <f t="shared" si="7"/>
        <v>351.699608</v>
      </c>
      <c r="P128" s="242">
        <f t="shared" si="8"/>
        <v>6.812808</v>
      </c>
      <c r="Q128" s="242">
        <f t="shared" si="9"/>
        <v>344.8868</v>
      </c>
      <c r="R128" s="242" t="s">
        <v>28</v>
      </c>
      <c r="S128" s="100" t="s">
        <v>29</v>
      </c>
    </row>
    <row r="129" spans="1:19">
      <c r="A129" s="37">
        <v>128</v>
      </c>
      <c r="B129" s="36" t="s">
        <v>2246</v>
      </c>
      <c r="C129" s="36" t="s">
        <v>5104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231.34</v>
      </c>
      <c r="J129" s="110">
        <v>100</v>
      </c>
      <c r="K129" s="110">
        <v>12.78</v>
      </c>
      <c r="L129" s="37" t="s">
        <v>4900</v>
      </c>
      <c r="M129" s="242">
        <f t="shared" si="5"/>
        <v>13.5468</v>
      </c>
      <c r="N129" s="242">
        <f t="shared" si="6"/>
        <v>344.8868</v>
      </c>
      <c r="O129" s="242">
        <f t="shared" si="7"/>
        <v>351.699608</v>
      </c>
      <c r="P129" s="242">
        <f t="shared" si="8"/>
        <v>6.812808</v>
      </c>
      <c r="Q129" s="242">
        <f t="shared" si="9"/>
        <v>344.8868</v>
      </c>
      <c r="R129" s="242" t="s">
        <v>28</v>
      </c>
      <c r="S129" s="100" t="s">
        <v>29</v>
      </c>
    </row>
    <row r="130" spans="1:19">
      <c r="A130" s="37">
        <v>129</v>
      </c>
      <c r="B130" s="36" t="s">
        <v>5105</v>
      </c>
      <c r="C130" s="36" t="s">
        <v>5106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231.34</v>
      </c>
      <c r="J130" s="110">
        <v>100</v>
      </c>
      <c r="K130" s="110">
        <v>12.78</v>
      </c>
      <c r="L130" s="37" t="s">
        <v>4900</v>
      </c>
      <c r="M130" s="242">
        <f t="shared" ref="M130:M193" si="10">K130*1.06</f>
        <v>13.5468</v>
      </c>
      <c r="N130" s="242">
        <f t="shared" ref="N130:N193" si="11">I130+J130+M130</f>
        <v>344.8868</v>
      </c>
      <c r="O130" s="242">
        <f t="shared" ref="O130:O193" si="12">I130+(J130+M130)*1.06</f>
        <v>351.699608</v>
      </c>
      <c r="P130" s="242">
        <f t="shared" ref="P130:P193" si="13">(M130+J130)*0.06</f>
        <v>6.812808</v>
      </c>
      <c r="Q130" s="242">
        <f t="shared" ref="Q130:Q193" si="14">O130-P130</f>
        <v>344.8868</v>
      </c>
      <c r="R130" s="242" t="s">
        <v>28</v>
      </c>
      <c r="S130" s="100" t="s">
        <v>29</v>
      </c>
    </row>
    <row r="131" spans="1:19">
      <c r="A131" s="37">
        <v>130</v>
      </c>
      <c r="B131" s="36" t="s">
        <v>4064</v>
      </c>
      <c r="C131" s="36" t="s">
        <v>5107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231.34</v>
      </c>
      <c r="J131" s="110">
        <v>100</v>
      </c>
      <c r="K131" s="110">
        <v>12.78</v>
      </c>
      <c r="L131" s="37" t="s">
        <v>4900</v>
      </c>
      <c r="M131" s="242">
        <f t="shared" si="10"/>
        <v>13.5468</v>
      </c>
      <c r="N131" s="242">
        <f t="shared" si="11"/>
        <v>344.8868</v>
      </c>
      <c r="O131" s="242">
        <f t="shared" si="12"/>
        <v>351.699608</v>
      </c>
      <c r="P131" s="242">
        <f t="shared" si="13"/>
        <v>6.812808</v>
      </c>
      <c r="Q131" s="242">
        <f t="shared" si="14"/>
        <v>344.8868</v>
      </c>
      <c r="R131" s="242" t="s">
        <v>28</v>
      </c>
      <c r="S131" s="100" t="s">
        <v>29</v>
      </c>
    </row>
    <row r="132" spans="1:19">
      <c r="A132" s="37">
        <v>131</v>
      </c>
      <c r="B132" s="36" t="s">
        <v>2837</v>
      </c>
      <c r="C132" s="36" t="s">
        <v>5108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231.34</v>
      </c>
      <c r="J132" s="110">
        <v>100</v>
      </c>
      <c r="K132" s="110">
        <v>12.78</v>
      </c>
      <c r="L132" s="37" t="s">
        <v>4900</v>
      </c>
      <c r="M132" s="242">
        <f t="shared" si="10"/>
        <v>13.5468</v>
      </c>
      <c r="N132" s="242">
        <f t="shared" si="11"/>
        <v>344.8868</v>
      </c>
      <c r="O132" s="242">
        <f t="shared" si="12"/>
        <v>351.699608</v>
      </c>
      <c r="P132" s="242">
        <f t="shared" si="13"/>
        <v>6.812808</v>
      </c>
      <c r="Q132" s="242">
        <f t="shared" si="14"/>
        <v>344.8868</v>
      </c>
      <c r="R132" s="242" t="s">
        <v>28</v>
      </c>
      <c r="S132" s="100" t="s">
        <v>29</v>
      </c>
    </row>
    <row r="133" spans="1:19">
      <c r="A133" s="37">
        <v>132</v>
      </c>
      <c r="B133" s="36" t="s">
        <v>4613</v>
      </c>
      <c r="C133" s="36" t="s">
        <v>5109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231.34</v>
      </c>
      <c r="J133" s="110">
        <v>100</v>
      </c>
      <c r="K133" s="110">
        <v>12.78</v>
      </c>
      <c r="L133" s="37" t="s">
        <v>4900</v>
      </c>
      <c r="M133" s="242">
        <f t="shared" si="10"/>
        <v>13.5468</v>
      </c>
      <c r="N133" s="242">
        <f t="shared" si="11"/>
        <v>344.8868</v>
      </c>
      <c r="O133" s="242">
        <f t="shared" si="12"/>
        <v>351.699608</v>
      </c>
      <c r="P133" s="242">
        <f t="shared" si="13"/>
        <v>6.812808</v>
      </c>
      <c r="Q133" s="242">
        <f t="shared" si="14"/>
        <v>344.8868</v>
      </c>
      <c r="R133" s="242" t="s">
        <v>28</v>
      </c>
      <c r="S133" s="100" t="s">
        <v>29</v>
      </c>
    </row>
    <row r="134" spans="1:19">
      <c r="A134" s="37">
        <v>133</v>
      </c>
      <c r="B134" s="36" t="s">
        <v>3835</v>
      </c>
      <c r="C134" s="36" t="s">
        <v>5110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231.34</v>
      </c>
      <c r="J134" s="110">
        <v>100</v>
      </c>
      <c r="K134" s="110">
        <v>12.78</v>
      </c>
      <c r="L134" s="37" t="s">
        <v>4900</v>
      </c>
      <c r="M134" s="242">
        <f t="shared" si="10"/>
        <v>13.5468</v>
      </c>
      <c r="N134" s="242">
        <f t="shared" si="11"/>
        <v>344.8868</v>
      </c>
      <c r="O134" s="242">
        <f t="shared" si="12"/>
        <v>351.699608</v>
      </c>
      <c r="P134" s="242">
        <f t="shared" si="13"/>
        <v>6.812808</v>
      </c>
      <c r="Q134" s="242">
        <f t="shared" si="14"/>
        <v>344.8868</v>
      </c>
      <c r="R134" s="242" t="s">
        <v>28</v>
      </c>
      <c r="S134" s="100" t="s">
        <v>29</v>
      </c>
    </row>
    <row r="135" spans="1:19">
      <c r="A135" s="37">
        <v>134</v>
      </c>
      <c r="B135" s="36" t="s">
        <v>4735</v>
      </c>
      <c r="C135" s="36" t="s">
        <v>5111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231.34</v>
      </c>
      <c r="J135" s="110">
        <v>100</v>
      </c>
      <c r="K135" s="110">
        <v>12.78</v>
      </c>
      <c r="L135" s="37" t="s">
        <v>4900</v>
      </c>
      <c r="M135" s="242">
        <f t="shared" si="10"/>
        <v>13.5468</v>
      </c>
      <c r="N135" s="242">
        <f t="shared" si="11"/>
        <v>344.8868</v>
      </c>
      <c r="O135" s="242">
        <f t="shared" si="12"/>
        <v>351.699608</v>
      </c>
      <c r="P135" s="242">
        <f t="shared" si="13"/>
        <v>6.812808</v>
      </c>
      <c r="Q135" s="242">
        <f t="shared" si="14"/>
        <v>344.8868</v>
      </c>
      <c r="R135" s="242" t="s">
        <v>28</v>
      </c>
      <c r="S135" s="100" t="s">
        <v>29</v>
      </c>
    </row>
    <row r="136" spans="1:19">
      <c r="A136" s="37">
        <v>135</v>
      </c>
      <c r="B136" s="36" t="s">
        <v>5112</v>
      </c>
      <c r="C136" s="36" t="s">
        <v>5113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37">
        <v>231.34</v>
      </c>
      <c r="J136" s="110">
        <v>100</v>
      </c>
      <c r="K136" s="110">
        <v>12.78</v>
      </c>
      <c r="L136" s="37" t="s">
        <v>4900</v>
      </c>
      <c r="M136" s="242">
        <f t="shared" si="10"/>
        <v>13.5468</v>
      </c>
      <c r="N136" s="242">
        <f t="shared" si="11"/>
        <v>344.8868</v>
      </c>
      <c r="O136" s="242">
        <f t="shared" si="12"/>
        <v>351.699608</v>
      </c>
      <c r="P136" s="242">
        <f t="shared" si="13"/>
        <v>6.812808</v>
      </c>
      <c r="Q136" s="242">
        <f t="shared" si="14"/>
        <v>344.8868</v>
      </c>
      <c r="R136" s="242" t="s">
        <v>28</v>
      </c>
      <c r="S136" s="100" t="s">
        <v>29</v>
      </c>
    </row>
    <row r="137" spans="1:19">
      <c r="A137" s="37">
        <v>136</v>
      </c>
      <c r="B137" s="36" t="s">
        <v>1876</v>
      </c>
      <c r="C137" s="36" t="s">
        <v>5114</v>
      </c>
      <c r="D137" s="37" t="s">
        <v>22</v>
      </c>
      <c r="E137" s="37" t="s">
        <v>24</v>
      </c>
      <c r="F137" s="37" t="s">
        <v>4090</v>
      </c>
      <c r="G137" s="37" t="s">
        <v>25</v>
      </c>
      <c r="H137" s="37" t="s">
        <v>34</v>
      </c>
      <c r="I137" s="37">
        <v>231.34</v>
      </c>
      <c r="J137" s="110">
        <v>100</v>
      </c>
      <c r="K137" s="110">
        <v>12.78</v>
      </c>
      <c r="L137" s="37" t="s">
        <v>4900</v>
      </c>
      <c r="M137" s="242">
        <f t="shared" si="10"/>
        <v>13.5468</v>
      </c>
      <c r="N137" s="242">
        <f t="shared" si="11"/>
        <v>344.8868</v>
      </c>
      <c r="O137" s="242">
        <f t="shared" si="12"/>
        <v>351.699608</v>
      </c>
      <c r="P137" s="242">
        <f t="shared" si="13"/>
        <v>6.812808</v>
      </c>
      <c r="Q137" s="242">
        <f t="shared" si="14"/>
        <v>344.8868</v>
      </c>
      <c r="R137" s="242" t="s">
        <v>28</v>
      </c>
      <c r="S137" s="100" t="s">
        <v>29</v>
      </c>
    </row>
    <row r="138" spans="1:19">
      <c r="A138" s="37">
        <v>137</v>
      </c>
      <c r="B138" s="36" t="s">
        <v>5115</v>
      </c>
      <c r="C138" s="36" t="s">
        <v>5116</v>
      </c>
      <c r="D138" s="37" t="s">
        <v>22</v>
      </c>
      <c r="E138" s="37" t="s">
        <v>24</v>
      </c>
      <c r="F138" s="37" t="s">
        <v>4090</v>
      </c>
      <c r="G138" s="37" t="s">
        <v>25</v>
      </c>
      <c r="H138" s="37" t="s">
        <v>34</v>
      </c>
      <c r="I138" s="37">
        <v>231.34</v>
      </c>
      <c r="J138" s="110">
        <v>100</v>
      </c>
      <c r="K138" s="110">
        <v>12.78</v>
      </c>
      <c r="L138" s="37" t="s">
        <v>4900</v>
      </c>
      <c r="M138" s="242">
        <f t="shared" si="10"/>
        <v>13.5468</v>
      </c>
      <c r="N138" s="242">
        <f t="shared" si="11"/>
        <v>344.8868</v>
      </c>
      <c r="O138" s="242">
        <f t="shared" si="12"/>
        <v>351.699608</v>
      </c>
      <c r="P138" s="242">
        <f t="shared" si="13"/>
        <v>6.812808</v>
      </c>
      <c r="Q138" s="242">
        <f t="shared" si="14"/>
        <v>344.8868</v>
      </c>
      <c r="R138" s="242" t="s">
        <v>28</v>
      </c>
      <c r="S138" s="100" t="s">
        <v>29</v>
      </c>
    </row>
    <row r="139" spans="1:19">
      <c r="A139" s="37">
        <v>138</v>
      </c>
      <c r="B139" s="36" t="s">
        <v>4580</v>
      </c>
      <c r="C139" s="36" t="s">
        <v>5117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37">
        <v>231.34</v>
      </c>
      <c r="J139" s="110">
        <v>100</v>
      </c>
      <c r="K139" s="110">
        <v>12.78</v>
      </c>
      <c r="L139" s="37" t="s">
        <v>4900</v>
      </c>
      <c r="M139" s="242">
        <f t="shared" si="10"/>
        <v>13.5468</v>
      </c>
      <c r="N139" s="242">
        <f t="shared" si="11"/>
        <v>344.8868</v>
      </c>
      <c r="O139" s="242">
        <f t="shared" si="12"/>
        <v>351.699608</v>
      </c>
      <c r="P139" s="242">
        <f t="shared" si="13"/>
        <v>6.812808</v>
      </c>
      <c r="Q139" s="242">
        <f t="shared" si="14"/>
        <v>344.8868</v>
      </c>
      <c r="R139" s="242" t="s">
        <v>28</v>
      </c>
      <c r="S139" s="100" t="s">
        <v>29</v>
      </c>
    </row>
    <row r="140" spans="1:19">
      <c r="A140" s="37">
        <v>139</v>
      </c>
      <c r="B140" s="36" t="s">
        <v>5118</v>
      </c>
      <c r="C140" s="36" t="s">
        <v>5119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37">
        <v>231.34</v>
      </c>
      <c r="J140" s="110">
        <v>100</v>
      </c>
      <c r="K140" s="110">
        <v>12.78</v>
      </c>
      <c r="L140" s="37" t="s">
        <v>4900</v>
      </c>
      <c r="M140" s="242">
        <f t="shared" si="10"/>
        <v>13.5468</v>
      </c>
      <c r="N140" s="242">
        <f t="shared" si="11"/>
        <v>344.8868</v>
      </c>
      <c r="O140" s="242">
        <f t="shared" si="12"/>
        <v>351.699608</v>
      </c>
      <c r="P140" s="242">
        <f t="shared" si="13"/>
        <v>6.812808</v>
      </c>
      <c r="Q140" s="242">
        <f t="shared" si="14"/>
        <v>344.8868</v>
      </c>
      <c r="R140" s="242" t="s">
        <v>28</v>
      </c>
      <c r="S140" s="100" t="s">
        <v>29</v>
      </c>
    </row>
    <row r="141" spans="1:19">
      <c r="A141" s="37">
        <v>140</v>
      </c>
      <c r="B141" s="36" t="s">
        <v>5120</v>
      </c>
      <c r="C141" s="36" t="s">
        <v>5121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37">
        <v>231.34</v>
      </c>
      <c r="J141" s="110">
        <v>100</v>
      </c>
      <c r="K141" s="110">
        <v>12.78</v>
      </c>
      <c r="L141" s="37" t="s">
        <v>4900</v>
      </c>
      <c r="M141" s="242">
        <f t="shared" si="10"/>
        <v>13.5468</v>
      </c>
      <c r="N141" s="242">
        <f t="shared" si="11"/>
        <v>344.8868</v>
      </c>
      <c r="O141" s="242">
        <f t="shared" si="12"/>
        <v>351.699608</v>
      </c>
      <c r="P141" s="242">
        <f t="shared" si="13"/>
        <v>6.812808</v>
      </c>
      <c r="Q141" s="242">
        <f t="shared" si="14"/>
        <v>344.8868</v>
      </c>
      <c r="R141" s="242" t="s">
        <v>28</v>
      </c>
      <c r="S141" s="100" t="s">
        <v>29</v>
      </c>
    </row>
    <row r="142" spans="1:19">
      <c r="A142" s="37">
        <v>141</v>
      </c>
      <c r="B142" s="36" t="s">
        <v>5122</v>
      </c>
      <c r="C142" s="36" t="s">
        <v>5123</v>
      </c>
      <c r="D142" s="37" t="s">
        <v>22</v>
      </c>
      <c r="E142" s="37" t="s">
        <v>24</v>
      </c>
      <c r="F142" s="37" t="s">
        <v>4090</v>
      </c>
      <c r="G142" s="37" t="s">
        <v>25</v>
      </c>
      <c r="H142" s="37" t="s">
        <v>34</v>
      </c>
      <c r="I142" s="37">
        <v>231.34</v>
      </c>
      <c r="J142" s="110">
        <v>100</v>
      </c>
      <c r="K142" s="110">
        <v>12.78</v>
      </c>
      <c r="L142" s="37" t="s">
        <v>4900</v>
      </c>
      <c r="M142" s="242">
        <f t="shared" si="10"/>
        <v>13.5468</v>
      </c>
      <c r="N142" s="242">
        <f t="shared" si="11"/>
        <v>344.8868</v>
      </c>
      <c r="O142" s="242">
        <f t="shared" si="12"/>
        <v>351.699608</v>
      </c>
      <c r="P142" s="242">
        <f t="shared" si="13"/>
        <v>6.812808</v>
      </c>
      <c r="Q142" s="242">
        <f t="shared" si="14"/>
        <v>344.8868</v>
      </c>
      <c r="R142" s="242" t="s">
        <v>28</v>
      </c>
      <c r="S142" s="100" t="s">
        <v>29</v>
      </c>
    </row>
    <row r="143" spans="1:19">
      <c r="A143" s="37">
        <v>142</v>
      </c>
      <c r="B143" s="36" t="s">
        <v>5124</v>
      </c>
      <c r="C143" s="36" t="s">
        <v>5125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37">
        <v>231.34</v>
      </c>
      <c r="J143" s="110">
        <v>100</v>
      </c>
      <c r="K143" s="110">
        <v>12.78</v>
      </c>
      <c r="L143" s="37" t="s">
        <v>4900</v>
      </c>
      <c r="M143" s="242">
        <f t="shared" si="10"/>
        <v>13.5468</v>
      </c>
      <c r="N143" s="242">
        <f t="shared" si="11"/>
        <v>344.8868</v>
      </c>
      <c r="O143" s="242">
        <f t="shared" si="12"/>
        <v>351.699608</v>
      </c>
      <c r="P143" s="242">
        <f t="shared" si="13"/>
        <v>6.812808</v>
      </c>
      <c r="Q143" s="242">
        <f t="shared" si="14"/>
        <v>344.8868</v>
      </c>
      <c r="R143" s="242" t="s">
        <v>28</v>
      </c>
      <c r="S143" s="100" t="s">
        <v>29</v>
      </c>
    </row>
    <row r="144" spans="1:19">
      <c r="A144" s="37">
        <v>143</v>
      </c>
      <c r="B144" s="36" t="s">
        <v>5126</v>
      </c>
      <c r="C144" s="36" t="s">
        <v>5127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37">
        <v>231.34</v>
      </c>
      <c r="J144" s="110">
        <v>100</v>
      </c>
      <c r="K144" s="110">
        <v>12.78</v>
      </c>
      <c r="L144" s="37" t="s">
        <v>4900</v>
      </c>
      <c r="M144" s="242">
        <f t="shared" si="10"/>
        <v>13.5468</v>
      </c>
      <c r="N144" s="242">
        <f t="shared" si="11"/>
        <v>344.8868</v>
      </c>
      <c r="O144" s="242">
        <f t="shared" si="12"/>
        <v>351.699608</v>
      </c>
      <c r="P144" s="242">
        <f t="shared" si="13"/>
        <v>6.812808</v>
      </c>
      <c r="Q144" s="242">
        <f t="shared" si="14"/>
        <v>344.8868</v>
      </c>
      <c r="R144" s="242" t="s">
        <v>28</v>
      </c>
      <c r="S144" s="100" t="s">
        <v>29</v>
      </c>
    </row>
    <row r="145" spans="1:19">
      <c r="A145" s="37">
        <v>144</v>
      </c>
      <c r="B145" s="36" t="s">
        <v>924</v>
      </c>
      <c r="C145" s="36" t="s">
        <v>5128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37">
        <v>231.34</v>
      </c>
      <c r="J145" s="110">
        <v>100</v>
      </c>
      <c r="K145" s="110">
        <v>12.78</v>
      </c>
      <c r="L145" s="37" t="s">
        <v>4900</v>
      </c>
      <c r="M145" s="242">
        <f t="shared" si="10"/>
        <v>13.5468</v>
      </c>
      <c r="N145" s="242">
        <f t="shared" si="11"/>
        <v>344.8868</v>
      </c>
      <c r="O145" s="242">
        <f t="shared" si="12"/>
        <v>351.699608</v>
      </c>
      <c r="P145" s="242">
        <f t="shared" si="13"/>
        <v>6.812808</v>
      </c>
      <c r="Q145" s="242">
        <f t="shared" si="14"/>
        <v>344.8868</v>
      </c>
      <c r="R145" s="242" t="s">
        <v>28</v>
      </c>
      <c r="S145" s="100" t="s">
        <v>29</v>
      </c>
    </row>
    <row r="146" spans="1:19">
      <c r="A146" s="37">
        <v>145</v>
      </c>
      <c r="B146" s="36" t="s">
        <v>3827</v>
      </c>
      <c r="C146" s="36" t="s">
        <v>5129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37">
        <v>231.34</v>
      </c>
      <c r="J146" s="110">
        <v>100</v>
      </c>
      <c r="K146" s="110">
        <v>12.78</v>
      </c>
      <c r="L146" s="37" t="s">
        <v>4900</v>
      </c>
      <c r="M146" s="242">
        <f t="shared" si="10"/>
        <v>13.5468</v>
      </c>
      <c r="N146" s="242">
        <f t="shared" si="11"/>
        <v>344.8868</v>
      </c>
      <c r="O146" s="242">
        <f t="shared" si="12"/>
        <v>351.699608</v>
      </c>
      <c r="P146" s="242">
        <f t="shared" si="13"/>
        <v>6.812808</v>
      </c>
      <c r="Q146" s="242">
        <f t="shared" si="14"/>
        <v>344.8868</v>
      </c>
      <c r="R146" s="242" t="s">
        <v>28</v>
      </c>
      <c r="S146" s="100" t="s">
        <v>29</v>
      </c>
    </row>
    <row r="147" spans="1:19">
      <c r="A147" s="37">
        <v>146</v>
      </c>
      <c r="B147" s="36" t="s">
        <v>5130</v>
      </c>
      <c r="C147" s="36" t="s">
        <v>5131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37">
        <v>231.34</v>
      </c>
      <c r="J147" s="110">
        <v>100</v>
      </c>
      <c r="K147" s="110">
        <v>12.78</v>
      </c>
      <c r="L147" s="37" t="s">
        <v>4900</v>
      </c>
      <c r="M147" s="242">
        <f t="shared" si="10"/>
        <v>13.5468</v>
      </c>
      <c r="N147" s="242">
        <f t="shared" si="11"/>
        <v>344.8868</v>
      </c>
      <c r="O147" s="242">
        <f t="shared" si="12"/>
        <v>351.699608</v>
      </c>
      <c r="P147" s="242">
        <f t="shared" si="13"/>
        <v>6.812808</v>
      </c>
      <c r="Q147" s="242">
        <f t="shared" si="14"/>
        <v>344.8868</v>
      </c>
      <c r="R147" s="242" t="s">
        <v>28</v>
      </c>
      <c r="S147" s="100" t="s">
        <v>29</v>
      </c>
    </row>
    <row r="148" spans="1:19">
      <c r="A148" s="37">
        <v>147</v>
      </c>
      <c r="B148" s="36" t="s">
        <v>4528</v>
      </c>
      <c r="C148" s="36" t="s">
        <v>5132</v>
      </c>
      <c r="D148" s="37" t="s">
        <v>22</v>
      </c>
      <c r="E148" s="37" t="s">
        <v>24</v>
      </c>
      <c r="F148" s="37" t="s">
        <v>4090</v>
      </c>
      <c r="G148" s="37" t="s">
        <v>25</v>
      </c>
      <c r="H148" s="37" t="s">
        <v>34</v>
      </c>
      <c r="I148" s="37">
        <v>231.34</v>
      </c>
      <c r="J148" s="110">
        <v>100</v>
      </c>
      <c r="K148" s="110">
        <v>12.78</v>
      </c>
      <c r="L148" s="37" t="s">
        <v>4900</v>
      </c>
      <c r="M148" s="242">
        <f t="shared" si="10"/>
        <v>13.5468</v>
      </c>
      <c r="N148" s="242">
        <f t="shared" si="11"/>
        <v>344.8868</v>
      </c>
      <c r="O148" s="242">
        <f t="shared" si="12"/>
        <v>351.699608</v>
      </c>
      <c r="P148" s="242">
        <f t="shared" si="13"/>
        <v>6.812808</v>
      </c>
      <c r="Q148" s="242">
        <f t="shared" si="14"/>
        <v>344.8868</v>
      </c>
      <c r="R148" s="242" t="s">
        <v>28</v>
      </c>
      <c r="S148" s="100" t="s">
        <v>29</v>
      </c>
    </row>
    <row r="149" spans="1:19">
      <c r="A149" s="37">
        <v>148</v>
      </c>
      <c r="B149" s="36" t="s">
        <v>4454</v>
      </c>
      <c r="C149" s="36" t="s">
        <v>5133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37">
        <v>231.34</v>
      </c>
      <c r="J149" s="110">
        <v>100</v>
      </c>
      <c r="K149" s="110">
        <v>12.78</v>
      </c>
      <c r="L149" s="37" t="s">
        <v>4900</v>
      </c>
      <c r="M149" s="242">
        <f t="shared" si="10"/>
        <v>13.5468</v>
      </c>
      <c r="N149" s="242">
        <f t="shared" si="11"/>
        <v>344.8868</v>
      </c>
      <c r="O149" s="242">
        <f t="shared" si="12"/>
        <v>351.699608</v>
      </c>
      <c r="P149" s="242">
        <f t="shared" si="13"/>
        <v>6.812808</v>
      </c>
      <c r="Q149" s="242">
        <f t="shared" si="14"/>
        <v>344.8868</v>
      </c>
      <c r="R149" s="242" t="s">
        <v>28</v>
      </c>
      <c r="S149" s="100" t="s">
        <v>29</v>
      </c>
    </row>
    <row r="150" spans="1:19">
      <c r="A150" s="37">
        <v>149</v>
      </c>
      <c r="B150" s="36" t="s">
        <v>4799</v>
      </c>
      <c r="C150" s="36" t="s">
        <v>5134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37">
        <v>231.34</v>
      </c>
      <c r="J150" s="110">
        <v>100</v>
      </c>
      <c r="K150" s="110">
        <v>12.78</v>
      </c>
      <c r="L150" s="37" t="s">
        <v>4900</v>
      </c>
      <c r="M150" s="242">
        <f t="shared" si="10"/>
        <v>13.5468</v>
      </c>
      <c r="N150" s="242">
        <f t="shared" si="11"/>
        <v>344.8868</v>
      </c>
      <c r="O150" s="242">
        <f t="shared" si="12"/>
        <v>351.699608</v>
      </c>
      <c r="P150" s="242">
        <f t="shared" si="13"/>
        <v>6.812808</v>
      </c>
      <c r="Q150" s="242">
        <f t="shared" si="14"/>
        <v>344.8868</v>
      </c>
      <c r="R150" s="242" t="s">
        <v>28</v>
      </c>
      <c r="S150" s="100" t="s">
        <v>29</v>
      </c>
    </row>
    <row r="151" spans="1:19">
      <c r="A151" s="37">
        <v>150</v>
      </c>
      <c r="B151" s="36" t="s">
        <v>5135</v>
      </c>
      <c r="C151" s="36" t="s">
        <v>5136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37">
        <v>231.34</v>
      </c>
      <c r="J151" s="110">
        <v>100</v>
      </c>
      <c r="K151" s="110">
        <v>12.78</v>
      </c>
      <c r="L151" s="37" t="s">
        <v>4900</v>
      </c>
      <c r="M151" s="242">
        <f t="shared" si="10"/>
        <v>13.5468</v>
      </c>
      <c r="N151" s="242">
        <f t="shared" si="11"/>
        <v>344.8868</v>
      </c>
      <c r="O151" s="242">
        <f t="shared" si="12"/>
        <v>351.699608</v>
      </c>
      <c r="P151" s="242">
        <f t="shared" si="13"/>
        <v>6.812808</v>
      </c>
      <c r="Q151" s="242">
        <f t="shared" si="14"/>
        <v>344.8868</v>
      </c>
      <c r="R151" s="242" t="s">
        <v>28</v>
      </c>
      <c r="S151" s="100" t="s">
        <v>29</v>
      </c>
    </row>
    <row r="152" spans="1:19">
      <c r="A152" s="37">
        <v>151</v>
      </c>
      <c r="B152" s="36" t="s">
        <v>555</v>
      </c>
      <c r="C152" s="36" t="s">
        <v>5137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37">
        <v>231.34</v>
      </c>
      <c r="J152" s="110">
        <v>100</v>
      </c>
      <c r="K152" s="110">
        <v>12.78</v>
      </c>
      <c r="L152" s="37" t="s">
        <v>4900</v>
      </c>
      <c r="M152" s="242">
        <f t="shared" si="10"/>
        <v>13.5468</v>
      </c>
      <c r="N152" s="242">
        <f t="shared" si="11"/>
        <v>344.8868</v>
      </c>
      <c r="O152" s="242">
        <f t="shared" si="12"/>
        <v>351.699608</v>
      </c>
      <c r="P152" s="242">
        <f t="shared" si="13"/>
        <v>6.812808</v>
      </c>
      <c r="Q152" s="242">
        <f t="shared" si="14"/>
        <v>344.8868</v>
      </c>
      <c r="R152" s="242" t="s">
        <v>28</v>
      </c>
      <c r="S152" s="100" t="s">
        <v>29</v>
      </c>
    </row>
    <row r="153" spans="1:19">
      <c r="A153" s="37">
        <v>152</v>
      </c>
      <c r="B153" s="36" t="s">
        <v>4564</v>
      </c>
      <c r="C153" s="36" t="s">
        <v>5138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37">
        <v>231.34</v>
      </c>
      <c r="J153" s="110">
        <v>100</v>
      </c>
      <c r="K153" s="110">
        <v>12.78</v>
      </c>
      <c r="L153" s="37" t="s">
        <v>4900</v>
      </c>
      <c r="M153" s="242">
        <f t="shared" si="10"/>
        <v>13.5468</v>
      </c>
      <c r="N153" s="242">
        <f t="shared" si="11"/>
        <v>344.8868</v>
      </c>
      <c r="O153" s="242">
        <f t="shared" si="12"/>
        <v>351.699608</v>
      </c>
      <c r="P153" s="242">
        <f t="shared" si="13"/>
        <v>6.812808</v>
      </c>
      <c r="Q153" s="242">
        <f t="shared" si="14"/>
        <v>344.8868</v>
      </c>
      <c r="R153" s="242" t="s">
        <v>28</v>
      </c>
      <c r="S153" s="100" t="s">
        <v>29</v>
      </c>
    </row>
    <row r="154" spans="1:19">
      <c r="A154" s="37">
        <v>153</v>
      </c>
      <c r="B154" s="36" t="s">
        <v>5139</v>
      </c>
      <c r="C154" s="36" t="s">
        <v>5140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231.34</v>
      </c>
      <c r="J154" s="110">
        <v>100</v>
      </c>
      <c r="K154" s="110">
        <v>12.78</v>
      </c>
      <c r="L154" s="37" t="s">
        <v>4900</v>
      </c>
      <c r="M154" s="242">
        <f t="shared" si="10"/>
        <v>13.5468</v>
      </c>
      <c r="N154" s="242">
        <f t="shared" si="11"/>
        <v>344.8868</v>
      </c>
      <c r="O154" s="242">
        <f t="shared" si="12"/>
        <v>351.699608</v>
      </c>
      <c r="P154" s="242">
        <f t="shared" si="13"/>
        <v>6.812808</v>
      </c>
      <c r="Q154" s="242">
        <f t="shared" si="14"/>
        <v>344.8868</v>
      </c>
      <c r="R154" s="242" t="s">
        <v>28</v>
      </c>
      <c r="S154" s="100" t="s">
        <v>29</v>
      </c>
    </row>
    <row r="155" spans="1:19">
      <c r="A155" s="37">
        <v>154</v>
      </c>
      <c r="B155" s="36" t="s">
        <v>5141</v>
      </c>
      <c r="C155" s="36" t="s">
        <v>5142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231.34</v>
      </c>
      <c r="J155" s="110">
        <v>100</v>
      </c>
      <c r="K155" s="110">
        <v>12.78</v>
      </c>
      <c r="L155" s="37" t="s">
        <v>4900</v>
      </c>
      <c r="M155" s="242">
        <f t="shared" si="10"/>
        <v>13.5468</v>
      </c>
      <c r="N155" s="242">
        <f t="shared" si="11"/>
        <v>344.8868</v>
      </c>
      <c r="O155" s="242">
        <f t="shared" si="12"/>
        <v>351.699608</v>
      </c>
      <c r="P155" s="242">
        <f t="shared" si="13"/>
        <v>6.812808</v>
      </c>
      <c r="Q155" s="242">
        <f t="shared" si="14"/>
        <v>344.8868</v>
      </c>
      <c r="R155" s="242" t="s">
        <v>28</v>
      </c>
      <c r="S155" s="100" t="s">
        <v>29</v>
      </c>
    </row>
    <row r="156" spans="1:19">
      <c r="A156" s="37">
        <v>155</v>
      </c>
      <c r="B156" s="36" t="s">
        <v>4886</v>
      </c>
      <c r="C156" s="36" t="s">
        <v>5143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231.34</v>
      </c>
      <c r="J156" s="110">
        <v>100</v>
      </c>
      <c r="K156" s="110">
        <v>12.78</v>
      </c>
      <c r="L156" s="37" t="s">
        <v>4900</v>
      </c>
      <c r="M156" s="242">
        <f t="shared" si="10"/>
        <v>13.5468</v>
      </c>
      <c r="N156" s="242">
        <f t="shared" si="11"/>
        <v>344.8868</v>
      </c>
      <c r="O156" s="242">
        <f t="shared" si="12"/>
        <v>351.699608</v>
      </c>
      <c r="P156" s="242">
        <f t="shared" si="13"/>
        <v>6.812808</v>
      </c>
      <c r="Q156" s="242">
        <f t="shared" si="14"/>
        <v>344.8868</v>
      </c>
      <c r="R156" s="242" t="s">
        <v>28</v>
      </c>
      <c r="S156" s="100" t="s">
        <v>29</v>
      </c>
    </row>
    <row r="157" spans="1:19">
      <c r="A157" s="37">
        <v>156</v>
      </c>
      <c r="B157" s="36" t="s">
        <v>5144</v>
      </c>
      <c r="C157" s="36" t="s">
        <v>5145</v>
      </c>
      <c r="D157" s="37" t="s">
        <v>22</v>
      </c>
      <c r="E157" s="37" t="s">
        <v>24</v>
      </c>
      <c r="F157" s="37" t="s">
        <v>4090</v>
      </c>
      <c r="G157" s="37" t="s">
        <v>25</v>
      </c>
      <c r="H157" s="37" t="s">
        <v>34</v>
      </c>
      <c r="I157" s="37">
        <v>231.34</v>
      </c>
      <c r="J157" s="110">
        <v>100</v>
      </c>
      <c r="K157" s="110">
        <v>12.78</v>
      </c>
      <c r="L157" s="37" t="s">
        <v>4900</v>
      </c>
      <c r="M157" s="242">
        <f t="shared" si="10"/>
        <v>13.5468</v>
      </c>
      <c r="N157" s="242">
        <f t="shared" si="11"/>
        <v>344.8868</v>
      </c>
      <c r="O157" s="242">
        <f t="shared" si="12"/>
        <v>351.699608</v>
      </c>
      <c r="P157" s="242">
        <f t="shared" si="13"/>
        <v>6.812808</v>
      </c>
      <c r="Q157" s="242">
        <f t="shared" si="14"/>
        <v>344.8868</v>
      </c>
      <c r="R157" s="242" t="s">
        <v>28</v>
      </c>
      <c r="S157" s="100" t="s">
        <v>29</v>
      </c>
    </row>
    <row r="158" spans="1:19">
      <c r="A158" s="37">
        <v>157</v>
      </c>
      <c r="B158" s="36" t="s">
        <v>5146</v>
      </c>
      <c r="C158" s="36" t="s">
        <v>5147</v>
      </c>
      <c r="D158" s="37" t="s">
        <v>22</v>
      </c>
      <c r="E158" s="37" t="s">
        <v>24</v>
      </c>
      <c r="F158" s="37" t="s">
        <v>4090</v>
      </c>
      <c r="G158" s="37" t="s">
        <v>25</v>
      </c>
      <c r="H158" s="37" t="s">
        <v>34</v>
      </c>
      <c r="I158" s="37">
        <v>231.34</v>
      </c>
      <c r="J158" s="110">
        <v>100</v>
      </c>
      <c r="K158" s="110">
        <v>12.78</v>
      </c>
      <c r="L158" s="37" t="s">
        <v>4900</v>
      </c>
      <c r="M158" s="242">
        <f t="shared" si="10"/>
        <v>13.5468</v>
      </c>
      <c r="N158" s="242">
        <f t="shared" si="11"/>
        <v>344.8868</v>
      </c>
      <c r="O158" s="242">
        <f t="shared" si="12"/>
        <v>351.699608</v>
      </c>
      <c r="P158" s="242">
        <f t="shared" si="13"/>
        <v>6.812808</v>
      </c>
      <c r="Q158" s="242">
        <f t="shared" si="14"/>
        <v>344.8868</v>
      </c>
      <c r="R158" s="242" t="s">
        <v>28</v>
      </c>
      <c r="S158" s="100" t="s">
        <v>29</v>
      </c>
    </row>
    <row r="159" spans="1:19">
      <c r="A159" s="37">
        <v>158</v>
      </c>
      <c r="B159" s="36" t="s">
        <v>3767</v>
      </c>
      <c r="C159" s="36" t="s">
        <v>5148</v>
      </c>
      <c r="D159" s="37" t="s">
        <v>22</v>
      </c>
      <c r="E159" s="37" t="s">
        <v>24</v>
      </c>
      <c r="F159" s="37" t="s">
        <v>4090</v>
      </c>
      <c r="G159" s="37" t="s">
        <v>25</v>
      </c>
      <c r="H159" s="37" t="s">
        <v>34</v>
      </c>
      <c r="I159" s="37">
        <v>231.34</v>
      </c>
      <c r="J159" s="110">
        <v>100</v>
      </c>
      <c r="K159" s="110">
        <v>12.78</v>
      </c>
      <c r="L159" s="37" t="s">
        <v>4900</v>
      </c>
      <c r="M159" s="242">
        <f t="shared" si="10"/>
        <v>13.5468</v>
      </c>
      <c r="N159" s="242">
        <f t="shared" si="11"/>
        <v>344.8868</v>
      </c>
      <c r="O159" s="242">
        <f t="shared" si="12"/>
        <v>351.699608</v>
      </c>
      <c r="P159" s="242">
        <f t="shared" si="13"/>
        <v>6.812808</v>
      </c>
      <c r="Q159" s="242">
        <f t="shared" si="14"/>
        <v>344.8868</v>
      </c>
      <c r="R159" s="242" t="s">
        <v>28</v>
      </c>
      <c r="S159" s="100" t="s">
        <v>29</v>
      </c>
    </row>
    <row r="160" spans="1:19">
      <c r="A160" s="37">
        <v>159</v>
      </c>
      <c r="B160" s="36" t="s">
        <v>4596</v>
      </c>
      <c r="C160" s="36" t="s">
        <v>5149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231.34</v>
      </c>
      <c r="J160" s="110">
        <v>100</v>
      </c>
      <c r="K160" s="110">
        <v>12.78</v>
      </c>
      <c r="L160" s="37" t="s">
        <v>4900</v>
      </c>
      <c r="M160" s="242">
        <f t="shared" si="10"/>
        <v>13.5468</v>
      </c>
      <c r="N160" s="242">
        <f t="shared" si="11"/>
        <v>344.8868</v>
      </c>
      <c r="O160" s="242">
        <f t="shared" si="12"/>
        <v>351.699608</v>
      </c>
      <c r="P160" s="242">
        <f t="shared" si="13"/>
        <v>6.812808</v>
      </c>
      <c r="Q160" s="242">
        <f t="shared" si="14"/>
        <v>344.8868</v>
      </c>
      <c r="R160" s="242" t="s">
        <v>28</v>
      </c>
      <c r="S160" s="100" t="s">
        <v>29</v>
      </c>
    </row>
    <row r="161" spans="1:19">
      <c r="A161" s="37">
        <v>160</v>
      </c>
      <c r="B161" s="36" t="s">
        <v>5150</v>
      </c>
      <c r="C161" s="36" t="s">
        <v>5151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231.34</v>
      </c>
      <c r="J161" s="110">
        <v>100</v>
      </c>
      <c r="K161" s="110">
        <v>12.78</v>
      </c>
      <c r="L161" s="37" t="s">
        <v>4900</v>
      </c>
      <c r="M161" s="242">
        <f t="shared" si="10"/>
        <v>13.5468</v>
      </c>
      <c r="N161" s="242">
        <f t="shared" si="11"/>
        <v>344.8868</v>
      </c>
      <c r="O161" s="242">
        <f t="shared" si="12"/>
        <v>351.699608</v>
      </c>
      <c r="P161" s="242">
        <f t="shared" si="13"/>
        <v>6.812808</v>
      </c>
      <c r="Q161" s="242">
        <f t="shared" si="14"/>
        <v>344.8868</v>
      </c>
      <c r="R161" s="242" t="s">
        <v>28</v>
      </c>
      <c r="S161" s="100" t="s">
        <v>29</v>
      </c>
    </row>
    <row r="162" spans="1:19">
      <c r="A162" s="37">
        <v>161</v>
      </c>
      <c r="B162" s="36" t="s">
        <v>4541</v>
      </c>
      <c r="C162" s="36" t="s">
        <v>5152</v>
      </c>
      <c r="D162" s="37" t="s">
        <v>22</v>
      </c>
      <c r="E162" s="37" t="s">
        <v>24</v>
      </c>
      <c r="F162" s="37" t="s">
        <v>4090</v>
      </c>
      <c r="G162" s="37" t="s">
        <v>25</v>
      </c>
      <c r="H162" s="37" t="s">
        <v>34</v>
      </c>
      <c r="I162" s="37">
        <v>231.34</v>
      </c>
      <c r="J162" s="110">
        <v>100</v>
      </c>
      <c r="K162" s="110">
        <v>12.78</v>
      </c>
      <c r="L162" s="37" t="s">
        <v>4900</v>
      </c>
      <c r="M162" s="242">
        <f t="shared" si="10"/>
        <v>13.5468</v>
      </c>
      <c r="N162" s="242">
        <f t="shared" si="11"/>
        <v>344.8868</v>
      </c>
      <c r="O162" s="242">
        <f t="shared" si="12"/>
        <v>351.699608</v>
      </c>
      <c r="P162" s="242">
        <f t="shared" si="13"/>
        <v>6.812808</v>
      </c>
      <c r="Q162" s="242">
        <f t="shared" si="14"/>
        <v>344.8868</v>
      </c>
      <c r="R162" s="242" t="s">
        <v>28</v>
      </c>
      <c r="S162" s="100" t="s">
        <v>29</v>
      </c>
    </row>
    <row r="163" spans="1:19">
      <c r="A163" s="37">
        <v>162</v>
      </c>
      <c r="B163" s="36" t="s">
        <v>5153</v>
      </c>
      <c r="C163" s="36" t="s">
        <v>5154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231.34</v>
      </c>
      <c r="J163" s="110">
        <v>100</v>
      </c>
      <c r="K163" s="110">
        <v>12.78</v>
      </c>
      <c r="L163" s="37" t="s">
        <v>4900</v>
      </c>
      <c r="M163" s="242">
        <f t="shared" si="10"/>
        <v>13.5468</v>
      </c>
      <c r="N163" s="242">
        <f t="shared" si="11"/>
        <v>344.8868</v>
      </c>
      <c r="O163" s="242">
        <f t="shared" si="12"/>
        <v>351.699608</v>
      </c>
      <c r="P163" s="242">
        <f t="shared" si="13"/>
        <v>6.812808</v>
      </c>
      <c r="Q163" s="242">
        <f t="shared" si="14"/>
        <v>344.8868</v>
      </c>
      <c r="R163" s="242" t="s">
        <v>28</v>
      </c>
      <c r="S163" s="100" t="s">
        <v>29</v>
      </c>
    </row>
    <row r="164" spans="1:19">
      <c r="A164" s="37">
        <v>163</v>
      </c>
      <c r="B164" s="36" t="s">
        <v>5155</v>
      </c>
      <c r="C164" s="36" t="s">
        <v>5156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37">
        <v>231.34</v>
      </c>
      <c r="J164" s="110">
        <v>100</v>
      </c>
      <c r="K164" s="110">
        <v>12.78</v>
      </c>
      <c r="L164" s="37" t="s">
        <v>4900</v>
      </c>
      <c r="M164" s="242">
        <f t="shared" si="10"/>
        <v>13.5468</v>
      </c>
      <c r="N164" s="242">
        <f t="shared" si="11"/>
        <v>344.8868</v>
      </c>
      <c r="O164" s="242">
        <f t="shared" si="12"/>
        <v>351.699608</v>
      </c>
      <c r="P164" s="242">
        <f t="shared" si="13"/>
        <v>6.812808</v>
      </c>
      <c r="Q164" s="242">
        <f t="shared" si="14"/>
        <v>344.8868</v>
      </c>
      <c r="R164" s="242" t="s">
        <v>28</v>
      </c>
      <c r="S164" s="100" t="s">
        <v>29</v>
      </c>
    </row>
    <row r="165" spans="1:19">
      <c r="A165" s="37">
        <v>164</v>
      </c>
      <c r="B165" s="36" t="s">
        <v>5157</v>
      </c>
      <c r="C165" s="36" t="s">
        <v>5158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231.34</v>
      </c>
      <c r="J165" s="110">
        <v>100</v>
      </c>
      <c r="K165" s="110">
        <v>12.78</v>
      </c>
      <c r="L165" s="37" t="s">
        <v>4900</v>
      </c>
      <c r="M165" s="242">
        <f t="shared" si="10"/>
        <v>13.5468</v>
      </c>
      <c r="N165" s="242">
        <f t="shared" si="11"/>
        <v>344.8868</v>
      </c>
      <c r="O165" s="242">
        <f t="shared" si="12"/>
        <v>351.699608</v>
      </c>
      <c r="P165" s="242">
        <f t="shared" si="13"/>
        <v>6.812808</v>
      </c>
      <c r="Q165" s="242">
        <f t="shared" si="14"/>
        <v>344.8868</v>
      </c>
      <c r="R165" s="242" t="s">
        <v>28</v>
      </c>
      <c r="S165" s="100" t="s">
        <v>29</v>
      </c>
    </row>
    <row r="166" spans="1:19">
      <c r="A166" s="37">
        <v>165</v>
      </c>
      <c r="B166" s="36" t="s">
        <v>3710</v>
      </c>
      <c r="C166" s="36" t="s">
        <v>5159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231.34</v>
      </c>
      <c r="J166" s="110">
        <v>100</v>
      </c>
      <c r="K166" s="110">
        <v>12.78</v>
      </c>
      <c r="L166" s="37" t="s">
        <v>4900</v>
      </c>
      <c r="M166" s="242">
        <f t="shared" si="10"/>
        <v>13.5468</v>
      </c>
      <c r="N166" s="242">
        <f t="shared" si="11"/>
        <v>344.8868</v>
      </c>
      <c r="O166" s="242">
        <f t="shared" si="12"/>
        <v>351.699608</v>
      </c>
      <c r="P166" s="242">
        <f t="shared" si="13"/>
        <v>6.812808</v>
      </c>
      <c r="Q166" s="242">
        <f t="shared" si="14"/>
        <v>344.8868</v>
      </c>
      <c r="R166" s="242" t="s">
        <v>28</v>
      </c>
      <c r="S166" s="100" t="s">
        <v>29</v>
      </c>
    </row>
    <row r="167" spans="1:19">
      <c r="A167" s="37">
        <v>166</v>
      </c>
      <c r="B167" s="36" t="s">
        <v>5160</v>
      </c>
      <c r="C167" s="36" t="s">
        <v>5161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37">
        <v>231.34</v>
      </c>
      <c r="J167" s="110">
        <v>100</v>
      </c>
      <c r="K167" s="110">
        <v>12.78</v>
      </c>
      <c r="L167" s="37" t="s">
        <v>4900</v>
      </c>
      <c r="M167" s="242">
        <f t="shared" si="10"/>
        <v>13.5468</v>
      </c>
      <c r="N167" s="242">
        <f t="shared" si="11"/>
        <v>344.8868</v>
      </c>
      <c r="O167" s="242">
        <f t="shared" si="12"/>
        <v>351.699608</v>
      </c>
      <c r="P167" s="242">
        <f t="shared" si="13"/>
        <v>6.812808</v>
      </c>
      <c r="Q167" s="242">
        <f t="shared" si="14"/>
        <v>344.8868</v>
      </c>
      <c r="R167" s="242" t="s">
        <v>28</v>
      </c>
      <c r="S167" s="100" t="s">
        <v>29</v>
      </c>
    </row>
    <row r="168" spans="1:19">
      <c r="A168" s="37">
        <v>167</v>
      </c>
      <c r="B168" s="36" t="s">
        <v>3561</v>
      </c>
      <c r="C168" s="36" t="s">
        <v>3562</v>
      </c>
      <c r="D168" s="37" t="s">
        <v>22</v>
      </c>
      <c r="E168" s="37" t="s">
        <v>24</v>
      </c>
      <c r="F168" s="37" t="s">
        <v>4117</v>
      </c>
      <c r="G168" s="37" t="s">
        <v>25</v>
      </c>
      <c r="H168" s="37" t="s">
        <v>34</v>
      </c>
      <c r="I168" s="110">
        <v>0</v>
      </c>
      <c r="J168" s="110">
        <v>0</v>
      </c>
      <c r="K168" s="37">
        <v>18</v>
      </c>
      <c r="L168" s="37" t="s">
        <v>35</v>
      </c>
      <c r="M168" s="242">
        <f t="shared" si="10"/>
        <v>19.08</v>
      </c>
      <c r="N168" s="242">
        <f t="shared" si="11"/>
        <v>19.08</v>
      </c>
      <c r="O168" s="242">
        <f t="shared" si="12"/>
        <v>20.2248</v>
      </c>
      <c r="P168" s="242">
        <f t="shared" si="13"/>
        <v>1.1448</v>
      </c>
      <c r="Q168" s="242">
        <f t="shared" si="14"/>
        <v>19.08</v>
      </c>
      <c r="R168" s="242" t="s">
        <v>28</v>
      </c>
      <c r="S168" s="100" t="s">
        <v>29</v>
      </c>
    </row>
    <row r="169" spans="1:19">
      <c r="A169" s="37">
        <v>168</v>
      </c>
      <c r="B169" s="36" t="s">
        <v>5162</v>
      </c>
      <c r="C169" s="36" t="s">
        <v>5163</v>
      </c>
      <c r="D169" s="37" t="s">
        <v>22</v>
      </c>
      <c r="E169" s="37" t="s">
        <v>24</v>
      </c>
      <c r="F169" s="37" t="s">
        <v>1529</v>
      </c>
      <c r="G169" s="37" t="s">
        <v>25</v>
      </c>
      <c r="H169" s="37" t="s">
        <v>34</v>
      </c>
      <c r="I169" s="110">
        <v>0</v>
      </c>
      <c r="J169" s="110">
        <v>400</v>
      </c>
      <c r="K169" s="110">
        <v>2513</v>
      </c>
      <c r="L169" s="37" t="s">
        <v>3906</v>
      </c>
      <c r="M169" s="242">
        <f t="shared" si="10"/>
        <v>2663.78</v>
      </c>
      <c r="N169" s="242">
        <f t="shared" si="11"/>
        <v>3063.78</v>
      </c>
      <c r="O169" s="242">
        <f t="shared" si="12"/>
        <v>3247.6068</v>
      </c>
      <c r="P169" s="242">
        <f t="shared" si="13"/>
        <v>183.8268</v>
      </c>
      <c r="Q169" s="242">
        <f t="shared" si="14"/>
        <v>3063.78</v>
      </c>
      <c r="R169" s="242" t="s">
        <v>28</v>
      </c>
      <c r="S169" s="100" t="s">
        <v>29</v>
      </c>
    </row>
    <row r="170" spans="1:19">
      <c r="A170" s="37">
        <v>169</v>
      </c>
      <c r="B170" s="36" t="s">
        <v>5164</v>
      </c>
      <c r="C170" s="36" t="s">
        <v>5165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231.34</v>
      </c>
      <c r="J170" s="110">
        <v>100</v>
      </c>
      <c r="K170" s="110">
        <v>12.78</v>
      </c>
      <c r="L170" s="37" t="s">
        <v>4900</v>
      </c>
      <c r="M170" s="242">
        <f t="shared" si="10"/>
        <v>13.5468</v>
      </c>
      <c r="N170" s="242">
        <f t="shared" si="11"/>
        <v>344.8868</v>
      </c>
      <c r="O170" s="242">
        <f t="shared" si="12"/>
        <v>351.699608</v>
      </c>
      <c r="P170" s="242">
        <f t="shared" si="13"/>
        <v>6.812808</v>
      </c>
      <c r="Q170" s="242">
        <f t="shared" si="14"/>
        <v>344.8868</v>
      </c>
      <c r="R170" s="242" t="s">
        <v>28</v>
      </c>
      <c r="S170" s="100" t="s">
        <v>29</v>
      </c>
    </row>
    <row r="171" spans="1:19">
      <c r="A171" s="37">
        <v>170</v>
      </c>
      <c r="B171" s="36" t="s">
        <v>4699</v>
      </c>
      <c r="C171" s="36" t="s">
        <v>5166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231.34</v>
      </c>
      <c r="J171" s="110">
        <v>100</v>
      </c>
      <c r="K171" s="110">
        <v>12.78</v>
      </c>
      <c r="L171" s="37" t="s">
        <v>4900</v>
      </c>
      <c r="M171" s="242">
        <f t="shared" si="10"/>
        <v>13.5468</v>
      </c>
      <c r="N171" s="242">
        <f t="shared" si="11"/>
        <v>344.8868</v>
      </c>
      <c r="O171" s="242">
        <f t="shared" si="12"/>
        <v>351.699608</v>
      </c>
      <c r="P171" s="242">
        <f t="shared" si="13"/>
        <v>6.812808</v>
      </c>
      <c r="Q171" s="242">
        <f t="shared" si="14"/>
        <v>344.8868</v>
      </c>
      <c r="R171" s="242" t="s">
        <v>28</v>
      </c>
      <c r="S171" s="100" t="s">
        <v>29</v>
      </c>
    </row>
    <row r="172" spans="1:19">
      <c r="A172" s="37">
        <v>171</v>
      </c>
      <c r="B172" s="36" t="s">
        <v>4717</v>
      </c>
      <c r="C172" s="36" t="s">
        <v>5167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231.34</v>
      </c>
      <c r="J172" s="110">
        <v>100</v>
      </c>
      <c r="K172" s="110">
        <v>12.78</v>
      </c>
      <c r="L172" s="37" t="s">
        <v>4900</v>
      </c>
      <c r="M172" s="242">
        <f t="shared" si="10"/>
        <v>13.5468</v>
      </c>
      <c r="N172" s="242">
        <f t="shared" si="11"/>
        <v>344.8868</v>
      </c>
      <c r="O172" s="242">
        <f t="shared" si="12"/>
        <v>351.699608</v>
      </c>
      <c r="P172" s="242">
        <f t="shared" si="13"/>
        <v>6.812808</v>
      </c>
      <c r="Q172" s="242">
        <f t="shared" si="14"/>
        <v>344.8868</v>
      </c>
      <c r="R172" s="242" t="s">
        <v>28</v>
      </c>
      <c r="S172" s="100" t="s">
        <v>29</v>
      </c>
    </row>
    <row r="173" spans="1:19">
      <c r="A173" s="37">
        <v>172</v>
      </c>
      <c r="B173" s="36" t="s">
        <v>5168</v>
      </c>
      <c r="C173" s="36" t="s">
        <v>5169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231.53</v>
      </c>
      <c r="J173" s="110">
        <v>100</v>
      </c>
      <c r="K173" s="110">
        <v>12.79</v>
      </c>
      <c r="L173" s="37" t="s">
        <v>4900</v>
      </c>
      <c r="M173" s="242">
        <f t="shared" si="10"/>
        <v>13.5574</v>
      </c>
      <c r="N173" s="242">
        <f t="shared" si="11"/>
        <v>345.0874</v>
      </c>
      <c r="O173" s="242">
        <f t="shared" si="12"/>
        <v>351.900844</v>
      </c>
      <c r="P173" s="242">
        <f t="shared" si="13"/>
        <v>6.813444</v>
      </c>
      <c r="Q173" s="242">
        <f t="shared" si="14"/>
        <v>345.0874</v>
      </c>
      <c r="R173" s="242" t="s">
        <v>28</v>
      </c>
      <c r="S173" s="100" t="s">
        <v>29</v>
      </c>
    </row>
    <row r="174" spans="1:19">
      <c r="A174" s="37">
        <v>173</v>
      </c>
      <c r="B174" s="36" t="s">
        <v>4758</v>
      </c>
      <c r="C174" s="36" t="s">
        <v>5170</v>
      </c>
      <c r="D174" s="37" t="s">
        <v>22</v>
      </c>
      <c r="E174" s="37" t="s">
        <v>24</v>
      </c>
      <c r="F174" s="37" t="s">
        <v>4090</v>
      </c>
      <c r="G174" s="37" t="s">
        <v>25</v>
      </c>
      <c r="H174" s="37" t="s">
        <v>34</v>
      </c>
      <c r="I174" s="37">
        <v>231.53</v>
      </c>
      <c r="J174" s="110">
        <v>100</v>
      </c>
      <c r="K174" s="110">
        <v>12.79</v>
      </c>
      <c r="L174" s="37" t="s">
        <v>4900</v>
      </c>
      <c r="M174" s="242">
        <f t="shared" si="10"/>
        <v>13.5574</v>
      </c>
      <c r="N174" s="242">
        <f t="shared" si="11"/>
        <v>345.0874</v>
      </c>
      <c r="O174" s="242">
        <f t="shared" si="12"/>
        <v>351.900844</v>
      </c>
      <c r="P174" s="242">
        <f t="shared" si="13"/>
        <v>6.813444</v>
      </c>
      <c r="Q174" s="242">
        <f t="shared" si="14"/>
        <v>345.0874</v>
      </c>
      <c r="R174" s="242" t="s">
        <v>28</v>
      </c>
      <c r="S174" s="100" t="s">
        <v>29</v>
      </c>
    </row>
    <row r="175" spans="1:19">
      <c r="A175" s="37">
        <v>174</v>
      </c>
      <c r="B175" s="36" t="s">
        <v>4828</v>
      </c>
      <c r="C175" s="36" t="s">
        <v>5171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37">
        <v>231.53</v>
      </c>
      <c r="J175" s="110">
        <v>100</v>
      </c>
      <c r="K175" s="110">
        <v>12.79</v>
      </c>
      <c r="L175" s="37" t="s">
        <v>4900</v>
      </c>
      <c r="M175" s="242">
        <f t="shared" si="10"/>
        <v>13.5574</v>
      </c>
      <c r="N175" s="242">
        <f t="shared" si="11"/>
        <v>345.0874</v>
      </c>
      <c r="O175" s="242">
        <f t="shared" si="12"/>
        <v>351.900844</v>
      </c>
      <c r="P175" s="242">
        <f t="shared" si="13"/>
        <v>6.813444</v>
      </c>
      <c r="Q175" s="242">
        <f t="shared" si="14"/>
        <v>345.0874</v>
      </c>
      <c r="R175" s="242" t="s">
        <v>28</v>
      </c>
      <c r="S175" s="100" t="s">
        <v>29</v>
      </c>
    </row>
    <row r="176" spans="1:19">
      <c r="A176" s="37">
        <v>175</v>
      </c>
      <c r="B176" s="36" t="s">
        <v>5172</v>
      </c>
      <c r="C176" s="36" t="s">
        <v>5173</v>
      </c>
      <c r="D176" s="37" t="s">
        <v>22</v>
      </c>
      <c r="E176" s="37" t="s">
        <v>24</v>
      </c>
      <c r="F176" s="37" t="s">
        <v>4090</v>
      </c>
      <c r="G176" s="37" t="s">
        <v>25</v>
      </c>
      <c r="H176" s="37" t="s">
        <v>34</v>
      </c>
      <c r="I176" s="37">
        <v>231.53</v>
      </c>
      <c r="J176" s="110">
        <v>100</v>
      </c>
      <c r="K176" s="110">
        <v>12.79</v>
      </c>
      <c r="L176" s="37" t="s">
        <v>4900</v>
      </c>
      <c r="M176" s="242">
        <f t="shared" si="10"/>
        <v>13.5574</v>
      </c>
      <c r="N176" s="242">
        <f t="shared" si="11"/>
        <v>345.0874</v>
      </c>
      <c r="O176" s="242">
        <f t="shared" si="12"/>
        <v>351.900844</v>
      </c>
      <c r="P176" s="242">
        <f t="shared" si="13"/>
        <v>6.813444</v>
      </c>
      <c r="Q176" s="242">
        <f t="shared" si="14"/>
        <v>345.0874</v>
      </c>
      <c r="R176" s="242" t="s">
        <v>28</v>
      </c>
      <c r="S176" s="100" t="s">
        <v>29</v>
      </c>
    </row>
    <row r="177" spans="1:19">
      <c r="A177" s="37">
        <v>176</v>
      </c>
      <c r="B177" s="36" t="s">
        <v>5174</v>
      </c>
      <c r="C177" s="36" t="s">
        <v>5175</v>
      </c>
      <c r="D177" s="37" t="s">
        <v>22</v>
      </c>
      <c r="E177" s="37" t="s">
        <v>24</v>
      </c>
      <c r="F177" s="37" t="s">
        <v>4090</v>
      </c>
      <c r="G177" s="37" t="s">
        <v>25</v>
      </c>
      <c r="H177" s="37" t="s">
        <v>34</v>
      </c>
      <c r="I177" s="37">
        <v>231.53</v>
      </c>
      <c r="J177" s="110">
        <v>100</v>
      </c>
      <c r="K177" s="110">
        <v>12.79</v>
      </c>
      <c r="L177" s="37" t="s">
        <v>4900</v>
      </c>
      <c r="M177" s="242">
        <f t="shared" si="10"/>
        <v>13.5574</v>
      </c>
      <c r="N177" s="242">
        <f t="shared" si="11"/>
        <v>345.0874</v>
      </c>
      <c r="O177" s="242">
        <f t="shared" si="12"/>
        <v>351.900844</v>
      </c>
      <c r="P177" s="242">
        <f t="shared" si="13"/>
        <v>6.813444</v>
      </c>
      <c r="Q177" s="242">
        <f t="shared" si="14"/>
        <v>345.0874</v>
      </c>
      <c r="R177" s="242" t="s">
        <v>28</v>
      </c>
      <c r="S177" s="100" t="s">
        <v>29</v>
      </c>
    </row>
    <row r="178" spans="1:19">
      <c r="A178" s="37">
        <v>177</v>
      </c>
      <c r="B178" s="36" t="s">
        <v>5176</v>
      </c>
      <c r="C178" s="36" t="s">
        <v>5177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37">
        <v>231.53</v>
      </c>
      <c r="J178" s="110">
        <v>100</v>
      </c>
      <c r="K178" s="110">
        <v>12.79</v>
      </c>
      <c r="L178" s="37" t="s">
        <v>4900</v>
      </c>
      <c r="M178" s="242">
        <f t="shared" si="10"/>
        <v>13.5574</v>
      </c>
      <c r="N178" s="242">
        <f t="shared" si="11"/>
        <v>345.0874</v>
      </c>
      <c r="O178" s="242">
        <f t="shared" si="12"/>
        <v>351.900844</v>
      </c>
      <c r="P178" s="242">
        <f t="shared" si="13"/>
        <v>6.813444</v>
      </c>
      <c r="Q178" s="242">
        <f t="shared" si="14"/>
        <v>345.0874</v>
      </c>
      <c r="R178" s="242" t="s">
        <v>28</v>
      </c>
      <c r="S178" s="100" t="s">
        <v>29</v>
      </c>
    </row>
    <row r="179" spans="1:19">
      <c r="A179" s="37">
        <v>178</v>
      </c>
      <c r="B179" s="36" t="s">
        <v>5178</v>
      </c>
      <c r="C179" s="36" t="s">
        <v>5179</v>
      </c>
      <c r="D179" s="37" t="s">
        <v>22</v>
      </c>
      <c r="E179" s="37" t="s">
        <v>24</v>
      </c>
      <c r="F179" s="37" t="s">
        <v>4090</v>
      </c>
      <c r="G179" s="37" t="s">
        <v>25</v>
      </c>
      <c r="H179" s="37" t="s">
        <v>34</v>
      </c>
      <c r="I179" s="37">
        <v>231.53</v>
      </c>
      <c r="J179" s="110">
        <v>100</v>
      </c>
      <c r="K179" s="110">
        <v>12.79</v>
      </c>
      <c r="L179" s="37" t="s">
        <v>4900</v>
      </c>
      <c r="M179" s="242">
        <f t="shared" si="10"/>
        <v>13.5574</v>
      </c>
      <c r="N179" s="242">
        <f t="shared" si="11"/>
        <v>345.0874</v>
      </c>
      <c r="O179" s="242">
        <f t="shared" si="12"/>
        <v>351.900844</v>
      </c>
      <c r="P179" s="242">
        <f t="shared" si="13"/>
        <v>6.813444</v>
      </c>
      <c r="Q179" s="242">
        <f t="shared" si="14"/>
        <v>345.0874</v>
      </c>
      <c r="R179" s="242" t="s">
        <v>28</v>
      </c>
      <c r="S179" s="100" t="s">
        <v>29</v>
      </c>
    </row>
    <row r="180" spans="1:19">
      <c r="A180" s="37">
        <v>179</v>
      </c>
      <c r="B180" s="36" t="s">
        <v>5180</v>
      </c>
      <c r="C180" s="36" t="s">
        <v>5181</v>
      </c>
      <c r="D180" s="37" t="s">
        <v>22</v>
      </c>
      <c r="E180" s="37" t="s">
        <v>24</v>
      </c>
      <c r="F180" s="37" t="s">
        <v>4090</v>
      </c>
      <c r="G180" s="37" t="s">
        <v>25</v>
      </c>
      <c r="H180" s="37" t="s">
        <v>34</v>
      </c>
      <c r="I180" s="37">
        <v>231.53</v>
      </c>
      <c r="J180" s="110">
        <v>100</v>
      </c>
      <c r="K180" s="110">
        <v>12.79</v>
      </c>
      <c r="L180" s="37" t="s">
        <v>4900</v>
      </c>
      <c r="M180" s="242">
        <f t="shared" si="10"/>
        <v>13.5574</v>
      </c>
      <c r="N180" s="242">
        <f t="shared" si="11"/>
        <v>345.0874</v>
      </c>
      <c r="O180" s="242">
        <f t="shared" si="12"/>
        <v>351.900844</v>
      </c>
      <c r="P180" s="242">
        <f t="shared" si="13"/>
        <v>6.813444</v>
      </c>
      <c r="Q180" s="242">
        <f t="shared" si="14"/>
        <v>345.0874</v>
      </c>
      <c r="R180" s="242" t="s">
        <v>28</v>
      </c>
      <c r="S180" s="100" t="s">
        <v>29</v>
      </c>
    </row>
    <row r="181" spans="1:19">
      <c r="A181" s="37">
        <v>180</v>
      </c>
      <c r="B181" s="36" t="s">
        <v>3553</v>
      </c>
      <c r="C181" s="36" t="s">
        <v>5182</v>
      </c>
      <c r="D181" s="37" t="s">
        <v>22</v>
      </c>
      <c r="E181" s="37" t="s">
        <v>24</v>
      </c>
      <c r="F181" s="37" t="s">
        <v>3366</v>
      </c>
      <c r="G181" s="37" t="s">
        <v>25</v>
      </c>
      <c r="H181" s="37" t="s">
        <v>34</v>
      </c>
      <c r="I181" s="110">
        <v>0</v>
      </c>
      <c r="J181" s="110">
        <v>100</v>
      </c>
      <c r="K181" s="110">
        <v>0</v>
      </c>
      <c r="L181" s="37"/>
      <c r="M181" s="242">
        <f t="shared" si="10"/>
        <v>0</v>
      </c>
      <c r="N181" s="242">
        <f t="shared" si="11"/>
        <v>100</v>
      </c>
      <c r="O181" s="242">
        <f t="shared" si="12"/>
        <v>106</v>
      </c>
      <c r="P181" s="242">
        <f t="shared" si="13"/>
        <v>6</v>
      </c>
      <c r="Q181" s="242">
        <f t="shared" si="14"/>
        <v>100</v>
      </c>
      <c r="R181" s="242" t="s">
        <v>28</v>
      </c>
      <c r="S181" s="100" t="s">
        <v>29</v>
      </c>
    </row>
    <row r="182" spans="1:19">
      <c r="A182" s="37">
        <v>181</v>
      </c>
      <c r="B182" s="36" t="s">
        <v>5183</v>
      </c>
      <c r="C182" s="36" t="s">
        <v>5184</v>
      </c>
      <c r="D182" s="37" t="s">
        <v>22</v>
      </c>
      <c r="E182" s="37" t="s">
        <v>24</v>
      </c>
      <c r="F182" s="37" t="s">
        <v>4090</v>
      </c>
      <c r="G182" s="37" t="s">
        <v>25</v>
      </c>
      <c r="H182" s="37" t="s">
        <v>34</v>
      </c>
      <c r="I182" s="37">
        <v>231.53</v>
      </c>
      <c r="J182" s="110">
        <v>100</v>
      </c>
      <c r="K182" s="110">
        <v>12.79</v>
      </c>
      <c r="L182" s="37" t="s">
        <v>4900</v>
      </c>
      <c r="M182" s="242">
        <f t="shared" si="10"/>
        <v>13.5574</v>
      </c>
      <c r="N182" s="242">
        <f t="shared" si="11"/>
        <v>345.0874</v>
      </c>
      <c r="O182" s="242">
        <f t="shared" si="12"/>
        <v>351.900844</v>
      </c>
      <c r="P182" s="242">
        <f t="shared" si="13"/>
        <v>6.813444</v>
      </c>
      <c r="Q182" s="242">
        <f t="shared" si="14"/>
        <v>345.0874</v>
      </c>
      <c r="R182" s="242" t="s">
        <v>28</v>
      </c>
      <c r="S182" s="100" t="s">
        <v>29</v>
      </c>
    </row>
    <row r="183" spans="1:19">
      <c r="A183" s="37">
        <v>182</v>
      </c>
      <c r="B183" s="36" t="s">
        <v>5185</v>
      </c>
      <c r="C183" s="36" t="s">
        <v>5186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37">
        <v>231.53</v>
      </c>
      <c r="J183" s="110">
        <v>100</v>
      </c>
      <c r="K183" s="110">
        <v>12.79</v>
      </c>
      <c r="L183" s="37" t="s">
        <v>4900</v>
      </c>
      <c r="M183" s="242">
        <f t="shared" si="10"/>
        <v>13.5574</v>
      </c>
      <c r="N183" s="242">
        <f t="shared" si="11"/>
        <v>345.0874</v>
      </c>
      <c r="O183" s="242">
        <f t="shared" si="12"/>
        <v>351.900844</v>
      </c>
      <c r="P183" s="242">
        <f t="shared" si="13"/>
        <v>6.813444</v>
      </c>
      <c r="Q183" s="242">
        <f t="shared" si="14"/>
        <v>345.0874</v>
      </c>
      <c r="R183" s="242" t="s">
        <v>28</v>
      </c>
      <c r="S183" s="100" t="s">
        <v>29</v>
      </c>
    </row>
    <row r="184" spans="1:19">
      <c r="A184" s="37">
        <v>183</v>
      </c>
      <c r="B184" s="36" t="s">
        <v>5187</v>
      </c>
      <c r="C184" s="36" t="s">
        <v>5188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37">
        <v>231.53</v>
      </c>
      <c r="J184" s="110">
        <v>100</v>
      </c>
      <c r="K184" s="110">
        <v>12.79</v>
      </c>
      <c r="L184" s="37" t="s">
        <v>4900</v>
      </c>
      <c r="M184" s="242">
        <f t="shared" si="10"/>
        <v>13.5574</v>
      </c>
      <c r="N184" s="242">
        <f t="shared" si="11"/>
        <v>345.0874</v>
      </c>
      <c r="O184" s="242">
        <f t="shared" si="12"/>
        <v>351.900844</v>
      </c>
      <c r="P184" s="242">
        <f t="shared" si="13"/>
        <v>6.813444</v>
      </c>
      <c r="Q184" s="242">
        <f t="shared" si="14"/>
        <v>345.0874</v>
      </c>
      <c r="R184" s="242" t="s">
        <v>28</v>
      </c>
      <c r="S184" s="100" t="s">
        <v>29</v>
      </c>
    </row>
    <row r="185" spans="1:19">
      <c r="A185" s="37">
        <v>184</v>
      </c>
      <c r="B185" s="36" t="s">
        <v>5189</v>
      </c>
      <c r="C185" s="36" t="s">
        <v>5190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37">
        <v>231.53</v>
      </c>
      <c r="J185" s="110">
        <v>100</v>
      </c>
      <c r="K185" s="110">
        <v>12.79</v>
      </c>
      <c r="L185" s="37" t="s">
        <v>4900</v>
      </c>
      <c r="M185" s="242">
        <f t="shared" si="10"/>
        <v>13.5574</v>
      </c>
      <c r="N185" s="242">
        <f t="shared" si="11"/>
        <v>345.0874</v>
      </c>
      <c r="O185" s="242">
        <f t="shared" si="12"/>
        <v>351.900844</v>
      </c>
      <c r="P185" s="242">
        <f t="shared" si="13"/>
        <v>6.813444</v>
      </c>
      <c r="Q185" s="242">
        <f t="shared" si="14"/>
        <v>345.0874</v>
      </c>
      <c r="R185" s="242" t="s">
        <v>28</v>
      </c>
      <c r="S185" s="100" t="s">
        <v>29</v>
      </c>
    </row>
    <row r="186" spans="1:19">
      <c r="A186" s="37">
        <v>185</v>
      </c>
      <c r="B186" s="36" t="s">
        <v>5191</v>
      </c>
      <c r="C186" s="36" t="s">
        <v>5192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37">
        <v>231.53</v>
      </c>
      <c r="J186" s="110">
        <v>100</v>
      </c>
      <c r="K186" s="110">
        <v>12.79</v>
      </c>
      <c r="L186" s="37" t="s">
        <v>4900</v>
      </c>
      <c r="M186" s="242">
        <f t="shared" si="10"/>
        <v>13.5574</v>
      </c>
      <c r="N186" s="242">
        <f t="shared" si="11"/>
        <v>345.0874</v>
      </c>
      <c r="O186" s="242">
        <f t="shared" si="12"/>
        <v>351.900844</v>
      </c>
      <c r="P186" s="242">
        <f t="shared" si="13"/>
        <v>6.813444</v>
      </c>
      <c r="Q186" s="242">
        <f t="shared" si="14"/>
        <v>345.0874</v>
      </c>
      <c r="R186" s="242" t="s">
        <v>28</v>
      </c>
      <c r="S186" s="100" t="s">
        <v>29</v>
      </c>
    </row>
    <row r="187" spans="1:19">
      <c r="A187" s="37">
        <v>186</v>
      </c>
      <c r="B187" s="36" t="s">
        <v>1623</v>
      </c>
      <c r="C187" s="36" t="s">
        <v>5193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37">
        <v>231.53</v>
      </c>
      <c r="J187" s="110">
        <v>100</v>
      </c>
      <c r="K187" s="110">
        <v>12.79</v>
      </c>
      <c r="L187" s="37" t="s">
        <v>4900</v>
      </c>
      <c r="M187" s="242">
        <f t="shared" si="10"/>
        <v>13.5574</v>
      </c>
      <c r="N187" s="242">
        <f t="shared" si="11"/>
        <v>345.0874</v>
      </c>
      <c r="O187" s="242">
        <f t="shared" si="12"/>
        <v>351.900844</v>
      </c>
      <c r="P187" s="242">
        <f t="shared" si="13"/>
        <v>6.813444</v>
      </c>
      <c r="Q187" s="242">
        <f t="shared" si="14"/>
        <v>345.0874</v>
      </c>
      <c r="R187" s="242" t="s">
        <v>28</v>
      </c>
      <c r="S187" s="100" t="s">
        <v>29</v>
      </c>
    </row>
    <row r="188" spans="1:19">
      <c r="A188" s="37">
        <v>187</v>
      </c>
      <c r="B188" s="36" t="s">
        <v>5194</v>
      </c>
      <c r="C188" s="36" t="s">
        <v>5195</v>
      </c>
      <c r="D188" s="37" t="s">
        <v>22</v>
      </c>
      <c r="E188" s="37" t="s">
        <v>24</v>
      </c>
      <c r="F188" s="37" t="s">
        <v>4090</v>
      </c>
      <c r="G188" s="37" t="s">
        <v>25</v>
      </c>
      <c r="H188" s="37" t="s">
        <v>34</v>
      </c>
      <c r="I188" s="37">
        <v>231.53</v>
      </c>
      <c r="J188" s="110">
        <v>100</v>
      </c>
      <c r="K188" s="110">
        <v>12.79</v>
      </c>
      <c r="L188" s="37" t="s">
        <v>4900</v>
      </c>
      <c r="M188" s="242">
        <f t="shared" si="10"/>
        <v>13.5574</v>
      </c>
      <c r="N188" s="242">
        <f t="shared" si="11"/>
        <v>345.0874</v>
      </c>
      <c r="O188" s="242">
        <f t="shared" si="12"/>
        <v>351.900844</v>
      </c>
      <c r="P188" s="242">
        <f t="shared" si="13"/>
        <v>6.813444</v>
      </c>
      <c r="Q188" s="242">
        <f t="shared" si="14"/>
        <v>345.0874</v>
      </c>
      <c r="R188" s="242" t="s">
        <v>28</v>
      </c>
      <c r="S188" s="100" t="s">
        <v>29</v>
      </c>
    </row>
    <row r="189" spans="1:19">
      <c r="A189" s="37">
        <v>188</v>
      </c>
      <c r="B189" s="36" t="s">
        <v>4959</v>
      </c>
      <c r="C189" s="36" t="s">
        <v>5196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37">
        <v>231.53</v>
      </c>
      <c r="J189" s="110">
        <v>100</v>
      </c>
      <c r="K189" s="110">
        <v>12.79</v>
      </c>
      <c r="L189" s="37" t="s">
        <v>4900</v>
      </c>
      <c r="M189" s="242">
        <f t="shared" si="10"/>
        <v>13.5574</v>
      </c>
      <c r="N189" s="242">
        <f t="shared" si="11"/>
        <v>345.0874</v>
      </c>
      <c r="O189" s="242">
        <f t="shared" si="12"/>
        <v>351.900844</v>
      </c>
      <c r="P189" s="242">
        <f t="shared" si="13"/>
        <v>6.813444</v>
      </c>
      <c r="Q189" s="242">
        <f t="shared" si="14"/>
        <v>345.0874</v>
      </c>
      <c r="R189" s="242" t="s">
        <v>28</v>
      </c>
      <c r="S189" s="100" t="s">
        <v>29</v>
      </c>
    </row>
    <row r="190" spans="1:19">
      <c r="A190" s="37">
        <v>189</v>
      </c>
      <c r="B190" s="36" t="s">
        <v>5197</v>
      </c>
      <c r="C190" s="36" t="s">
        <v>5198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37">
        <v>231.53</v>
      </c>
      <c r="J190" s="110">
        <v>100</v>
      </c>
      <c r="K190" s="110">
        <v>12.79</v>
      </c>
      <c r="L190" s="37" t="s">
        <v>4900</v>
      </c>
      <c r="M190" s="242">
        <f t="shared" si="10"/>
        <v>13.5574</v>
      </c>
      <c r="N190" s="242">
        <f t="shared" si="11"/>
        <v>345.0874</v>
      </c>
      <c r="O190" s="242">
        <f t="shared" si="12"/>
        <v>351.900844</v>
      </c>
      <c r="P190" s="242">
        <f t="shared" si="13"/>
        <v>6.813444</v>
      </c>
      <c r="Q190" s="242">
        <f t="shared" si="14"/>
        <v>345.0874</v>
      </c>
      <c r="R190" s="242" t="s">
        <v>28</v>
      </c>
      <c r="S190" s="100" t="s">
        <v>29</v>
      </c>
    </row>
    <row r="191" spans="1:19">
      <c r="A191" s="37">
        <v>190</v>
      </c>
      <c r="B191" s="36" t="s">
        <v>5199</v>
      </c>
      <c r="C191" s="36" t="s">
        <v>5200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37">
        <v>231.53</v>
      </c>
      <c r="J191" s="110">
        <v>100</v>
      </c>
      <c r="K191" s="110">
        <v>12.79</v>
      </c>
      <c r="L191" s="37" t="s">
        <v>4900</v>
      </c>
      <c r="M191" s="242">
        <f t="shared" si="10"/>
        <v>13.5574</v>
      </c>
      <c r="N191" s="242">
        <f t="shared" si="11"/>
        <v>345.0874</v>
      </c>
      <c r="O191" s="242">
        <f t="shared" si="12"/>
        <v>351.900844</v>
      </c>
      <c r="P191" s="242">
        <f t="shared" si="13"/>
        <v>6.813444</v>
      </c>
      <c r="Q191" s="242">
        <f t="shared" si="14"/>
        <v>345.0874</v>
      </c>
      <c r="R191" s="242" t="s">
        <v>28</v>
      </c>
      <c r="S191" s="100" t="s">
        <v>29</v>
      </c>
    </row>
    <row r="192" spans="1:19">
      <c r="A192" s="37">
        <v>191</v>
      </c>
      <c r="B192" s="36" t="s">
        <v>5201</v>
      </c>
      <c r="C192" s="36" t="s">
        <v>5202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37">
        <v>231.53</v>
      </c>
      <c r="J192" s="110">
        <v>100</v>
      </c>
      <c r="K192" s="110">
        <v>12.79</v>
      </c>
      <c r="L192" s="37" t="s">
        <v>4900</v>
      </c>
      <c r="M192" s="242">
        <f t="shared" si="10"/>
        <v>13.5574</v>
      </c>
      <c r="N192" s="242">
        <f t="shared" si="11"/>
        <v>345.0874</v>
      </c>
      <c r="O192" s="242">
        <f t="shared" si="12"/>
        <v>351.900844</v>
      </c>
      <c r="P192" s="242">
        <f t="shared" si="13"/>
        <v>6.813444</v>
      </c>
      <c r="Q192" s="242">
        <f t="shared" si="14"/>
        <v>345.0874</v>
      </c>
      <c r="R192" s="242" t="s">
        <v>28</v>
      </c>
      <c r="S192" s="100" t="s">
        <v>29</v>
      </c>
    </row>
    <row r="193" spans="1:19">
      <c r="A193" s="37">
        <v>192</v>
      </c>
      <c r="B193" s="36" t="s">
        <v>5203</v>
      </c>
      <c r="C193" s="36" t="s">
        <v>5204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37">
        <v>231.53</v>
      </c>
      <c r="J193" s="110">
        <v>100</v>
      </c>
      <c r="K193" s="110">
        <v>12.79</v>
      </c>
      <c r="L193" s="37" t="s">
        <v>4900</v>
      </c>
      <c r="M193" s="242">
        <f t="shared" si="10"/>
        <v>13.5574</v>
      </c>
      <c r="N193" s="242">
        <f t="shared" si="11"/>
        <v>345.0874</v>
      </c>
      <c r="O193" s="242">
        <f t="shared" si="12"/>
        <v>351.900844</v>
      </c>
      <c r="P193" s="242">
        <f t="shared" si="13"/>
        <v>6.813444</v>
      </c>
      <c r="Q193" s="242">
        <f t="shared" si="14"/>
        <v>345.0874</v>
      </c>
      <c r="R193" s="242" t="s">
        <v>28</v>
      </c>
      <c r="S193" s="100" t="s">
        <v>29</v>
      </c>
    </row>
    <row r="194" spans="1:19">
      <c r="A194" s="37">
        <v>193</v>
      </c>
      <c r="B194" s="36" t="s">
        <v>4748</v>
      </c>
      <c r="C194" s="36" t="s">
        <v>5205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37">
        <v>231.53</v>
      </c>
      <c r="J194" s="110">
        <v>100</v>
      </c>
      <c r="K194" s="110">
        <v>12.79</v>
      </c>
      <c r="L194" s="37" t="s">
        <v>4900</v>
      </c>
      <c r="M194" s="242">
        <f t="shared" ref="M194:M257" si="15">K194*1.06</f>
        <v>13.5574</v>
      </c>
      <c r="N194" s="242">
        <f t="shared" ref="N194:N257" si="16">I194+J194+M194</f>
        <v>345.0874</v>
      </c>
      <c r="O194" s="242">
        <f t="shared" ref="O194:O257" si="17">I194+(J194+M194)*1.06</f>
        <v>351.900844</v>
      </c>
      <c r="P194" s="242">
        <f t="shared" ref="P194:P257" si="18">(M194+J194)*0.06</f>
        <v>6.813444</v>
      </c>
      <c r="Q194" s="242">
        <f t="shared" ref="Q194:Q257" si="19">O194-P194</f>
        <v>345.0874</v>
      </c>
      <c r="R194" s="242" t="s">
        <v>28</v>
      </c>
      <c r="S194" s="100" t="s">
        <v>29</v>
      </c>
    </row>
    <row r="195" spans="1:19">
      <c r="A195" s="37">
        <v>194</v>
      </c>
      <c r="B195" s="36" t="s">
        <v>5206</v>
      </c>
      <c r="C195" s="36" t="s">
        <v>5207</v>
      </c>
      <c r="D195" s="37" t="s">
        <v>22</v>
      </c>
      <c r="E195" s="37" t="s">
        <v>24</v>
      </c>
      <c r="F195" s="37" t="s">
        <v>82</v>
      </c>
      <c r="G195" s="37" t="s">
        <v>25</v>
      </c>
      <c r="H195" s="37" t="s">
        <v>34</v>
      </c>
      <c r="I195" s="110">
        <v>0</v>
      </c>
      <c r="J195" s="110">
        <v>0</v>
      </c>
      <c r="K195" s="110">
        <v>150</v>
      </c>
      <c r="L195" s="37" t="s">
        <v>3487</v>
      </c>
      <c r="M195" s="242">
        <f t="shared" si="15"/>
        <v>159</v>
      </c>
      <c r="N195" s="242">
        <f t="shared" si="16"/>
        <v>159</v>
      </c>
      <c r="O195" s="242">
        <f t="shared" si="17"/>
        <v>168.54</v>
      </c>
      <c r="P195" s="242">
        <f t="shared" si="18"/>
        <v>9.54</v>
      </c>
      <c r="Q195" s="242">
        <f t="shared" si="19"/>
        <v>159</v>
      </c>
      <c r="R195" s="242" t="s">
        <v>28</v>
      </c>
      <c r="S195" s="100" t="s">
        <v>29</v>
      </c>
    </row>
    <row r="196" spans="1:19">
      <c r="A196" s="37">
        <v>195</v>
      </c>
      <c r="B196" s="36" t="s">
        <v>5208</v>
      </c>
      <c r="C196" s="36" t="s">
        <v>5209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37">
        <v>231.53</v>
      </c>
      <c r="J196" s="110">
        <v>100</v>
      </c>
      <c r="K196" s="110">
        <v>12.79</v>
      </c>
      <c r="L196" s="37" t="s">
        <v>4900</v>
      </c>
      <c r="M196" s="242">
        <f t="shared" si="15"/>
        <v>13.5574</v>
      </c>
      <c r="N196" s="242">
        <f t="shared" si="16"/>
        <v>345.0874</v>
      </c>
      <c r="O196" s="242">
        <f t="shared" si="17"/>
        <v>351.900844</v>
      </c>
      <c r="P196" s="242">
        <f t="shared" si="18"/>
        <v>6.813444</v>
      </c>
      <c r="Q196" s="242">
        <f t="shared" si="19"/>
        <v>345.0874</v>
      </c>
      <c r="R196" s="242" t="s">
        <v>28</v>
      </c>
      <c r="S196" s="100" t="s">
        <v>29</v>
      </c>
    </row>
    <row r="197" spans="1:19">
      <c r="A197" s="37">
        <v>196</v>
      </c>
      <c r="B197" s="36" t="s">
        <v>5210</v>
      </c>
      <c r="C197" s="36" t="s">
        <v>5211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37">
        <v>231.53</v>
      </c>
      <c r="J197" s="110">
        <v>100</v>
      </c>
      <c r="K197" s="110">
        <v>12.79</v>
      </c>
      <c r="L197" s="37" t="s">
        <v>4900</v>
      </c>
      <c r="M197" s="242">
        <f t="shared" si="15"/>
        <v>13.5574</v>
      </c>
      <c r="N197" s="242">
        <f t="shared" si="16"/>
        <v>345.0874</v>
      </c>
      <c r="O197" s="242">
        <f t="shared" si="17"/>
        <v>351.900844</v>
      </c>
      <c r="P197" s="242">
        <f t="shared" si="18"/>
        <v>6.813444</v>
      </c>
      <c r="Q197" s="242">
        <f t="shared" si="19"/>
        <v>345.0874</v>
      </c>
      <c r="R197" s="242" t="s">
        <v>28</v>
      </c>
      <c r="S197" s="100" t="s">
        <v>29</v>
      </c>
    </row>
    <row r="198" ht="25.2" spans="1:19">
      <c r="A198" s="37">
        <v>197</v>
      </c>
      <c r="B198" s="36" t="s">
        <v>5212</v>
      </c>
      <c r="C198" s="127" t="s">
        <v>5213</v>
      </c>
      <c r="D198" s="37" t="s">
        <v>22</v>
      </c>
      <c r="E198" s="37" t="s">
        <v>5214</v>
      </c>
      <c r="F198" s="37" t="s">
        <v>154</v>
      </c>
      <c r="G198" s="37" t="s">
        <v>25</v>
      </c>
      <c r="H198" s="37" t="s">
        <v>34</v>
      </c>
      <c r="I198" s="110">
        <v>625</v>
      </c>
      <c r="J198" s="110">
        <v>400</v>
      </c>
      <c r="K198" s="110">
        <v>400</v>
      </c>
      <c r="L198" s="37" t="s">
        <v>5215</v>
      </c>
      <c r="M198" s="242">
        <f t="shared" si="15"/>
        <v>424</v>
      </c>
      <c r="N198" s="242">
        <f t="shared" si="16"/>
        <v>1449</v>
      </c>
      <c r="O198" s="242">
        <f t="shared" si="17"/>
        <v>1498.44</v>
      </c>
      <c r="P198" s="242">
        <f t="shared" si="18"/>
        <v>49.44</v>
      </c>
      <c r="Q198" s="242">
        <f t="shared" si="19"/>
        <v>1449</v>
      </c>
      <c r="R198" s="242" t="s">
        <v>28</v>
      </c>
      <c r="S198" s="100" t="s">
        <v>29</v>
      </c>
    </row>
    <row r="199" spans="1:19">
      <c r="A199" s="37">
        <v>198</v>
      </c>
      <c r="B199" s="36" t="s">
        <v>4620</v>
      </c>
      <c r="C199" s="36" t="s">
        <v>5216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37">
        <v>231.53</v>
      </c>
      <c r="J199" s="110">
        <v>100</v>
      </c>
      <c r="K199" s="110">
        <v>12.79</v>
      </c>
      <c r="L199" s="37" t="s">
        <v>4900</v>
      </c>
      <c r="M199" s="242">
        <f t="shared" si="15"/>
        <v>13.5574</v>
      </c>
      <c r="N199" s="242">
        <f t="shared" si="16"/>
        <v>345.0874</v>
      </c>
      <c r="O199" s="242">
        <f t="shared" si="17"/>
        <v>351.900844</v>
      </c>
      <c r="P199" s="242">
        <f t="shared" si="18"/>
        <v>6.813444</v>
      </c>
      <c r="Q199" s="242">
        <f t="shared" si="19"/>
        <v>345.0874</v>
      </c>
      <c r="R199" s="242" t="s">
        <v>28</v>
      </c>
      <c r="S199" s="100" t="s">
        <v>29</v>
      </c>
    </row>
    <row r="200" spans="1:19">
      <c r="A200" s="37">
        <v>199</v>
      </c>
      <c r="B200" s="36" t="s">
        <v>5217</v>
      </c>
      <c r="C200" s="36" t="s">
        <v>5218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37">
        <v>231.53</v>
      </c>
      <c r="J200" s="110">
        <v>100</v>
      </c>
      <c r="K200" s="110">
        <v>12.79</v>
      </c>
      <c r="L200" s="37" t="s">
        <v>4900</v>
      </c>
      <c r="M200" s="242">
        <f t="shared" si="15"/>
        <v>13.5574</v>
      </c>
      <c r="N200" s="242">
        <f t="shared" si="16"/>
        <v>345.0874</v>
      </c>
      <c r="O200" s="242">
        <f t="shared" si="17"/>
        <v>351.900844</v>
      </c>
      <c r="P200" s="242">
        <f t="shared" si="18"/>
        <v>6.813444</v>
      </c>
      <c r="Q200" s="242">
        <f t="shared" si="19"/>
        <v>345.0874</v>
      </c>
      <c r="R200" s="242" t="s">
        <v>28</v>
      </c>
      <c r="S200" s="100" t="s">
        <v>29</v>
      </c>
    </row>
    <row r="201" spans="1:19">
      <c r="A201" s="37">
        <v>200</v>
      </c>
      <c r="B201" s="36" t="s">
        <v>5219</v>
      </c>
      <c r="C201" s="36" t="s">
        <v>5220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37">
        <v>231.53</v>
      </c>
      <c r="J201" s="110">
        <v>100</v>
      </c>
      <c r="K201" s="110">
        <v>12.79</v>
      </c>
      <c r="L201" s="37" t="s">
        <v>4900</v>
      </c>
      <c r="M201" s="242">
        <f t="shared" si="15"/>
        <v>13.5574</v>
      </c>
      <c r="N201" s="242">
        <f t="shared" si="16"/>
        <v>345.0874</v>
      </c>
      <c r="O201" s="242">
        <f t="shared" si="17"/>
        <v>351.900844</v>
      </c>
      <c r="P201" s="242">
        <f t="shared" si="18"/>
        <v>6.813444</v>
      </c>
      <c r="Q201" s="242">
        <f t="shared" si="19"/>
        <v>345.0874</v>
      </c>
      <c r="R201" s="242" t="s">
        <v>28</v>
      </c>
      <c r="S201" s="100" t="s">
        <v>29</v>
      </c>
    </row>
    <row r="202" spans="1:19">
      <c r="A202" s="37">
        <v>201</v>
      </c>
      <c r="B202" s="36" t="s">
        <v>5221</v>
      </c>
      <c r="C202" s="36" t="s">
        <v>5222</v>
      </c>
      <c r="D202" s="37" t="s">
        <v>22</v>
      </c>
      <c r="E202" s="37" t="s">
        <v>24</v>
      </c>
      <c r="F202" s="37" t="s">
        <v>4090</v>
      </c>
      <c r="G202" s="37" t="s">
        <v>25</v>
      </c>
      <c r="H202" s="37" t="s">
        <v>34</v>
      </c>
      <c r="I202" s="37">
        <v>231.53</v>
      </c>
      <c r="J202" s="110">
        <v>100</v>
      </c>
      <c r="K202" s="110">
        <v>12.79</v>
      </c>
      <c r="L202" s="37" t="s">
        <v>4900</v>
      </c>
      <c r="M202" s="242">
        <f t="shared" si="15"/>
        <v>13.5574</v>
      </c>
      <c r="N202" s="242">
        <f t="shared" si="16"/>
        <v>345.0874</v>
      </c>
      <c r="O202" s="242">
        <f t="shared" si="17"/>
        <v>351.900844</v>
      </c>
      <c r="P202" s="242">
        <f t="shared" si="18"/>
        <v>6.813444</v>
      </c>
      <c r="Q202" s="242">
        <f t="shared" si="19"/>
        <v>345.0874</v>
      </c>
      <c r="R202" s="242" t="s">
        <v>28</v>
      </c>
      <c r="S202" s="100" t="s">
        <v>29</v>
      </c>
    </row>
    <row r="203" spans="1:19">
      <c r="A203" s="37">
        <v>202</v>
      </c>
      <c r="B203" s="36" t="s">
        <v>5223</v>
      </c>
      <c r="C203" s="36" t="s">
        <v>5224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37">
        <v>231.53</v>
      </c>
      <c r="J203" s="110">
        <v>100</v>
      </c>
      <c r="K203" s="110">
        <v>12.79</v>
      </c>
      <c r="L203" s="37" t="s">
        <v>4900</v>
      </c>
      <c r="M203" s="242">
        <f t="shared" si="15"/>
        <v>13.5574</v>
      </c>
      <c r="N203" s="242">
        <f t="shared" si="16"/>
        <v>345.0874</v>
      </c>
      <c r="O203" s="242">
        <f t="shared" si="17"/>
        <v>351.900844</v>
      </c>
      <c r="P203" s="242">
        <f t="shared" si="18"/>
        <v>6.813444</v>
      </c>
      <c r="Q203" s="242">
        <f t="shared" si="19"/>
        <v>345.0874</v>
      </c>
      <c r="R203" s="242" t="s">
        <v>28</v>
      </c>
      <c r="S203" s="100" t="s">
        <v>29</v>
      </c>
    </row>
    <row r="204" spans="1:19">
      <c r="A204" s="37">
        <v>203</v>
      </c>
      <c r="B204" s="36" t="s">
        <v>5225</v>
      </c>
      <c r="C204" s="36" t="s">
        <v>5226</v>
      </c>
      <c r="D204" s="37" t="s">
        <v>22</v>
      </c>
      <c r="E204" s="37" t="s">
        <v>24</v>
      </c>
      <c r="F204" s="37" t="s">
        <v>4090</v>
      </c>
      <c r="G204" s="37" t="s">
        <v>25</v>
      </c>
      <c r="H204" s="37" t="s">
        <v>34</v>
      </c>
      <c r="I204" s="37">
        <v>231.53</v>
      </c>
      <c r="J204" s="110">
        <v>100</v>
      </c>
      <c r="K204" s="110">
        <v>12.79</v>
      </c>
      <c r="L204" s="37" t="s">
        <v>4900</v>
      </c>
      <c r="M204" s="242">
        <f t="shared" si="15"/>
        <v>13.5574</v>
      </c>
      <c r="N204" s="242">
        <f t="shared" si="16"/>
        <v>345.0874</v>
      </c>
      <c r="O204" s="242">
        <f t="shared" si="17"/>
        <v>351.900844</v>
      </c>
      <c r="P204" s="242">
        <f t="shared" si="18"/>
        <v>6.813444</v>
      </c>
      <c r="Q204" s="242">
        <f t="shared" si="19"/>
        <v>345.0874</v>
      </c>
      <c r="R204" s="242" t="s">
        <v>28</v>
      </c>
      <c r="S204" s="100" t="s">
        <v>29</v>
      </c>
    </row>
    <row r="205" spans="1:19">
      <c r="A205" s="37">
        <v>204</v>
      </c>
      <c r="B205" s="36" t="s">
        <v>5227</v>
      </c>
      <c r="C205" s="36" t="s">
        <v>5228</v>
      </c>
      <c r="D205" s="37" t="s">
        <v>22</v>
      </c>
      <c r="E205" s="37" t="s">
        <v>24</v>
      </c>
      <c r="F205" s="37" t="s">
        <v>4090</v>
      </c>
      <c r="G205" s="37" t="s">
        <v>25</v>
      </c>
      <c r="H205" s="37" t="s">
        <v>34</v>
      </c>
      <c r="I205" s="37">
        <v>231.53</v>
      </c>
      <c r="J205" s="110">
        <v>100</v>
      </c>
      <c r="K205" s="110">
        <v>12.79</v>
      </c>
      <c r="L205" s="37" t="s">
        <v>4900</v>
      </c>
      <c r="M205" s="242">
        <f t="shared" si="15"/>
        <v>13.5574</v>
      </c>
      <c r="N205" s="242">
        <f t="shared" si="16"/>
        <v>345.0874</v>
      </c>
      <c r="O205" s="242">
        <f t="shared" si="17"/>
        <v>351.900844</v>
      </c>
      <c r="P205" s="242">
        <f t="shared" si="18"/>
        <v>6.813444</v>
      </c>
      <c r="Q205" s="242">
        <f t="shared" si="19"/>
        <v>345.0874</v>
      </c>
      <c r="R205" s="242" t="s">
        <v>28</v>
      </c>
      <c r="S205" s="100" t="s">
        <v>29</v>
      </c>
    </row>
    <row r="206" spans="1:19">
      <c r="A206" s="37">
        <v>205</v>
      </c>
      <c r="B206" s="36" t="s">
        <v>5229</v>
      </c>
      <c r="C206" s="36" t="s">
        <v>5230</v>
      </c>
      <c r="D206" s="37" t="s">
        <v>22</v>
      </c>
      <c r="E206" s="37" t="s">
        <v>24</v>
      </c>
      <c r="F206" s="37" t="s">
        <v>4090</v>
      </c>
      <c r="G206" s="37" t="s">
        <v>25</v>
      </c>
      <c r="H206" s="37" t="s">
        <v>34</v>
      </c>
      <c r="I206" s="37">
        <v>231.53</v>
      </c>
      <c r="J206" s="110">
        <v>100</v>
      </c>
      <c r="K206" s="110">
        <v>12.79</v>
      </c>
      <c r="L206" s="37" t="s">
        <v>4900</v>
      </c>
      <c r="M206" s="242">
        <f t="shared" si="15"/>
        <v>13.5574</v>
      </c>
      <c r="N206" s="242">
        <f t="shared" si="16"/>
        <v>345.0874</v>
      </c>
      <c r="O206" s="242">
        <f t="shared" si="17"/>
        <v>351.900844</v>
      </c>
      <c r="P206" s="242">
        <f t="shared" si="18"/>
        <v>6.813444</v>
      </c>
      <c r="Q206" s="242">
        <f t="shared" si="19"/>
        <v>345.0874</v>
      </c>
      <c r="R206" s="242" t="s">
        <v>28</v>
      </c>
      <c r="S206" s="100" t="s">
        <v>29</v>
      </c>
    </row>
    <row r="207" spans="1:19">
      <c r="A207" s="37">
        <v>206</v>
      </c>
      <c r="B207" s="36" t="s">
        <v>5231</v>
      </c>
      <c r="C207" s="36" t="s">
        <v>5232</v>
      </c>
      <c r="D207" s="37" t="s">
        <v>22</v>
      </c>
      <c r="E207" s="37" t="s">
        <v>24</v>
      </c>
      <c r="F207" s="37" t="s">
        <v>4090</v>
      </c>
      <c r="G207" s="37" t="s">
        <v>25</v>
      </c>
      <c r="H207" s="37" t="s">
        <v>34</v>
      </c>
      <c r="I207" s="37">
        <v>231.53</v>
      </c>
      <c r="J207" s="110">
        <v>100</v>
      </c>
      <c r="K207" s="110">
        <v>12.79</v>
      </c>
      <c r="L207" s="37" t="s">
        <v>4900</v>
      </c>
      <c r="M207" s="242">
        <f t="shared" si="15"/>
        <v>13.5574</v>
      </c>
      <c r="N207" s="242">
        <f t="shared" si="16"/>
        <v>345.0874</v>
      </c>
      <c r="O207" s="242">
        <f t="shared" si="17"/>
        <v>351.900844</v>
      </c>
      <c r="P207" s="242">
        <f t="shared" si="18"/>
        <v>6.813444</v>
      </c>
      <c r="Q207" s="242">
        <f t="shared" si="19"/>
        <v>345.0874</v>
      </c>
      <c r="R207" s="242" t="s">
        <v>28</v>
      </c>
      <c r="S207" s="100" t="s">
        <v>29</v>
      </c>
    </row>
    <row r="208" spans="1:19">
      <c r="A208" s="37">
        <v>207</v>
      </c>
      <c r="B208" s="36" t="s">
        <v>5233</v>
      </c>
      <c r="C208" s="36" t="s">
        <v>5234</v>
      </c>
      <c r="D208" s="37" t="s">
        <v>22</v>
      </c>
      <c r="E208" s="37" t="s">
        <v>24</v>
      </c>
      <c r="F208" s="37" t="s">
        <v>4090</v>
      </c>
      <c r="G208" s="37" t="s">
        <v>25</v>
      </c>
      <c r="H208" s="37" t="s">
        <v>34</v>
      </c>
      <c r="I208" s="37">
        <v>231.53</v>
      </c>
      <c r="J208" s="110">
        <v>100</v>
      </c>
      <c r="K208" s="110">
        <v>12.79</v>
      </c>
      <c r="L208" s="37" t="s">
        <v>4900</v>
      </c>
      <c r="M208" s="242">
        <f t="shared" si="15"/>
        <v>13.5574</v>
      </c>
      <c r="N208" s="242">
        <f t="shared" si="16"/>
        <v>345.0874</v>
      </c>
      <c r="O208" s="242">
        <f t="shared" si="17"/>
        <v>351.900844</v>
      </c>
      <c r="P208" s="242">
        <f t="shared" si="18"/>
        <v>6.813444</v>
      </c>
      <c r="Q208" s="242">
        <f t="shared" si="19"/>
        <v>345.0874</v>
      </c>
      <c r="R208" s="242" t="s">
        <v>28</v>
      </c>
      <c r="S208" s="100" t="s">
        <v>29</v>
      </c>
    </row>
    <row r="209" spans="1:19">
      <c r="A209" s="37">
        <v>208</v>
      </c>
      <c r="B209" s="36" t="s">
        <v>5235</v>
      </c>
      <c r="C209" s="36" t="s">
        <v>5236</v>
      </c>
      <c r="D209" s="37" t="s">
        <v>22</v>
      </c>
      <c r="E209" s="37" t="s">
        <v>24</v>
      </c>
      <c r="F209" s="37" t="s">
        <v>4090</v>
      </c>
      <c r="G209" s="37" t="s">
        <v>25</v>
      </c>
      <c r="H209" s="37" t="s">
        <v>34</v>
      </c>
      <c r="I209" s="37">
        <v>232.32</v>
      </c>
      <c r="J209" s="110">
        <v>100</v>
      </c>
      <c r="K209" s="110">
        <v>12.81</v>
      </c>
      <c r="L209" s="37" t="s">
        <v>4900</v>
      </c>
      <c r="M209" s="242">
        <f t="shared" si="15"/>
        <v>13.5786</v>
      </c>
      <c r="N209" s="242">
        <f t="shared" si="16"/>
        <v>345.8986</v>
      </c>
      <c r="O209" s="242">
        <f t="shared" si="17"/>
        <v>352.713316</v>
      </c>
      <c r="P209" s="242">
        <f t="shared" si="18"/>
        <v>6.814716</v>
      </c>
      <c r="Q209" s="242">
        <f t="shared" si="19"/>
        <v>345.8986</v>
      </c>
      <c r="R209" s="242" t="s">
        <v>28</v>
      </c>
      <c r="S209" s="100" t="s">
        <v>29</v>
      </c>
    </row>
    <row r="210" spans="1:19">
      <c r="A210" s="37">
        <v>209</v>
      </c>
      <c r="B210" s="36" t="s">
        <v>3281</v>
      </c>
      <c r="C210" s="36" t="s">
        <v>5237</v>
      </c>
      <c r="D210" s="37" t="s">
        <v>22</v>
      </c>
      <c r="E210" s="37" t="s">
        <v>24</v>
      </c>
      <c r="F210" s="37" t="s">
        <v>4090</v>
      </c>
      <c r="G210" s="37" t="s">
        <v>25</v>
      </c>
      <c r="H210" s="37" t="s">
        <v>34</v>
      </c>
      <c r="I210" s="37">
        <v>232.32</v>
      </c>
      <c r="J210" s="110">
        <v>100</v>
      </c>
      <c r="K210" s="110">
        <v>12.81</v>
      </c>
      <c r="L210" s="37" t="s">
        <v>4900</v>
      </c>
      <c r="M210" s="242">
        <f t="shared" si="15"/>
        <v>13.5786</v>
      </c>
      <c r="N210" s="242">
        <f t="shared" si="16"/>
        <v>345.8986</v>
      </c>
      <c r="O210" s="242">
        <f t="shared" si="17"/>
        <v>352.713316</v>
      </c>
      <c r="P210" s="242">
        <f t="shared" si="18"/>
        <v>6.814716</v>
      </c>
      <c r="Q210" s="242">
        <f t="shared" si="19"/>
        <v>345.8986</v>
      </c>
      <c r="R210" s="242" t="s">
        <v>28</v>
      </c>
      <c r="S210" s="100" t="s">
        <v>29</v>
      </c>
    </row>
    <row r="211" spans="1:19">
      <c r="A211" s="37">
        <v>210</v>
      </c>
      <c r="B211" s="36" t="s">
        <v>5238</v>
      </c>
      <c r="C211" s="36" t="s">
        <v>5239</v>
      </c>
      <c r="D211" s="37" t="s">
        <v>22</v>
      </c>
      <c r="E211" s="37" t="s">
        <v>24</v>
      </c>
      <c r="F211" s="37" t="s">
        <v>4090</v>
      </c>
      <c r="G211" s="37" t="s">
        <v>25</v>
      </c>
      <c r="H211" s="37" t="s">
        <v>34</v>
      </c>
      <c r="I211" s="37">
        <v>232.32</v>
      </c>
      <c r="J211" s="110">
        <v>100</v>
      </c>
      <c r="K211" s="110">
        <v>12.81</v>
      </c>
      <c r="L211" s="37" t="s">
        <v>4900</v>
      </c>
      <c r="M211" s="242">
        <f t="shared" si="15"/>
        <v>13.5786</v>
      </c>
      <c r="N211" s="242">
        <f t="shared" si="16"/>
        <v>345.8986</v>
      </c>
      <c r="O211" s="242">
        <f t="shared" si="17"/>
        <v>352.713316</v>
      </c>
      <c r="P211" s="242">
        <f t="shared" si="18"/>
        <v>6.814716</v>
      </c>
      <c r="Q211" s="242">
        <f t="shared" si="19"/>
        <v>345.8986</v>
      </c>
      <c r="R211" s="242" t="s">
        <v>28</v>
      </c>
      <c r="S211" s="100" t="s">
        <v>29</v>
      </c>
    </row>
    <row r="212" spans="1:19">
      <c r="A212" s="37">
        <v>211</v>
      </c>
      <c r="B212" s="36" t="s">
        <v>5240</v>
      </c>
      <c r="C212" s="36" t="s">
        <v>5241</v>
      </c>
      <c r="D212" s="37" t="s">
        <v>22</v>
      </c>
      <c r="E212" s="37" t="s">
        <v>24</v>
      </c>
      <c r="F212" s="37" t="s">
        <v>4090</v>
      </c>
      <c r="G212" s="37" t="s">
        <v>25</v>
      </c>
      <c r="H212" s="37" t="s">
        <v>34</v>
      </c>
      <c r="I212" s="37">
        <v>232.32</v>
      </c>
      <c r="J212" s="110">
        <v>100</v>
      </c>
      <c r="K212" s="110">
        <v>12.81</v>
      </c>
      <c r="L212" s="37" t="s">
        <v>4900</v>
      </c>
      <c r="M212" s="242">
        <f t="shared" si="15"/>
        <v>13.5786</v>
      </c>
      <c r="N212" s="242">
        <f t="shared" si="16"/>
        <v>345.8986</v>
      </c>
      <c r="O212" s="242">
        <f t="shared" si="17"/>
        <v>352.713316</v>
      </c>
      <c r="P212" s="242">
        <f t="shared" si="18"/>
        <v>6.814716</v>
      </c>
      <c r="Q212" s="242">
        <f t="shared" si="19"/>
        <v>345.8986</v>
      </c>
      <c r="R212" s="242" t="s">
        <v>28</v>
      </c>
      <c r="S212" s="100" t="s">
        <v>29</v>
      </c>
    </row>
    <row r="213" spans="1:19">
      <c r="A213" s="37">
        <v>212</v>
      </c>
      <c r="B213" s="36" t="s">
        <v>2649</v>
      </c>
      <c r="C213" s="36" t="s">
        <v>5242</v>
      </c>
      <c r="D213" s="37" t="s">
        <v>22</v>
      </c>
      <c r="E213" s="37" t="s">
        <v>24</v>
      </c>
      <c r="F213" s="37" t="s">
        <v>4090</v>
      </c>
      <c r="G213" s="37" t="s">
        <v>25</v>
      </c>
      <c r="H213" s="37" t="s">
        <v>34</v>
      </c>
      <c r="I213" s="37">
        <v>232.32</v>
      </c>
      <c r="J213" s="110">
        <v>100</v>
      </c>
      <c r="K213" s="110">
        <v>12.81</v>
      </c>
      <c r="L213" s="37" t="s">
        <v>4900</v>
      </c>
      <c r="M213" s="242">
        <f t="shared" si="15"/>
        <v>13.5786</v>
      </c>
      <c r="N213" s="242">
        <f t="shared" si="16"/>
        <v>345.8986</v>
      </c>
      <c r="O213" s="242">
        <f t="shared" si="17"/>
        <v>352.713316</v>
      </c>
      <c r="P213" s="242">
        <f t="shared" si="18"/>
        <v>6.814716</v>
      </c>
      <c r="Q213" s="242">
        <f t="shared" si="19"/>
        <v>345.8986</v>
      </c>
      <c r="R213" s="242" t="s">
        <v>28</v>
      </c>
      <c r="S213" s="100" t="s">
        <v>29</v>
      </c>
    </row>
    <row r="214" spans="1:19">
      <c r="A214" s="37">
        <v>213</v>
      </c>
      <c r="B214" s="36" t="s">
        <v>4863</v>
      </c>
      <c r="C214" s="36" t="s">
        <v>5243</v>
      </c>
      <c r="D214" s="37" t="s">
        <v>22</v>
      </c>
      <c r="E214" s="37" t="s">
        <v>24</v>
      </c>
      <c r="F214" s="37" t="s">
        <v>4090</v>
      </c>
      <c r="G214" s="37" t="s">
        <v>25</v>
      </c>
      <c r="H214" s="37" t="s">
        <v>34</v>
      </c>
      <c r="I214" s="37">
        <v>232.32</v>
      </c>
      <c r="J214" s="110">
        <v>100</v>
      </c>
      <c r="K214" s="110">
        <v>12.81</v>
      </c>
      <c r="L214" s="37" t="s">
        <v>4900</v>
      </c>
      <c r="M214" s="242">
        <f t="shared" si="15"/>
        <v>13.5786</v>
      </c>
      <c r="N214" s="242">
        <f t="shared" si="16"/>
        <v>345.8986</v>
      </c>
      <c r="O214" s="242">
        <f t="shared" si="17"/>
        <v>352.713316</v>
      </c>
      <c r="P214" s="242">
        <f t="shared" si="18"/>
        <v>6.814716</v>
      </c>
      <c r="Q214" s="242">
        <f t="shared" si="19"/>
        <v>345.8986</v>
      </c>
      <c r="R214" s="242" t="s">
        <v>28</v>
      </c>
      <c r="S214" s="100" t="s">
        <v>29</v>
      </c>
    </row>
    <row r="215" spans="1:19">
      <c r="A215" s="37">
        <v>214</v>
      </c>
      <c r="B215" s="36" t="s">
        <v>3997</v>
      </c>
      <c r="C215" s="36" t="s">
        <v>5244</v>
      </c>
      <c r="D215" s="37" t="s">
        <v>22</v>
      </c>
      <c r="E215" s="37" t="s">
        <v>24</v>
      </c>
      <c r="F215" s="37" t="s">
        <v>4090</v>
      </c>
      <c r="G215" s="37" t="s">
        <v>25</v>
      </c>
      <c r="H215" s="37" t="s">
        <v>34</v>
      </c>
      <c r="I215" s="37">
        <v>232.32</v>
      </c>
      <c r="J215" s="110">
        <v>100</v>
      </c>
      <c r="K215" s="110">
        <v>12.81</v>
      </c>
      <c r="L215" s="37" t="s">
        <v>4900</v>
      </c>
      <c r="M215" s="242">
        <f t="shared" si="15"/>
        <v>13.5786</v>
      </c>
      <c r="N215" s="242">
        <f t="shared" si="16"/>
        <v>345.8986</v>
      </c>
      <c r="O215" s="242">
        <f t="shared" si="17"/>
        <v>352.713316</v>
      </c>
      <c r="P215" s="242">
        <f t="shared" si="18"/>
        <v>6.814716</v>
      </c>
      <c r="Q215" s="242">
        <f t="shared" si="19"/>
        <v>345.8986</v>
      </c>
      <c r="R215" s="242" t="s">
        <v>28</v>
      </c>
      <c r="S215" s="100" t="s">
        <v>29</v>
      </c>
    </row>
    <row r="216" spans="1:19">
      <c r="A216" s="37">
        <v>215</v>
      </c>
      <c r="B216" s="36" t="s">
        <v>5245</v>
      </c>
      <c r="C216" s="36" t="s">
        <v>5246</v>
      </c>
      <c r="D216" s="37" t="s">
        <v>22</v>
      </c>
      <c r="E216" s="37" t="s">
        <v>24</v>
      </c>
      <c r="F216" s="37" t="s">
        <v>4090</v>
      </c>
      <c r="G216" s="37" t="s">
        <v>25</v>
      </c>
      <c r="H216" s="37" t="s">
        <v>34</v>
      </c>
      <c r="I216" s="37">
        <v>232.32</v>
      </c>
      <c r="J216" s="110">
        <v>100</v>
      </c>
      <c r="K216" s="110">
        <v>12.81</v>
      </c>
      <c r="L216" s="37" t="s">
        <v>4900</v>
      </c>
      <c r="M216" s="242">
        <f t="shared" si="15"/>
        <v>13.5786</v>
      </c>
      <c r="N216" s="242">
        <f t="shared" si="16"/>
        <v>345.8986</v>
      </c>
      <c r="O216" s="242">
        <f t="shared" si="17"/>
        <v>352.713316</v>
      </c>
      <c r="P216" s="242">
        <f t="shared" si="18"/>
        <v>6.814716</v>
      </c>
      <c r="Q216" s="242">
        <f t="shared" si="19"/>
        <v>345.8986</v>
      </c>
      <c r="R216" s="242" t="s">
        <v>28</v>
      </c>
      <c r="S216" s="100" t="s">
        <v>29</v>
      </c>
    </row>
    <row r="217" spans="1:19">
      <c r="A217" s="37">
        <v>216</v>
      </c>
      <c r="B217" s="36" t="s">
        <v>4703</v>
      </c>
      <c r="C217" s="36" t="s">
        <v>5247</v>
      </c>
      <c r="D217" s="37" t="s">
        <v>22</v>
      </c>
      <c r="E217" s="37" t="s">
        <v>24</v>
      </c>
      <c r="F217" s="37" t="s">
        <v>4090</v>
      </c>
      <c r="G217" s="37" t="s">
        <v>25</v>
      </c>
      <c r="H217" s="37" t="s">
        <v>34</v>
      </c>
      <c r="I217" s="37">
        <v>232.32</v>
      </c>
      <c r="J217" s="110">
        <v>100</v>
      </c>
      <c r="K217" s="110">
        <v>12.81</v>
      </c>
      <c r="L217" s="37" t="s">
        <v>4900</v>
      </c>
      <c r="M217" s="242">
        <f t="shared" si="15"/>
        <v>13.5786</v>
      </c>
      <c r="N217" s="242">
        <f t="shared" si="16"/>
        <v>345.8986</v>
      </c>
      <c r="O217" s="242">
        <f t="shared" si="17"/>
        <v>352.713316</v>
      </c>
      <c r="P217" s="242">
        <f t="shared" si="18"/>
        <v>6.814716</v>
      </c>
      <c r="Q217" s="242">
        <f t="shared" si="19"/>
        <v>345.8986</v>
      </c>
      <c r="R217" s="242" t="s">
        <v>28</v>
      </c>
      <c r="S217" s="100" t="s">
        <v>29</v>
      </c>
    </row>
    <row r="218" spans="1:19">
      <c r="A218" s="37">
        <v>217</v>
      </c>
      <c r="B218" s="36" t="s">
        <v>5248</v>
      </c>
      <c r="C218" s="36" t="s">
        <v>5249</v>
      </c>
      <c r="D218" s="37" t="s">
        <v>22</v>
      </c>
      <c r="E218" s="37" t="s">
        <v>24</v>
      </c>
      <c r="F218" s="37" t="s">
        <v>4090</v>
      </c>
      <c r="G218" s="37" t="s">
        <v>25</v>
      </c>
      <c r="H218" s="37" t="s">
        <v>34</v>
      </c>
      <c r="I218" s="37">
        <v>232.32</v>
      </c>
      <c r="J218" s="110">
        <v>100</v>
      </c>
      <c r="K218" s="110">
        <v>12.81</v>
      </c>
      <c r="L218" s="37" t="s">
        <v>4900</v>
      </c>
      <c r="M218" s="242">
        <f t="shared" si="15"/>
        <v>13.5786</v>
      </c>
      <c r="N218" s="242">
        <f t="shared" si="16"/>
        <v>345.8986</v>
      </c>
      <c r="O218" s="242">
        <f t="shared" si="17"/>
        <v>352.713316</v>
      </c>
      <c r="P218" s="242">
        <f t="shared" si="18"/>
        <v>6.814716</v>
      </c>
      <c r="Q218" s="242">
        <f t="shared" si="19"/>
        <v>345.8986</v>
      </c>
      <c r="R218" s="242" t="s">
        <v>28</v>
      </c>
      <c r="S218" s="100" t="s">
        <v>29</v>
      </c>
    </row>
    <row r="219" spans="1:19">
      <c r="A219" s="37">
        <v>218</v>
      </c>
      <c r="B219" s="36" t="s">
        <v>4185</v>
      </c>
      <c r="C219" s="36" t="s">
        <v>5250</v>
      </c>
      <c r="D219" s="37" t="s">
        <v>22</v>
      </c>
      <c r="E219" s="37" t="s">
        <v>24</v>
      </c>
      <c r="F219" s="37" t="s">
        <v>4090</v>
      </c>
      <c r="G219" s="37" t="s">
        <v>25</v>
      </c>
      <c r="H219" s="37" t="s">
        <v>34</v>
      </c>
      <c r="I219" s="37">
        <v>232.32</v>
      </c>
      <c r="J219" s="110">
        <v>100</v>
      </c>
      <c r="K219" s="110">
        <v>12.81</v>
      </c>
      <c r="L219" s="37" t="s">
        <v>4900</v>
      </c>
      <c r="M219" s="242">
        <f t="shared" si="15"/>
        <v>13.5786</v>
      </c>
      <c r="N219" s="242">
        <f t="shared" si="16"/>
        <v>345.8986</v>
      </c>
      <c r="O219" s="242">
        <f t="shared" si="17"/>
        <v>352.713316</v>
      </c>
      <c r="P219" s="242">
        <f t="shared" si="18"/>
        <v>6.814716</v>
      </c>
      <c r="Q219" s="242">
        <f t="shared" si="19"/>
        <v>345.8986</v>
      </c>
      <c r="R219" s="242" t="s">
        <v>28</v>
      </c>
      <c r="S219" s="100" t="s">
        <v>29</v>
      </c>
    </row>
    <row r="220" spans="1:19">
      <c r="A220" s="37">
        <v>219</v>
      </c>
      <c r="B220" s="36" t="s">
        <v>4611</v>
      </c>
      <c r="C220" s="36" t="s">
        <v>5251</v>
      </c>
      <c r="D220" s="37" t="s">
        <v>22</v>
      </c>
      <c r="E220" s="37" t="s">
        <v>24</v>
      </c>
      <c r="F220" s="37" t="s">
        <v>4090</v>
      </c>
      <c r="G220" s="37" t="s">
        <v>25</v>
      </c>
      <c r="H220" s="37" t="s">
        <v>34</v>
      </c>
      <c r="I220" s="37">
        <v>232.32</v>
      </c>
      <c r="J220" s="110">
        <v>100</v>
      </c>
      <c r="K220" s="110">
        <v>12.81</v>
      </c>
      <c r="L220" s="37" t="s">
        <v>4900</v>
      </c>
      <c r="M220" s="242">
        <f t="shared" si="15"/>
        <v>13.5786</v>
      </c>
      <c r="N220" s="242">
        <f t="shared" si="16"/>
        <v>345.8986</v>
      </c>
      <c r="O220" s="242">
        <f t="shared" si="17"/>
        <v>352.713316</v>
      </c>
      <c r="P220" s="242">
        <f t="shared" si="18"/>
        <v>6.814716</v>
      </c>
      <c r="Q220" s="242">
        <f t="shared" si="19"/>
        <v>345.8986</v>
      </c>
      <c r="R220" s="242" t="s">
        <v>28</v>
      </c>
      <c r="S220" s="100" t="s">
        <v>29</v>
      </c>
    </row>
    <row r="221" spans="1:19">
      <c r="A221" s="37">
        <v>220</v>
      </c>
      <c r="B221" s="36" t="s">
        <v>5252</v>
      </c>
      <c r="C221" s="36" t="s">
        <v>5253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37">
        <v>232.32</v>
      </c>
      <c r="J221" s="110">
        <v>100</v>
      </c>
      <c r="K221" s="110">
        <v>12.81</v>
      </c>
      <c r="L221" s="37" t="s">
        <v>4900</v>
      </c>
      <c r="M221" s="242">
        <f t="shared" si="15"/>
        <v>13.5786</v>
      </c>
      <c r="N221" s="242">
        <f t="shared" si="16"/>
        <v>345.8986</v>
      </c>
      <c r="O221" s="242">
        <f t="shared" si="17"/>
        <v>352.713316</v>
      </c>
      <c r="P221" s="242">
        <f t="shared" si="18"/>
        <v>6.814716</v>
      </c>
      <c r="Q221" s="242">
        <f t="shared" si="19"/>
        <v>345.8986</v>
      </c>
      <c r="R221" s="242" t="s">
        <v>28</v>
      </c>
      <c r="S221" s="100" t="s">
        <v>29</v>
      </c>
    </row>
    <row r="222" spans="1:19">
      <c r="A222" s="37">
        <v>221</v>
      </c>
      <c r="B222" s="36" t="s">
        <v>5254</v>
      </c>
      <c r="C222" s="36" t="s">
        <v>5255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37">
        <v>232.32</v>
      </c>
      <c r="J222" s="110">
        <v>100</v>
      </c>
      <c r="K222" s="110">
        <v>12.81</v>
      </c>
      <c r="L222" s="37" t="s">
        <v>4900</v>
      </c>
      <c r="M222" s="242">
        <f t="shared" si="15"/>
        <v>13.5786</v>
      </c>
      <c r="N222" s="242">
        <f t="shared" si="16"/>
        <v>345.8986</v>
      </c>
      <c r="O222" s="242">
        <f t="shared" si="17"/>
        <v>352.713316</v>
      </c>
      <c r="P222" s="242">
        <f t="shared" si="18"/>
        <v>6.814716</v>
      </c>
      <c r="Q222" s="242">
        <f t="shared" si="19"/>
        <v>345.8986</v>
      </c>
      <c r="R222" s="242" t="s">
        <v>28</v>
      </c>
      <c r="S222" s="100" t="s">
        <v>29</v>
      </c>
    </row>
    <row r="223" spans="1:19">
      <c r="A223" s="37">
        <v>222</v>
      </c>
      <c r="B223" s="36" t="s">
        <v>5256</v>
      </c>
      <c r="C223" s="36" t="s">
        <v>5257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37">
        <v>232.32</v>
      </c>
      <c r="J223" s="110">
        <v>100</v>
      </c>
      <c r="K223" s="110">
        <v>12.81</v>
      </c>
      <c r="L223" s="37" t="s">
        <v>4900</v>
      </c>
      <c r="M223" s="242">
        <f t="shared" si="15"/>
        <v>13.5786</v>
      </c>
      <c r="N223" s="242">
        <f t="shared" si="16"/>
        <v>345.8986</v>
      </c>
      <c r="O223" s="242">
        <f t="shared" si="17"/>
        <v>352.713316</v>
      </c>
      <c r="P223" s="242">
        <f t="shared" si="18"/>
        <v>6.814716</v>
      </c>
      <c r="Q223" s="242">
        <f t="shared" si="19"/>
        <v>345.8986</v>
      </c>
      <c r="R223" s="242" t="s">
        <v>28</v>
      </c>
      <c r="S223" s="100" t="s">
        <v>29</v>
      </c>
    </row>
    <row r="224" spans="1:19">
      <c r="A224" s="37">
        <v>223</v>
      </c>
      <c r="B224" s="36" t="s">
        <v>5258</v>
      </c>
      <c r="C224" s="36" t="s">
        <v>5259</v>
      </c>
      <c r="D224" s="37" t="s">
        <v>22</v>
      </c>
      <c r="E224" s="37" t="s">
        <v>24</v>
      </c>
      <c r="F224" s="37" t="s">
        <v>4090</v>
      </c>
      <c r="G224" s="37" t="s">
        <v>25</v>
      </c>
      <c r="H224" s="37" t="s">
        <v>34</v>
      </c>
      <c r="I224" s="37">
        <v>232.32</v>
      </c>
      <c r="J224" s="110">
        <v>100</v>
      </c>
      <c r="K224" s="110">
        <v>12.81</v>
      </c>
      <c r="L224" s="37" t="s">
        <v>4900</v>
      </c>
      <c r="M224" s="242">
        <f t="shared" si="15"/>
        <v>13.5786</v>
      </c>
      <c r="N224" s="242">
        <f t="shared" si="16"/>
        <v>345.8986</v>
      </c>
      <c r="O224" s="242">
        <f t="shared" si="17"/>
        <v>352.713316</v>
      </c>
      <c r="P224" s="242">
        <f t="shared" si="18"/>
        <v>6.814716</v>
      </c>
      <c r="Q224" s="242">
        <f t="shared" si="19"/>
        <v>345.8986</v>
      </c>
      <c r="R224" s="242" t="s">
        <v>28</v>
      </c>
      <c r="S224" s="100" t="s">
        <v>29</v>
      </c>
    </row>
    <row r="225" spans="1:19">
      <c r="A225" s="37">
        <v>224</v>
      </c>
      <c r="B225" s="36" t="s">
        <v>5260</v>
      </c>
      <c r="C225" s="36" t="s">
        <v>5261</v>
      </c>
      <c r="D225" s="37" t="s">
        <v>22</v>
      </c>
      <c r="E225" s="37" t="s">
        <v>67</v>
      </c>
      <c r="F225" s="37" t="s">
        <v>111</v>
      </c>
      <c r="G225" s="37" t="s">
        <v>25</v>
      </c>
      <c r="H225" s="37" t="s">
        <v>34</v>
      </c>
      <c r="I225" s="110">
        <v>632</v>
      </c>
      <c r="J225" s="110">
        <v>400</v>
      </c>
      <c r="K225" s="110">
        <v>583</v>
      </c>
      <c r="L225" s="37" t="s">
        <v>5262</v>
      </c>
      <c r="M225" s="242">
        <f t="shared" si="15"/>
        <v>617.98</v>
      </c>
      <c r="N225" s="242">
        <f t="shared" si="16"/>
        <v>1649.98</v>
      </c>
      <c r="O225" s="242">
        <f t="shared" si="17"/>
        <v>1711.0588</v>
      </c>
      <c r="P225" s="242">
        <f t="shared" si="18"/>
        <v>61.0788</v>
      </c>
      <c r="Q225" s="242">
        <f t="shared" si="19"/>
        <v>1649.98</v>
      </c>
      <c r="R225" s="242" t="s">
        <v>28</v>
      </c>
      <c r="S225" s="100" t="s">
        <v>29</v>
      </c>
    </row>
    <row r="226" spans="1:19">
      <c r="A226" s="37">
        <v>225</v>
      </c>
      <c r="B226" s="36" t="s">
        <v>5263</v>
      </c>
      <c r="C226" s="36" t="s">
        <v>5264</v>
      </c>
      <c r="D226" s="37" t="s">
        <v>22</v>
      </c>
      <c r="E226" s="37" t="s">
        <v>24</v>
      </c>
      <c r="F226" s="37" t="s">
        <v>4090</v>
      </c>
      <c r="G226" s="37" t="s">
        <v>25</v>
      </c>
      <c r="H226" s="37" t="s">
        <v>34</v>
      </c>
      <c r="I226" s="37">
        <v>232.32</v>
      </c>
      <c r="J226" s="110">
        <v>100</v>
      </c>
      <c r="K226" s="110">
        <v>12.81</v>
      </c>
      <c r="L226" s="37" t="s">
        <v>4900</v>
      </c>
      <c r="M226" s="242">
        <f t="shared" si="15"/>
        <v>13.5786</v>
      </c>
      <c r="N226" s="242">
        <f t="shared" si="16"/>
        <v>345.8986</v>
      </c>
      <c r="O226" s="242">
        <f t="shared" si="17"/>
        <v>352.713316</v>
      </c>
      <c r="P226" s="242">
        <f t="shared" si="18"/>
        <v>6.814716</v>
      </c>
      <c r="Q226" s="242">
        <f t="shared" si="19"/>
        <v>345.8986</v>
      </c>
      <c r="R226" s="242" t="s">
        <v>28</v>
      </c>
      <c r="S226" s="100" t="s">
        <v>29</v>
      </c>
    </row>
    <row r="227" spans="1:19">
      <c r="A227" s="37">
        <v>226</v>
      </c>
      <c r="B227" s="36" t="s">
        <v>1228</v>
      </c>
      <c r="C227" s="36" t="s">
        <v>5265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232.32</v>
      </c>
      <c r="J227" s="110">
        <v>100</v>
      </c>
      <c r="K227" s="110">
        <v>12.81</v>
      </c>
      <c r="L227" s="37" t="s">
        <v>4900</v>
      </c>
      <c r="M227" s="242">
        <f t="shared" si="15"/>
        <v>13.5786</v>
      </c>
      <c r="N227" s="242">
        <f t="shared" si="16"/>
        <v>345.8986</v>
      </c>
      <c r="O227" s="242">
        <f t="shared" si="17"/>
        <v>352.713316</v>
      </c>
      <c r="P227" s="242">
        <f t="shared" si="18"/>
        <v>6.814716</v>
      </c>
      <c r="Q227" s="242">
        <f t="shared" si="19"/>
        <v>345.8986</v>
      </c>
      <c r="R227" s="242" t="s">
        <v>28</v>
      </c>
      <c r="S227" s="100" t="s">
        <v>29</v>
      </c>
    </row>
    <row r="228" spans="1:19">
      <c r="A228" s="37">
        <v>227</v>
      </c>
      <c r="B228" s="36" t="s">
        <v>5266</v>
      </c>
      <c r="C228" s="36" t="s">
        <v>5267</v>
      </c>
      <c r="D228" s="37" t="s">
        <v>22</v>
      </c>
      <c r="E228" s="37" t="s">
        <v>24</v>
      </c>
      <c r="F228" s="37" t="s">
        <v>4090</v>
      </c>
      <c r="G228" s="37" t="s">
        <v>25</v>
      </c>
      <c r="H228" s="37" t="s">
        <v>34</v>
      </c>
      <c r="I228" s="37">
        <v>232.32</v>
      </c>
      <c r="J228" s="110">
        <v>100</v>
      </c>
      <c r="K228" s="110">
        <v>12.81</v>
      </c>
      <c r="L228" s="37" t="s">
        <v>4900</v>
      </c>
      <c r="M228" s="242">
        <f t="shared" si="15"/>
        <v>13.5786</v>
      </c>
      <c r="N228" s="242">
        <f t="shared" si="16"/>
        <v>345.8986</v>
      </c>
      <c r="O228" s="242">
        <f t="shared" si="17"/>
        <v>352.713316</v>
      </c>
      <c r="P228" s="242">
        <f t="shared" si="18"/>
        <v>6.814716</v>
      </c>
      <c r="Q228" s="242">
        <f t="shared" si="19"/>
        <v>345.8986</v>
      </c>
      <c r="R228" s="242" t="s">
        <v>28</v>
      </c>
      <c r="S228" s="100" t="s">
        <v>29</v>
      </c>
    </row>
    <row r="229" spans="1:19">
      <c r="A229" s="37">
        <v>228</v>
      </c>
      <c r="B229" s="36" t="s">
        <v>5268</v>
      </c>
      <c r="C229" s="36" t="s">
        <v>5269</v>
      </c>
      <c r="D229" s="37" t="s">
        <v>22</v>
      </c>
      <c r="E229" s="37" t="s">
        <v>24</v>
      </c>
      <c r="F229" s="37" t="s">
        <v>1529</v>
      </c>
      <c r="G229" s="37" t="s">
        <v>25</v>
      </c>
      <c r="H229" s="37" t="s">
        <v>34</v>
      </c>
      <c r="I229" s="110">
        <v>0</v>
      </c>
      <c r="J229" s="110">
        <v>400</v>
      </c>
      <c r="K229" s="110">
        <v>2500</v>
      </c>
      <c r="L229" s="37" t="s">
        <v>3909</v>
      </c>
      <c r="M229" s="242">
        <f t="shared" si="15"/>
        <v>2650</v>
      </c>
      <c r="N229" s="242">
        <f t="shared" si="16"/>
        <v>3050</v>
      </c>
      <c r="O229" s="242">
        <f t="shared" si="17"/>
        <v>3233</v>
      </c>
      <c r="P229" s="242">
        <f t="shared" si="18"/>
        <v>183</v>
      </c>
      <c r="Q229" s="242">
        <f t="shared" si="19"/>
        <v>3050</v>
      </c>
      <c r="R229" s="242" t="s">
        <v>28</v>
      </c>
      <c r="S229" s="100" t="s">
        <v>29</v>
      </c>
    </row>
    <row r="230" spans="1:19">
      <c r="A230" s="37">
        <v>229</v>
      </c>
      <c r="B230" s="36" t="s">
        <v>5270</v>
      </c>
      <c r="C230" s="36" t="s">
        <v>5271</v>
      </c>
      <c r="D230" s="37" t="s">
        <v>22</v>
      </c>
      <c r="E230" s="37" t="s">
        <v>24</v>
      </c>
      <c r="F230" s="37" t="s">
        <v>1529</v>
      </c>
      <c r="G230" s="37" t="s">
        <v>25</v>
      </c>
      <c r="H230" s="37" t="s">
        <v>34</v>
      </c>
      <c r="I230" s="110">
        <v>0</v>
      </c>
      <c r="J230" s="110">
        <v>400</v>
      </c>
      <c r="K230" s="110">
        <v>2536.54</v>
      </c>
      <c r="L230" s="37" t="s">
        <v>5272</v>
      </c>
      <c r="M230" s="242">
        <f t="shared" si="15"/>
        <v>2688.7324</v>
      </c>
      <c r="N230" s="242">
        <f t="shared" si="16"/>
        <v>3088.7324</v>
      </c>
      <c r="O230" s="242">
        <f t="shared" si="17"/>
        <v>3274.056344</v>
      </c>
      <c r="P230" s="242">
        <f t="shared" si="18"/>
        <v>185.323944</v>
      </c>
      <c r="Q230" s="242">
        <f t="shared" si="19"/>
        <v>3088.7324</v>
      </c>
      <c r="R230" s="242" t="s">
        <v>28</v>
      </c>
      <c r="S230" s="100" t="s">
        <v>29</v>
      </c>
    </row>
    <row r="231" spans="1:19">
      <c r="A231" s="37">
        <v>230</v>
      </c>
      <c r="B231" s="36" t="s">
        <v>5273</v>
      </c>
      <c r="C231" s="36" t="s">
        <v>5274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232.32</v>
      </c>
      <c r="J231" s="110">
        <v>100</v>
      </c>
      <c r="K231" s="110">
        <v>12.81</v>
      </c>
      <c r="L231" s="37" t="s">
        <v>4900</v>
      </c>
      <c r="M231" s="242">
        <f t="shared" si="15"/>
        <v>13.5786</v>
      </c>
      <c r="N231" s="242">
        <f t="shared" si="16"/>
        <v>345.8986</v>
      </c>
      <c r="O231" s="242">
        <f t="shared" si="17"/>
        <v>352.713316</v>
      </c>
      <c r="P231" s="242">
        <f t="shared" si="18"/>
        <v>6.814716</v>
      </c>
      <c r="Q231" s="242">
        <f t="shared" si="19"/>
        <v>345.8986</v>
      </c>
      <c r="R231" s="242" t="s">
        <v>28</v>
      </c>
      <c r="S231" s="100" t="s">
        <v>29</v>
      </c>
    </row>
    <row r="232" spans="1:19">
      <c r="A232" s="37">
        <v>231</v>
      </c>
      <c r="B232" s="36" t="s">
        <v>5275</v>
      </c>
      <c r="C232" s="36" t="s">
        <v>5276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232.32</v>
      </c>
      <c r="J232" s="110">
        <v>100</v>
      </c>
      <c r="K232" s="110">
        <v>12.81</v>
      </c>
      <c r="L232" s="37" t="s">
        <v>4900</v>
      </c>
      <c r="M232" s="242">
        <f t="shared" si="15"/>
        <v>13.5786</v>
      </c>
      <c r="N232" s="242">
        <f t="shared" si="16"/>
        <v>345.8986</v>
      </c>
      <c r="O232" s="242">
        <f t="shared" si="17"/>
        <v>352.713316</v>
      </c>
      <c r="P232" s="242">
        <f t="shared" si="18"/>
        <v>6.814716</v>
      </c>
      <c r="Q232" s="242">
        <f t="shared" si="19"/>
        <v>345.8986</v>
      </c>
      <c r="R232" s="242" t="s">
        <v>28</v>
      </c>
      <c r="S232" s="100" t="s">
        <v>29</v>
      </c>
    </row>
    <row r="233" spans="1:19">
      <c r="A233" s="37">
        <v>232</v>
      </c>
      <c r="B233" s="36" t="s">
        <v>5277</v>
      </c>
      <c r="C233" s="36" t="s">
        <v>5278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232.32</v>
      </c>
      <c r="J233" s="110">
        <v>100</v>
      </c>
      <c r="K233" s="110">
        <v>12.81</v>
      </c>
      <c r="L233" s="37" t="s">
        <v>4900</v>
      </c>
      <c r="M233" s="242">
        <f t="shared" si="15"/>
        <v>13.5786</v>
      </c>
      <c r="N233" s="242">
        <f t="shared" si="16"/>
        <v>345.8986</v>
      </c>
      <c r="O233" s="242">
        <f t="shared" si="17"/>
        <v>352.713316</v>
      </c>
      <c r="P233" s="242">
        <f t="shared" si="18"/>
        <v>6.814716</v>
      </c>
      <c r="Q233" s="242">
        <f t="shared" si="19"/>
        <v>345.8986</v>
      </c>
      <c r="R233" s="242" t="s">
        <v>28</v>
      </c>
      <c r="S233" s="100" t="s">
        <v>29</v>
      </c>
    </row>
    <row r="234" spans="1:19">
      <c r="A234" s="37">
        <v>233</v>
      </c>
      <c r="B234" s="36" t="s">
        <v>4536</v>
      </c>
      <c r="C234" s="36" t="s">
        <v>5279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232.32</v>
      </c>
      <c r="J234" s="110">
        <v>100</v>
      </c>
      <c r="K234" s="110">
        <v>12.81</v>
      </c>
      <c r="L234" s="37" t="s">
        <v>4900</v>
      </c>
      <c r="M234" s="242">
        <f t="shared" si="15"/>
        <v>13.5786</v>
      </c>
      <c r="N234" s="242">
        <f t="shared" si="16"/>
        <v>345.8986</v>
      </c>
      <c r="O234" s="242">
        <f t="shared" si="17"/>
        <v>352.713316</v>
      </c>
      <c r="P234" s="242">
        <f t="shared" si="18"/>
        <v>6.814716</v>
      </c>
      <c r="Q234" s="242">
        <f t="shared" si="19"/>
        <v>345.8986</v>
      </c>
      <c r="R234" s="242" t="s">
        <v>28</v>
      </c>
      <c r="S234" s="100" t="s">
        <v>29</v>
      </c>
    </row>
    <row r="235" spans="1:19">
      <c r="A235" s="37">
        <v>234</v>
      </c>
      <c r="B235" s="36" t="s">
        <v>5280</v>
      </c>
      <c r="C235" s="36" t="s">
        <v>5281</v>
      </c>
      <c r="D235" s="37" t="s">
        <v>22</v>
      </c>
      <c r="E235" s="37" t="s">
        <v>24</v>
      </c>
      <c r="F235" s="37" t="s">
        <v>4090</v>
      </c>
      <c r="G235" s="37" t="s">
        <v>25</v>
      </c>
      <c r="H235" s="37" t="s">
        <v>34</v>
      </c>
      <c r="I235" s="37">
        <v>232.32</v>
      </c>
      <c r="J235" s="110">
        <v>100</v>
      </c>
      <c r="K235" s="110">
        <v>12.81</v>
      </c>
      <c r="L235" s="37" t="s">
        <v>4900</v>
      </c>
      <c r="M235" s="242">
        <f t="shared" si="15"/>
        <v>13.5786</v>
      </c>
      <c r="N235" s="242">
        <f t="shared" si="16"/>
        <v>345.8986</v>
      </c>
      <c r="O235" s="242">
        <f t="shared" si="17"/>
        <v>352.713316</v>
      </c>
      <c r="P235" s="242">
        <f t="shared" si="18"/>
        <v>6.814716</v>
      </c>
      <c r="Q235" s="242">
        <f t="shared" si="19"/>
        <v>345.8986</v>
      </c>
      <c r="R235" s="242" t="s">
        <v>28</v>
      </c>
      <c r="S235" s="100" t="s">
        <v>29</v>
      </c>
    </row>
    <row r="236" spans="1:19">
      <c r="A236" s="37">
        <v>235</v>
      </c>
      <c r="B236" s="36" t="s">
        <v>5282</v>
      </c>
      <c r="C236" s="36" t="s">
        <v>5283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232.32</v>
      </c>
      <c r="J236" s="110">
        <v>100</v>
      </c>
      <c r="K236" s="110">
        <v>12.81</v>
      </c>
      <c r="L236" s="37" t="s">
        <v>4900</v>
      </c>
      <c r="M236" s="242">
        <f t="shared" si="15"/>
        <v>13.5786</v>
      </c>
      <c r="N236" s="242">
        <f t="shared" si="16"/>
        <v>345.8986</v>
      </c>
      <c r="O236" s="242">
        <f t="shared" si="17"/>
        <v>352.713316</v>
      </c>
      <c r="P236" s="242">
        <f t="shared" si="18"/>
        <v>6.814716</v>
      </c>
      <c r="Q236" s="242">
        <f t="shared" si="19"/>
        <v>345.8986</v>
      </c>
      <c r="R236" s="242" t="s">
        <v>28</v>
      </c>
      <c r="S236" s="100" t="s">
        <v>29</v>
      </c>
    </row>
    <row r="237" spans="1:19">
      <c r="A237" s="37">
        <v>236</v>
      </c>
      <c r="B237" s="36" t="s">
        <v>4722</v>
      </c>
      <c r="C237" s="36" t="s">
        <v>5284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232.32</v>
      </c>
      <c r="J237" s="110">
        <v>100</v>
      </c>
      <c r="K237" s="110">
        <v>12.81</v>
      </c>
      <c r="L237" s="37" t="s">
        <v>4900</v>
      </c>
      <c r="M237" s="242">
        <f t="shared" si="15"/>
        <v>13.5786</v>
      </c>
      <c r="N237" s="242">
        <f t="shared" si="16"/>
        <v>345.8986</v>
      </c>
      <c r="O237" s="242">
        <f t="shared" si="17"/>
        <v>352.713316</v>
      </c>
      <c r="P237" s="242">
        <f t="shared" si="18"/>
        <v>6.814716</v>
      </c>
      <c r="Q237" s="242">
        <f t="shared" si="19"/>
        <v>345.8986</v>
      </c>
      <c r="R237" s="242" t="s">
        <v>28</v>
      </c>
      <c r="S237" s="100" t="s">
        <v>29</v>
      </c>
    </row>
    <row r="238" spans="1:19">
      <c r="A238" s="37">
        <v>237</v>
      </c>
      <c r="B238" s="36" t="s">
        <v>5285</v>
      </c>
      <c r="C238" s="36" t="s">
        <v>5286</v>
      </c>
      <c r="D238" s="37" t="s">
        <v>22</v>
      </c>
      <c r="E238" s="37" t="s">
        <v>24</v>
      </c>
      <c r="F238" s="37" t="s">
        <v>58</v>
      </c>
      <c r="G238" s="37" t="s">
        <v>25</v>
      </c>
      <c r="H238" s="37" t="s">
        <v>34</v>
      </c>
      <c r="I238" s="110">
        <v>0</v>
      </c>
      <c r="J238" s="110">
        <v>480</v>
      </c>
      <c r="K238" s="110">
        <v>4815</v>
      </c>
      <c r="L238" s="37" t="s">
        <v>5287</v>
      </c>
      <c r="M238" s="242">
        <f t="shared" si="15"/>
        <v>5103.9</v>
      </c>
      <c r="N238" s="242">
        <f t="shared" si="16"/>
        <v>5583.9</v>
      </c>
      <c r="O238" s="242">
        <f t="shared" si="17"/>
        <v>5918.934</v>
      </c>
      <c r="P238" s="242">
        <f t="shared" si="18"/>
        <v>335.034</v>
      </c>
      <c r="Q238" s="242">
        <f t="shared" si="19"/>
        <v>5583.9</v>
      </c>
      <c r="R238" s="242" t="s">
        <v>28</v>
      </c>
      <c r="S238" s="100" t="s">
        <v>29</v>
      </c>
    </row>
    <row r="239" spans="1:19">
      <c r="A239" s="37">
        <v>238</v>
      </c>
      <c r="B239" s="36" t="s">
        <v>5288</v>
      </c>
      <c r="C239" s="36" t="s">
        <v>5289</v>
      </c>
      <c r="D239" s="37" t="s">
        <v>22</v>
      </c>
      <c r="E239" s="37" t="s">
        <v>24</v>
      </c>
      <c r="F239" s="37" t="s">
        <v>82</v>
      </c>
      <c r="G239" s="37" t="s">
        <v>25</v>
      </c>
      <c r="H239" s="37" t="s">
        <v>34</v>
      </c>
      <c r="I239" s="110">
        <v>0</v>
      </c>
      <c r="J239" s="110">
        <v>0</v>
      </c>
      <c r="K239" s="110">
        <v>150</v>
      </c>
      <c r="L239" s="37" t="s">
        <v>3487</v>
      </c>
      <c r="M239" s="242">
        <f t="shared" si="15"/>
        <v>159</v>
      </c>
      <c r="N239" s="242">
        <f t="shared" si="16"/>
        <v>159</v>
      </c>
      <c r="O239" s="242">
        <f t="shared" si="17"/>
        <v>168.54</v>
      </c>
      <c r="P239" s="242">
        <f t="shared" si="18"/>
        <v>9.54</v>
      </c>
      <c r="Q239" s="242">
        <f t="shared" si="19"/>
        <v>159</v>
      </c>
      <c r="R239" s="242" t="s">
        <v>28</v>
      </c>
      <c r="S239" s="100" t="s">
        <v>29</v>
      </c>
    </row>
    <row r="240" spans="1:19">
      <c r="A240" s="37">
        <v>239</v>
      </c>
      <c r="B240" s="36" t="s">
        <v>5290</v>
      </c>
      <c r="C240" s="36" t="s">
        <v>5291</v>
      </c>
      <c r="D240" s="37" t="s">
        <v>22</v>
      </c>
      <c r="E240" s="37" t="s">
        <v>24</v>
      </c>
      <c r="F240" s="37" t="s">
        <v>1529</v>
      </c>
      <c r="G240" s="37" t="s">
        <v>25</v>
      </c>
      <c r="H240" s="37" t="s">
        <v>34</v>
      </c>
      <c r="I240" s="110">
        <v>0</v>
      </c>
      <c r="J240" s="110">
        <v>400</v>
      </c>
      <c r="K240" s="110">
        <v>2500</v>
      </c>
      <c r="L240" s="37" t="s">
        <v>3909</v>
      </c>
      <c r="M240" s="242">
        <f t="shared" si="15"/>
        <v>2650</v>
      </c>
      <c r="N240" s="242">
        <f t="shared" si="16"/>
        <v>3050</v>
      </c>
      <c r="O240" s="242">
        <f t="shared" si="17"/>
        <v>3233</v>
      </c>
      <c r="P240" s="242">
        <f t="shared" si="18"/>
        <v>183</v>
      </c>
      <c r="Q240" s="242">
        <f t="shared" si="19"/>
        <v>3050</v>
      </c>
      <c r="R240" s="242" t="s">
        <v>28</v>
      </c>
      <c r="S240" s="100" t="s">
        <v>29</v>
      </c>
    </row>
    <row r="241" spans="1:19">
      <c r="A241" s="37">
        <v>240</v>
      </c>
      <c r="B241" s="36" t="s">
        <v>5292</v>
      </c>
      <c r="C241" s="36" t="s">
        <v>5293</v>
      </c>
      <c r="D241" s="37" t="s">
        <v>22</v>
      </c>
      <c r="E241" s="37" t="s">
        <v>24</v>
      </c>
      <c r="F241" s="37" t="s">
        <v>1529</v>
      </c>
      <c r="G241" s="37" t="s">
        <v>25</v>
      </c>
      <c r="H241" s="37" t="s">
        <v>34</v>
      </c>
      <c r="I241" s="110">
        <v>0</v>
      </c>
      <c r="J241" s="110">
        <v>400</v>
      </c>
      <c r="K241" s="110">
        <v>2500</v>
      </c>
      <c r="L241" s="37" t="s">
        <v>3909</v>
      </c>
      <c r="M241" s="242">
        <f t="shared" si="15"/>
        <v>2650</v>
      </c>
      <c r="N241" s="242">
        <f t="shared" si="16"/>
        <v>3050</v>
      </c>
      <c r="O241" s="242">
        <f t="shared" si="17"/>
        <v>3233</v>
      </c>
      <c r="P241" s="242">
        <f t="shared" si="18"/>
        <v>183</v>
      </c>
      <c r="Q241" s="242">
        <f t="shared" si="19"/>
        <v>3050</v>
      </c>
      <c r="R241" s="242" t="s">
        <v>28</v>
      </c>
      <c r="S241" s="100" t="s">
        <v>29</v>
      </c>
    </row>
    <row r="242" spans="1:19">
      <c r="A242" s="37">
        <v>241</v>
      </c>
      <c r="B242" s="36" t="s">
        <v>5294</v>
      </c>
      <c r="C242" s="36" t="s">
        <v>5295</v>
      </c>
      <c r="D242" s="37" t="s">
        <v>22</v>
      </c>
      <c r="E242" s="37" t="s">
        <v>24</v>
      </c>
      <c r="F242" s="37" t="s">
        <v>1529</v>
      </c>
      <c r="G242" s="37" t="s">
        <v>25</v>
      </c>
      <c r="H242" s="37" t="s">
        <v>34</v>
      </c>
      <c r="I242" s="110">
        <v>0</v>
      </c>
      <c r="J242" s="110">
        <v>400</v>
      </c>
      <c r="K242" s="110">
        <v>2500</v>
      </c>
      <c r="L242" s="37" t="s">
        <v>3909</v>
      </c>
      <c r="M242" s="242">
        <f t="shared" si="15"/>
        <v>2650</v>
      </c>
      <c r="N242" s="242">
        <f t="shared" si="16"/>
        <v>3050</v>
      </c>
      <c r="O242" s="242">
        <f t="shared" si="17"/>
        <v>3233</v>
      </c>
      <c r="P242" s="242">
        <f t="shared" si="18"/>
        <v>183</v>
      </c>
      <c r="Q242" s="242">
        <f t="shared" si="19"/>
        <v>3050</v>
      </c>
      <c r="R242" s="242" t="s">
        <v>28</v>
      </c>
      <c r="S242" s="100" t="s">
        <v>29</v>
      </c>
    </row>
    <row r="243" spans="1:19">
      <c r="A243" s="37">
        <v>242</v>
      </c>
      <c r="B243" s="36" t="s">
        <v>4797</v>
      </c>
      <c r="C243" s="36" t="s">
        <v>5296</v>
      </c>
      <c r="D243" s="37" t="s">
        <v>22</v>
      </c>
      <c r="E243" s="37" t="s">
        <v>24</v>
      </c>
      <c r="F243" s="37" t="s">
        <v>4090</v>
      </c>
      <c r="G243" s="37" t="s">
        <v>25</v>
      </c>
      <c r="H243" s="37" t="s">
        <v>34</v>
      </c>
      <c r="I243" s="37">
        <v>232.32</v>
      </c>
      <c r="J243" s="110">
        <v>100</v>
      </c>
      <c r="K243" s="110">
        <v>12.93</v>
      </c>
      <c r="L243" s="37" t="s">
        <v>4900</v>
      </c>
      <c r="M243" s="242">
        <f t="shared" si="15"/>
        <v>13.7058</v>
      </c>
      <c r="N243" s="242">
        <f t="shared" si="16"/>
        <v>346.0258</v>
      </c>
      <c r="O243" s="242">
        <f t="shared" si="17"/>
        <v>352.848148</v>
      </c>
      <c r="P243" s="242">
        <f t="shared" si="18"/>
        <v>6.822348</v>
      </c>
      <c r="Q243" s="242">
        <f t="shared" si="19"/>
        <v>346.0258</v>
      </c>
      <c r="R243" s="242" t="s">
        <v>28</v>
      </c>
      <c r="S243" s="100" t="s">
        <v>29</v>
      </c>
    </row>
    <row r="244" spans="1:19">
      <c r="A244" s="37">
        <v>243</v>
      </c>
      <c r="B244" s="36" t="s">
        <v>5297</v>
      </c>
      <c r="C244" s="36" t="s">
        <v>5298</v>
      </c>
      <c r="D244" s="37" t="s">
        <v>22</v>
      </c>
      <c r="E244" s="37" t="s">
        <v>24</v>
      </c>
      <c r="F244" s="37" t="s">
        <v>4090</v>
      </c>
      <c r="G244" s="37" t="s">
        <v>25</v>
      </c>
      <c r="H244" s="37" t="s">
        <v>34</v>
      </c>
      <c r="I244" s="37">
        <v>232.32</v>
      </c>
      <c r="J244" s="110">
        <v>100</v>
      </c>
      <c r="K244" s="110">
        <v>12.93</v>
      </c>
      <c r="L244" s="37" t="s">
        <v>4900</v>
      </c>
      <c r="M244" s="242">
        <f t="shared" si="15"/>
        <v>13.7058</v>
      </c>
      <c r="N244" s="242">
        <f t="shared" si="16"/>
        <v>346.0258</v>
      </c>
      <c r="O244" s="242">
        <f t="shared" si="17"/>
        <v>352.848148</v>
      </c>
      <c r="P244" s="242">
        <f t="shared" si="18"/>
        <v>6.822348</v>
      </c>
      <c r="Q244" s="242">
        <f t="shared" si="19"/>
        <v>346.0258</v>
      </c>
      <c r="R244" s="242" t="s">
        <v>28</v>
      </c>
      <c r="S244" s="100" t="s">
        <v>29</v>
      </c>
    </row>
    <row r="245" spans="1:19">
      <c r="A245" s="37">
        <v>244</v>
      </c>
      <c r="B245" s="36" t="s">
        <v>4604</v>
      </c>
      <c r="C245" s="36" t="s">
        <v>5299</v>
      </c>
      <c r="D245" s="37" t="s">
        <v>22</v>
      </c>
      <c r="E245" s="37" t="s">
        <v>24</v>
      </c>
      <c r="F245" s="37" t="s">
        <v>4090</v>
      </c>
      <c r="G245" s="37" t="s">
        <v>25</v>
      </c>
      <c r="H245" s="37" t="s">
        <v>34</v>
      </c>
      <c r="I245" s="37">
        <v>232.32</v>
      </c>
      <c r="J245" s="110">
        <v>100</v>
      </c>
      <c r="K245" s="110">
        <v>12.93</v>
      </c>
      <c r="L245" s="37" t="s">
        <v>4900</v>
      </c>
      <c r="M245" s="242">
        <f t="shared" si="15"/>
        <v>13.7058</v>
      </c>
      <c r="N245" s="242">
        <f t="shared" si="16"/>
        <v>346.0258</v>
      </c>
      <c r="O245" s="242">
        <f t="shared" si="17"/>
        <v>352.848148</v>
      </c>
      <c r="P245" s="242">
        <f t="shared" si="18"/>
        <v>6.822348</v>
      </c>
      <c r="Q245" s="242">
        <f t="shared" si="19"/>
        <v>346.0258</v>
      </c>
      <c r="R245" s="242" t="s">
        <v>28</v>
      </c>
      <c r="S245" s="100" t="s">
        <v>29</v>
      </c>
    </row>
    <row r="246" spans="1:19">
      <c r="A246" s="37">
        <v>245</v>
      </c>
      <c r="B246" s="36" t="s">
        <v>5300</v>
      </c>
      <c r="C246" s="36" t="s">
        <v>5301</v>
      </c>
      <c r="D246" s="37" t="s">
        <v>22</v>
      </c>
      <c r="E246" s="37" t="s">
        <v>24</v>
      </c>
      <c r="F246" s="37" t="s">
        <v>4090</v>
      </c>
      <c r="G246" s="37" t="s">
        <v>25</v>
      </c>
      <c r="H246" s="37" t="s">
        <v>34</v>
      </c>
      <c r="I246" s="37">
        <v>232.32</v>
      </c>
      <c r="J246" s="110">
        <v>100</v>
      </c>
      <c r="K246" s="110">
        <v>12.93</v>
      </c>
      <c r="L246" s="37" t="s">
        <v>4900</v>
      </c>
      <c r="M246" s="242">
        <f t="shared" si="15"/>
        <v>13.7058</v>
      </c>
      <c r="N246" s="242">
        <f t="shared" si="16"/>
        <v>346.0258</v>
      </c>
      <c r="O246" s="242">
        <f t="shared" si="17"/>
        <v>352.848148</v>
      </c>
      <c r="P246" s="242">
        <f t="shared" si="18"/>
        <v>6.822348</v>
      </c>
      <c r="Q246" s="242">
        <f t="shared" si="19"/>
        <v>346.0258</v>
      </c>
      <c r="R246" s="242" t="s">
        <v>28</v>
      </c>
      <c r="S246" s="100" t="s">
        <v>29</v>
      </c>
    </row>
    <row r="247" spans="1:19">
      <c r="A247" s="37">
        <v>246</v>
      </c>
      <c r="B247" s="36" t="s">
        <v>5302</v>
      </c>
      <c r="C247" s="36" t="s">
        <v>5303</v>
      </c>
      <c r="D247" s="37" t="s">
        <v>22</v>
      </c>
      <c r="E247" s="37" t="s">
        <v>24</v>
      </c>
      <c r="F247" s="37" t="s">
        <v>4090</v>
      </c>
      <c r="G247" s="37" t="s">
        <v>25</v>
      </c>
      <c r="H247" s="37" t="s">
        <v>34</v>
      </c>
      <c r="I247" s="37">
        <v>232.32</v>
      </c>
      <c r="J247" s="110">
        <v>100</v>
      </c>
      <c r="K247" s="110">
        <v>12.93</v>
      </c>
      <c r="L247" s="37" t="s">
        <v>4900</v>
      </c>
      <c r="M247" s="242">
        <f t="shared" si="15"/>
        <v>13.7058</v>
      </c>
      <c r="N247" s="242">
        <f t="shared" si="16"/>
        <v>346.0258</v>
      </c>
      <c r="O247" s="242">
        <f t="shared" si="17"/>
        <v>352.848148</v>
      </c>
      <c r="P247" s="242">
        <f t="shared" si="18"/>
        <v>6.822348</v>
      </c>
      <c r="Q247" s="242">
        <f t="shared" si="19"/>
        <v>346.0258</v>
      </c>
      <c r="R247" s="242" t="s">
        <v>28</v>
      </c>
      <c r="S247" s="100" t="s">
        <v>29</v>
      </c>
    </row>
    <row r="248" spans="1:19">
      <c r="A248" s="37">
        <v>247</v>
      </c>
      <c r="B248" s="36" t="s">
        <v>5304</v>
      </c>
      <c r="C248" s="36" t="s">
        <v>5305</v>
      </c>
      <c r="D248" s="37" t="s">
        <v>22</v>
      </c>
      <c r="E248" s="37" t="s">
        <v>24</v>
      </c>
      <c r="F248" s="37" t="s">
        <v>4090</v>
      </c>
      <c r="G248" s="37" t="s">
        <v>25</v>
      </c>
      <c r="H248" s="37" t="s">
        <v>34</v>
      </c>
      <c r="I248" s="37">
        <v>232.32</v>
      </c>
      <c r="J248" s="110">
        <v>100</v>
      </c>
      <c r="K248" s="110">
        <v>12.93</v>
      </c>
      <c r="L248" s="37" t="s">
        <v>4900</v>
      </c>
      <c r="M248" s="242">
        <f t="shared" si="15"/>
        <v>13.7058</v>
      </c>
      <c r="N248" s="242">
        <f t="shared" si="16"/>
        <v>346.0258</v>
      </c>
      <c r="O248" s="242">
        <f t="shared" si="17"/>
        <v>352.848148</v>
      </c>
      <c r="P248" s="242">
        <f t="shared" si="18"/>
        <v>6.822348</v>
      </c>
      <c r="Q248" s="242">
        <f t="shared" si="19"/>
        <v>346.0258</v>
      </c>
      <c r="R248" s="242" t="s">
        <v>28</v>
      </c>
      <c r="S248" s="100" t="s">
        <v>29</v>
      </c>
    </row>
    <row r="249" spans="1:19">
      <c r="A249" s="37">
        <v>248</v>
      </c>
      <c r="B249" s="36" t="s">
        <v>5306</v>
      </c>
      <c r="C249" s="36" t="s">
        <v>5307</v>
      </c>
      <c r="D249" s="37" t="s">
        <v>22</v>
      </c>
      <c r="E249" s="37" t="s">
        <v>24</v>
      </c>
      <c r="F249" s="37" t="s">
        <v>4090</v>
      </c>
      <c r="G249" s="37" t="s">
        <v>25</v>
      </c>
      <c r="H249" s="37" t="s">
        <v>34</v>
      </c>
      <c r="I249" s="37">
        <v>232.32</v>
      </c>
      <c r="J249" s="110">
        <v>100</v>
      </c>
      <c r="K249" s="110">
        <v>12.93</v>
      </c>
      <c r="L249" s="37" t="s">
        <v>4900</v>
      </c>
      <c r="M249" s="242">
        <f t="shared" si="15"/>
        <v>13.7058</v>
      </c>
      <c r="N249" s="242">
        <f t="shared" si="16"/>
        <v>346.0258</v>
      </c>
      <c r="O249" s="242">
        <f t="shared" si="17"/>
        <v>352.848148</v>
      </c>
      <c r="P249" s="242">
        <f t="shared" si="18"/>
        <v>6.822348</v>
      </c>
      <c r="Q249" s="242">
        <f t="shared" si="19"/>
        <v>346.0258</v>
      </c>
      <c r="R249" s="242" t="s">
        <v>28</v>
      </c>
      <c r="S249" s="100" t="s">
        <v>29</v>
      </c>
    </row>
    <row r="250" spans="1:19">
      <c r="A250" s="37">
        <v>249</v>
      </c>
      <c r="B250" s="36" t="s">
        <v>5308</v>
      </c>
      <c r="C250" s="36" t="s">
        <v>5309</v>
      </c>
      <c r="D250" s="37" t="s">
        <v>22</v>
      </c>
      <c r="E250" s="37" t="s">
        <v>24</v>
      </c>
      <c r="F250" s="37" t="s">
        <v>4090</v>
      </c>
      <c r="G250" s="37" t="s">
        <v>25</v>
      </c>
      <c r="H250" s="37" t="s">
        <v>34</v>
      </c>
      <c r="I250" s="37">
        <v>232.32</v>
      </c>
      <c r="J250" s="110">
        <v>100</v>
      </c>
      <c r="K250" s="110">
        <v>12.93</v>
      </c>
      <c r="L250" s="37" t="s">
        <v>4900</v>
      </c>
      <c r="M250" s="242">
        <f t="shared" si="15"/>
        <v>13.7058</v>
      </c>
      <c r="N250" s="242">
        <f t="shared" si="16"/>
        <v>346.0258</v>
      </c>
      <c r="O250" s="242">
        <f t="shared" si="17"/>
        <v>352.848148</v>
      </c>
      <c r="P250" s="242">
        <f t="shared" si="18"/>
        <v>6.822348</v>
      </c>
      <c r="Q250" s="242">
        <f t="shared" si="19"/>
        <v>346.0258</v>
      </c>
      <c r="R250" s="242" t="s">
        <v>28</v>
      </c>
      <c r="S250" s="100" t="s">
        <v>29</v>
      </c>
    </row>
    <row r="251" spans="1:19">
      <c r="A251" s="37">
        <v>250</v>
      </c>
      <c r="B251" s="36" t="s">
        <v>5310</v>
      </c>
      <c r="C251" s="36" t="s">
        <v>5311</v>
      </c>
      <c r="D251" s="37" t="s">
        <v>22</v>
      </c>
      <c r="E251" s="37" t="s">
        <v>24</v>
      </c>
      <c r="F251" s="37" t="s">
        <v>4090</v>
      </c>
      <c r="G251" s="37" t="s">
        <v>25</v>
      </c>
      <c r="H251" s="37" t="s">
        <v>34</v>
      </c>
      <c r="I251" s="37">
        <v>232.32</v>
      </c>
      <c r="J251" s="110">
        <v>100</v>
      </c>
      <c r="K251" s="110">
        <v>12.93</v>
      </c>
      <c r="L251" s="37" t="s">
        <v>4900</v>
      </c>
      <c r="M251" s="242">
        <f t="shared" si="15"/>
        <v>13.7058</v>
      </c>
      <c r="N251" s="242">
        <f t="shared" si="16"/>
        <v>346.0258</v>
      </c>
      <c r="O251" s="242">
        <f t="shared" si="17"/>
        <v>352.848148</v>
      </c>
      <c r="P251" s="242">
        <f t="shared" si="18"/>
        <v>6.822348</v>
      </c>
      <c r="Q251" s="242">
        <f t="shared" si="19"/>
        <v>346.0258</v>
      </c>
      <c r="R251" s="242" t="s">
        <v>28</v>
      </c>
      <c r="S251" s="100" t="s">
        <v>29</v>
      </c>
    </row>
    <row r="252" spans="1:19">
      <c r="A252" s="37">
        <v>251</v>
      </c>
      <c r="B252" s="36" t="s">
        <v>5312</v>
      </c>
      <c r="C252" s="36" t="s">
        <v>5313</v>
      </c>
      <c r="D252" s="37" t="s">
        <v>22</v>
      </c>
      <c r="E252" s="37" t="s">
        <v>24</v>
      </c>
      <c r="F252" s="37" t="s">
        <v>4090</v>
      </c>
      <c r="G252" s="37" t="s">
        <v>25</v>
      </c>
      <c r="H252" s="37" t="s">
        <v>34</v>
      </c>
      <c r="I252" s="37">
        <v>232.32</v>
      </c>
      <c r="J252" s="110">
        <v>100</v>
      </c>
      <c r="K252" s="110">
        <v>12.93</v>
      </c>
      <c r="L252" s="37" t="s">
        <v>4900</v>
      </c>
      <c r="M252" s="242">
        <f t="shared" si="15"/>
        <v>13.7058</v>
      </c>
      <c r="N252" s="242">
        <f t="shared" si="16"/>
        <v>346.0258</v>
      </c>
      <c r="O252" s="242">
        <f t="shared" si="17"/>
        <v>352.848148</v>
      </c>
      <c r="P252" s="242">
        <f t="shared" si="18"/>
        <v>6.822348</v>
      </c>
      <c r="Q252" s="242">
        <f t="shared" si="19"/>
        <v>346.0258</v>
      </c>
      <c r="R252" s="242" t="s">
        <v>28</v>
      </c>
      <c r="S252" s="100" t="s">
        <v>29</v>
      </c>
    </row>
    <row r="253" spans="1:19">
      <c r="A253" s="37">
        <v>252</v>
      </c>
      <c r="B253" s="36" t="s">
        <v>4607</v>
      </c>
      <c r="C253" s="36" t="s">
        <v>5314</v>
      </c>
      <c r="D253" s="37" t="s">
        <v>22</v>
      </c>
      <c r="E253" s="37" t="s">
        <v>24</v>
      </c>
      <c r="F253" s="37" t="s">
        <v>4090</v>
      </c>
      <c r="G253" s="37" t="s">
        <v>25</v>
      </c>
      <c r="H253" s="37" t="s">
        <v>34</v>
      </c>
      <c r="I253" s="37">
        <v>232.32</v>
      </c>
      <c r="J253" s="110">
        <v>100</v>
      </c>
      <c r="K253" s="110">
        <v>12.93</v>
      </c>
      <c r="L253" s="37" t="s">
        <v>4900</v>
      </c>
      <c r="M253" s="242">
        <f t="shared" si="15"/>
        <v>13.7058</v>
      </c>
      <c r="N253" s="242">
        <f t="shared" si="16"/>
        <v>346.0258</v>
      </c>
      <c r="O253" s="242">
        <f t="shared" si="17"/>
        <v>352.848148</v>
      </c>
      <c r="P253" s="242">
        <f t="shared" si="18"/>
        <v>6.822348</v>
      </c>
      <c r="Q253" s="242">
        <f t="shared" si="19"/>
        <v>346.0258</v>
      </c>
      <c r="R253" s="242" t="s">
        <v>28</v>
      </c>
      <c r="S253" s="100" t="s">
        <v>29</v>
      </c>
    </row>
    <row r="254" spans="1:19">
      <c r="A254" s="37">
        <v>253</v>
      </c>
      <c r="B254" s="36" t="s">
        <v>5315</v>
      </c>
      <c r="C254" s="36" t="s">
        <v>5316</v>
      </c>
      <c r="D254" s="37" t="s">
        <v>22</v>
      </c>
      <c r="E254" s="37" t="s">
        <v>24</v>
      </c>
      <c r="F254" s="37" t="s">
        <v>4090</v>
      </c>
      <c r="G254" s="37" t="s">
        <v>25</v>
      </c>
      <c r="H254" s="37" t="s">
        <v>34</v>
      </c>
      <c r="I254" s="37">
        <v>232.32</v>
      </c>
      <c r="J254" s="110">
        <v>100</v>
      </c>
      <c r="K254" s="110">
        <v>12.93</v>
      </c>
      <c r="L254" s="37" t="s">
        <v>4900</v>
      </c>
      <c r="M254" s="242">
        <f t="shared" si="15"/>
        <v>13.7058</v>
      </c>
      <c r="N254" s="242">
        <f t="shared" si="16"/>
        <v>346.0258</v>
      </c>
      <c r="O254" s="242">
        <f t="shared" si="17"/>
        <v>352.848148</v>
      </c>
      <c r="P254" s="242">
        <f t="shared" si="18"/>
        <v>6.822348</v>
      </c>
      <c r="Q254" s="242">
        <f t="shared" si="19"/>
        <v>346.0258</v>
      </c>
      <c r="R254" s="242" t="s">
        <v>28</v>
      </c>
      <c r="S254" s="100" t="s">
        <v>29</v>
      </c>
    </row>
    <row r="255" spans="1:19">
      <c r="A255" s="37">
        <v>254</v>
      </c>
      <c r="B255" s="36" t="s">
        <v>4457</v>
      </c>
      <c r="C255" s="36" t="s">
        <v>5317</v>
      </c>
      <c r="D255" s="37" t="s">
        <v>22</v>
      </c>
      <c r="E255" s="37" t="s">
        <v>24</v>
      </c>
      <c r="F255" s="37" t="s">
        <v>4090</v>
      </c>
      <c r="G255" s="37" t="s">
        <v>25</v>
      </c>
      <c r="H255" s="37" t="s">
        <v>34</v>
      </c>
      <c r="I255" s="37">
        <v>232.32</v>
      </c>
      <c r="J255" s="110">
        <v>100</v>
      </c>
      <c r="K255" s="110">
        <v>12.93</v>
      </c>
      <c r="L255" s="37" t="s">
        <v>4900</v>
      </c>
      <c r="M255" s="242">
        <f t="shared" si="15"/>
        <v>13.7058</v>
      </c>
      <c r="N255" s="242">
        <f t="shared" si="16"/>
        <v>346.0258</v>
      </c>
      <c r="O255" s="242">
        <f t="shared" si="17"/>
        <v>352.848148</v>
      </c>
      <c r="P255" s="242">
        <f t="shared" si="18"/>
        <v>6.822348</v>
      </c>
      <c r="Q255" s="242">
        <f t="shared" si="19"/>
        <v>346.0258</v>
      </c>
      <c r="R255" s="242" t="s">
        <v>28</v>
      </c>
      <c r="S255" s="100" t="s">
        <v>29</v>
      </c>
    </row>
    <row r="256" spans="1:19">
      <c r="A256" s="37">
        <v>255</v>
      </c>
      <c r="B256" s="36" t="s">
        <v>5318</v>
      </c>
      <c r="C256" s="36" t="s">
        <v>5319</v>
      </c>
      <c r="D256" s="37" t="s">
        <v>22</v>
      </c>
      <c r="E256" s="37" t="s">
        <v>24</v>
      </c>
      <c r="F256" s="37" t="s">
        <v>4090</v>
      </c>
      <c r="G256" s="37" t="s">
        <v>25</v>
      </c>
      <c r="H256" s="37" t="s">
        <v>34</v>
      </c>
      <c r="I256" s="37">
        <v>232.32</v>
      </c>
      <c r="J256" s="110">
        <v>100</v>
      </c>
      <c r="K256" s="110">
        <v>12.93</v>
      </c>
      <c r="L256" s="37" t="s">
        <v>4900</v>
      </c>
      <c r="M256" s="242">
        <f t="shared" si="15"/>
        <v>13.7058</v>
      </c>
      <c r="N256" s="242">
        <f t="shared" si="16"/>
        <v>346.0258</v>
      </c>
      <c r="O256" s="242">
        <f t="shared" si="17"/>
        <v>352.848148</v>
      </c>
      <c r="P256" s="242">
        <f t="shared" si="18"/>
        <v>6.822348</v>
      </c>
      <c r="Q256" s="242">
        <f t="shared" si="19"/>
        <v>346.0258</v>
      </c>
      <c r="R256" s="242" t="s">
        <v>28</v>
      </c>
      <c r="S256" s="100" t="s">
        <v>29</v>
      </c>
    </row>
    <row r="257" spans="1:19">
      <c r="A257" s="37">
        <v>256</v>
      </c>
      <c r="B257" s="36" t="s">
        <v>5320</v>
      </c>
      <c r="C257" s="36" t="s">
        <v>5321</v>
      </c>
      <c r="D257" s="37" t="s">
        <v>22</v>
      </c>
      <c r="E257" s="37" t="s">
        <v>24</v>
      </c>
      <c r="F257" s="37" t="s">
        <v>4090</v>
      </c>
      <c r="G257" s="37" t="s">
        <v>25</v>
      </c>
      <c r="H257" s="37" t="s">
        <v>34</v>
      </c>
      <c r="I257" s="37">
        <v>232.32</v>
      </c>
      <c r="J257" s="110">
        <v>100</v>
      </c>
      <c r="K257" s="110">
        <v>12.93</v>
      </c>
      <c r="L257" s="37" t="s">
        <v>4900</v>
      </c>
      <c r="M257" s="242">
        <f t="shared" si="15"/>
        <v>13.7058</v>
      </c>
      <c r="N257" s="242">
        <f t="shared" si="16"/>
        <v>346.0258</v>
      </c>
      <c r="O257" s="242">
        <f t="shared" si="17"/>
        <v>352.848148</v>
      </c>
      <c r="P257" s="242">
        <f t="shared" si="18"/>
        <v>6.822348</v>
      </c>
      <c r="Q257" s="242">
        <f t="shared" si="19"/>
        <v>346.0258</v>
      </c>
      <c r="R257" s="242" t="s">
        <v>28</v>
      </c>
      <c r="S257" s="100" t="s">
        <v>29</v>
      </c>
    </row>
    <row r="258" spans="1:19">
      <c r="A258" s="37">
        <v>257</v>
      </c>
      <c r="B258" s="36" t="s">
        <v>709</v>
      </c>
      <c r="C258" s="36" t="s">
        <v>5322</v>
      </c>
      <c r="D258" s="37" t="s">
        <v>22</v>
      </c>
      <c r="E258" s="37" t="s">
        <v>24</v>
      </c>
      <c r="F258" s="37" t="s">
        <v>4090</v>
      </c>
      <c r="G258" s="37" t="s">
        <v>25</v>
      </c>
      <c r="H258" s="37" t="s">
        <v>34</v>
      </c>
      <c r="I258" s="37">
        <v>1388.16</v>
      </c>
      <c r="J258" s="110">
        <v>100</v>
      </c>
      <c r="K258" s="110">
        <v>50.65</v>
      </c>
      <c r="L258" s="37" t="s">
        <v>4900</v>
      </c>
      <c r="M258" s="242">
        <f t="shared" ref="M258:M271" si="20">K258*1.06</f>
        <v>53.689</v>
      </c>
      <c r="N258" s="242">
        <f t="shared" ref="N258:N271" si="21">I258+J258+M258</f>
        <v>1541.849</v>
      </c>
      <c r="O258" s="242">
        <f t="shared" ref="O258:O271" si="22">I258+(J258+M258)*1.06</f>
        <v>1551.07034</v>
      </c>
      <c r="P258" s="242">
        <f t="shared" ref="P258:P271" si="23">(M258+J258)*0.06</f>
        <v>9.22134</v>
      </c>
      <c r="Q258" s="242">
        <f t="shared" ref="Q258:Q271" si="24">O258-P258</f>
        <v>1541.849</v>
      </c>
      <c r="R258" s="242" t="s">
        <v>28</v>
      </c>
      <c r="S258" s="100" t="s">
        <v>29</v>
      </c>
    </row>
    <row r="259" ht="25.2" spans="1:19">
      <c r="A259" s="37">
        <v>258</v>
      </c>
      <c r="B259" s="36" t="s">
        <v>5323</v>
      </c>
      <c r="C259" s="127" t="s">
        <v>5324</v>
      </c>
      <c r="D259" s="37" t="s">
        <v>22</v>
      </c>
      <c r="E259" s="37" t="s">
        <v>67</v>
      </c>
      <c r="F259" s="37" t="s">
        <v>111</v>
      </c>
      <c r="G259" s="37" t="s">
        <v>25</v>
      </c>
      <c r="H259" s="37" t="s">
        <v>34</v>
      </c>
      <c r="I259" s="110">
        <v>632</v>
      </c>
      <c r="J259" s="110">
        <v>300</v>
      </c>
      <c r="K259" s="110">
        <v>573</v>
      </c>
      <c r="L259" s="37" t="s">
        <v>5325</v>
      </c>
      <c r="M259" s="242">
        <f t="shared" si="20"/>
        <v>607.38</v>
      </c>
      <c r="N259" s="242">
        <f t="shared" si="21"/>
        <v>1539.38</v>
      </c>
      <c r="O259" s="242">
        <f t="shared" si="22"/>
        <v>1593.8228</v>
      </c>
      <c r="P259" s="242">
        <f t="shared" si="23"/>
        <v>54.4428</v>
      </c>
      <c r="Q259" s="242">
        <f t="shared" si="24"/>
        <v>1539.38</v>
      </c>
      <c r="R259" s="242" t="s">
        <v>28</v>
      </c>
      <c r="S259" s="100" t="s">
        <v>29</v>
      </c>
    </row>
    <row r="260" spans="1:19">
      <c r="A260" s="37">
        <v>259</v>
      </c>
      <c r="B260" s="36" t="s">
        <v>4743</v>
      </c>
      <c r="C260" s="36" t="s">
        <v>5326</v>
      </c>
      <c r="D260" s="37" t="s">
        <v>22</v>
      </c>
      <c r="E260" s="37" t="s">
        <v>24</v>
      </c>
      <c r="F260" s="37" t="s">
        <v>4090</v>
      </c>
      <c r="G260" s="37" t="s">
        <v>25</v>
      </c>
      <c r="H260" s="37" t="s">
        <v>34</v>
      </c>
      <c r="I260" s="37">
        <v>232.32</v>
      </c>
      <c r="J260" s="110">
        <v>100</v>
      </c>
      <c r="K260" s="110">
        <v>12.93</v>
      </c>
      <c r="L260" s="37" t="s">
        <v>4900</v>
      </c>
      <c r="M260" s="242">
        <f t="shared" si="20"/>
        <v>13.7058</v>
      </c>
      <c r="N260" s="242">
        <f t="shared" si="21"/>
        <v>346.0258</v>
      </c>
      <c r="O260" s="242">
        <f t="shared" si="22"/>
        <v>352.848148</v>
      </c>
      <c r="P260" s="242">
        <f t="shared" si="23"/>
        <v>6.822348</v>
      </c>
      <c r="Q260" s="242">
        <f t="shared" si="24"/>
        <v>346.0258</v>
      </c>
      <c r="R260" s="242" t="s">
        <v>28</v>
      </c>
      <c r="S260" s="100" t="s">
        <v>29</v>
      </c>
    </row>
    <row r="261" spans="1:19">
      <c r="A261" s="37">
        <v>260</v>
      </c>
      <c r="B261" s="36" t="s">
        <v>5327</v>
      </c>
      <c r="C261" s="36" t="s">
        <v>5328</v>
      </c>
      <c r="D261" s="37" t="s">
        <v>22</v>
      </c>
      <c r="E261" s="37" t="s">
        <v>24</v>
      </c>
      <c r="F261" s="37" t="s">
        <v>4090</v>
      </c>
      <c r="G261" s="37" t="s">
        <v>25</v>
      </c>
      <c r="H261" s="37" t="s">
        <v>34</v>
      </c>
      <c r="I261" s="37">
        <v>232.32</v>
      </c>
      <c r="J261" s="110">
        <v>100</v>
      </c>
      <c r="K261" s="110">
        <v>12.93</v>
      </c>
      <c r="L261" s="37" t="s">
        <v>4900</v>
      </c>
      <c r="M261" s="242">
        <f t="shared" si="20"/>
        <v>13.7058</v>
      </c>
      <c r="N261" s="242">
        <f t="shared" si="21"/>
        <v>346.0258</v>
      </c>
      <c r="O261" s="242">
        <f t="shared" si="22"/>
        <v>352.848148</v>
      </c>
      <c r="P261" s="242">
        <f t="shared" si="23"/>
        <v>6.822348</v>
      </c>
      <c r="Q261" s="242">
        <f t="shared" si="24"/>
        <v>346.0258</v>
      </c>
      <c r="R261" s="242" t="s">
        <v>28</v>
      </c>
      <c r="S261" s="100" t="s">
        <v>29</v>
      </c>
    </row>
    <row r="262" spans="1:19">
      <c r="A262" s="37">
        <v>261</v>
      </c>
      <c r="B262" s="36" t="s">
        <v>5329</v>
      </c>
      <c r="C262" s="36" t="s">
        <v>5330</v>
      </c>
      <c r="D262" s="37" t="s">
        <v>22</v>
      </c>
      <c r="E262" s="37" t="s">
        <v>24</v>
      </c>
      <c r="F262" s="37" t="s">
        <v>4090</v>
      </c>
      <c r="G262" s="37" t="s">
        <v>25</v>
      </c>
      <c r="H262" s="37" t="s">
        <v>34</v>
      </c>
      <c r="I262" s="37">
        <v>232.32</v>
      </c>
      <c r="J262" s="110">
        <v>100</v>
      </c>
      <c r="K262" s="110">
        <v>12.93</v>
      </c>
      <c r="L262" s="37" t="s">
        <v>4900</v>
      </c>
      <c r="M262" s="242">
        <f t="shared" si="20"/>
        <v>13.7058</v>
      </c>
      <c r="N262" s="242">
        <f t="shared" si="21"/>
        <v>346.0258</v>
      </c>
      <c r="O262" s="242">
        <f t="shared" si="22"/>
        <v>352.848148</v>
      </c>
      <c r="P262" s="242">
        <f t="shared" si="23"/>
        <v>6.822348</v>
      </c>
      <c r="Q262" s="242">
        <f t="shared" si="24"/>
        <v>346.0258</v>
      </c>
      <c r="R262" s="242" t="s">
        <v>28</v>
      </c>
      <c r="S262" s="100" t="s">
        <v>29</v>
      </c>
    </row>
    <row r="263" spans="1:19">
      <c r="A263" s="37">
        <v>262</v>
      </c>
      <c r="B263" s="36" t="s">
        <v>179</v>
      </c>
      <c r="C263" s="36" t="s">
        <v>5331</v>
      </c>
      <c r="D263" s="37" t="s">
        <v>22</v>
      </c>
      <c r="E263" s="37" t="s">
        <v>24</v>
      </c>
      <c r="F263" s="37" t="s">
        <v>4090</v>
      </c>
      <c r="G263" s="37" t="s">
        <v>25</v>
      </c>
      <c r="H263" s="37" t="s">
        <v>34</v>
      </c>
      <c r="I263" s="37">
        <v>232.32</v>
      </c>
      <c r="J263" s="110">
        <v>100</v>
      </c>
      <c r="K263" s="110">
        <v>12.93</v>
      </c>
      <c r="L263" s="37" t="s">
        <v>4900</v>
      </c>
      <c r="M263" s="242">
        <f t="shared" si="20"/>
        <v>13.7058</v>
      </c>
      <c r="N263" s="242">
        <f t="shared" si="21"/>
        <v>346.0258</v>
      </c>
      <c r="O263" s="242">
        <f t="shared" si="22"/>
        <v>352.848148</v>
      </c>
      <c r="P263" s="242">
        <f t="shared" si="23"/>
        <v>6.822348</v>
      </c>
      <c r="Q263" s="242">
        <f t="shared" si="24"/>
        <v>346.0258</v>
      </c>
      <c r="R263" s="242" t="s">
        <v>28</v>
      </c>
      <c r="S263" s="100" t="s">
        <v>29</v>
      </c>
    </row>
    <row r="264" spans="1:19">
      <c r="A264" s="37">
        <v>263</v>
      </c>
      <c r="B264" s="36" t="s">
        <v>4684</v>
      </c>
      <c r="C264" s="36" t="s">
        <v>5332</v>
      </c>
      <c r="D264" s="37" t="s">
        <v>22</v>
      </c>
      <c r="E264" s="37" t="s">
        <v>24</v>
      </c>
      <c r="F264" s="37" t="s">
        <v>4090</v>
      </c>
      <c r="G264" s="37" t="s">
        <v>25</v>
      </c>
      <c r="H264" s="37" t="s">
        <v>34</v>
      </c>
      <c r="I264" s="37">
        <v>232.32</v>
      </c>
      <c r="J264" s="110">
        <v>100</v>
      </c>
      <c r="K264" s="110">
        <v>12.93</v>
      </c>
      <c r="L264" s="37" t="s">
        <v>4900</v>
      </c>
      <c r="M264" s="242">
        <f t="shared" si="20"/>
        <v>13.7058</v>
      </c>
      <c r="N264" s="242">
        <f t="shared" si="21"/>
        <v>346.0258</v>
      </c>
      <c r="O264" s="242">
        <f t="shared" si="22"/>
        <v>352.848148</v>
      </c>
      <c r="P264" s="242">
        <f t="shared" si="23"/>
        <v>6.822348</v>
      </c>
      <c r="Q264" s="242">
        <f t="shared" si="24"/>
        <v>346.0258</v>
      </c>
      <c r="R264" s="242" t="s">
        <v>28</v>
      </c>
      <c r="S264" s="100" t="s">
        <v>29</v>
      </c>
    </row>
    <row r="265" spans="1:19">
      <c r="A265" s="37">
        <v>264</v>
      </c>
      <c r="B265" s="36" t="s">
        <v>3066</v>
      </c>
      <c r="C265" s="36" t="s">
        <v>5333</v>
      </c>
      <c r="D265" s="37" t="s">
        <v>22</v>
      </c>
      <c r="E265" s="37" t="s">
        <v>24</v>
      </c>
      <c r="F265" s="37" t="s">
        <v>4090</v>
      </c>
      <c r="G265" s="37" t="s">
        <v>25</v>
      </c>
      <c r="H265" s="37" t="s">
        <v>34</v>
      </c>
      <c r="I265" s="37">
        <v>232.32</v>
      </c>
      <c r="J265" s="110">
        <v>100</v>
      </c>
      <c r="K265" s="110">
        <v>12.93</v>
      </c>
      <c r="L265" s="37" t="s">
        <v>4900</v>
      </c>
      <c r="M265" s="242">
        <f t="shared" si="20"/>
        <v>13.7058</v>
      </c>
      <c r="N265" s="242">
        <f t="shared" si="21"/>
        <v>346.0258</v>
      </c>
      <c r="O265" s="242">
        <f t="shared" si="22"/>
        <v>352.848148</v>
      </c>
      <c r="P265" s="242">
        <f t="shared" si="23"/>
        <v>6.822348</v>
      </c>
      <c r="Q265" s="242">
        <f t="shared" si="24"/>
        <v>346.0258</v>
      </c>
      <c r="R265" s="242" t="s">
        <v>28</v>
      </c>
      <c r="S265" s="100" t="s">
        <v>29</v>
      </c>
    </row>
    <row r="266" spans="1:19">
      <c r="A266" s="37">
        <v>265</v>
      </c>
      <c r="B266" s="36" t="s">
        <v>5334</v>
      </c>
      <c r="C266" s="36" t="s">
        <v>5335</v>
      </c>
      <c r="D266" s="37" t="s">
        <v>22</v>
      </c>
      <c r="E266" s="37" t="s">
        <v>24</v>
      </c>
      <c r="F266" s="37" t="s">
        <v>4090</v>
      </c>
      <c r="G266" s="37" t="s">
        <v>25</v>
      </c>
      <c r="H266" s="37" t="s">
        <v>34</v>
      </c>
      <c r="I266" s="37">
        <v>232.32</v>
      </c>
      <c r="J266" s="110">
        <v>100</v>
      </c>
      <c r="K266" s="110">
        <v>12.93</v>
      </c>
      <c r="L266" s="37" t="s">
        <v>4900</v>
      </c>
      <c r="M266" s="242">
        <f t="shared" si="20"/>
        <v>13.7058</v>
      </c>
      <c r="N266" s="242">
        <f t="shared" si="21"/>
        <v>346.0258</v>
      </c>
      <c r="O266" s="242">
        <f t="shared" si="22"/>
        <v>352.848148</v>
      </c>
      <c r="P266" s="242">
        <f t="shared" si="23"/>
        <v>6.822348</v>
      </c>
      <c r="Q266" s="242">
        <f t="shared" si="24"/>
        <v>346.0258</v>
      </c>
      <c r="R266" s="242" t="s">
        <v>28</v>
      </c>
      <c r="S266" s="100" t="s">
        <v>29</v>
      </c>
    </row>
    <row r="267" spans="1:19">
      <c r="A267" s="37">
        <v>266</v>
      </c>
      <c r="B267" s="36" t="s">
        <v>5052</v>
      </c>
      <c r="C267" s="36" t="s">
        <v>5336</v>
      </c>
      <c r="D267" s="37" t="s">
        <v>22</v>
      </c>
      <c r="E267" s="37" t="s">
        <v>24</v>
      </c>
      <c r="F267" s="37" t="s">
        <v>4090</v>
      </c>
      <c r="G267" s="37" t="s">
        <v>25</v>
      </c>
      <c r="H267" s="37" t="s">
        <v>34</v>
      </c>
      <c r="I267" s="37">
        <v>232.32</v>
      </c>
      <c r="J267" s="110">
        <v>100</v>
      </c>
      <c r="K267" s="110">
        <v>12.93</v>
      </c>
      <c r="L267" s="37" t="s">
        <v>4900</v>
      </c>
      <c r="M267" s="242">
        <f t="shared" si="20"/>
        <v>13.7058</v>
      </c>
      <c r="N267" s="242">
        <f t="shared" si="21"/>
        <v>346.0258</v>
      </c>
      <c r="O267" s="242">
        <f t="shared" si="22"/>
        <v>352.848148</v>
      </c>
      <c r="P267" s="242">
        <f t="shared" si="23"/>
        <v>6.822348</v>
      </c>
      <c r="Q267" s="242">
        <f t="shared" si="24"/>
        <v>346.0258</v>
      </c>
      <c r="R267" s="242" t="s">
        <v>28</v>
      </c>
      <c r="S267" s="100" t="s">
        <v>29</v>
      </c>
    </row>
    <row r="268" spans="1:19">
      <c r="A268" s="37">
        <v>267</v>
      </c>
      <c r="B268" s="36" t="s">
        <v>1080</v>
      </c>
      <c r="C268" s="36" t="s">
        <v>1081</v>
      </c>
      <c r="D268" s="37" t="s">
        <v>22</v>
      </c>
      <c r="E268" s="37" t="s">
        <v>24</v>
      </c>
      <c r="F268" s="37" t="s">
        <v>4117</v>
      </c>
      <c r="G268" s="37" t="s">
        <v>25</v>
      </c>
      <c r="H268" s="37" t="s">
        <v>34</v>
      </c>
      <c r="I268" s="110">
        <v>0</v>
      </c>
      <c r="J268" s="110">
        <v>0</v>
      </c>
      <c r="K268" s="37">
        <v>13</v>
      </c>
      <c r="L268" s="37" t="s">
        <v>35</v>
      </c>
      <c r="M268" s="242">
        <f t="shared" si="20"/>
        <v>13.78</v>
      </c>
      <c r="N268" s="242">
        <f t="shared" si="21"/>
        <v>13.78</v>
      </c>
      <c r="O268" s="242">
        <f t="shared" si="22"/>
        <v>14.6068</v>
      </c>
      <c r="P268" s="242">
        <f t="shared" si="23"/>
        <v>0.8268</v>
      </c>
      <c r="Q268" s="242">
        <f t="shared" si="24"/>
        <v>13.78</v>
      </c>
      <c r="R268" s="242" t="s">
        <v>28</v>
      </c>
      <c r="S268" s="100" t="s">
        <v>29</v>
      </c>
    </row>
    <row r="269" spans="1:19">
      <c r="A269" s="37">
        <v>268</v>
      </c>
      <c r="B269" s="36" t="s">
        <v>960</v>
      </c>
      <c r="C269" s="36" t="s">
        <v>5337</v>
      </c>
      <c r="D269" s="37" t="s">
        <v>22</v>
      </c>
      <c r="E269" s="37" t="s">
        <v>24</v>
      </c>
      <c r="F269" s="37" t="s">
        <v>1529</v>
      </c>
      <c r="G269" s="37" t="s">
        <v>25</v>
      </c>
      <c r="H269" s="37" t="s">
        <v>34</v>
      </c>
      <c r="I269" s="110">
        <v>0</v>
      </c>
      <c r="J269" s="110">
        <v>400</v>
      </c>
      <c r="K269" s="110">
        <v>2500</v>
      </c>
      <c r="L269" s="37" t="s">
        <v>3909</v>
      </c>
      <c r="M269" s="242">
        <f t="shared" si="20"/>
        <v>2650</v>
      </c>
      <c r="N269" s="242">
        <f t="shared" si="21"/>
        <v>3050</v>
      </c>
      <c r="O269" s="242">
        <f t="shared" si="22"/>
        <v>3233</v>
      </c>
      <c r="P269" s="242">
        <f t="shared" si="23"/>
        <v>183</v>
      </c>
      <c r="Q269" s="242">
        <f t="shared" si="24"/>
        <v>3050</v>
      </c>
      <c r="R269" s="242" t="s">
        <v>28</v>
      </c>
      <c r="S269" s="100" t="s">
        <v>29</v>
      </c>
    </row>
    <row r="270" spans="1:19">
      <c r="A270" s="37">
        <v>269</v>
      </c>
      <c r="B270" s="36" t="s">
        <v>5338</v>
      </c>
      <c r="C270" s="36" t="s">
        <v>5339</v>
      </c>
      <c r="D270" s="37" t="s">
        <v>22</v>
      </c>
      <c r="E270" s="37" t="s">
        <v>24</v>
      </c>
      <c r="F270" s="37" t="s">
        <v>4090</v>
      </c>
      <c r="G270" s="37" t="s">
        <v>25</v>
      </c>
      <c r="H270" s="37" t="s">
        <v>34</v>
      </c>
      <c r="I270" s="37">
        <v>232.32</v>
      </c>
      <c r="J270" s="110">
        <v>100</v>
      </c>
      <c r="K270" s="110">
        <v>12.93</v>
      </c>
      <c r="L270" s="37" t="s">
        <v>4900</v>
      </c>
      <c r="M270" s="242">
        <f t="shared" si="20"/>
        <v>13.7058</v>
      </c>
      <c r="N270" s="242">
        <f t="shared" si="21"/>
        <v>346.0258</v>
      </c>
      <c r="O270" s="242">
        <f t="shared" si="22"/>
        <v>352.848148</v>
      </c>
      <c r="P270" s="242">
        <f t="shared" si="23"/>
        <v>6.822348</v>
      </c>
      <c r="Q270" s="242">
        <f t="shared" si="24"/>
        <v>346.0258</v>
      </c>
      <c r="R270" s="242" t="s">
        <v>28</v>
      </c>
      <c r="S270" s="100" t="s">
        <v>29</v>
      </c>
    </row>
    <row r="271" spans="1:19">
      <c r="A271" s="37">
        <v>270</v>
      </c>
      <c r="B271" s="36" t="s">
        <v>5340</v>
      </c>
      <c r="C271" s="36" t="s">
        <v>5341</v>
      </c>
      <c r="D271" s="37" t="s">
        <v>22</v>
      </c>
      <c r="E271" s="37" t="s">
        <v>24</v>
      </c>
      <c r="F271" s="37" t="s">
        <v>1529</v>
      </c>
      <c r="G271" s="37" t="s">
        <v>25</v>
      </c>
      <c r="H271" s="37" t="s">
        <v>34</v>
      </c>
      <c r="I271" s="110">
        <v>0</v>
      </c>
      <c r="J271" s="110">
        <v>400</v>
      </c>
      <c r="K271" s="110">
        <v>2500</v>
      </c>
      <c r="L271" s="37" t="s">
        <v>3909</v>
      </c>
      <c r="M271" s="242">
        <f t="shared" si="20"/>
        <v>2650</v>
      </c>
      <c r="N271" s="242">
        <f t="shared" si="21"/>
        <v>3050</v>
      </c>
      <c r="O271" s="242">
        <f t="shared" si="22"/>
        <v>3233</v>
      </c>
      <c r="P271" s="242">
        <f t="shared" si="23"/>
        <v>183</v>
      </c>
      <c r="Q271" s="242">
        <f t="shared" si="24"/>
        <v>3050</v>
      </c>
      <c r="R271" s="242" t="s">
        <v>28</v>
      </c>
      <c r="S271" s="100" t="s">
        <v>29</v>
      </c>
    </row>
    <row r="272" spans="1:19">
      <c r="A272" s="245" t="s">
        <v>36</v>
      </c>
      <c r="B272" s="245"/>
      <c r="C272" s="245"/>
      <c r="D272" s="245"/>
      <c r="E272" s="245"/>
      <c r="F272" s="245"/>
      <c r="G272" s="245"/>
      <c r="H272" s="245"/>
      <c r="I272" s="246">
        <f>SUM(I2:I271)</f>
        <v>60394.8899999999</v>
      </c>
      <c r="J272" s="246">
        <f>SUM(J2:J271)</f>
        <v>33780</v>
      </c>
      <c r="K272" s="246">
        <f>SUM(K2:K271)</f>
        <v>51233.43</v>
      </c>
      <c r="L272" s="246"/>
      <c r="M272" s="246">
        <f>SUM(M2:M271)</f>
        <v>54307.4358000001</v>
      </c>
      <c r="N272" s="246">
        <f>SUM(N2:N271)</f>
        <v>148482.3258</v>
      </c>
      <c r="O272" s="246">
        <f>SUM(O2:O271)</f>
        <v>153767.571947999</v>
      </c>
      <c r="P272" s="246">
        <f>SUM(P2:P271)</f>
        <v>5285.24614799999</v>
      </c>
      <c r="Q272" s="246">
        <f>SUM(Q2:Q271)</f>
        <v>148482.3258</v>
      </c>
      <c r="R272" s="242" t="s">
        <v>28</v>
      </c>
      <c r="S272" s="100" t="s">
        <v>29</v>
      </c>
    </row>
  </sheetData>
  <mergeCells count="1">
    <mergeCell ref="A272:H272"/>
  </mergeCells>
  <dataValidations count="3">
    <dataValidation type="list" allowBlank="1" showErrorMessage="1" sqref="H107 H268 H168:H169">
      <formula1>"已出签,已送签,受理中,已完成,已预约,补资料"</formula1>
    </dataValidation>
    <dataValidation type="list" allowBlank="1" showErrorMessage="1" sqref="G2:G271">
      <formula1>"商务,旅游,包签,转移签,翻译,照片,落地签"</formula1>
    </dataValidation>
    <dataValidation type="list" allowBlank="1" showErrorMessage="1" sqref="H2:H106 H108:H167 H170:H267 H269:H271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416"/>
  <sheetViews>
    <sheetView workbookViewId="0">
      <selection activeCell="A1" sqref="A1"/>
    </sheetView>
  </sheetViews>
  <sheetFormatPr defaultColWidth="14" defaultRowHeight="13.2"/>
  <cols>
    <col min="1" max="1" width="8" customWidth="1"/>
    <col min="2" max="2" width="20" customWidth="1"/>
    <col min="3" max="3" width="27" customWidth="1"/>
    <col min="4" max="8" width="14" customWidth="1"/>
    <col min="9" max="9" width="15" customWidth="1"/>
    <col min="10" max="11" width="14" customWidth="1"/>
    <col min="12" max="12" width="34" customWidth="1"/>
    <col min="13" max="13" width="14" customWidth="1"/>
    <col min="14" max="14" width="16" customWidth="1"/>
    <col min="15" max="16" width="14" customWidth="1"/>
    <col min="17" max="17" width="19" customWidth="1"/>
  </cols>
  <sheetData>
    <row r="1" ht="63" spans="1:20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4086</v>
      </c>
      <c r="H1" s="225" t="s">
        <v>8</v>
      </c>
      <c r="I1" s="228" t="s">
        <v>9</v>
      </c>
      <c r="J1" s="250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  <c r="T1" s="55"/>
    </row>
    <row r="2" spans="1:20">
      <c r="A2" s="37">
        <v>1</v>
      </c>
      <c r="B2" s="36" t="s">
        <v>5342</v>
      </c>
      <c r="C2" s="36" t="s">
        <v>5343</v>
      </c>
      <c r="D2" s="37" t="s">
        <v>22</v>
      </c>
      <c r="E2" s="37" t="s">
        <v>67</v>
      </c>
      <c r="F2" s="37" t="s">
        <v>4431</v>
      </c>
      <c r="G2" s="37" t="s">
        <v>25</v>
      </c>
      <c r="H2" s="37" t="s">
        <v>34</v>
      </c>
      <c r="I2" s="110">
        <v>625</v>
      </c>
      <c r="J2" s="110">
        <v>400</v>
      </c>
      <c r="K2" s="110">
        <v>149</v>
      </c>
      <c r="L2" s="100" t="s">
        <v>5344</v>
      </c>
      <c r="M2" s="242">
        <f t="shared" ref="M2:M65" si="0">K2*1.06</f>
        <v>157.94</v>
      </c>
      <c r="N2" s="242">
        <f t="shared" ref="N2:N65" si="1">I2+J2+M2</f>
        <v>1182.94</v>
      </c>
      <c r="O2" s="242">
        <f t="shared" ref="O2:O65" si="2">I2+(J2+M2)*1.06</f>
        <v>1216.4164</v>
      </c>
      <c r="P2" s="242">
        <f t="shared" ref="P2:P65" si="3">(M2+J2)*0.06</f>
        <v>33.4764</v>
      </c>
      <c r="Q2" s="242">
        <f t="shared" ref="Q2:Q65" si="4">O2-P2</f>
        <v>1182.94</v>
      </c>
      <c r="R2" s="242" t="s">
        <v>28</v>
      </c>
      <c r="S2" s="100" t="s">
        <v>29</v>
      </c>
      <c r="T2" s="55"/>
    </row>
    <row r="3" spans="1:20">
      <c r="A3" s="37">
        <v>2</v>
      </c>
      <c r="B3" s="36" t="s">
        <v>5345</v>
      </c>
      <c r="C3" s="36" t="s">
        <v>5346</v>
      </c>
      <c r="D3" s="37" t="s">
        <v>22</v>
      </c>
      <c r="E3" s="37" t="s">
        <v>135</v>
      </c>
      <c r="F3" s="37" t="s">
        <v>4769</v>
      </c>
      <c r="G3" s="37" t="s">
        <v>25</v>
      </c>
      <c r="H3" s="37" t="s">
        <v>34</v>
      </c>
      <c r="I3" s="110">
        <v>625</v>
      </c>
      <c r="J3" s="110">
        <v>400</v>
      </c>
      <c r="K3" s="110">
        <v>220</v>
      </c>
      <c r="L3" s="37" t="s">
        <v>5347</v>
      </c>
      <c r="M3" s="242">
        <f t="shared" si="0"/>
        <v>233.2</v>
      </c>
      <c r="N3" s="242">
        <f t="shared" si="1"/>
        <v>1258.2</v>
      </c>
      <c r="O3" s="242">
        <f t="shared" si="2"/>
        <v>1296.192</v>
      </c>
      <c r="P3" s="242">
        <f t="shared" si="3"/>
        <v>37.992</v>
      </c>
      <c r="Q3" s="242">
        <f t="shared" si="4"/>
        <v>1258.2</v>
      </c>
      <c r="R3" s="242" t="s">
        <v>28</v>
      </c>
      <c r="S3" s="100" t="s">
        <v>29</v>
      </c>
      <c r="T3" s="55"/>
    </row>
    <row r="4" spans="1:20">
      <c r="A4" s="37">
        <v>3</v>
      </c>
      <c r="B4" s="36" t="s">
        <v>5348</v>
      </c>
      <c r="C4" s="127" t="s">
        <v>5349</v>
      </c>
      <c r="D4" s="37" t="s">
        <v>22</v>
      </c>
      <c r="E4" s="37" t="s">
        <v>135</v>
      </c>
      <c r="F4" s="37" t="s">
        <v>4769</v>
      </c>
      <c r="G4" s="37" t="s">
        <v>25</v>
      </c>
      <c r="H4" s="37" t="s">
        <v>34</v>
      </c>
      <c r="I4" s="110">
        <v>635</v>
      </c>
      <c r="J4" s="110">
        <v>400</v>
      </c>
      <c r="K4" s="110">
        <v>223</v>
      </c>
      <c r="L4" s="37" t="s">
        <v>5350</v>
      </c>
      <c r="M4" s="242">
        <f t="shared" si="0"/>
        <v>236.38</v>
      </c>
      <c r="N4" s="242">
        <f t="shared" si="1"/>
        <v>1271.38</v>
      </c>
      <c r="O4" s="242">
        <f t="shared" si="2"/>
        <v>1309.5628</v>
      </c>
      <c r="P4" s="242">
        <f t="shared" si="3"/>
        <v>38.1828</v>
      </c>
      <c r="Q4" s="242">
        <f t="shared" si="4"/>
        <v>1271.38</v>
      </c>
      <c r="R4" s="242" t="s">
        <v>28</v>
      </c>
      <c r="S4" s="100" t="s">
        <v>29</v>
      </c>
      <c r="T4" s="55"/>
    </row>
    <row r="5" spans="1:20">
      <c r="A5" s="37">
        <v>4</v>
      </c>
      <c r="B5" s="36" t="s">
        <v>5351</v>
      </c>
      <c r="C5" s="127" t="s">
        <v>5352</v>
      </c>
      <c r="D5" s="37" t="s">
        <v>22</v>
      </c>
      <c r="E5" s="37" t="s">
        <v>24</v>
      </c>
      <c r="F5" s="37" t="s">
        <v>5353</v>
      </c>
      <c r="G5" s="37" t="s">
        <v>25</v>
      </c>
      <c r="H5" s="37" t="s">
        <v>34</v>
      </c>
      <c r="I5" s="110">
        <v>635</v>
      </c>
      <c r="J5" s="110">
        <v>300</v>
      </c>
      <c r="K5" s="110">
        <v>214</v>
      </c>
      <c r="L5" s="37" t="s">
        <v>5354</v>
      </c>
      <c r="M5" s="242">
        <f t="shared" si="0"/>
        <v>226.84</v>
      </c>
      <c r="N5" s="242">
        <f t="shared" si="1"/>
        <v>1161.84</v>
      </c>
      <c r="O5" s="242">
        <f t="shared" si="2"/>
        <v>1193.4504</v>
      </c>
      <c r="P5" s="242">
        <f t="shared" si="3"/>
        <v>31.6104</v>
      </c>
      <c r="Q5" s="242">
        <f t="shared" si="4"/>
        <v>1161.84</v>
      </c>
      <c r="R5" s="242" t="s">
        <v>28</v>
      </c>
      <c r="S5" s="100" t="s">
        <v>29</v>
      </c>
      <c r="T5" s="55"/>
    </row>
    <row r="6" spans="1:20">
      <c r="A6" s="37">
        <v>5</v>
      </c>
      <c r="B6" s="127" t="s">
        <v>5355</v>
      </c>
      <c r="C6" s="127" t="s">
        <v>5356</v>
      </c>
      <c r="D6" s="37" t="s">
        <v>22</v>
      </c>
      <c r="E6" s="37" t="s">
        <v>24</v>
      </c>
      <c r="F6" s="37" t="s">
        <v>154</v>
      </c>
      <c r="G6" s="37" t="s">
        <v>25</v>
      </c>
      <c r="H6" s="37" t="s">
        <v>34</v>
      </c>
      <c r="I6" s="110">
        <v>625</v>
      </c>
      <c r="J6" s="110">
        <v>300</v>
      </c>
      <c r="K6" s="110">
        <v>400</v>
      </c>
      <c r="L6" s="37" t="s">
        <v>5357</v>
      </c>
      <c r="M6" s="242">
        <f t="shared" si="0"/>
        <v>424</v>
      </c>
      <c r="N6" s="242">
        <f t="shared" si="1"/>
        <v>1349</v>
      </c>
      <c r="O6" s="242">
        <f t="shared" si="2"/>
        <v>1392.44</v>
      </c>
      <c r="P6" s="242">
        <f t="shared" si="3"/>
        <v>43.44</v>
      </c>
      <c r="Q6" s="242">
        <f t="shared" si="4"/>
        <v>1349</v>
      </c>
      <c r="R6" s="242" t="s">
        <v>28</v>
      </c>
      <c r="S6" s="100" t="s">
        <v>29</v>
      </c>
      <c r="T6" s="55"/>
    </row>
    <row r="7" spans="1:20">
      <c r="A7" s="37">
        <v>6</v>
      </c>
      <c r="B7" s="36" t="s">
        <v>5358</v>
      </c>
      <c r="C7" s="36" t="s">
        <v>5359</v>
      </c>
      <c r="D7" s="37" t="s">
        <v>22</v>
      </c>
      <c r="E7" s="37" t="s">
        <v>24</v>
      </c>
      <c r="F7" s="37" t="s">
        <v>4090</v>
      </c>
      <c r="G7" s="37" t="s">
        <v>25</v>
      </c>
      <c r="H7" s="37" t="s">
        <v>34</v>
      </c>
      <c r="I7" s="37">
        <v>230.55</v>
      </c>
      <c r="J7" s="110">
        <v>100</v>
      </c>
      <c r="K7" s="110">
        <v>12.58</v>
      </c>
      <c r="L7" s="36" t="s">
        <v>4900</v>
      </c>
      <c r="M7" s="242">
        <f t="shared" si="0"/>
        <v>13.3348</v>
      </c>
      <c r="N7" s="242">
        <f t="shared" si="1"/>
        <v>343.8848</v>
      </c>
      <c r="O7" s="242">
        <f t="shared" si="2"/>
        <v>350.684888</v>
      </c>
      <c r="P7" s="242">
        <f t="shared" si="3"/>
        <v>6.800088</v>
      </c>
      <c r="Q7" s="242">
        <f t="shared" si="4"/>
        <v>343.8848</v>
      </c>
      <c r="R7" s="242" t="s">
        <v>28</v>
      </c>
      <c r="S7" s="100" t="s">
        <v>29</v>
      </c>
      <c r="T7" s="55"/>
    </row>
    <row r="8" spans="1:20">
      <c r="A8" s="37">
        <v>7</v>
      </c>
      <c r="B8" s="36" t="s">
        <v>5360</v>
      </c>
      <c r="C8" s="36" t="s">
        <v>5361</v>
      </c>
      <c r="D8" s="37" t="s">
        <v>22</v>
      </c>
      <c r="E8" s="37" t="s">
        <v>24</v>
      </c>
      <c r="F8" s="37" t="s">
        <v>4090</v>
      </c>
      <c r="G8" s="37" t="s">
        <v>25</v>
      </c>
      <c r="H8" s="37" t="s">
        <v>34</v>
      </c>
      <c r="I8" s="37">
        <v>230.55</v>
      </c>
      <c r="J8" s="110">
        <v>100</v>
      </c>
      <c r="K8" s="110">
        <v>12.58</v>
      </c>
      <c r="L8" s="36" t="s">
        <v>4900</v>
      </c>
      <c r="M8" s="242">
        <f t="shared" si="0"/>
        <v>13.3348</v>
      </c>
      <c r="N8" s="242">
        <f t="shared" si="1"/>
        <v>343.8848</v>
      </c>
      <c r="O8" s="242">
        <f t="shared" si="2"/>
        <v>350.684888</v>
      </c>
      <c r="P8" s="242">
        <f t="shared" si="3"/>
        <v>6.800088</v>
      </c>
      <c r="Q8" s="242">
        <f t="shared" si="4"/>
        <v>343.8848</v>
      </c>
      <c r="R8" s="242" t="s">
        <v>28</v>
      </c>
      <c r="S8" s="100" t="s">
        <v>29</v>
      </c>
      <c r="T8" s="55"/>
    </row>
    <row r="9" spans="1:20">
      <c r="A9" s="37">
        <v>8</v>
      </c>
      <c r="B9" s="36" t="s">
        <v>5362</v>
      </c>
      <c r="C9" s="36" t="s">
        <v>5363</v>
      </c>
      <c r="D9" s="37" t="s">
        <v>22</v>
      </c>
      <c r="E9" s="37" t="s">
        <v>24</v>
      </c>
      <c r="F9" s="37" t="s">
        <v>82</v>
      </c>
      <c r="G9" s="37" t="s">
        <v>25</v>
      </c>
      <c r="H9" s="37" t="s">
        <v>34</v>
      </c>
      <c r="I9" s="110">
        <v>0</v>
      </c>
      <c r="J9" s="110">
        <v>0</v>
      </c>
      <c r="K9" s="110">
        <v>100</v>
      </c>
      <c r="L9" s="37" t="s">
        <v>3487</v>
      </c>
      <c r="M9" s="242">
        <f t="shared" si="0"/>
        <v>106</v>
      </c>
      <c r="N9" s="242">
        <f t="shared" si="1"/>
        <v>106</v>
      </c>
      <c r="O9" s="242">
        <f t="shared" si="2"/>
        <v>112.36</v>
      </c>
      <c r="P9" s="242">
        <f t="shared" si="3"/>
        <v>6.36</v>
      </c>
      <c r="Q9" s="242">
        <f t="shared" si="4"/>
        <v>106</v>
      </c>
      <c r="R9" s="242" t="s">
        <v>28</v>
      </c>
      <c r="S9" s="100" t="s">
        <v>29</v>
      </c>
      <c r="T9" s="55"/>
    </row>
    <row r="10" spans="1:20">
      <c r="A10" s="37">
        <v>9</v>
      </c>
      <c r="B10" s="36" t="s">
        <v>5364</v>
      </c>
      <c r="C10" s="36" t="s">
        <v>5365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37">
        <v>230.55</v>
      </c>
      <c r="J10" s="110">
        <v>100</v>
      </c>
      <c r="K10" s="110">
        <v>12.58</v>
      </c>
      <c r="L10" s="36" t="s">
        <v>4900</v>
      </c>
      <c r="M10" s="242">
        <f t="shared" si="0"/>
        <v>13.3348</v>
      </c>
      <c r="N10" s="242">
        <f t="shared" si="1"/>
        <v>343.8848</v>
      </c>
      <c r="O10" s="242">
        <f t="shared" si="2"/>
        <v>350.684888</v>
      </c>
      <c r="P10" s="242">
        <f t="shared" si="3"/>
        <v>6.800088</v>
      </c>
      <c r="Q10" s="242">
        <f t="shared" si="4"/>
        <v>343.8848</v>
      </c>
      <c r="R10" s="242" t="s">
        <v>28</v>
      </c>
      <c r="S10" s="100" t="s">
        <v>29</v>
      </c>
      <c r="T10" s="55"/>
    </row>
    <row r="11" spans="1:20">
      <c r="A11" s="37">
        <v>10</v>
      </c>
      <c r="B11" s="36" t="s">
        <v>5366</v>
      </c>
      <c r="C11" s="36" t="s">
        <v>5367</v>
      </c>
      <c r="D11" s="37" t="s">
        <v>22</v>
      </c>
      <c r="E11" s="37" t="s">
        <v>24</v>
      </c>
      <c r="F11" s="37" t="s">
        <v>4090</v>
      </c>
      <c r="G11" s="37" t="s">
        <v>25</v>
      </c>
      <c r="H11" s="37" t="s">
        <v>34</v>
      </c>
      <c r="I11" s="37">
        <v>230.55</v>
      </c>
      <c r="J11" s="110">
        <v>100</v>
      </c>
      <c r="K11" s="110">
        <v>12.58</v>
      </c>
      <c r="L11" s="36" t="s">
        <v>4900</v>
      </c>
      <c r="M11" s="242">
        <f t="shared" si="0"/>
        <v>13.3348</v>
      </c>
      <c r="N11" s="242">
        <f t="shared" si="1"/>
        <v>343.8848</v>
      </c>
      <c r="O11" s="242">
        <f t="shared" si="2"/>
        <v>350.684888</v>
      </c>
      <c r="P11" s="242">
        <f t="shared" si="3"/>
        <v>6.800088</v>
      </c>
      <c r="Q11" s="242">
        <f t="shared" si="4"/>
        <v>343.8848</v>
      </c>
      <c r="R11" s="242" t="s">
        <v>28</v>
      </c>
      <c r="S11" s="100" t="s">
        <v>29</v>
      </c>
      <c r="T11" s="55"/>
    </row>
    <row r="12" spans="1:20">
      <c r="A12" s="37">
        <v>11</v>
      </c>
      <c r="B12" s="36" t="s">
        <v>5368</v>
      </c>
      <c r="C12" s="36" t="s">
        <v>5369</v>
      </c>
      <c r="D12" s="37" t="s">
        <v>22</v>
      </c>
      <c r="E12" s="37" t="s">
        <v>130</v>
      </c>
      <c r="F12" s="37" t="s">
        <v>111</v>
      </c>
      <c r="G12" s="37" t="s">
        <v>25</v>
      </c>
      <c r="H12" s="37" t="s">
        <v>34</v>
      </c>
      <c r="I12" s="110">
        <v>632</v>
      </c>
      <c r="J12" s="110">
        <v>400</v>
      </c>
      <c r="K12" s="110">
        <v>528</v>
      </c>
      <c r="L12" s="37" t="s">
        <v>5370</v>
      </c>
      <c r="M12" s="242">
        <f t="shared" si="0"/>
        <v>559.68</v>
      </c>
      <c r="N12" s="242">
        <f t="shared" si="1"/>
        <v>1591.68</v>
      </c>
      <c r="O12" s="242">
        <f t="shared" si="2"/>
        <v>1649.2608</v>
      </c>
      <c r="P12" s="242">
        <f t="shared" si="3"/>
        <v>57.5808</v>
      </c>
      <c r="Q12" s="242">
        <f t="shared" si="4"/>
        <v>1591.68</v>
      </c>
      <c r="R12" s="242" t="s">
        <v>28</v>
      </c>
      <c r="S12" s="100" t="s">
        <v>29</v>
      </c>
      <c r="T12" s="55"/>
    </row>
    <row r="13" spans="1:20">
      <c r="A13" s="37">
        <v>12</v>
      </c>
      <c r="B13" s="36" t="s">
        <v>5371</v>
      </c>
      <c r="C13" s="36" t="s">
        <v>5372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37">
        <v>230.55</v>
      </c>
      <c r="J13" s="110">
        <v>100</v>
      </c>
      <c r="K13" s="110">
        <v>12.58</v>
      </c>
      <c r="L13" s="36" t="s">
        <v>4900</v>
      </c>
      <c r="M13" s="242">
        <f t="shared" si="0"/>
        <v>13.3348</v>
      </c>
      <c r="N13" s="242">
        <f t="shared" si="1"/>
        <v>343.8848</v>
      </c>
      <c r="O13" s="242">
        <f t="shared" si="2"/>
        <v>350.684888</v>
      </c>
      <c r="P13" s="242">
        <f t="shared" si="3"/>
        <v>6.800088</v>
      </c>
      <c r="Q13" s="242">
        <f t="shared" si="4"/>
        <v>343.8848</v>
      </c>
      <c r="R13" s="242" t="s">
        <v>28</v>
      </c>
      <c r="S13" s="100" t="s">
        <v>29</v>
      </c>
      <c r="T13" s="55"/>
    </row>
    <row r="14" spans="1:20">
      <c r="A14" s="37">
        <v>13</v>
      </c>
      <c r="B14" s="36" t="s">
        <v>5373</v>
      </c>
      <c r="C14" s="36" t="s">
        <v>5374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37">
        <v>230.55</v>
      </c>
      <c r="J14" s="110">
        <v>100</v>
      </c>
      <c r="K14" s="110">
        <v>12.58</v>
      </c>
      <c r="L14" s="36" t="s">
        <v>4900</v>
      </c>
      <c r="M14" s="242">
        <f t="shared" si="0"/>
        <v>13.3348</v>
      </c>
      <c r="N14" s="242">
        <f t="shared" si="1"/>
        <v>343.8848</v>
      </c>
      <c r="O14" s="242">
        <f t="shared" si="2"/>
        <v>350.684888</v>
      </c>
      <c r="P14" s="242">
        <f t="shared" si="3"/>
        <v>6.800088</v>
      </c>
      <c r="Q14" s="242">
        <f t="shared" si="4"/>
        <v>343.8848</v>
      </c>
      <c r="R14" s="242" t="s">
        <v>28</v>
      </c>
      <c r="S14" s="100" t="s">
        <v>29</v>
      </c>
      <c r="T14" s="55"/>
    </row>
    <row r="15" spans="1:20">
      <c r="A15" s="37">
        <v>14</v>
      </c>
      <c r="B15" s="249" t="s">
        <v>5375</v>
      </c>
      <c r="C15" s="36" t="s">
        <v>5376</v>
      </c>
      <c r="D15" s="37" t="s">
        <v>22</v>
      </c>
      <c r="E15" s="37" t="s">
        <v>67</v>
      </c>
      <c r="F15" s="37" t="s">
        <v>111</v>
      </c>
      <c r="G15" s="37" t="s">
        <v>25</v>
      </c>
      <c r="H15" s="37" t="s">
        <v>34</v>
      </c>
      <c r="I15" s="110">
        <v>0</v>
      </c>
      <c r="J15" s="110">
        <v>300</v>
      </c>
      <c r="K15" s="110">
        <v>0</v>
      </c>
      <c r="L15" s="37"/>
      <c r="M15" s="242">
        <f t="shared" si="0"/>
        <v>0</v>
      </c>
      <c r="N15" s="242">
        <f t="shared" si="1"/>
        <v>300</v>
      </c>
      <c r="O15" s="242">
        <f t="shared" si="2"/>
        <v>318</v>
      </c>
      <c r="P15" s="242">
        <f t="shared" si="3"/>
        <v>18</v>
      </c>
      <c r="Q15" s="242">
        <f t="shared" si="4"/>
        <v>300</v>
      </c>
      <c r="R15" s="242" t="s">
        <v>28</v>
      </c>
      <c r="S15" s="100" t="s">
        <v>29</v>
      </c>
      <c r="T15" s="55"/>
    </row>
    <row r="16" spans="1:20">
      <c r="A16" s="37">
        <v>15</v>
      </c>
      <c r="B16" s="36" t="s">
        <v>5377</v>
      </c>
      <c r="C16" s="36" t="s">
        <v>5378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37">
        <v>230.55</v>
      </c>
      <c r="J16" s="110">
        <v>100</v>
      </c>
      <c r="K16" s="110">
        <v>12.58</v>
      </c>
      <c r="L16" s="36" t="s">
        <v>4900</v>
      </c>
      <c r="M16" s="242">
        <f t="shared" si="0"/>
        <v>13.3348</v>
      </c>
      <c r="N16" s="242">
        <f t="shared" si="1"/>
        <v>343.8848</v>
      </c>
      <c r="O16" s="242">
        <f t="shared" si="2"/>
        <v>350.684888</v>
      </c>
      <c r="P16" s="242">
        <f t="shared" si="3"/>
        <v>6.800088</v>
      </c>
      <c r="Q16" s="242">
        <f t="shared" si="4"/>
        <v>343.8848</v>
      </c>
      <c r="R16" s="242" t="s">
        <v>28</v>
      </c>
      <c r="S16" s="100" t="s">
        <v>29</v>
      </c>
      <c r="T16" s="55"/>
    </row>
    <row r="17" spans="1:20">
      <c r="A17" s="37">
        <v>16</v>
      </c>
      <c r="B17" s="36" t="s">
        <v>5379</v>
      </c>
      <c r="C17" s="36" t="s">
        <v>5380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37">
        <v>230.55</v>
      </c>
      <c r="J17" s="110">
        <v>100</v>
      </c>
      <c r="K17" s="110">
        <v>12.58</v>
      </c>
      <c r="L17" s="36" t="s">
        <v>4900</v>
      </c>
      <c r="M17" s="242">
        <f t="shared" si="0"/>
        <v>13.3348</v>
      </c>
      <c r="N17" s="242">
        <f t="shared" si="1"/>
        <v>343.8848</v>
      </c>
      <c r="O17" s="242">
        <f t="shared" si="2"/>
        <v>350.684888</v>
      </c>
      <c r="P17" s="242">
        <f t="shared" si="3"/>
        <v>6.800088</v>
      </c>
      <c r="Q17" s="242">
        <f t="shared" si="4"/>
        <v>343.8848</v>
      </c>
      <c r="R17" s="242" t="s">
        <v>28</v>
      </c>
      <c r="S17" s="100" t="s">
        <v>29</v>
      </c>
      <c r="T17" s="55"/>
    </row>
    <row r="18" spans="1:20">
      <c r="A18" s="37">
        <v>17</v>
      </c>
      <c r="B18" s="36" t="s">
        <v>5381</v>
      </c>
      <c r="C18" s="36" t="s">
        <v>5382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37">
        <v>230.55</v>
      </c>
      <c r="J18" s="110">
        <v>100</v>
      </c>
      <c r="K18" s="110">
        <v>12.58</v>
      </c>
      <c r="L18" s="36" t="s">
        <v>4900</v>
      </c>
      <c r="M18" s="242">
        <f t="shared" si="0"/>
        <v>13.3348</v>
      </c>
      <c r="N18" s="242">
        <f t="shared" si="1"/>
        <v>343.8848</v>
      </c>
      <c r="O18" s="242">
        <f t="shared" si="2"/>
        <v>350.684888</v>
      </c>
      <c r="P18" s="242">
        <f t="shared" si="3"/>
        <v>6.800088</v>
      </c>
      <c r="Q18" s="242">
        <f t="shared" si="4"/>
        <v>343.8848</v>
      </c>
      <c r="R18" s="242" t="s">
        <v>28</v>
      </c>
      <c r="S18" s="100" t="s">
        <v>29</v>
      </c>
      <c r="T18" s="55"/>
    </row>
    <row r="19" spans="1:20">
      <c r="A19" s="37">
        <v>18</v>
      </c>
      <c r="B19" s="36" t="s">
        <v>4911</v>
      </c>
      <c r="C19" s="36" t="s">
        <v>5383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37">
        <v>230.55</v>
      </c>
      <c r="J19" s="110">
        <v>100</v>
      </c>
      <c r="K19" s="110">
        <v>12.58</v>
      </c>
      <c r="L19" s="36" t="s">
        <v>4900</v>
      </c>
      <c r="M19" s="242">
        <f t="shared" si="0"/>
        <v>13.3348</v>
      </c>
      <c r="N19" s="242">
        <f t="shared" si="1"/>
        <v>343.8848</v>
      </c>
      <c r="O19" s="242">
        <f t="shared" si="2"/>
        <v>350.684888</v>
      </c>
      <c r="P19" s="242">
        <f t="shared" si="3"/>
        <v>6.800088</v>
      </c>
      <c r="Q19" s="242">
        <f t="shared" si="4"/>
        <v>343.8848</v>
      </c>
      <c r="R19" s="242" t="s">
        <v>28</v>
      </c>
      <c r="S19" s="100" t="s">
        <v>29</v>
      </c>
      <c r="T19" s="55"/>
    </row>
    <row r="20" spans="1:20">
      <c r="A20" s="37">
        <v>19</v>
      </c>
      <c r="B20" s="36" t="s">
        <v>5384</v>
      </c>
      <c r="C20" s="36" t="s">
        <v>5385</v>
      </c>
      <c r="D20" s="37" t="s">
        <v>22</v>
      </c>
      <c r="E20" s="37" t="s">
        <v>24</v>
      </c>
      <c r="F20" s="37" t="s">
        <v>4090</v>
      </c>
      <c r="G20" s="37" t="s">
        <v>25</v>
      </c>
      <c r="H20" s="37" t="s">
        <v>34</v>
      </c>
      <c r="I20" s="37">
        <v>230.55</v>
      </c>
      <c r="J20" s="110">
        <v>100</v>
      </c>
      <c r="K20" s="110">
        <v>12.58</v>
      </c>
      <c r="L20" s="36" t="s">
        <v>4900</v>
      </c>
      <c r="M20" s="242">
        <f t="shared" si="0"/>
        <v>13.3348</v>
      </c>
      <c r="N20" s="242">
        <f t="shared" si="1"/>
        <v>343.8848</v>
      </c>
      <c r="O20" s="242">
        <f t="shared" si="2"/>
        <v>350.684888</v>
      </c>
      <c r="P20" s="242">
        <f t="shared" si="3"/>
        <v>6.800088</v>
      </c>
      <c r="Q20" s="242">
        <f t="shared" si="4"/>
        <v>343.8848</v>
      </c>
      <c r="R20" s="242" t="s">
        <v>28</v>
      </c>
      <c r="S20" s="100" t="s">
        <v>29</v>
      </c>
      <c r="T20" s="55"/>
    </row>
    <row r="21" spans="1:20">
      <c r="A21" s="37">
        <v>20</v>
      </c>
      <c r="B21" s="36" t="s">
        <v>5386</v>
      </c>
      <c r="C21" s="36" t="s">
        <v>5387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37">
        <v>230.55</v>
      </c>
      <c r="J21" s="110">
        <v>100</v>
      </c>
      <c r="K21" s="110">
        <v>12.58</v>
      </c>
      <c r="L21" s="36" t="s">
        <v>4900</v>
      </c>
      <c r="M21" s="242">
        <f t="shared" si="0"/>
        <v>13.3348</v>
      </c>
      <c r="N21" s="242">
        <f t="shared" si="1"/>
        <v>343.8848</v>
      </c>
      <c r="O21" s="242">
        <f t="shared" si="2"/>
        <v>350.684888</v>
      </c>
      <c r="P21" s="242">
        <f t="shared" si="3"/>
        <v>6.800088</v>
      </c>
      <c r="Q21" s="242">
        <f t="shared" si="4"/>
        <v>343.8848</v>
      </c>
      <c r="R21" s="242" t="s">
        <v>28</v>
      </c>
      <c r="S21" s="100" t="s">
        <v>29</v>
      </c>
      <c r="T21" s="55"/>
    </row>
    <row r="22" spans="1:20">
      <c r="A22" s="37">
        <v>21</v>
      </c>
      <c r="B22" s="36" t="s">
        <v>5388</v>
      </c>
      <c r="C22" s="36" t="s">
        <v>5389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37">
        <v>230.76</v>
      </c>
      <c r="J22" s="110">
        <v>100</v>
      </c>
      <c r="K22" s="110">
        <v>12.59</v>
      </c>
      <c r="L22" s="36" t="s">
        <v>4900</v>
      </c>
      <c r="M22" s="242">
        <f t="shared" si="0"/>
        <v>13.3454</v>
      </c>
      <c r="N22" s="242">
        <f t="shared" si="1"/>
        <v>344.1054</v>
      </c>
      <c r="O22" s="242">
        <f t="shared" si="2"/>
        <v>350.906124</v>
      </c>
      <c r="P22" s="242">
        <f t="shared" si="3"/>
        <v>6.800724</v>
      </c>
      <c r="Q22" s="242">
        <f t="shared" si="4"/>
        <v>344.1054</v>
      </c>
      <c r="R22" s="242" t="s">
        <v>28</v>
      </c>
      <c r="S22" s="100" t="s">
        <v>29</v>
      </c>
      <c r="T22" s="55"/>
    </row>
    <row r="23" spans="1:20">
      <c r="A23" s="37">
        <v>22</v>
      </c>
      <c r="B23" s="36" t="s">
        <v>5390</v>
      </c>
      <c r="C23" s="36" t="s">
        <v>5391</v>
      </c>
      <c r="D23" s="37" t="s">
        <v>22</v>
      </c>
      <c r="E23" s="37" t="s">
        <v>24</v>
      </c>
      <c r="F23" s="37" t="s">
        <v>4090</v>
      </c>
      <c r="G23" s="37" t="s">
        <v>25</v>
      </c>
      <c r="H23" s="37" t="s">
        <v>34</v>
      </c>
      <c r="I23" s="37">
        <v>230.76</v>
      </c>
      <c r="J23" s="110">
        <v>100</v>
      </c>
      <c r="K23" s="110">
        <v>12.59</v>
      </c>
      <c r="L23" s="36" t="s">
        <v>4900</v>
      </c>
      <c r="M23" s="242">
        <f t="shared" si="0"/>
        <v>13.3454</v>
      </c>
      <c r="N23" s="242">
        <f t="shared" si="1"/>
        <v>344.1054</v>
      </c>
      <c r="O23" s="242">
        <f t="shared" si="2"/>
        <v>350.906124</v>
      </c>
      <c r="P23" s="242">
        <f t="shared" si="3"/>
        <v>6.800724</v>
      </c>
      <c r="Q23" s="242">
        <f t="shared" si="4"/>
        <v>344.1054</v>
      </c>
      <c r="R23" s="242" t="s">
        <v>28</v>
      </c>
      <c r="S23" s="100" t="s">
        <v>29</v>
      </c>
      <c r="T23" s="55"/>
    </row>
    <row r="24" spans="1:20">
      <c r="A24" s="37">
        <v>23</v>
      </c>
      <c r="B24" s="36" t="s">
        <v>1568</v>
      </c>
      <c r="C24" s="36" t="s">
        <v>5392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37">
        <v>230.76</v>
      </c>
      <c r="J24" s="110">
        <v>100</v>
      </c>
      <c r="K24" s="110">
        <v>12.59</v>
      </c>
      <c r="L24" s="36" t="s">
        <v>4900</v>
      </c>
      <c r="M24" s="242">
        <f t="shared" si="0"/>
        <v>13.3454</v>
      </c>
      <c r="N24" s="242">
        <f t="shared" si="1"/>
        <v>344.1054</v>
      </c>
      <c r="O24" s="242">
        <f t="shared" si="2"/>
        <v>350.906124</v>
      </c>
      <c r="P24" s="242">
        <f t="shared" si="3"/>
        <v>6.800724</v>
      </c>
      <c r="Q24" s="242">
        <f t="shared" si="4"/>
        <v>344.1054</v>
      </c>
      <c r="R24" s="242" t="s">
        <v>28</v>
      </c>
      <c r="S24" s="100" t="s">
        <v>29</v>
      </c>
      <c r="T24" s="55"/>
    </row>
    <row r="25" spans="1:20">
      <c r="A25" s="37">
        <v>24</v>
      </c>
      <c r="B25" s="36" t="s">
        <v>5393</v>
      </c>
      <c r="C25" s="36" t="s">
        <v>5394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37">
        <v>1388.16</v>
      </c>
      <c r="J25" s="110">
        <v>100</v>
      </c>
      <c r="K25" s="110">
        <v>50.61</v>
      </c>
      <c r="L25" s="36" t="s">
        <v>4900</v>
      </c>
      <c r="M25" s="242">
        <f t="shared" si="0"/>
        <v>53.6466</v>
      </c>
      <c r="N25" s="242">
        <f t="shared" si="1"/>
        <v>1541.8066</v>
      </c>
      <c r="O25" s="242">
        <f t="shared" si="2"/>
        <v>1551.025396</v>
      </c>
      <c r="P25" s="242">
        <f t="shared" si="3"/>
        <v>9.218796</v>
      </c>
      <c r="Q25" s="242">
        <f t="shared" si="4"/>
        <v>1541.8066</v>
      </c>
      <c r="R25" s="242" t="s">
        <v>28</v>
      </c>
      <c r="S25" s="100" t="s">
        <v>29</v>
      </c>
      <c r="T25" s="55"/>
    </row>
    <row r="26" spans="1:20">
      <c r="A26" s="37">
        <v>25</v>
      </c>
      <c r="B26" s="36" t="s">
        <v>5395</v>
      </c>
      <c r="C26" s="36" t="s">
        <v>5396</v>
      </c>
      <c r="D26" s="37" t="s">
        <v>22</v>
      </c>
      <c r="E26" s="37" t="s">
        <v>24</v>
      </c>
      <c r="F26" s="37" t="s">
        <v>82</v>
      </c>
      <c r="G26" s="37" t="s">
        <v>25</v>
      </c>
      <c r="H26" s="37" t="s">
        <v>34</v>
      </c>
      <c r="I26" s="110">
        <v>0</v>
      </c>
      <c r="J26" s="110">
        <v>0</v>
      </c>
      <c r="K26" s="110">
        <v>100</v>
      </c>
      <c r="L26" s="37" t="s">
        <v>3487</v>
      </c>
      <c r="M26" s="242">
        <f t="shared" si="0"/>
        <v>106</v>
      </c>
      <c r="N26" s="242">
        <f t="shared" si="1"/>
        <v>106</v>
      </c>
      <c r="O26" s="242">
        <f t="shared" si="2"/>
        <v>112.36</v>
      </c>
      <c r="P26" s="242">
        <f t="shared" si="3"/>
        <v>6.36</v>
      </c>
      <c r="Q26" s="242">
        <f t="shared" si="4"/>
        <v>106</v>
      </c>
      <c r="R26" s="242" t="s">
        <v>28</v>
      </c>
      <c r="S26" s="100" t="s">
        <v>29</v>
      </c>
      <c r="T26" s="55"/>
    </row>
    <row r="27" spans="1:20">
      <c r="A27" s="37">
        <v>26</v>
      </c>
      <c r="B27" s="36" t="s">
        <v>5397</v>
      </c>
      <c r="C27" s="36" t="s">
        <v>5398</v>
      </c>
      <c r="D27" s="37" t="s">
        <v>22</v>
      </c>
      <c r="E27" s="37" t="s">
        <v>24</v>
      </c>
      <c r="F27" s="37" t="s">
        <v>82</v>
      </c>
      <c r="G27" s="37" t="s">
        <v>25</v>
      </c>
      <c r="H27" s="37" t="s">
        <v>34</v>
      </c>
      <c r="I27" s="110">
        <v>0</v>
      </c>
      <c r="J27" s="110">
        <v>0</v>
      </c>
      <c r="K27" s="110">
        <v>500</v>
      </c>
      <c r="L27" s="37" t="s">
        <v>3487</v>
      </c>
      <c r="M27" s="242">
        <f t="shared" si="0"/>
        <v>530</v>
      </c>
      <c r="N27" s="242">
        <f t="shared" si="1"/>
        <v>530</v>
      </c>
      <c r="O27" s="242">
        <f t="shared" si="2"/>
        <v>561.8</v>
      </c>
      <c r="P27" s="242">
        <f t="shared" si="3"/>
        <v>31.8</v>
      </c>
      <c r="Q27" s="242">
        <f t="shared" si="4"/>
        <v>530</v>
      </c>
      <c r="R27" s="242" t="s">
        <v>28</v>
      </c>
      <c r="S27" s="100" t="s">
        <v>29</v>
      </c>
      <c r="T27" s="55"/>
    </row>
    <row r="28" spans="1:20">
      <c r="A28" s="37">
        <v>27</v>
      </c>
      <c r="B28" s="36" t="s">
        <v>5399</v>
      </c>
      <c r="C28" s="36" t="s">
        <v>5400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37">
        <v>230.76</v>
      </c>
      <c r="J28" s="110">
        <v>100</v>
      </c>
      <c r="K28" s="110">
        <v>12.59</v>
      </c>
      <c r="L28" s="36" t="s">
        <v>4900</v>
      </c>
      <c r="M28" s="242">
        <f t="shared" si="0"/>
        <v>13.3454</v>
      </c>
      <c r="N28" s="242">
        <f t="shared" si="1"/>
        <v>344.1054</v>
      </c>
      <c r="O28" s="242">
        <f t="shared" si="2"/>
        <v>350.906124</v>
      </c>
      <c r="P28" s="242">
        <f t="shared" si="3"/>
        <v>6.800724</v>
      </c>
      <c r="Q28" s="242">
        <f t="shared" si="4"/>
        <v>344.1054</v>
      </c>
      <c r="R28" s="242" t="s">
        <v>28</v>
      </c>
      <c r="S28" s="100" t="s">
        <v>29</v>
      </c>
      <c r="T28" s="55"/>
    </row>
    <row r="29" spans="1:20">
      <c r="A29" s="37">
        <v>28</v>
      </c>
      <c r="B29" s="36" t="s">
        <v>5401</v>
      </c>
      <c r="C29" s="36" t="s">
        <v>5402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37">
        <v>230.76</v>
      </c>
      <c r="J29" s="110">
        <v>100</v>
      </c>
      <c r="K29" s="110">
        <v>12.59</v>
      </c>
      <c r="L29" s="36" t="s">
        <v>4900</v>
      </c>
      <c r="M29" s="242">
        <f t="shared" si="0"/>
        <v>13.3454</v>
      </c>
      <c r="N29" s="242">
        <f t="shared" si="1"/>
        <v>344.1054</v>
      </c>
      <c r="O29" s="242">
        <f t="shared" si="2"/>
        <v>350.906124</v>
      </c>
      <c r="P29" s="242">
        <f t="shared" si="3"/>
        <v>6.800724</v>
      </c>
      <c r="Q29" s="242">
        <f t="shared" si="4"/>
        <v>344.1054</v>
      </c>
      <c r="R29" s="242" t="s">
        <v>28</v>
      </c>
      <c r="S29" s="100" t="s">
        <v>29</v>
      </c>
      <c r="T29" s="55"/>
    </row>
    <row r="30" spans="1:20">
      <c r="A30" s="37">
        <v>29</v>
      </c>
      <c r="B30" s="36" t="s">
        <v>3880</v>
      </c>
      <c r="C30" s="36" t="s">
        <v>5403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37">
        <v>230.76</v>
      </c>
      <c r="J30" s="110">
        <v>100</v>
      </c>
      <c r="K30" s="110">
        <v>12.59</v>
      </c>
      <c r="L30" s="36" t="s">
        <v>4900</v>
      </c>
      <c r="M30" s="242">
        <f t="shared" si="0"/>
        <v>13.3454</v>
      </c>
      <c r="N30" s="242">
        <f t="shared" si="1"/>
        <v>344.1054</v>
      </c>
      <c r="O30" s="242">
        <f t="shared" si="2"/>
        <v>350.906124</v>
      </c>
      <c r="P30" s="242">
        <f t="shared" si="3"/>
        <v>6.800724</v>
      </c>
      <c r="Q30" s="242">
        <f t="shared" si="4"/>
        <v>344.1054</v>
      </c>
      <c r="R30" s="242" t="s">
        <v>28</v>
      </c>
      <c r="S30" s="100" t="s">
        <v>29</v>
      </c>
      <c r="T30" s="55"/>
    </row>
    <row r="31" spans="1:20">
      <c r="A31" s="37">
        <v>30</v>
      </c>
      <c r="B31" s="36" t="s">
        <v>5404</v>
      </c>
      <c r="C31" s="46" t="s">
        <v>5405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37">
        <v>230.76</v>
      </c>
      <c r="J31" s="110">
        <v>100</v>
      </c>
      <c r="K31" s="110">
        <v>12.59</v>
      </c>
      <c r="L31" s="36" t="s">
        <v>4900</v>
      </c>
      <c r="M31" s="242">
        <f t="shared" si="0"/>
        <v>13.3454</v>
      </c>
      <c r="N31" s="242">
        <f t="shared" si="1"/>
        <v>344.1054</v>
      </c>
      <c r="O31" s="242">
        <f t="shared" si="2"/>
        <v>350.906124</v>
      </c>
      <c r="P31" s="242">
        <f t="shared" si="3"/>
        <v>6.800724</v>
      </c>
      <c r="Q31" s="242">
        <f t="shared" si="4"/>
        <v>344.1054</v>
      </c>
      <c r="R31" s="242" t="s">
        <v>28</v>
      </c>
      <c r="S31" s="100" t="s">
        <v>29</v>
      </c>
      <c r="T31" s="55"/>
    </row>
    <row r="32" spans="1:20">
      <c r="A32" s="37">
        <v>31</v>
      </c>
      <c r="B32" s="36" t="s">
        <v>5406</v>
      </c>
      <c r="C32" s="36" t="s">
        <v>5407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37">
        <v>230.76</v>
      </c>
      <c r="J32" s="110">
        <v>100</v>
      </c>
      <c r="K32" s="110">
        <v>12.59</v>
      </c>
      <c r="L32" s="36" t="s">
        <v>4900</v>
      </c>
      <c r="M32" s="242">
        <f t="shared" si="0"/>
        <v>13.3454</v>
      </c>
      <c r="N32" s="242">
        <f t="shared" si="1"/>
        <v>344.1054</v>
      </c>
      <c r="O32" s="242">
        <f t="shared" si="2"/>
        <v>350.906124</v>
      </c>
      <c r="P32" s="242">
        <f t="shared" si="3"/>
        <v>6.800724</v>
      </c>
      <c r="Q32" s="242">
        <f t="shared" si="4"/>
        <v>344.1054</v>
      </c>
      <c r="R32" s="242" t="s">
        <v>28</v>
      </c>
      <c r="S32" s="100" t="s">
        <v>29</v>
      </c>
      <c r="T32" s="55"/>
    </row>
    <row r="33" spans="1:20">
      <c r="A33" s="37">
        <v>32</v>
      </c>
      <c r="B33" s="36" t="s">
        <v>4332</v>
      </c>
      <c r="C33" s="36" t="s">
        <v>5408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37">
        <v>230.76</v>
      </c>
      <c r="J33" s="110">
        <v>100</v>
      </c>
      <c r="K33" s="110">
        <v>12.59</v>
      </c>
      <c r="L33" s="36" t="s">
        <v>4900</v>
      </c>
      <c r="M33" s="242">
        <f t="shared" si="0"/>
        <v>13.3454</v>
      </c>
      <c r="N33" s="242">
        <f t="shared" si="1"/>
        <v>344.1054</v>
      </c>
      <c r="O33" s="242">
        <f t="shared" si="2"/>
        <v>350.906124</v>
      </c>
      <c r="P33" s="242">
        <f t="shared" si="3"/>
        <v>6.800724</v>
      </c>
      <c r="Q33" s="242">
        <f t="shared" si="4"/>
        <v>344.1054</v>
      </c>
      <c r="R33" s="242" t="s">
        <v>28</v>
      </c>
      <c r="S33" s="100" t="s">
        <v>29</v>
      </c>
      <c r="T33" s="55"/>
    </row>
    <row r="34" spans="1:20">
      <c r="A34" s="37">
        <v>33</v>
      </c>
      <c r="B34" s="36" t="s">
        <v>4525</v>
      </c>
      <c r="C34" s="36" t="s">
        <v>5409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37">
        <v>230.76</v>
      </c>
      <c r="J34" s="110">
        <v>100</v>
      </c>
      <c r="K34" s="110">
        <v>12.59</v>
      </c>
      <c r="L34" s="36" t="s">
        <v>4900</v>
      </c>
      <c r="M34" s="242">
        <f t="shared" si="0"/>
        <v>13.3454</v>
      </c>
      <c r="N34" s="242">
        <f t="shared" si="1"/>
        <v>344.1054</v>
      </c>
      <c r="O34" s="242">
        <f t="shared" si="2"/>
        <v>350.906124</v>
      </c>
      <c r="P34" s="242">
        <f t="shared" si="3"/>
        <v>6.800724</v>
      </c>
      <c r="Q34" s="242">
        <f t="shared" si="4"/>
        <v>344.1054</v>
      </c>
      <c r="R34" s="242" t="s">
        <v>28</v>
      </c>
      <c r="S34" s="100" t="s">
        <v>29</v>
      </c>
      <c r="T34" s="55"/>
    </row>
    <row r="35" spans="1:20">
      <c r="A35" s="37">
        <v>34</v>
      </c>
      <c r="B35" s="36" t="s">
        <v>5410</v>
      </c>
      <c r="C35" s="36" t="s">
        <v>5411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37">
        <v>230.76</v>
      </c>
      <c r="J35" s="110">
        <v>100</v>
      </c>
      <c r="K35" s="110">
        <v>12.59</v>
      </c>
      <c r="L35" s="36" t="s">
        <v>4900</v>
      </c>
      <c r="M35" s="242">
        <f t="shared" si="0"/>
        <v>13.3454</v>
      </c>
      <c r="N35" s="242">
        <f t="shared" si="1"/>
        <v>344.1054</v>
      </c>
      <c r="O35" s="242">
        <f t="shared" si="2"/>
        <v>350.906124</v>
      </c>
      <c r="P35" s="242">
        <f t="shared" si="3"/>
        <v>6.800724</v>
      </c>
      <c r="Q35" s="242">
        <f t="shared" si="4"/>
        <v>344.1054</v>
      </c>
      <c r="R35" s="242" t="s">
        <v>28</v>
      </c>
      <c r="S35" s="100" t="s">
        <v>29</v>
      </c>
      <c r="T35" s="55"/>
    </row>
    <row r="36" spans="1:20">
      <c r="A36" s="37">
        <v>35</v>
      </c>
      <c r="B36" s="36" t="s">
        <v>5412</v>
      </c>
      <c r="C36" s="36" t="s">
        <v>5413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37">
        <v>230.76</v>
      </c>
      <c r="J36" s="110">
        <v>100</v>
      </c>
      <c r="K36" s="110">
        <v>12.59</v>
      </c>
      <c r="L36" s="36" t="s">
        <v>4900</v>
      </c>
      <c r="M36" s="242">
        <f t="shared" si="0"/>
        <v>13.3454</v>
      </c>
      <c r="N36" s="242">
        <f t="shared" si="1"/>
        <v>344.1054</v>
      </c>
      <c r="O36" s="242">
        <f t="shared" si="2"/>
        <v>350.906124</v>
      </c>
      <c r="P36" s="242">
        <f t="shared" si="3"/>
        <v>6.800724</v>
      </c>
      <c r="Q36" s="242">
        <f t="shared" si="4"/>
        <v>344.1054</v>
      </c>
      <c r="R36" s="242" t="s">
        <v>28</v>
      </c>
      <c r="S36" s="100" t="s">
        <v>29</v>
      </c>
      <c r="T36" s="55"/>
    </row>
    <row r="37" spans="1:20">
      <c r="A37" s="37">
        <v>36</v>
      </c>
      <c r="B37" s="36" t="s">
        <v>5414</v>
      </c>
      <c r="C37" s="36" t="s">
        <v>5415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37">
        <v>230.76</v>
      </c>
      <c r="J37" s="110">
        <v>100</v>
      </c>
      <c r="K37" s="110">
        <v>12.59</v>
      </c>
      <c r="L37" s="36" t="s">
        <v>4900</v>
      </c>
      <c r="M37" s="242">
        <f t="shared" si="0"/>
        <v>13.3454</v>
      </c>
      <c r="N37" s="242">
        <f t="shared" si="1"/>
        <v>344.1054</v>
      </c>
      <c r="O37" s="242">
        <f t="shared" si="2"/>
        <v>350.906124</v>
      </c>
      <c r="P37" s="242">
        <f t="shared" si="3"/>
        <v>6.800724</v>
      </c>
      <c r="Q37" s="242">
        <f t="shared" si="4"/>
        <v>344.1054</v>
      </c>
      <c r="R37" s="242" t="s">
        <v>28</v>
      </c>
      <c r="S37" s="100" t="s">
        <v>29</v>
      </c>
      <c r="T37" s="55"/>
    </row>
    <row r="38" spans="1:20">
      <c r="A38" s="37">
        <v>37</v>
      </c>
      <c r="B38" s="36" t="s">
        <v>5416</v>
      </c>
      <c r="C38" s="36" t="s">
        <v>5417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37">
        <v>230.76</v>
      </c>
      <c r="J38" s="110">
        <v>100</v>
      </c>
      <c r="K38" s="110">
        <v>12.59</v>
      </c>
      <c r="L38" s="36" t="s">
        <v>4900</v>
      </c>
      <c r="M38" s="242">
        <f t="shared" si="0"/>
        <v>13.3454</v>
      </c>
      <c r="N38" s="242">
        <f t="shared" si="1"/>
        <v>344.1054</v>
      </c>
      <c r="O38" s="242">
        <f t="shared" si="2"/>
        <v>350.906124</v>
      </c>
      <c r="P38" s="242">
        <f t="shared" si="3"/>
        <v>6.800724</v>
      </c>
      <c r="Q38" s="242">
        <f t="shared" si="4"/>
        <v>344.1054</v>
      </c>
      <c r="R38" s="242" t="s">
        <v>28</v>
      </c>
      <c r="S38" s="100" t="s">
        <v>29</v>
      </c>
      <c r="T38" s="55"/>
    </row>
    <row r="39" spans="1:20">
      <c r="A39" s="37">
        <v>38</v>
      </c>
      <c r="B39" s="36" t="s">
        <v>5418</v>
      </c>
      <c r="C39" s="36" t="s">
        <v>5419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37">
        <v>925.44</v>
      </c>
      <c r="J39" s="110">
        <v>100</v>
      </c>
      <c r="K39" s="110">
        <v>32.84</v>
      </c>
      <c r="L39" s="36" t="s">
        <v>4900</v>
      </c>
      <c r="M39" s="242">
        <f t="shared" si="0"/>
        <v>34.8104</v>
      </c>
      <c r="N39" s="242">
        <f t="shared" si="1"/>
        <v>1060.2504</v>
      </c>
      <c r="O39" s="242">
        <f t="shared" si="2"/>
        <v>1068.339024</v>
      </c>
      <c r="P39" s="242">
        <f t="shared" si="3"/>
        <v>8.088624</v>
      </c>
      <c r="Q39" s="242">
        <f t="shared" si="4"/>
        <v>1060.2504</v>
      </c>
      <c r="R39" s="242" t="s">
        <v>28</v>
      </c>
      <c r="S39" s="100" t="s">
        <v>29</v>
      </c>
      <c r="T39" s="55"/>
    </row>
    <row r="40" spans="1:20">
      <c r="A40" s="37">
        <v>39</v>
      </c>
      <c r="B40" s="36" t="s">
        <v>5420</v>
      </c>
      <c r="C40" s="36" t="s">
        <v>5421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37">
        <v>1388.16</v>
      </c>
      <c r="J40" s="110">
        <v>100</v>
      </c>
      <c r="K40" s="110">
        <v>50.61</v>
      </c>
      <c r="L40" s="36" t="s">
        <v>4900</v>
      </c>
      <c r="M40" s="242">
        <f t="shared" si="0"/>
        <v>53.6466</v>
      </c>
      <c r="N40" s="242">
        <f t="shared" si="1"/>
        <v>1541.8066</v>
      </c>
      <c r="O40" s="242">
        <f t="shared" si="2"/>
        <v>1551.025396</v>
      </c>
      <c r="P40" s="242">
        <f t="shared" si="3"/>
        <v>9.218796</v>
      </c>
      <c r="Q40" s="242">
        <f t="shared" si="4"/>
        <v>1541.8066</v>
      </c>
      <c r="R40" s="242" t="s">
        <v>28</v>
      </c>
      <c r="S40" s="100" t="s">
        <v>29</v>
      </c>
      <c r="T40" s="55"/>
    </row>
    <row r="41" spans="1:20">
      <c r="A41" s="37">
        <v>40</v>
      </c>
      <c r="B41" s="36" t="s">
        <v>5422</v>
      </c>
      <c r="C41" s="36" t="s">
        <v>5423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37">
        <v>1388.16</v>
      </c>
      <c r="J41" s="110">
        <v>100</v>
      </c>
      <c r="K41" s="110">
        <v>50.61</v>
      </c>
      <c r="L41" s="36" t="s">
        <v>4900</v>
      </c>
      <c r="M41" s="242">
        <f t="shared" si="0"/>
        <v>53.6466</v>
      </c>
      <c r="N41" s="242">
        <f t="shared" si="1"/>
        <v>1541.8066</v>
      </c>
      <c r="O41" s="242">
        <f t="shared" si="2"/>
        <v>1551.025396</v>
      </c>
      <c r="P41" s="242">
        <f t="shared" si="3"/>
        <v>9.218796</v>
      </c>
      <c r="Q41" s="242">
        <f t="shared" si="4"/>
        <v>1541.8066</v>
      </c>
      <c r="R41" s="242" t="s">
        <v>28</v>
      </c>
      <c r="S41" s="100" t="s">
        <v>29</v>
      </c>
      <c r="T41" s="55"/>
    </row>
    <row r="42" spans="1:20">
      <c r="A42" s="37">
        <v>41</v>
      </c>
      <c r="B42" s="36" t="s">
        <v>5424</v>
      </c>
      <c r="C42" s="36" t="s">
        <v>5425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37">
        <v>1388.16</v>
      </c>
      <c r="J42" s="110">
        <v>100</v>
      </c>
      <c r="K42" s="110">
        <v>50.61</v>
      </c>
      <c r="L42" s="36" t="s">
        <v>4900</v>
      </c>
      <c r="M42" s="242">
        <f t="shared" si="0"/>
        <v>53.6466</v>
      </c>
      <c r="N42" s="242">
        <f t="shared" si="1"/>
        <v>1541.8066</v>
      </c>
      <c r="O42" s="242">
        <f t="shared" si="2"/>
        <v>1551.025396</v>
      </c>
      <c r="P42" s="242">
        <f t="shared" si="3"/>
        <v>9.218796</v>
      </c>
      <c r="Q42" s="242">
        <f t="shared" si="4"/>
        <v>1541.8066</v>
      </c>
      <c r="R42" s="242" t="s">
        <v>28</v>
      </c>
      <c r="S42" s="100" t="s">
        <v>29</v>
      </c>
      <c r="T42" s="55"/>
    </row>
    <row r="43" spans="1:20">
      <c r="A43" s="37">
        <v>42</v>
      </c>
      <c r="B43" s="36" t="s">
        <v>5426</v>
      </c>
      <c r="C43" s="36" t="s">
        <v>5427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37">
        <v>1388.16</v>
      </c>
      <c r="J43" s="110">
        <v>100</v>
      </c>
      <c r="K43" s="110">
        <v>50.61</v>
      </c>
      <c r="L43" s="36" t="s">
        <v>4900</v>
      </c>
      <c r="M43" s="242">
        <f t="shared" si="0"/>
        <v>53.6466</v>
      </c>
      <c r="N43" s="242">
        <f t="shared" si="1"/>
        <v>1541.8066</v>
      </c>
      <c r="O43" s="242">
        <f t="shared" si="2"/>
        <v>1551.025396</v>
      </c>
      <c r="P43" s="242">
        <f t="shared" si="3"/>
        <v>9.218796</v>
      </c>
      <c r="Q43" s="242">
        <f t="shared" si="4"/>
        <v>1541.8066</v>
      </c>
      <c r="R43" s="242" t="s">
        <v>28</v>
      </c>
      <c r="S43" s="100" t="s">
        <v>29</v>
      </c>
      <c r="T43" s="55"/>
    </row>
    <row r="44" spans="1:20">
      <c r="A44" s="37">
        <v>43</v>
      </c>
      <c r="B44" s="36" t="s">
        <v>5428</v>
      </c>
      <c r="C44" s="36" t="s">
        <v>5429</v>
      </c>
      <c r="D44" s="37" t="s">
        <v>22</v>
      </c>
      <c r="E44" s="37" t="s">
        <v>24</v>
      </c>
      <c r="F44" s="37" t="s">
        <v>4090</v>
      </c>
      <c r="G44" s="37" t="s">
        <v>25</v>
      </c>
      <c r="H44" s="37" t="s">
        <v>34</v>
      </c>
      <c r="I44" s="37">
        <v>1388.16</v>
      </c>
      <c r="J44" s="110">
        <v>100</v>
      </c>
      <c r="K44" s="110">
        <v>50.61</v>
      </c>
      <c r="L44" s="36" t="s">
        <v>4900</v>
      </c>
      <c r="M44" s="242">
        <f t="shared" si="0"/>
        <v>53.6466</v>
      </c>
      <c r="N44" s="242">
        <f t="shared" si="1"/>
        <v>1541.8066</v>
      </c>
      <c r="O44" s="242">
        <f t="shared" si="2"/>
        <v>1551.025396</v>
      </c>
      <c r="P44" s="242">
        <f t="shared" si="3"/>
        <v>9.218796</v>
      </c>
      <c r="Q44" s="242">
        <f t="shared" si="4"/>
        <v>1541.8066</v>
      </c>
      <c r="R44" s="242" t="s">
        <v>28</v>
      </c>
      <c r="S44" s="100" t="s">
        <v>29</v>
      </c>
      <c r="T44" s="55"/>
    </row>
    <row r="45" spans="1:20">
      <c r="A45" s="37">
        <v>44</v>
      </c>
      <c r="B45" s="36" t="s">
        <v>5430</v>
      </c>
      <c r="C45" s="36" t="s">
        <v>5431</v>
      </c>
      <c r="D45" s="37" t="s">
        <v>22</v>
      </c>
      <c r="E45" s="37" t="s">
        <v>24</v>
      </c>
      <c r="F45" s="37" t="s">
        <v>4090</v>
      </c>
      <c r="G45" s="37" t="s">
        <v>25</v>
      </c>
      <c r="H45" s="37" t="s">
        <v>34</v>
      </c>
      <c r="I45" s="37">
        <v>1388.16</v>
      </c>
      <c r="J45" s="110">
        <v>100</v>
      </c>
      <c r="K45" s="110">
        <v>50.61</v>
      </c>
      <c r="L45" s="36" t="s">
        <v>4900</v>
      </c>
      <c r="M45" s="242">
        <f t="shared" si="0"/>
        <v>53.6466</v>
      </c>
      <c r="N45" s="242">
        <f t="shared" si="1"/>
        <v>1541.8066</v>
      </c>
      <c r="O45" s="242">
        <f t="shared" si="2"/>
        <v>1551.025396</v>
      </c>
      <c r="P45" s="242">
        <f t="shared" si="3"/>
        <v>9.218796</v>
      </c>
      <c r="Q45" s="242">
        <f t="shared" si="4"/>
        <v>1541.8066</v>
      </c>
      <c r="R45" s="242" t="s">
        <v>28</v>
      </c>
      <c r="S45" s="100" t="s">
        <v>29</v>
      </c>
      <c r="T45" s="55"/>
    </row>
    <row r="46" spans="1:20">
      <c r="A46" s="37">
        <v>45</v>
      </c>
      <c r="B46" s="36" t="s">
        <v>5432</v>
      </c>
      <c r="C46" s="36" t="s">
        <v>5433</v>
      </c>
      <c r="D46" s="37" t="s">
        <v>22</v>
      </c>
      <c r="E46" s="37" t="s">
        <v>24</v>
      </c>
      <c r="F46" s="37" t="s">
        <v>4090</v>
      </c>
      <c r="G46" s="37" t="s">
        <v>25</v>
      </c>
      <c r="H46" s="37" t="s">
        <v>34</v>
      </c>
      <c r="I46" s="37">
        <v>1388.16</v>
      </c>
      <c r="J46" s="110">
        <v>100</v>
      </c>
      <c r="K46" s="110">
        <v>50.61</v>
      </c>
      <c r="L46" s="36" t="s">
        <v>4900</v>
      </c>
      <c r="M46" s="242">
        <f t="shared" si="0"/>
        <v>53.6466</v>
      </c>
      <c r="N46" s="242">
        <f t="shared" si="1"/>
        <v>1541.8066</v>
      </c>
      <c r="O46" s="242">
        <f t="shared" si="2"/>
        <v>1551.025396</v>
      </c>
      <c r="P46" s="242">
        <f t="shared" si="3"/>
        <v>9.218796</v>
      </c>
      <c r="Q46" s="242">
        <f t="shared" si="4"/>
        <v>1541.8066</v>
      </c>
      <c r="R46" s="242" t="s">
        <v>28</v>
      </c>
      <c r="S46" s="100" t="s">
        <v>29</v>
      </c>
      <c r="T46" s="55"/>
    </row>
    <row r="47" spans="1:20">
      <c r="A47" s="37">
        <v>46</v>
      </c>
      <c r="B47" s="36" t="s">
        <v>5434</v>
      </c>
      <c r="C47" s="36" t="s">
        <v>5435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37">
        <v>1388.16</v>
      </c>
      <c r="J47" s="110">
        <v>100</v>
      </c>
      <c r="K47" s="110">
        <v>50.61</v>
      </c>
      <c r="L47" s="36" t="s">
        <v>4900</v>
      </c>
      <c r="M47" s="242">
        <f t="shared" si="0"/>
        <v>53.6466</v>
      </c>
      <c r="N47" s="242">
        <f t="shared" si="1"/>
        <v>1541.8066</v>
      </c>
      <c r="O47" s="242">
        <f t="shared" si="2"/>
        <v>1551.025396</v>
      </c>
      <c r="P47" s="242">
        <f t="shared" si="3"/>
        <v>9.218796</v>
      </c>
      <c r="Q47" s="242">
        <f t="shared" si="4"/>
        <v>1541.8066</v>
      </c>
      <c r="R47" s="242" t="s">
        <v>28</v>
      </c>
      <c r="S47" s="100" t="s">
        <v>29</v>
      </c>
      <c r="T47" s="55"/>
    </row>
    <row r="48" spans="1:20">
      <c r="A48" s="37">
        <v>47</v>
      </c>
      <c r="B48" s="36" t="s">
        <v>5436</v>
      </c>
      <c r="C48" s="36" t="s">
        <v>5437</v>
      </c>
      <c r="D48" s="37" t="s">
        <v>22</v>
      </c>
      <c r="E48" s="37" t="s">
        <v>24</v>
      </c>
      <c r="F48" s="37" t="s">
        <v>4090</v>
      </c>
      <c r="G48" s="37" t="s">
        <v>25</v>
      </c>
      <c r="H48" s="37" t="s">
        <v>34</v>
      </c>
      <c r="I48" s="37">
        <v>1388.16</v>
      </c>
      <c r="J48" s="110">
        <v>100</v>
      </c>
      <c r="K48" s="110">
        <v>50.61</v>
      </c>
      <c r="L48" s="36" t="s">
        <v>4900</v>
      </c>
      <c r="M48" s="242">
        <f t="shared" si="0"/>
        <v>53.6466</v>
      </c>
      <c r="N48" s="242">
        <f t="shared" si="1"/>
        <v>1541.8066</v>
      </c>
      <c r="O48" s="242">
        <f t="shared" si="2"/>
        <v>1551.025396</v>
      </c>
      <c r="P48" s="242">
        <f t="shared" si="3"/>
        <v>9.218796</v>
      </c>
      <c r="Q48" s="242">
        <f t="shared" si="4"/>
        <v>1541.8066</v>
      </c>
      <c r="R48" s="242" t="s">
        <v>28</v>
      </c>
      <c r="S48" s="100" t="s">
        <v>29</v>
      </c>
      <c r="T48" s="55"/>
    </row>
    <row r="49" spans="1:20">
      <c r="A49" s="37">
        <v>48</v>
      </c>
      <c r="B49" s="36" t="s">
        <v>5438</v>
      </c>
      <c r="C49" s="36" t="s">
        <v>5439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37">
        <v>1388.16</v>
      </c>
      <c r="J49" s="110">
        <v>100</v>
      </c>
      <c r="K49" s="110">
        <v>50.61</v>
      </c>
      <c r="L49" s="36" t="s">
        <v>4900</v>
      </c>
      <c r="M49" s="242">
        <f t="shared" si="0"/>
        <v>53.6466</v>
      </c>
      <c r="N49" s="242">
        <f t="shared" si="1"/>
        <v>1541.8066</v>
      </c>
      <c r="O49" s="242">
        <f t="shared" si="2"/>
        <v>1551.025396</v>
      </c>
      <c r="P49" s="242">
        <f t="shared" si="3"/>
        <v>9.218796</v>
      </c>
      <c r="Q49" s="242">
        <f t="shared" si="4"/>
        <v>1541.8066</v>
      </c>
      <c r="R49" s="242" t="s">
        <v>28</v>
      </c>
      <c r="S49" s="100" t="s">
        <v>29</v>
      </c>
      <c r="T49" s="55"/>
    </row>
    <row r="50" spans="1:20">
      <c r="A50" s="37">
        <v>49</v>
      </c>
      <c r="B50" s="36" t="s">
        <v>5440</v>
      </c>
      <c r="C50" s="36" t="s">
        <v>5441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37">
        <v>925.44</v>
      </c>
      <c r="J50" s="110">
        <v>100</v>
      </c>
      <c r="K50" s="110">
        <v>32.84</v>
      </c>
      <c r="L50" s="36" t="s">
        <v>4900</v>
      </c>
      <c r="M50" s="242">
        <f t="shared" si="0"/>
        <v>34.8104</v>
      </c>
      <c r="N50" s="242">
        <f t="shared" si="1"/>
        <v>1060.2504</v>
      </c>
      <c r="O50" s="242">
        <f t="shared" si="2"/>
        <v>1068.339024</v>
      </c>
      <c r="P50" s="242">
        <f t="shared" si="3"/>
        <v>8.088624</v>
      </c>
      <c r="Q50" s="242">
        <f t="shared" si="4"/>
        <v>1060.2504</v>
      </c>
      <c r="R50" s="242" t="s">
        <v>28</v>
      </c>
      <c r="S50" s="100" t="s">
        <v>29</v>
      </c>
      <c r="T50" s="55"/>
    </row>
    <row r="51" spans="1:20">
      <c r="A51" s="37">
        <v>50</v>
      </c>
      <c r="B51" s="36" t="s">
        <v>5442</v>
      </c>
      <c r="C51" s="36" t="s">
        <v>5443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37">
        <v>1388.16</v>
      </c>
      <c r="J51" s="110">
        <v>100</v>
      </c>
      <c r="K51" s="110">
        <v>50.61</v>
      </c>
      <c r="L51" s="36" t="s">
        <v>4900</v>
      </c>
      <c r="M51" s="242">
        <f t="shared" si="0"/>
        <v>53.6466</v>
      </c>
      <c r="N51" s="242">
        <f t="shared" si="1"/>
        <v>1541.8066</v>
      </c>
      <c r="O51" s="242">
        <f t="shared" si="2"/>
        <v>1551.025396</v>
      </c>
      <c r="P51" s="242">
        <f t="shared" si="3"/>
        <v>9.218796</v>
      </c>
      <c r="Q51" s="242">
        <f t="shared" si="4"/>
        <v>1541.8066</v>
      </c>
      <c r="R51" s="242" t="s">
        <v>28</v>
      </c>
      <c r="S51" s="100" t="s">
        <v>29</v>
      </c>
      <c r="T51" s="55"/>
    </row>
    <row r="52" spans="1:20">
      <c r="A52" s="37">
        <v>51</v>
      </c>
      <c r="B52" s="36" t="s">
        <v>5444</v>
      </c>
      <c r="C52" s="36" t="s">
        <v>5445</v>
      </c>
      <c r="D52" s="37" t="s">
        <v>22</v>
      </c>
      <c r="E52" s="37" t="s">
        <v>24</v>
      </c>
      <c r="F52" s="37" t="s">
        <v>4090</v>
      </c>
      <c r="G52" s="37" t="s">
        <v>25</v>
      </c>
      <c r="H52" s="37" t="s">
        <v>34</v>
      </c>
      <c r="I52" s="37">
        <v>1388.16</v>
      </c>
      <c r="J52" s="110">
        <v>100</v>
      </c>
      <c r="K52" s="110">
        <v>50.61</v>
      </c>
      <c r="L52" s="36" t="s">
        <v>4900</v>
      </c>
      <c r="M52" s="242">
        <f t="shared" si="0"/>
        <v>53.6466</v>
      </c>
      <c r="N52" s="242">
        <f t="shared" si="1"/>
        <v>1541.8066</v>
      </c>
      <c r="O52" s="242">
        <f t="shared" si="2"/>
        <v>1551.025396</v>
      </c>
      <c r="P52" s="242">
        <f t="shared" si="3"/>
        <v>9.218796</v>
      </c>
      <c r="Q52" s="242">
        <f t="shared" si="4"/>
        <v>1541.8066</v>
      </c>
      <c r="R52" s="242" t="s">
        <v>28</v>
      </c>
      <c r="S52" s="100" t="s">
        <v>29</v>
      </c>
      <c r="T52" s="55"/>
    </row>
    <row r="53" spans="1:20">
      <c r="A53" s="37">
        <v>52</v>
      </c>
      <c r="B53" s="36" t="s">
        <v>5446</v>
      </c>
      <c r="C53" s="36" t="s">
        <v>5447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37">
        <v>1388.16</v>
      </c>
      <c r="J53" s="110">
        <v>100</v>
      </c>
      <c r="K53" s="110">
        <v>50.61</v>
      </c>
      <c r="L53" s="36" t="s">
        <v>4900</v>
      </c>
      <c r="M53" s="242">
        <f t="shared" si="0"/>
        <v>53.6466</v>
      </c>
      <c r="N53" s="242">
        <f t="shared" si="1"/>
        <v>1541.8066</v>
      </c>
      <c r="O53" s="242">
        <f t="shared" si="2"/>
        <v>1551.025396</v>
      </c>
      <c r="P53" s="242">
        <f t="shared" si="3"/>
        <v>9.218796</v>
      </c>
      <c r="Q53" s="242">
        <f t="shared" si="4"/>
        <v>1541.8066</v>
      </c>
      <c r="R53" s="242" t="s">
        <v>28</v>
      </c>
      <c r="S53" s="100" t="s">
        <v>29</v>
      </c>
      <c r="T53" s="55"/>
    </row>
    <row r="54" spans="1:20">
      <c r="A54" s="37">
        <v>53</v>
      </c>
      <c r="B54" s="36" t="s">
        <v>5448</v>
      </c>
      <c r="C54" s="36" t="s">
        <v>5449</v>
      </c>
      <c r="D54" s="37" t="s">
        <v>22</v>
      </c>
      <c r="E54" s="37" t="s">
        <v>24</v>
      </c>
      <c r="F54" s="37" t="s">
        <v>4090</v>
      </c>
      <c r="G54" s="37" t="s">
        <v>25</v>
      </c>
      <c r="H54" s="37" t="s">
        <v>34</v>
      </c>
      <c r="I54" s="37">
        <v>925.44</v>
      </c>
      <c r="J54" s="110">
        <v>100</v>
      </c>
      <c r="K54" s="110">
        <v>32.84</v>
      </c>
      <c r="L54" s="36" t="s">
        <v>4900</v>
      </c>
      <c r="M54" s="242">
        <f t="shared" si="0"/>
        <v>34.8104</v>
      </c>
      <c r="N54" s="242">
        <f t="shared" si="1"/>
        <v>1060.2504</v>
      </c>
      <c r="O54" s="242">
        <f t="shared" si="2"/>
        <v>1068.339024</v>
      </c>
      <c r="P54" s="242">
        <f t="shared" si="3"/>
        <v>8.088624</v>
      </c>
      <c r="Q54" s="242">
        <f t="shared" si="4"/>
        <v>1060.2504</v>
      </c>
      <c r="R54" s="242" t="s">
        <v>28</v>
      </c>
      <c r="S54" s="100" t="s">
        <v>29</v>
      </c>
      <c r="T54" s="55"/>
    </row>
    <row r="55" spans="1:20">
      <c r="A55" s="37">
        <v>54</v>
      </c>
      <c r="B55" s="36" t="s">
        <v>5450</v>
      </c>
      <c r="C55" s="36" t="s">
        <v>5451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37">
        <v>1388.16</v>
      </c>
      <c r="J55" s="110">
        <v>100</v>
      </c>
      <c r="K55" s="110">
        <v>50.61</v>
      </c>
      <c r="L55" s="36" t="s">
        <v>4900</v>
      </c>
      <c r="M55" s="242">
        <f t="shared" si="0"/>
        <v>53.6466</v>
      </c>
      <c r="N55" s="242">
        <f t="shared" si="1"/>
        <v>1541.8066</v>
      </c>
      <c r="O55" s="242">
        <f t="shared" si="2"/>
        <v>1551.025396</v>
      </c>
      <c r="P55" s="242">
        <f t="shared" si="3"/>
        <v>9.218796</v>
      </c>
      <c r="Q55" s="242">
        <f t="shared" si="4"/>
        <v>1541.8066</v>
      </c>
      <c r="R55" s="242" t="s">
        <v>28</v>
      </c>
      <c r="S55" s="100" t="s">
        <v>29</v>
      </c>
      <c r="T55" s="55"/>
    </row>
    <row r="56" spans="1:20">
      <c r="A56" s="37">
        <v>55</v>
      </c>
      <c r="B56" s="36" t="s">
        <v>5452</v>
      </c>
      <c r="C56" s="36" t="s">
        <v>5453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37">
        <v>1388.16</v>
      </c>
      <c r="J56" s="110">
        <v>100</v>
      </c>
      <c r="K56" s="110">
        <v>50.61</v>
      </c>
      <c r="L56" s="36" t="s">
        <v>4900</v>
      </c>
      <c r="M56" s="242">
        <f t="shared" si="0"/>
        <v>53.6466</v>
      </c>
      <c r="N56" s="242">
        <f t="shared" si="1"/>
        <v>1541.8066</v>
      </c>
      <c r="O56" s="242">
        <f t="shared" si="2"/>
        <v>1551.025396</v>
      </c>
      <c r="P56" s="242">
        <f t="shared" si="3"/>
        <v>9.218796</v>
      </c>
      <c r="Q56" s="242">
        <f t="shared" si="4"/>
        <v>1541.8066</v>
      </c>
      <c r="R56" s="242" t="s">
        <v>28</v>
      </c>
      <c r="S56" s="100" t="s">
        <v>29</v>
      </c>
      <c r="T56" s="55"/>
    </row>
    <row r="57" spans="1:20">
      <c r="A57" s="37">
        <v>56</v>
      </c>
      <c r="B57" s="36" t="s">
        <v>5454</v>
      </c>
      <c r="C57" s="36" t="s">
        <v>5455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37">
        <v>1388.16</v>
      </c>
      <c r="J57" s="110">
        <v>100</v>
      </c>
      <c r="K57" s="110">
        <v>50.61</v>
      </c>
      <c r="L57" s="36" t="s">
        <v>4900</v>
      </c>
      <c r="M57" s="242">
        <f t="shared" si="0"/>
        <v>53.6466</v>
      </c>
      <c r="N57" s="242">
        <f t="shared" si="1"/>
        <v>1541.8066</v>
      </c>
      <c r="O57" s="242">
        <f t="shared" si="2"/>
        <v>1551.025396</v>
      </c>
      <c r="P57" s="242">
        <f t="shared" si="3"/>
        <v>9.218796</v>
      </c>
      <c r="Q57" s="242">
        <f t="shared" si="4"/>
        <v>1541.8066</v>
      </c>
      <c r="R57" s="242" t="s">
        <v>28</v>
      </c>
      <c r="S57" s="100" t="s">
        <v>29</v>
      </c>
      <c r="T57" s="55"/>
    </row>
    <row r="58" spans="1:20">
      <c r="A58" s="37">
        <v>57</v>
      </c>
      <c r="B58" s="36" t="s">
        <v>5456</v>
      </c>
      <c r="C58" s="36" t="s">
        <v>5457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37">
        <v>925.44</v>
      </c>
      <c r="J58" s="110">
        <v>100</v>
      </c>
      <c r="K58" s="110">
        <v>32.84</v>
      </c>
      <c r="L58" s="36" t="s">
        <v>4900</v>
      </c>
      <c r="M58" s="242">
        <f t="shared" si="0"/>
        <v>34.8104</v>
      </c>
      <c r="N58" s="242">
        <f t="shared" si="1"/>
        <v>1060.2504</v>
      </c>
      <c r="O58" s="242">
        <f t="shared" si="2"/>
        <v>1068.339024</v>
      </c>
      <c r="P58" s="242">
        <f t="shared" si="3"/>
        <v>8.088624</v>
      </c>
      <c r="Q58" s="242">
        <f t="shared" si="4"/>
        <v>1060.2504</v>
      </c>
      <c r="R58" s="242" t="s">
        <v>28</v>
      </c>
      <c r="S58" s="100" t="s">
        <v>29</v>
      </c>
      <c r="T58" s="55"/>
    </row>
    <row r="59" spans="1:20">
      <c r="A59" s="37">
        <v>58</v>
      </c>
      <c r="B59" s="36" t="s">
        <v>5458</v>
      </c>
      <c r="C59" s="36" t="s">
        <v>5459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37">
        <v>1388.16</v>
      </c>
      <c r="J59" s="110">
        <v>100</v>
      </c>
      <c r="K59" s="110">
        <v>50.61</v>
      </c>
      <c r="L59" s="36" t="s">
        <v>4900</v>
      </c>
      <c r="M59" s="242">
        <f t="shared" si="0"/>
        <v>53.6466</v>
      </c>
      <c r="N59" s="242">
        <f t="shared" si="1"/>
        <v>1541.8066</v>
      </c>
      <c r="O59" s="242">
        <f t="shared" si="2"/>
        <v>1551.025396</v>
      </c>
      <c r="P59" s="242">
        <f t="shared" si="3"/>
        <v>9.218796</v>
      </c>
      <c r="Q59" s="242">
        <f t="shared" si="4"/>
        <v>1541.8066</v>
      </c>
      <c r="R59" s="242" t="s">
        <v>28</v>
      </c>
      <c r="S59" s="100" t="s">
        <v>29</v>
      </c>
      <c r="T59" s="55"/>
    </row>
    <row r="60" spans="1:20">
      <c r="A60" s="37">
        <v>59</v>
      </c>
      <c r="B60" s="36" t="s">
        <v>5460</v>
      </c>
      <c r="C60" s="36" t="s">
        <v>5461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37">
        <v>925.44</v>
      </c>
      <c r="J60" s="110">
        <v>100</v>
      </c>
      <c r="K60" s="110">
        <v>32.84</v>
      </c>
      <c r="L60" s="36" t="s">
        <v>4900</v>
      </c>
      <c r="M60" s="242">
        <f t="shared" si="0"/>
        <v>34.8104</v>
      </c>
      <c r="N60" s="242">
        <f t="shared" si="1"/>
        <v>1060.2504</v>
      </c>
      <c r="O60" s="242">
        <f t="shared" si="2"/>
        <v>1068.339024</v>
      </c>
      <c r="P60" s="242">
        <f t="shared" si="3"/>
        <v>8.088624</v>
      </c>
      <c r="Q60" s="242">
        <f t="shared" si="4"/>
        <v>1060.2504</v>
      </c>
      <c r="R60" s="242" t="s">
        <v>28</v>
      </c>
      <c r="S60" s="100" t="s">
        <v>29</v>
      </c>
      <c r="T60" s="55"/>
    </row>
    <row r="61" spans="1:20">
      <c r="A61" s="37">
        <v>60</v>
      </c>
      <c r="B61" s="36" t="s">
        <v>5462</v>
      </c>
      <c r="C61" s="36" t="s">
        <v>5463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37">
        <v>925.44</v>
      </c>
      <c r="J61" s="110">
        <v>100</v>
      </c>
      <c r="K61" s="110">
        <v>32.84</v>
      </c>
      <c r="L61" s="36" t="s">
        <v>4900</v>
      </c>
      <c r="M61" s="242">
        <f t="shared" si="0"/>
        <v>34.8104</v>
      </c>
      <c r="N61" s="242">
        <f t="shared" si="1"/>
        <v>1060.2504</v>
      </c>
      <c r="O61" s="242">
        <f t="shared" si="2"/>
        <v>1068.339024</v>
      </c>
      <c r="P61" s="242">
        <f t="shared" si="3"/>
        <v>8.088624</v>
      </c>
      <c r="Q61" s="242">
        <f t="shared" si="4"/>
        <v>1060.2504</v>
      </c>
      <c r="R61" s="242" t="s">
        <v>28</v>
      </c>
      <c r="S61" s="100" t="s">
        <v>29</v>
      </c>
      <c r="T61" s="55"/>
    </row>
    <row r="62" spans="1:20">
      <c r="A62" s="37">
        <v>61</v>
      </c>
      <c r="B62" s="36" t="s">
        <v>5464</v>
      </c>
      <c r="C62" s="36" t="s">
        <v>5465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37">
        <v>1388.16</v>
      </c>
      <c r="J62" s="110">
        <v>100</v>
      </c>
      <c r="K62" s="110">
        <v>50.61</v>
      </c>
      <c r="L62" s="36" t="s">
        <v>4900</v>
      </c>
      <c r="M62" s="242">
        <f t="shared" si="0"/>
        <v>53.6466</v>
      </c>
      <c r="N62" s="242">
        <f t="shared" si="1"/>
        <v>1541.8066</v>
      </c>
      <c r="O62" s="242">
        <f t="shared" si="2"/>
        <v>1551.025396</v>
      </c>
      <c r="P62" s="242">
        <f t="shared" si="3"/>
        <v>9.218796</v>
      </c>
      <c r="Q62" s="242">
        <f t="shared" si="4"/>
        <v>1541.8066</v>
      </c>
      <c r="R62" s="242" t="s">
        <v>28</v>
      </c>
      <c r="S62" s="100" t="s">
        <v>29</v>
      </c>
      <c r="T62" s="55"/>
    </row>
    <row r="63" spans="1:20">
      <c r="A63" s="37">
        <v>62</v>
      </c>
      <c r="B63" s="36" t="s">
        <v>5466</v>
      </c>
      <c r="C63" s="36" t="s">
        <v>5467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37">
        <v>1388.16</v>
      </c>
      <c r="J63" s="110">
        <v>100</v>
      </c>
      <c r="K63" s="110">
        <v>50.61</v>
      </c>
      <c r="L63" s="36" t="s">
        <v>4900</v>
      </c>
      <c r="M63" s="242">
        <f t="shared" si="0"/>
        <v>53.6466</v>
      </c>
      <c r="N63" s="242">
        <f t="shared" si="1"/>
        <v>1541.8066</v>
      </c>
      <c r="O63" s="242">
        <f t="shared" si="2"/>
        <v>1551.025396</v>
      </c>
      <c r="P63" s="242">
        <f t="shared" si="3"/>
        <v>9.218796</v>
      </c>
      <c r="Q63" s="242">
        <f t="shared" si="4"/>
        <v>1541.8066</v>
      </c>
      <c r="R63" s="242" t="s">
        <v>28</v>
      </c>
      <c r="S63" s="100" t="s">
        <v>29</v>
      </c>
      <c r="T63" s="55"/>
    </row>
    <row r="64" spans="1:20">
      <c r="A64" s="37">
        <v>63</v>
      </c>
      <c r="B64" s="36" t="s">
        <v>5468</v>
      </c>
      <c r="C64" s="36" t="s">
        <v>5469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37">
        <v>1388.16</v>
      </c>
      <c r="J64" s="110">
        <v>100</v>
      </c>
      <c r="K64" s="110">
        <v>50.61</v>
      </c>
      <c r="L64" s="36" t="s">
        <v>4900</v>
      </c>
      <c r="M64" s="242">
        <f t="shared" si="0"/>
        <v>53.6466</v>
      </c>
      <c r="N64" s="242">
        <f t="shared" si="1"/>
        <v>1541.8066</v>
      </c>
      <c r="O64" s="242">
        <f t="shared" si="2"/>
        <v>1551.025396</v>
      </c>
      <c r="P64" s="242">
        <f t="shared" si="3"/>
        <v>9.218796</v>
      </c>
      <c r="Q64" s="242">
        <f t="shared" si="4"/>
        <v>1541.8066</v>
      </c>
      <c r="R64" s="242" t="s">
        <v>28</v>
      </c>
      <c r="S64" s="100" t="s">
        <v>29</v>
      </c>
      <c r="T64" s="55"/>
    </row>
    <row r="65" spans="1:20">
      <c r="A65" s="37">
        <v>64</v>
      </c>
      <c r="B65" s="36" t="s">
        <v>5470</v>
      </c>
      <c r="C65" s="36" t="s">
        <v>5471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37">
        <v>925.44</v>
      </c>
      <c r="J65" s="110">
        <v>100</v>
      </c>
      <c r="K65" s="110">
        <v>32.84</v>
      </c>
      <c r="L65" s="36" t="s">
        <v>4900</v>
      </c>
      <c r="M65" s="242">
        <f t="shared" si="0"/>
        <v>34.8104</v>
      </c>
      <c r="N65" s="242">
        <f t="shared" si="1"/>
        <v>1060.2504</v>
      </c>
      <c r="O65" s="242">
        <f t="shared" si="2"/>
        <v>1068.339024</v>
      </c>
      <c r="P65" s="242">
        <f t="shared" si="3"/>
        <v>8.088624</v>
      </c>
      <c r="Q65" s="242">
        <f t="shared" si="4"/>
        <v>1060.2504</v>
      </c>
      <c r="R65" s="242" t="s">
        <v>28</v>
      </c>
      <c r="S65" s="100" t="s">
        <v>29</v>
      </c>
      <c r="T65" s="55"/>
    </row>
    <row r="66" spans="1:20">
      <c r="A66" s="37">
        <v>65</v>
      </c>
      <c r="B66" s="36" t="s">
        <v>5472</v>
      </c>
      <c r="C66" s="36" t="s">
        <v>5473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37">
        <v>1388.16</v>
      </c>
      <c r="J66" s="110">
        <v>100</v>
      </c>
      <c r="K66" s="110">
        <v>50.61</v>
      </c>
      <c r="L66" s="36" t="s">
        <v>4900</v>
      </c>
      <c r="M66" s="242">
        <f t="shared" ref="M66:M129" si="5">K66*1.06</f>
        <v>53.6466</v>
      </c>
      <c r="N66" s="242">
        <f t="shared" ref="N66:N129" si="6">I66+J66+M66</f>
        <v>1541.8066</v>
      </c>
      <c r="O66" s="242">
        <f t="shared" ref="O66:O129" si="7">I66+(J66+M66)*1.06</f>
        <v>1551.025396</v>
      </c>
      <c r="P66" s="242">
        <f t="shared" ref="P66:P129" si="8">(M66+J66)*0.06</f>
        <v>9.218796</v>
      </c>
      <c r="Q66" s="242">
        <f t="shared" ref="Q66:Q129" si="9">O66-P66</f>
        <v>1541.8066</v>
      </c>
      <c r="R66" s="242" t="s">
        <v>28</v>
      </c>
      <c r="S66" s="100" t="s">
        <v>29</v>
      </c>
      <c r="T66" s="55"/>
    </row>
    <row r="67" spans="1:20">
      <c r="A67" s="37">
        <v>66</v>
      </c>
      <c r="B67" s="36" t="s">
        <v>5474</v>
      </c>
      <c r="C67" s="36" t="s">
        <v>5475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37">
        <v>925.44</v>
      </c>
      <c r="J67" s="110">
        <v>100</v>
      </c>
      <c r="K67" s="110">
        <v>32.84</v>
      </c>
      <c r="L67" s="36" t="s">
        <v>4900</v>
      </c>
      <c r="M67" s="242">
        <f t="shared" si="5"/>
        <v>34.8104</v>
      </c>
      <c r="N67" s="242">
        <f t="shared" si="6"/>
        <v>1060.2504</v>
      </c>
      <c r="O67" s="242">
        <f t="shared" si="7"/>
        <v>1068.339024</v>
      </c>
      <c r="P67" s="242">
        <f t="shared" si="8"/>
        <v>8.088624</v>
      </c>
      <c r="Q67" s="242">
        <f t="shared" si="9"/>
        <v>1060.2504</v>
      </c>
      <c r="R67" s="242" t="s">
        <v>28</v>
      </c>
      <c r="S67" s="100" t="s">
        <v>29</v>
      </c>
      <c r="T67" s="55"/>
    </row>
    <row r="68" spans="1:20">
      <c r="A68" s="37">
        <v>67</v>
      </c>
      <c r="B68" s="36" t="s">
        <v>5476</v>
      </c>
      <c r="C68" s="36" t="s">
        <v>5477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37">
        <v>1388.16</v>
      </c>
      <c r="J68" s="110">
        <v>100</v>
      </c>
      <c r="K68" s="110">
        <v>50.61</v>
      </c>
      <c r="L68" s="36" t="s">
        <v>4900</v>
      </c>
      <c r="M68" s="242">
        <f t="shared" si="5"/>
        <v>53.6466</v>
      </c>
      <c r="N68" s="242">
        <f t="shared" si="6"/>
        <v>1541.8066</v>
      </c>
      <c r="O68" s="242">
        <f t="shared" si="7"/>
        <v>1551.025396</v>
      </c>
      <c r="P68" s="242">
        <f t="shared" si="8"/>
        <v>9.218796</v>
      </c>
      <c r="Q68" s="242">
        <f t="shared" si="9"/>
        <v>1541.8066</v>
      </c>
      <c r="R68" s="242" t="s">
        <v>28</v>
      </c>
      <c r="S68" s="100" t="s">
        <v>29</v>
      </c>
      <c r="T68" s="55"/>
    </row>
    <row r="69" spans="1:20">
      <c r="A69" s="37">
        <v>68</v>
      </c>
      <c r="B69" s="36" t="s">
        <v>5478</v>
      </c>
      <c r="C69" s="36" t="s">
        <v>5479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37">
        <v>1388.16</v>
      </c>
      <c r="J69" s="110">
        <v>100</v>
      </c>
      <c r="K69" s="110">
        <v>50.61</v>
      </c>
      <c r="L69" s="36" t="s">
        <v>4900</v>
      </c>
      <c r="M69" s="242">
        <f t="shared" si="5"/>
        <v>53.6466</v>
      </c>
      <c r="N69" s="242">
        <f t="shared" si="6"/>
        <v>1541.8066</v>
      </c>
      <c r="O69" s="242">
        <f t="shared" si="7"/>
        <v>1551.025396</v>
      </c>
      <c r="P69" s="242">
        <f t="shared" si="8"/>
        <v>9.218796</v>
      </c>
      <c r="Q69" s="242">
        <f t="shared" si="9"/>
        <v>1541.8066</v>
      </c>
      <c r="R69" s="242" t="s">
        <v>28</v>
      </c>
      <c r="S69" s="100" t="s">
        <v>29</v>
      </c>
      <c r="T69" s="55"/>
    </row>
    <row r="70" spans="1:20">
      <c r="A70" s="37">
        <v>69</v>
      </c>
      <c r="B70" s="36" t="s">
        <v>5480</v>
      </c>
      <c r="C70" s="36" t="s">
        <v>5481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37">
        <v>1388.16</v>
      </c>
      <c r="J70" s="110">
        <v>100</v>
      </c>
      <c r="K70" s="110">
        <v>50.61</v>
      </c>
      <c r="L70" s="36" t="s">
        <v>4900</v>
      </c>
      <c r="M70" s="242">
        <f t="shared" si="5"/>
        <v>53.6466</v>
      </c>
      <c r="N70" s="242">
        <f t="shared" si="6"/>
        <v>1541.8066</v>
      </c>
      <c r="O70" s="242">
        <f t="shared" si="7"/>
        <v>1551.025396</v>
      </c>
      <c r="P70" s="242">
        <f t="shared" si="8"/>
        <v>9.218796</v>
      </c>
      <c r="Q70" s="242">
        <f t="shared" si="9"/>
        <v>1541.8066</v>
      </c>
      <c r="R70" s="242" t="s">
        <v>28</v>
      </c>
      <c r="S70" s="100" t="s">
        <v>29</v>
      </c>
      <c r="T70" s="55"/>
    </row>
    <row r="71" spans="1:20">
      <c r="A71" s="37">
        <v>70</v>
      </c>
      <c r="B71" s="36" t="s">
        <v>5482</v>
      </c>
      <c r="C71" s="36" t="s">
        <v>5483</v>
      </c>
      <c r="D71" s="37" t="s">
        <v>22</v>
      </c>
      <c r="E71" s="37" t="s">
        <v>24</v>
      </c>
      <c r="F71" s="37" t="s">
        <v>4090</v>
      </c>
      <c r="G71" s="37" t="s">
        <v>25</v>
      </c>
      <c r="H71" s="37" t="s">
        <v>34</v>
      </c>
      <c r="I71" s="37">
        <v>1388.16</v>
      </c>
      <c r="J71" s="110">
        <v>100</v>
      </c>
      <c r="K71" s="110">
        <v>50.61</v>
      </c>
      <c r="L71" s="36" t="s">
        <v>4900</v>
      </c>
      <c r="M71" s="242">
        <f t="shared" si="5"/>
        <v>53.6466</v>
      </c>
      <c r="N71" s="242">
        <f t="shared" si="6"/>
        <v>1541.8066</v>
      </c>
      <c r="O71" s="242">
        <f t="shared" si="7"/>
        <v>1551.025396</v>
      </c>
      <c r="P71" s="242">
        <f t="shared" si="8"/>
        <v>9.218796</v>
      </c>
      <c r="Q71" s="242">
        <f t="shared" si="9"/>
        <v>1541.8066</v>
      </c>
      <c r="R71" s="242" t="s">
        <v>28</v>
      </c>
      <c r="S71" s="100" t="s">
        <v>29</v>
      </c>
      <c r="T71" s="55"/>
    </row>
    <row r="72" spans="1:20">
      <c r="A72" s="37">
        <v>71</v>
      </c>
      <c r="B72" s="36" t="s">
        <v>5484</v>
      </c>
      <c r="C72" s="36" t="s">
        <v>5485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37">
        <v>1388.16</v>
      </c>
      <c r="J72" s="110">
        <v>100</v>
      </c>
      <c r="K72" s="110">
        <v>50.61</v>
      </c>
      <c r="L72" s="36" t="s">
        <v>4900</v>
      </c>
      <c r="M72" s="242">
        <f t="shared" si="5"/>
        <v>53.6466</v>
      </c>
      <c r="N72" s="242">
        <f t="shared" si="6"/>
        <v>1541.8066</v>
      </c>
      <c r="O72" s="242">
        <f t="shared" si="7"/>
        <v>1551.025396</v>
      </c>
      <c r="P72" s="242">
        <f t="shared" si="8"/>
        <v>9.218796</v>
      </c>
      <c r="Q72" s="242">
        <f t="shared" si="9"/>
        <v>1541.8066</v>
      </c>
      <c r="R72" s="242" t="s">
        <v>28</v>
      </c>
      <c r="S72" s="100" t="s">
        <v>29</v>
      </c>
      <c r="T72" s="55"/>
    </row>
    <row r="73" spans="1:20">
      <c r="A73" s="37">
        <v>72</v>
      </c>
      <c r="B73" s="36" t="s">
        <v>5090</v>
      </c>
      <c r="C73" s="36" t="s">
        <v>5486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37">
        <v>1388.16</v>
      </c>
      <c r="J73" s="110">
        <v>100</v>
      </c>
      <c r="K73" s="110">
        <v>50.61</v>
      </c>
      <c r="L73" s="36" t="s">
        <v>4900</v>
      </c>
      <c r="M73" s="242">
        <f t="shared" si="5"/>
        <v>53.6466</v>
      </c>
      <c r="N73" s="242">
        <f t="shared" si="6"/>
        <v>1541.8066</v>
      </c>
      <c r="O73" s="242">
        <f t="shared" si="7"/>
        <v>1551.025396</v>
      </c>
      <c r="P73" s="242">
        <f t="shared" si="8"/>
        <v>9.218796</v>
      </c>
      <c r="Q73" s="242">
        <f t="shared" si="9"/>
        <v>1541.8066</v>
      </c>
      <c r="R73" s="242" t="s">
        <v>28</v>
      </c>
      <c r="S73" s="100" t="s">
        <v>29</v>
      </c>
      <c r="T73" s="55"/>
    </row>
    <row r="74" spans="1:20">
      <c r="A74" s="37">
        <v>73</v>
      </c>
      <c r="B74" s="36" t="s">
        <v>5043</v>
      </c>
      <c r="C74" s="36" t="s">
        <v>5487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37">
        <v>231.44</v>
      </c>
      <c r="J74" s="110">
        <v>100</v>
      </c>
      <c r="K74" s="110">
        <v>12.6</v>
      </c>
      <c r="L74" s="36" t="s">
        <v>4900</v>
      </c>
      <c r="M74" s="242">
        <f t="shared" si="5"/>
        <v>13.356</v>
      </c>
      <c r="N74" s="242">
        <f t="shared" si="6"/>
        <v>344.796</v>
      </c>
      <c r="O74" s="242">
        <f t="shared" si="7"/>
        <v>351.59736</v>
      </c>
      <c r="P74" s="242">
        <f t="shared" si="8"/>
        <v>6.80136</v>
      </c>
      <c r="Q74" s="242">
        <f t="shared" si="9"/>
        <v>344.796</v>
      </c>
      <c r="R74" s="242" t="s">
        <v>28</v>
      </c>
      <c r="S74" s="100" t="s">
        <v>29</v>
      </c>
      <c r="T74" s="55"/>
    </row>
    <row r="75" spans="1:20">
      <c r="A75" s="37">
        <v>74</v>
      </c>
      <c r="B75" s="36" t="s">
        <v>3977</v>
      </c>
      <c r="C75" s="36" t="s">
        <v>5488</v>
      </c>
      <c r="D75" s="37" t="s">
        <v>22</v>
      </c>
      <c r="E75" s="37" t="s">
        <v>24</v>
      </c>
      <c r="F75" s="37" t="s">
        <v>4090</v>
      </c>
      <c r="G75" s="37" t="s">
        <v>25</v>
      </c>
      <c r="H75" s="37" t="s">
        <v>34</v>
      </c>
      <c r="I75" s="37">
        <v>231.44</v>
      </c>
      <c r="J75" s="110">
        <v>100</v>
      </c>
      <c r="K75" s="110">
        <v>12.6</v>
      </c>
      <c r="L75" s="36" t="s">
        <v>4900</v>
      </c>
      <c r="M75" s="242">
        <f t="shared" si="5"/>
        <v>13.356</v>
      </c>
      <c r="N75" s="242">
        <f t="shared" si="6"/>
        <v>344.796</v>
      </c>
      <c r="O75" s="242">
        <f t="shared" si="7"/>
        <v>351.59736</v>
      </c>
      <c r="P75" s="242">
        <f t="shared" si="8"/>
        <v>6.80136</v>
      </c>
      <c r="Q75" s="242">
        <f t="shared" si="9"/>
        <v>344.796</v>
      </c>
      <c r="R75" s="242" t="s">
        <v>28</v>
      </c>
      <c r="S75" s="100" t="s">
        <v>29</v>
      </c>
      <c r="T75" s="55"/>
    </row>
    <row r="76" spans="1:20">
      <c r="A76" s="37">
        <v>75</v>
      </c>
      <c r="B76" s="36" t="s">
        <v>5489</v>
      </c>
      <c r="C76" s="36" t="s">
        <v>5490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37">
        <v>231.44</v>
      </c>
      <c r="J76" s="110">
        <v>100</v>
      </c>
      <c r="K76" s="110">
        <v>12.6</v>
      </c>
      <c r="L76" s="36" t="s">
        <v>4900</v>
      </c>
      <c r="M76" s="242">
        <f t="shared" si="5"/>
        <v>13.356</v>
      </c>
      <c r="N76" s="242">
        <f t="shared" si="6"/>
        <v>344.796</v>
      </c>
      <c r="O76" s="242">
        <f t="shared" si="7"/>
        <v>351.59736</v>
      </c>
      <c r="P76" s="242">
        <f t="shared" si="8"/>
        <v>6.80136</v>
      </c>
      <c r="Q76" s="242">
        <f t="shared" si="9"/>
        <v>344.796</v>
      </c>
      <c r="R76" s="242" t="s">
        <v>28</v>
      </c>
      <c r="S76" s="100" t="s">
        <v>29</v>
      </c>
      <c r="T76" s="55"/>
    </row>
    <row r="77" spans="1:20">
      <c r="A77" s="37">
        <v>76</v>
      </c>
      <c r="B77" s="36" t="s">
        <v>5491</v>
      </c>
      <c r="C77" s="36" t="s">
        <v>5492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37">
        <v>231.44</v>
      </c>
      <c r="J77" s="110">
        <v>100</v>
      </c>
      <c r="K77" s="110">
        <v>12.6</v>
      </c>
      <c r="L77" s="36" t="s">
        <v>4900</v>
      </c>
      <c r="M77" s="242">
        <f t="shared" si="5"/>
        <v>13.356</v>
      </c>
      <c r="N77" s="242">
        <f t="shared" si="6"/>
        <v>344.796</v>
      </c>
      <c r="O77" s="242">
        <f t="shared" si="7"/>
        <v>351.59736</v>
      </c>
      <c r="P77" s="242">
        <f t="shared" si="8"/>
        <v>6.80136</v>
      </c>
      <c r="Q77" s="242">
        <f t="shared" si="9"/>
        <v>344.796</v>
      </c>
      <c r="R77" s="242" t="s">
        <v>28</v>
      </c>
      <c r="S77" s="100" t="s">
        <v>29</v>
      </c>
      <c r="T77" s="55"/>
    </row>
    <row r="78" spans="1:20">
      <c r="A78" s="37">
        <v>77</v>
      </c>
      <c r="B78" s="36" t="s">
        <v>5493</v>
      </c>
      <c r="C78" s="36" t="s">
        <v>5494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37">
        <v>231.44</v>
      </c>
      <c r="J78" s="110">
        <v>100</v>
      </c>
      <c r="K78" s="110">
        <v>12.6</v>
      </c>
      <c r="L78" s="36" t="s">
        <v>4900</v>
      </c>
      <c r="M78" s="242">
        <f t="shared" si="5"/>
        <v>13.356</v>
      </c>
      <c r="N78" s="242">
        <f t="shared" si="6"/>
        <v>344.796</v>
      </c>
      <c r="O78" s="242">
        <f t="shared" si="7"/>
        <v>351.59736</v>
      </c>
      <c r="P78" s="242">
        <f t="shared" si="8"/>
        <v>6.80136</v>
      </c>
      <c r="Q78" s="242">
        <f t="shared" si="9"/>
        <v>344.796</v>
      </c>
      <c r="R78" s="242" t="s">
        <v>28</v>
      </c>
      <c r="S78" s="100" t="s">
        <v>29</v>
      </c>
      <c r="T78" s="55"/>
    </row>
    <row r="79" spans="1:20">
      <c r="A79" s="37">
        <v>78</v>
      </c>
      <c r="B79" s="36" t="s">
        <v>5495</v>
      </c>
      <c r="C79" s="36" t="s">
        <v>5496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37">
        <v>231.44</v>
      </c>
      <c r="J79" s="110">
        <v>100</v>
      </c>
      <c r="K79" s="110">
        <v>12.6</v>
      </c>
      <c r="L79" s="36" t="s">
        <v>4900</v>
      </c>
      <c r="M79" s="242">
        <f t="shared" si="5"/>
        <v>13.356</v>
      </c>
      <c r="N79" s="242">
        <f t="shared" si="6"/>
        <v>344.796</v>
      </c>
      <c r="O79" s="242">
        <f t="shared" si="7"/>
        <v>351.59736</v>
      </c>
      <c r="P79" s="242">
        <f t="shared" si="8"/>
        <v>6.80136</v>
      </c>
      <c r="Q79" s="242">
        <f t="shared" si="9"/>
        <v>344.796</v>
      </c>
      <c r="R79" s="242" t="s">
        <v>28</v>
      </c>
      <c r="S79" s="100" t="s">
        <v>29</v>
      </c>
      <c r="T79" s="55"/>
    </row>
    <row r="80" spans="1:20">
      <c r="A80" s="37">
        <v>79</v>
      </c>
      <c r="B80" s="36" t="s">
        <v>4746</v>
      </c>
      <c r="C80" s="36" t="s">
        <v>5497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37">
        <v>231.44</v>
      </c>
      <c r="J80" s="110">
        <v>100</v>
      </c>
      <c r="K80" s="110">
        <v>12.6</v>
      </c>
      <c r="L80" s="36" t="s">
        <v>4900</v>
      </c>
      <c r="M80" s="242">
        <f t="shared" si="5"/>
        <v>13.356</v>
      </c>
      <c r="N80" s="242">
        <f t="shared" si="6"/>
        <v>344.796</v>
      </c>
      <c r="O80" s="242">
        <f t="shared" si="7"/>
        <v>351.59736</v>
      </c>
      <c r="P80" s="242">
        <f t="shared" si="8"/>
        <v>6.80136</v>
      </c>
      <c r="Q80" s="242">
        <f t="shared" si="9"/>
        <v>344.796</v>
      </c>
      <c r="R80" s="242" t="s">
        <v>28</v>
      </c>
      <c r="S80" s="100" t="s">
        <v>29</v>
      </c>
      <c r="T80" s="55"/>
    </row>
    <row r="81" spans="1:20">
      <c r="A81" s="37">
        <v>80</v>
      </c>
      <c r="B81" s="36" t="s">
        <v>3169</v>
      </c>
      <c r="C81" s="36" t="s">
        <v>5498</v>
      </c>
      <c r="D81" s="37" t="s">
        <v>22</v>
      </c>
      <c r="E81" s="37" t="s">
        <v>24</v>
      </c>
      <c r="F81" s="37" t="s">
        <v>4090</v>
      </c>
      <c r="G81" s="37" t="s">
        <v>25</v>
      </c>
      <c r="H81" s="37" t="s">
        <v>34</v>
      </c>
      <c r="I81" s="37">
        <v>231.44</v>
      </c>
      <c r="J81" s="110">
        <v>100</v>
      </c>
      <c r="K81" s="110">
        <v>12.6</v>
      </c>
      <c r="L81" s="36" t="s">
        <v>4900</v>
      </c>
      <c r="M81" s="242">
        <f t="shared" si="5"/>
        <v>13.356</v>
      </c>
      <c r="N81" s="242">
        <f t="shared" si="6"/>
        <v>344.796</v>
      </c>
      <c r="O81" s="242">
        <f t="shared" si="7"/>
        <v>351.59736</v>
      </c>
      <c r="P81" s="242">
        <f t="shared" si="8"/>
        <v>6.80136</v>
      </c>
      <c r="Q81" s="242">
        <f t="shared" si="9"/>
        <v>344.796</v>
      </c>
      <c r="R81" s="242" t="s">
        <v>28</v>
      </c>
      <c r="S81" s="100" t="s">
        <v>29</v>
      </c>
      <c r="T81" s="55"/>
    </row>
    <row r="82" spans="1:20">
      <c r="A82" s="37">
        <v>81</v>
      </c>
      <c r="B82" s="36" t="s">
        <v>5499</v>
      </c>
      <c r="C82" s="36" t="s">
        <v>5500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37">
        <v>231.44</v>
      </c>
      <c r="J82" s="110">
        <v>100</v>
      </c>
      <c r="K82" s="110">
        <v>12.6</v>
      </c>
      <c r="L82" s="36" t="s">
        <v>4900</v>
      </c>
      <c r="M82" s="242">
        <f t="shared" si="5"/>
        <v>13.356</v>
      </c>
      <c r="N82" s="242">
        <f t="shared" si="6"/>
        <v>344.796</v>
      </c>
      <c r="O82" s="242">
        <f t="shared" si="7"/>
        <v>351.59736</v>
      </c>
      <c r="P82" s="242">
        <f t="shared" si="8"/>
        <v>6.80136</v>
      </c>
      <c r="Q82" s="242">
        <f t="shared" si="9"/>
        <v>344.796</v>
      </c>
      <c r="R82" s="242" t="s">
        <v>28</v>
      </c>
      <c r="S82" s="100" t="s">
        <v>29</v>
      </c>
      <c r="T82" s="55"/>
    </row>
    <row r="83" spans="1:20">
      <c r="A83" s="37">
        <v>82</v>
      </c>
      <c r="B83" s="36" t="s">
        <v>5501</v>
      </c>
      <c r="C83" s="36" t="s">
        <v>5502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37">
        <v>231.44</v>
      </c>
      <c r="J83" s="110">
        <v>100</v>
      </c>
      <c r="K83" s="110">
        <v>12.6</v>
      </c>
      <c r="L83" s="36" t="s">
        <v>4900</v>
      </c>
      <c r="M83" s="242">
        <f t="shared" si="5"/>
        <v>13.356</v>
      </c>
      <c r="N83" s="242">
        <f t="shared" si="6"/>
        <v>344.796</v>
      </c>
      <c r="O83" s="242">
        <f t="shared" si="7"/>
        <v>351.59736</v>
      </c>
      <c r="P83" s="242">
        <f t="shared" si="8"/>
        <v>6.80136</v>
      </c>
      <c r="Q83" s="242">
        <f t="shared" si="9"/>
        <v>344.796</v>
      </c>
      <c r="R83" s="242" t="s">
        <v>28</v>
      </c>
      <c r="S83" s="100" t="s">
        <v>29</v>
      </c>
      <c r="T83" s="55"/>
    </row>
    <row r="84" spans="1:20">
      <c r="A84" s="37">
        <v>83</v>
      </c>
      <c r="B84" s="36" t="s">
        <v>5503</v>
      </c>
      <c r="C84" s="36" t="s">
        <v>5504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37">
        <v>231.44</v>
      </c>
      <c r="J84" s="110">
        <v>100</v>
      </c>
      <c r="K84" s="110">
        <v>12.6</v>
      </c>
      <c r="L84" s="36" t="s">
        <v>4900</v>
      </c>
      <c r="M84" s="242">
        <f t="shared" si="5"/>
        <v>13.356</v>
      </c>
      <c r="N84" s="242">
        <f t="shared" si="6"/>
        <v>344.796</v>
      </c>
      <c r="O84" s="242">
        <f t="shared" si="7"/>
        <v>351.59736</v>
      </c>
      <c r="P84" s="242">
        <f t="shared" si="8"/>
        <v>6.80136</v>
      </c>
      <c r="Q84" s="242">
        <f t="shared" si="9"/>
        <v>344.796</v>
      </c>
      <c r="R84" s="242" t="s">
        <v>28</v>
      </c>
      <c r="S84" s="100" t="s">
        <v>29</v>
      </c>
      <c r="T84" s="55"/>
    </row>
    <row r="85" spans="1:20">
      <c r="A85" s="37">
        <v>84</v>
      </c>
      <c r="B85" s="36" t="s">
        <v>5505</v>
      </c>
      <c r="C85" s="36" t="s">
        <v>5506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37">
        <v>231.44</v>
      </c>
      <c r="J85" s="110">
        <v>100</v>
      </c>
      <c r="K85" s="110">
        <v>12.6</v>
      </c>
      <c r="L85" s="36" t="s">
        <v>4900</v>
      </c>
      <c r="M85" s="242">
        <f t="shared" si="5"/>
        <v>13.356</v>
      </c>
      <c r="N85" s="242">
        <f t="shared" si="6"/>
        <v>344.796</v>
      </c>
      <c r="O85" s="242">
        <f t="shared" si="7"/>
        <v>351.59736</v>
      </c>
      <c r="P85" s="242">
        <f t="shared" si="8"/>
        <v>6.80136</v>
      </c>
      <c r="Q85" s="242">
        <f t="shared" si="9"/>
        <v>344.796</v>
      </c>
      <c r="R85" s="242" t="s">
        <v>28</v>
      </c>
      <c r="S85" s="100" t="s">
        <v>29</v>
      </c>
      <c r="T85" s="55"/>
    </row>
    <row r="86" spans="1:20">
      <c r="A86" s="37">
        <v>85</v>
      </c>
      <c r="B86" s="36" t="s">
        <v>3597</v>
      </c>
      <c r="C86" s="36" t="s">
        <v>5507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37">
        <v>231.44</v>
      </c>
      <c r="J86" s="110">
        <v>100</v>
      </c>
      <c r="K86" s="110">
        <v>12.6</v>
      </c>
      <c r="L86" s="36" t="s">
        <v>4900</v>
      </c>
      <c r="M86" s="242">
        <f t="shared" si="5"/>
        <v>13.356</v>
      </c>
      <c r="N86" s="242">
        <f t="shared" si="6"/>
        <v>344.796</v>
      </c>
      <c r="O86" s="242">
        <f t="shared" si="7"/>
        <v>351.59736</v>
      </c>
      <c r="P86" s="242">
        <f t="shared" si="8"/>
        <v>6.80136</v>
      </c>
      <c r="Q86" s="242">
        <f t="shared" si="9"/>
        <v>344.796</v>
      </c>
      <c r="R86" s="242" t="s">
        <v>28</v>
      </c>
      <c r="S86" s="100" t="s">
        <v>29</v>
      </c>
      <c r="T86" s="55"/>
    </row>
    <row r="87" spans="1:20">
      <c r="A87" s="37">
        <v>86</v>
      </c>
      <c r="B87" s="36" t="s">
        <v>3620</v>
      </c>
      <c r="C87" s="36" t="s">
        <v>5508</v>
      </c>
      <c r="D87" s="37" t="s">
        <v>22</v>
      </c>
      <c r="E87" s="37" t="s">
        <v>24</v>
      </c>
      <c r="F87" s="37" t="s">
        <v>4090</v>
      </c>
      <c r="G87" s="37" t="s">
        <v>25</v>
      </c>
      <c r="H87" s="37" t="s">
        <v>34</v>
      </c>
      <c r="I87" s="37">
        <v>231.44</v>
      </c>
      <c r="J87" s="110">
        <v>100</v>
      </c>
      <c r="K87" s="110">
        <v>12.6</v>
      </c>
      <c r="L87" s="36" t="s">
        <v>4900</v>
      </c>
      <c r="M87" s="242">
        <f t="shared" si="5"/>
        <v>13.356</v>
      </c>
      <c r="N87" s="242">
        <f t="shared" si="6"/>
        <v>344.796</v>
      </c>
      <c r="O87" s="242">
        <f t="shared" si="7"/>
        <v>351.59736</v>
      </c>
      <c r="P87" s="242">
        <f t="shared" si="8"/>
        <v>6.80136</v>
      </c>
      <c r="Q87" s="242">
        <f t="shared" si="9"/>
        <v>344.796</v>
      </c>
      <c r="R87" s="242" t="s">
        <v>28</v>
      </c>
      <c r="S87" s="100" t="s">
        <v>29</v>
      </c>
      <c r="T87" s="55"/>
    </row>
    <row r="88" spans="1:20">
      <c r="A88" s="37">
        <v>87</v>
      </c>
      <c r="B88" s="36" t="s">
        <v>4011</v>
      </c>
      <c r="C88" s="36" t="s">
        <v>5509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37">
        <v>231.44</v>
      </c>
      <c r="J88" s="110">
        <v>100</v>
      </c>
      <c r="K88" s="110">
        <v>12.6</v>
      </c>
      <c r="L88" s="36" t="s">
        <v>4900</v>
      </c>
      <c r="M88" s="242">
        <f t="shared" si="5"/>
        <v>13.356</v>
      </c>
      <c r="N88" s="242">
        <f t="shared" si="6"/>
        <v>344.796</v>
      </c>
      <c r="O88" s="242">
        <f t="shared" si="7"/>
        <v>351.59736</v>
      </c>
      <c r="P88" s="242">
        <f t="shared" si="8"/>
        <v>6.80136</v>
      </c>
      <c r="Q88" s="242">
        <f t="shared" si="9"/>
        <v>344.796</v>
      </c>
      <c r="R88" s="242" t="s">
        <v>28</v>
      </c>
      <c r="S88" s="100" t="s">
        <v>29</v>
      </c>
      <c r="T88" s="55"/>
    </row>
    <row r="89" spans="1:20">
      <c r="A89" s="37">
        <v>88</v>
      </c>
      <c r="B89" s="36" t="s">
        <v>5510</v>
      </c>
      <c r="C89" s="36" t="s">
        <v>5511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37">
        <v>231.44</v>
      </c>
      <c r="J89" s="110">
        <v>100</v>
      </c>
      <c r="K89" s="110">
        <v>12.6</v>
      </c>
      <c r="L89" s="36" t="s">
        <v>4900</v>
      </c>
      <c r="M89" s="242">
        <f t="shared" si="5"/>
        <v>13.356</v>
      </c>
      <c r="N89" s="242">
        <f t="shared" si="6"/>
        <v>344.796</v>
      </c>
      <c r="O89" s="242">
        <f t="shared" si="7"/>
        <v>351.59736</v>
      </c>
      <c r="P89" s="242">
        <f t="shared" si="8"/>
        <v>6.80136</v>
      </c>
      <c r="Q89" s="242">
        <f t="shared" si="9"/>
        <v>344.796</v>
      </c>
      <c r="R89" s="242" t="s">
        <v>28</v>
      </c>
      <c r="S89" s="100" t="s">
        <v>29</v>
      </c>
      <c r="T89" s="55"/>
    </row>
    <row r="90" spans="1:20">
      <c r="A90" s="37">
        <v>89</v>
      </c>
      <c r="B90" s="36" t="s">
        <v>4247</v>
      </c>
      <c r="C90" s="36" t="s">
        <v>5512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37">
        <v>231.44</v>
      </c>
      <c r="J90" s="110">
        <v>100</v>
      </c>
      <c r="K90" s="110">
        <v>12.6</v>
      </c>
      <c r="L90" s="36" t="s">
        <v>4900</v>
      </c>
      <c r="M90" s="242">
        <f t="shared" si="5"/>
        <v>13.356</v>
      </c>
      <c r="N90" s="242">
        <f t="shared" si="6"/>
        <v>344.796</v>
      </c>
      <c r="O90" s="242">
        <f t="shared" si="7"/>
        <v>351.59736</v>
      </c>
      <c r="P90" s="242">
        <f t="shared" si="8"/>
        <v>6.80136</v>
      </c>
      <c r="Q90" s="242">
        <f t="shared" si="9"/>
        <v>344.796</v>
      </c>
      <c r="R90" s="242" t="s">
        <v>28</v>
      </c>
      <c r="S90" s="100" t="s">
        <v>29</v>
      </c>
      <c r="T90" s="55"/>
    </row>
    <row r="91" spans="1:20">
      <c r="A91" s="37">
        <v>90</v>
      </c>
      <c r="B91" s="36" t="s">
        <v>5112</v>
      </c>
      <c r="C91" s="36" t="s">
        <v>5513</v>
      </c>
      <c r="D91" s="37" t="s">
        <v>22</v>
      </c>
      <c r="E91" s="37" t="s">
        <v>24</v>
      </c>
      <c r="F91" s="37" t="s">
        <v>4090</v>
      </c>
      <c r="G91" s="37" t="s">
        <v>25</v>
      </c>
      <c r="H91" s="37" t="s">
        <v>34</v>
      </c>
      <c r="I91" s="37">
        <v>231.44</v>
      </c>
      <c r="J91" s="110">
        <v>100</v>
      </c>
      <c r="K91" s="110">
        <v>12.6</v>
      </c>
      <c r="L91" s="36" t="s">
        <v>4900</v>
      </c>
      <c r="M91" s="242">
        <f t="shared" si="5"/>
        <v>13.356</v>
      </c>
      <c r="N91" s="242">
        <f t="shared" si="6"/>
        <v>344.796</v>
      </c>
      <c r="O91" s="242">
        <f t="shared" si="7"/>
        <v>351.59736</v>
      </c>
      <c r="P91" s="242">
        <f t="shared" si="8"/>
        <v>6.80136</v>
      </c>
      <c r="Q91" s="242">
        <f t="shared" si="9"/>
        <v>344.796</v>
      </c>
      <c r="R91" s="242" t="s">
        <v>28</v>
      </c>
      <c r="S91" s="100" t="s">
        <v>29</v>
      </c>
      <c r="T91" s="55"/>
    </row>
    <row r="92" spans="1:20">
      <c r="A92" s="37">
        <v>91</v>
      </c>
      <c r="B92" s="36" t="s">
        <v>5514</v>
      </c>
      <c r="C92" s="36" t="s">
        <v>5515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37">
        <v>231.44</v>
      </c>
      <c r="J92" s="110">
        <v>100</v>
      </c>
      <c r="K92" s="110">
        <v>12.6</v>
      </c>
      <c r="L92" s="36" t="s">
        <v>4900</v>
      </c>
      <c r="M92" s="242">
        <f t="shared" si="5"/>
        <v>13.356</v>
      </c>
      <c r="N92" s="242">
        <f t="shared" si="6"/>
        <v>344.796</v>
      </c>
      <c r="O92" s="242">
        <f t="shared" si="7"/>
        <v>351.59736</v>
      </c>
      <c r="P92" s="242">
        <f t="shared" si="8"/>
        <v>6.80136</v>
      </c>
      <c r="Q92" s="242">
        <f t="shared" si="9"/>
        <v>344.796</v>
      </c>
      <c r="R92" s="242" t="s">
        <v>28</v>
      </c>
      <c r="S92" s="100" t="s">
        <v>29</v>
      </c>
      <c r="T92" s="55"/>
    </row>
    <row r="93" spans="1:20">
      <c r="A93" s="37">
        <v>92</v>
      </c>
      <c r="B93" s="36" t="s">
        <v>5516</v>
      </c>
      <c r="C93" s="36" t="s">
        <v>5517</v>
      </c>
      <c r="D93" s="37" t="s">
        <v>22</v>
      </c>
      <c r="E93" s="37" t="s">
        <v>24</v>
      </c>
      <c r="F93" s="37" t="s">
        <v>4090</v>
      </c>
      <c r="G93" s="37" t="s">
        <v>25</v>
      </c>
      <c r="H93" s="37" t="s">
        <v>34</v>
      </c>
      <c r="I93" s="37">
        <v>231.44</v>
      </c>
      <c r="J93" s="110">
        <v>100</v>
      </c>
      <c r="K93" s="110">
        <v>12.6</v>
      </c>
      <c r="L93" s="36" t="s">
        <v>4900</v>
      </c>
      <c r="M93" s="242">
        <f t="shared" si="5"/>
        <v>13.356</v>
      </c>
      <c r="N93" s="242">
        <f t="shared" si="6"/>
        <v>344.796</v>
      </c>
      <c r="O93" s="242">
        <f t="shared" si="7"/>
        <v>351.59736</v>
      </c>
      <c r="P93" s="242">
        <f t="shared" si="8"/>
        <v>6.80136</v>
      </c>
      <c r="Q93" s="242">
        <f t="shared" si="9"/>
        <v>344.796</v>
      </c>
      <c r="R93" s="242" t="s">
        <v>28</v>
      </c>
      <c r="S93" s="100" t="s">
        <v>29</v>
      </c>
      <c r="T93" s="55"/>
    </row>
    <row r="94" spans="1:20">
      <c r="A94" s="37">
        <v>93</v>
      </c>
      <c r="B94" s="36" t="s">
        <v>5518</v>
      </c>
      <c r="C94" s="36" t="s">
        <v>5519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37">
        <v>231.44</v>
      </c>
      <c r="J94" s="110">
        <v>100</v>
      </c>
      <c r="K94" s="110">
        <v>12.6</v>
      </c>
      <c r="L94" s="36" t="s">
        <v>4900</v>
      </c>
      <c r="M94" s="242">
        <f t="shared" si="5"/>
        <v>13.356</v>
      </c>
      <c r="N94" s="242">
        <f t="shared" si="6"/>
        <v>344.796</v>
      </c>
      <c r="O94" s="242">
        <f t="shared" si="7"/>
        <v>351.59736</v>
      </c>
      <c r="P94" s="242">
        <f t="shared" si="8"/>
        <v>6.80136</v>
      </c>
      <c r="Q94" s="242">
        <f t="shared" si="9"/>
        <v>344.796</v>
      </c>
      <c r="R94" s="242" t="s">
        <v>28</v>
      </c>
      <c r="S94" s="100" t="s">
        <v>29</v>
      </c>
      <c r="T94" s="55"/>
    </row>
    <row r="95" spans="1:20">
      <c r="A95" s="37">
        <v>94</v>
      </c>
      <c r="B95" s="36" t="s">
        <v>3609</v>
      </c>
      <c r="C95" s="36" t="s">
        <v>5520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37">
        <v>231.44</v>
      </c>
      <c r="J95" s="110">
        <v>100</v>
      </c>
      <c r="K95" s="110">
        <v>12.6</v>
      </c>
      <c r="L95" s="36" t="s">
        <v>4900</v>
      </c>
      <c r="M95" s="242">
        <f t="shared" si="5"/>
        <v>13.356</v>
      </c>
      <c r="N95" s="242">
        <f t="shared" si="6"/>
        <v>344.796</v>
      </c>
      <c r="O95" s="242">
        <f t="shared" si="7"/>
        <v>351.59736</v>
      </c>
      <c r="P95" s="242">
        <f t="shared" si="8"/>
        <v>6.80136</v>
      </c>
      <c r="Q95" s="242">
        <f t="shared" si="9"/>
        <v>344.796</v>
      </c>
      <c r="R95" s="242" t="s">
        <v>28</v>
      </c>
      <c r="S95" s="100" t="s">
        <v>29</v>
      </c>
      <c r="T95" s="55"/>
    </row>
    <row r="96" spans="1:20">
      <c r="A96" s="37">
        <v>95</v>
      </c>
      <c r="B96" s="36" t="s">
        <v>5521</v>
      </c>
      <c r="C96" s="36" t="s">
        <v>5522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37">
        <v>231.44</v>
      </c>
      <c r="J96" s="110">
        <v>100</v>
      </c>
      <c r="K96" s="110">
        <v>12.6</v>
      </c>
      <c r="L96" s="36" t="s">
        <v>4900</v>
      </c>
      <c r="M96" s="242">
        <f t="shared" si="5"/>
        <v>13.356</v>
      </c>
      <c r="N96" s="242">
        <f t="shared" si="6"/>
        <v>344.796</v>
      </c>
      <c r="O96" s="242">
        <f t="shared" si="7"/>
        <v>351.59736</v>
      </c>
      <c r="P96" s="242">
        <f t="shared" si="8"/>
        <v>6.80136</v>
      </c>
      <c r="Q96" s="242">
        <f t="shared" si="9"/>
        <v>344.796</v>
      </c>
      <c r="R96" s="242" t="s">
        <v>28</v>
      </c>
      <c r="S96" s="100" t="s">
        <v>29</v>
      </c>
      <c r="T96" s="55"/>
    </row>
    <row r="97" spans="1:20">
      <c r="A97" s="37">
        <v>96</v>
      </c>
      <c r="B97" s="36" t="s">
        <v>4889</v>
      </c>
      <c r="C97" s="36" t="s">
        <v>5523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37">
        <v>231.44</v>
      </c>
      <c r="J97" s="110">
        <v>100</v>
      </c>
      <c r="K97" s="110">
        <v>12.6</v>
      </c>
      <c r="L97" s="36" t="s">
        <v>4900</v>
      </c>
      <c r="M97" s="242">
        <f t="shared" si="5"/>
        <v>13.356</v>
      </c>
      <c r="N97" s="242">
        <f t="shared" si="6"/>
        <v>344.796</v>
      </c>
      <c r="O97" s="242">
        <f t="shared" si="7"/>
        <v>351.59736</v>
      </c>
      <c r="P97" s="242">
        <f t="shared" si="8"/>
        <v>6.80136</v>
      </c>
      <c r="Q97" s="242">
        <f t="shared" si="9"/>
        <v>344.796</v>
      </c>
      <c r="R97" s="242" t="s">
        <v>28</v>
      </c>
      <c r="S97" s="100" t="s">
        <v>29</v>
      </c>
      <c r="T97" s="55"/>
    </row>
    <row r="98" spans="1:20">
      <c r="A98" s="37">
        <v>97</v>
      </c>
      <c r="B98" s="36" t="s">
        <v>5524</v>
      </c>
      <c r="C98" s="36" t="s">
        <v>5525</v>
      </c>
      <c r="D98" s="37" t="s">
        <v>22</v>
      </c>
      <c r="E98" s="37" t="s">
        <v>24</v>
      </c>
      <c r="F98" s="37" t="s">
        <v>4090</v>
      </c>
      <c r="G98" s="37" t="s">
        <v>25</v>
      </c>
      <c r="H98" s="37" t="s">
        <v>34</v>
      </c>
      <c r="I98" s="37">
        <v>231.44</v>
      </c>
      <c r="J98" s="110">
        <v>100</v>
      </c>
      <c r="K98" s="110">
        <v>12.6</v>
      </c>
      <c r="L98" s="36" t="s">
        <v>4900</v>
      </c>
      <c r="M98" s="242">
        <f t="shared" si="5"/>
        <v>13.356</v>
      </c>
      <c r="N98" s="242">
        <f t="shared" si="6"/>
        <v>344.796</v>
      </c>
      <c r="O98" s="242">
        <f t="shared" si="7"/>
        <v>351.59736</v>
      </c>
      <c r="P98" s="242">
        <f t="shared" si="8"/>
        <v>6.80136</v>
      </c>
      <c r="Q98" s="242">
        <f t="shared" si="9"/>
        <v>344.796</v>
      </c>
      <c r="R98" s="242" t="s">
        <v>28</v>
      </c>
      <c r="S98" s="100" t="s">
        <v>29</v>
      </c>
      <c r="T98" s="55"/>
    </row>
    <row r="99" spans="1:20">
      <c r="A99" s="37">
        <v>98</v>
      </c>
      <c r="B99" s="36" t="s">
        <v>4675</v>
      </c>
      <c r="C99" s="36" t="s">
        <v>5526</v>
      </c>
      <c r="D99" s="37" t="s">
        <v>22</v>
      </c>
      <c r="E99" s="37" t="s">
        <v>24</v>
      </c>
      <c r="F99" s="37" t="s">
        <v>4090</v>
      </c>
      <c r="G99" s="37" t="s">
        <v>25</v>
      </c>
      <c r="H99" s="37" t="s">
        <v>34</v>
      </c>
      <c r="I99" s="37">
        <v>231.44</v>
      </c>
      <c r="J99" s="110">
        <v>100</v>
      </c>
      <c r="K99" s="110">
        <v>12.6</v>
      </c>
      <c r="L99" s="36" t="s">
        <v>4900</v>
      </c>
      <c r="M99" s="242">
        <f t="shared" si="5"/>
        <v>13.356</v>
      </c>
      <c r="N99" s="242">
        <f t="shared" si="6"/>
        <v>344.796</v>
      </c>
      <c r="O99" s="242">
        <f t="shared" si="7"/>
        <v>351.59736</v>
      </c>
      <c r="P99" s="242">
        <f t="shared" si="8"/>
        <v>6.80136</v>
      </c>
      <c r="Q99" s="242">
        <f t="shared" si="9"/>
        <v>344.796</v>
      </c>
      <c r="R99" s="242" t="s">
        <v>28</v>
      </c>
      <c r="S99" s="100" t="s">
        <v>29</v>
      </c>
      <c r="T99" s="55"/>
    </row>
    <row r="100" spans="1:20">
      <c r="A100" s="37">
        <v>99</v>
      </c>
      <c r="B100" s="36" t="s">
        <v>5418</v>
      </c>
      <c r="C100" s="36" t="s">
        <v>5527</v>
      </c>
      <c r="D100" s="37" t="s">
        <v>22</v>
      </c>
      <c r="E100" s="37" t="s">
        <v>24</v>
      </c>
      <c r="F100" s="37" t="s">
        <v>4090</v>
      </c>
      <c r="G100" s="37" t="s">
        <v>25</v>
      </c>
      <c r="H100" s="37" t="s">
        <v>34</v>
      </c>
      <c r="I100" s="37">
        <v>231.44</v>
      </c>
      <c r="J100" s="110">
        <v>100</v>
      </c>
      <c r="K100" s="110">
        <v>12.6</v>
      </c>
      <c r="L100" s="36" t="s">
        <v>4900</v>
      </c>
      <c r="M100" s="242">
        <f t="shared" si="5"/>
        <v>13.356</v>
      </c>
      <c r="N100" s="242">
        <f t="shared" si="6"/>
        <v>344.796</v>
      </c>
      <c r="O100" s="242">
        <f t="shared" si="7"/>
        <v>351.59736</v>
      </c>
      <c r="P100" s="242">
        <f t="shared" si="8"/>
        <v>6.80136</v>
      </c>
      <c r="Q100" s="242">
        <f t="shared" si="9"/>
        <v>344.796</v>
      </c>
      <c r="R100" s="242" t="s">
        <v>28</v>
      </c>
      <c r="S100" s="100" t="s">
        <v>29</v>
      </c>
      <c r="T100" s="55"/>
    </row>
    <row r="101" spans="1:20">
      <c r="A101" s="37">
        <v>100</v>
      </c>
      <c r="B101" s="36" t="s">
        <v>2721</v>
      </c>
      <c r="C101" s="36" t="s">
        <v>5528</v>
      </c>
      <c r="D101" s="37" t="s">
        <v>22</v>
      </c>
      <c r="E101" s="37" t="s">
        <v>24</v>
      </c>
      <c r="F101" s="37" t="s">
        <v>4090</v>
      </c>
      <c r="G101" s="37" t="s">
        <v>25</v>
      </c>
      <c r="H101" s="37" t="s">
        <v>34</v>
      </c>
      <c r="I101" s="37">
        <v>231.44</v>
      </c>
      <c r="J101" s="110">
        <v>100</v>
      </c>
      <c r="K101" s="110">
        <v>12.6</v>
      </c>
      <c r="L101" s="36" t="s">
        <v>4900</v>
      </c>
      <c r="M101" s="242">
        <f t="shared" si="5"/>
        <v>13.356</v>
      </c>
      <c r="N101" s="242">
        <f t="shared" si="6"/>
        <v>344.796</v>
      </c>
      <c r="O101" s="242">
        <f t="shared" si="7"/>
        <v>351.59736</v>
      </c>
      <c r="P101" s="242">
        <f t="shared" si="8"/>
        <v>6.80136</v>
      </c>
      <c r="Q101" s="242">
        <f t="shared" si="9"/>
        <v>344.796</v>
      </c>
      <c r="R101" s="242" t="s">
        <v>28</v>
      </c>
      <c r="S101" s="100" t="s">
        <v>29</v>
      </c>
      <c r="T101" s="55"/>
    </row>
    <row r="102" spans="1:20">
      <c r="A102" s="37">
        <v>101</v>
      </c>
      <c r="B102" s="36" t="s">
        <v>2732</v>
      </c>
      <c r="C102" s="36" t="s">
        <v>5529</v>
      </c>
      <c r="D102" s="37" t="s">
        <v>22</v>
      </c>
      <c r="E102" s="37" t="s">
        <v>24</v>
      </c>
      <c r="F102" s="37" t="s">
        <v>4090</v>
      </c>
      <c r="G102" s="37" t="s">
        <v>25</v>
      </c>
      <c r="H102" s="37" t="s">
        <v>34</v>
      </c>
      <c r="I102" s="37">
        <v>231.44</v>
      </c>
      <c r="J102" s="110">
        <v>100</v>
      </c>
      <c r="K102" s="110">
        <v>12.6</v>
      </c>
      <c r="L102" s="36" t="s">
        <v>4900</v>
      </c>
      <c r="M102" s="242">
        <f t="shared" si="5"/>
        <v>13.356</v>
      </c>
      <c r="N102" s="242">
        <f t="shared" si="6"/>
        <v>344.796</v>
      </c>
      <c r="O102" s="242">
        <f t="shared" si="7"/>
        <v>351.59736</v>
      </c>
      <c r="P102" s="242">
        <f t="shared" si="8"/>
        <v>6.80136</v>
      </c>
      <c r="Q102" s="242">
        <f t="shared" si="9"/>
        <v>344.796</v>
      </c>
      <c r="R102" s="242" t="s">
        <v>28</v>
      </c>
      <c r="S102" s="100" t="s">
        <v>29</v>
      </c>
      <c r="T102" s="55"/>
    </row>
    <row r="103" spans="1:20">
      <c r="A103" s="37">
        <v>102</v>
      </c>
      <c r="B103" s="36" t="s">
        <v>5530</v>
      </c>
      <c r="C103" s="36" t="s">
        <v>5531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37">
        <v>231.44</v>
      </c>
      <c r="J103" s="110">
        <v>100</v>
      </c>
      <c r="K103" s="110">
        <v>12.6</v>
      </c>
      <c r="L103" s="36" t="s">
        <v>4900</v>
      </c>
      <c r="M103" s="242">
        <f t="shared" si="5"/>
        <v>13.356</v>
      </c>
      <c r="N103" s="242">
        <f t="shared" si="6"/>
        <v>344.796</v>
      </c>
      <c r="O103" s="242">
        <f t="shared" si="7"/>
        <v>351.59736</v>
      </c>
      <c r="P103" s="242">
        <f t="shared" si="8"/>
        <v>6.80136</v>
      </c>
      <c r="Q103" s="242">
        <f t="shared" si="9"/>
        <v>344.796</v>
      </c>
      <c r="R103" s="242" t="s">
        <v>28</v>
      </c>
      <c r="S103" s="100" t="s">
        <v>29</v>
      </c>
      <c r="T103" s="55"/>
    </row>
    <row r="104" spans="1:20">
      <c r="A104" s="37">
        <v>103</v>
      </c>
      <c r="B104" s="36" t="s">
        <v>5532</v>
      </c>
      <c r="C104" s="36" t="s">
        <v>5533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37">
        <v>231.44</v>
      </c>
      <c r="J104" s="110">
        <v>100</v>
      </c>
      <c r="K104" s="110">
        <v>12.6</v>
      </c>
      <c r="L104" s="36" t="s">
        <v>4900</v>
      </c>
      <c r="M104" s="242">
        <f t="shared" si="5"/>
        <v>13.356</v>
      </c>
      <c r="N104" s="242">
        <f t="shared" si="6"/>
        <v>344.796</v>
      </c>
      <c r="O104" s="242">
        <f t="shared" si="7"/>
        <v>351.59736</v>
      </c>
      <c r="P104" s="242">
        <f t="shared" si="8"/>
        <v>6.80136</v>
      </c>
      <c r="Q104" s="242">
        <f t="shared" si="9"/>
        <v>344.796</v>
      </c>
      <c r="R104" s="242" t="s">
        <v>28</v>
      </c>
      <c r="S104" s="100" t="s">
        <v>29</v>
      </c>
      <c r="T104" s="55"/>
    </row>
    <row r="105" spans="1:20">
      <c r="A105" s="37">
        <v>104</v>
      </c>
      <c r="B105" s="36" t="s">
        <v>4828</v>
      </c>
      <c r="C105" s="36" t="s">
        <v>5534</v>
      </c>
      <c r="D105" s="37" t="s">
        <v>22</v>
      </c>
      <c r="E105" s="37" t="s">
        <v>24</v>
      </c>
      <c r="F105" s="37" t="s">
        <v>4090</v>
      </c>
      <c r="G105" s="37" t="s">
        <v>25</v>
      </c>
      <c r="H105" s="37" t="s">
        <v>34</v>
      </c>
      <c r="I105" s="37">
        <v>231.44</v>
      </c>
      <c r="J105" s="110">
        <v>100</v>
      </c>
      <c r="K105" s="110">
        <v>12.6</v>
      </c>
      <c r="L105" s="36" t="s">
        <v>4900</v>
      </c>
      <c r="M105" s="242">
        <f t="shared" si="5"/>
        <v>13.356</v>
      </c>
      <c r="N105" s="242">
        <f t="shared" si="6"/>
        <v>344.796</v>
      </c>
      <c r="O105" s="242">
        <f t="shared" si="7"/>
        <v>351.59736</v>
      </c>
      <c r="P105" s="242">
        <f t="shared" si="8"/>
        <v>6.80136</v>
      </c>
      <c r="Q105" s="242">
        <f t="shared" si="9"/>
        <v>344.796</v>
      </c>
      <c r="R105" s="242" t="s">
        <v>28</v>
      </c>
      <c r="S105" s="100" t="s">
        <v>29</v>
      </c>
      <c r="T105" s="55"/>
    </row>
    <row r="106" spans="1:20">
      <c r="A106" s="37">
        <v>105</v>
      </c>
      <c r="B106" s="36" t="s">
        <v>5535</v>
      </c>
      <c r="C106" s="36" t="s">
        <v>5536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37">
        <v>231.44</v>
      </c>
      <c r="J106" s="110">
        <v>100</v>
      </c>
      <c r="K106" s="110">
        <v>12.6</v>
      </c>
      <c r="L106" s="36" t="s">
        <v>4900</v>
      </c>
      <c r="M106" s="242">
        <f t="shared" si="5"/>
        <v>13.356</v>
      </c>
      <c r="N106" s="242">
        <f t="shared" si="6"/>
        <v>344.796</v>
      </c>
      <c r="O106" s="242">
        <f t="shared" si="7"/>
        <v>351.59736</v>
      </c>
      <c r="P106" s="242">
        <f t="shared" si="8"/>
        <v>6.80136</v>
      </c>
      <c r="Q106" s="242">
        <f t="shared" si="9"/>
        <v>344.796</v>
      </c>
      <c r="R106" s="242" t="s">
        <v>28</v>
      </c>
      <c r="S106" s="100" t="s">
        <v>29</v>
      </c>
      <c r="T106" s="55"/>
    </row>
    <row r="107" spans="1:20">
      <c r="A107" s="37">
        <v>106</v>
      </c>
      <c r="B107" s="36" t="s">
        <v>5537</v>
      </c>
      <c r="C107" s="36" t="s">
        <v>5538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37">
        <v>231.44</v>
      </c>
      <c r="J107" s="110">
        <v>100</v>
      </c>
      <c r="K107" s="110">
        <v>12.6</v>
      </c>
      <c r="L107" s="36" t="s">
        <v>4900</v>
      </c>
      <c r="M107" s="242">
        <f t="shared" si="5"/>
        <v>13.356</v>
      </c>
      <c r="N107" s="242">
        <f t="shared" si="6"/>
        <v>344.796</v>
      </c>
      <c r="O107" s="242">
        <f t="shared" si="7"/>
        <v>351.59736</v>
      </c>
      <c r="P107" s="242">
        <f t="shared" si="8"/>
        <v>6.80136</v>
      </c>
      <c r="Q107" s="242">
        <f t="shared" si="9"/>
        <v>344.796</v>
      </c>
      <c r="R107" s="242" t="s">
        <v>28</v>
      </c>
      <c r="S107" s="100" t="s">
        <v>29</v>
      </c>
      <c r="T107" s="55"/>
    </row>
    <row r="108" spans="1:20">
      <c r="A108" s="37">
        <v>107</v>
      </c>
      <c r="B108" s="36" t="s">
        <v>5539</v>
      </c>
      <c r="C108" s="36" t="s">
        <v>5540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37">
        <v>231.44</v>
      </c>
      <c r="J108" s="110">
        <v>100</v>
      </c>
      <c r="K108" s="110">
        <v>12.6</v>
      </c>
      <c r="L108" s="36" t="s">
        <v>4900</v>
      </c>
      <c r="M108" s="242">
        <f t="shared" si="5"/>
        <v>13.356</v>
      </c>
      <c r="N108" s="242">
        <f t="shared" si="6"/>
        <v>344.796</v>
      </c>
      <c r="O108" s="242">
        <f t="shared" si="7"/>
        <v>351.59736</v>
      </c>
      <c r="P108" s="242">
        <f t="shared" si="8"/>
        <v>6.80136</v>
      </c>
      <c r="Q108" s="242">
        <f t="shared" si="9"/>
        <v>344.796</v>
      </c>
      <c r="R108" s="242" t="s">
        <v>28</v>
      </c>
      <c r="S108" s="100" t="s">
        <v>29</v>
      </c>
      <c r="T108" s="55"/>
    </row>
    <row r="109" spans="1:20">
      <c r="A109" s="37">
        <v>108</v>
      </c>
      <c r="B109" s="36" t="s">
        <v>5541</v>
      </c>
      <c r="C109" s="36" t="s">
        <v>5542</v>
      </c>
      <c r="D109" s="37" t="s">
        <v>22</v>
      </c>
      <c r="E109" s="37" t="s">
        <v>24</v>
      </c>
      <c r="F109" s="37" t="s">
        <v>4090</v>
      </c>
      <c r="G109" s="37" t="s">
        <v>25</v>
      </c>
      <c r="H109" s="37" t="s">
        <v>34</v>
      </c>
      <c r="I109" s="37">
        <v>231.44</v>
      </c>
      <c r="J109" s="110">
        <v>100</v>
      </c>
      <c r="K109" s="110">
        <v>12.6</v>
      </c>
      <c r="L109" s="36" t="s">
        <v>4900</v>
      </c>
      <c r="M109" s="242">
        <f t="shared" si="5"/>
        <v>13.356</v>
      </c>
      <c r="N109" s="242">
        <f t="shared" si="6"/>
        <v>344.796</v>
      </c>
      <c r="O109" s="242">
        <f t="shared" si="7"/>
        <v>351.59736</v>
      </c>
      <c r="P109" s="242">
        <f t="shared" si="8"/>
        <v>6.80136</v>
      </c>
      <c r="Q109" s="242">
        <f t="shared" si="9"/>
        <v>344.796</v>
      </c>
      <c r="R109" s="242" t="s">
        <v>28</v>
      </c>
      <c r="S109" s="100" t="s">
        <v>29</v>
      </c>
      <c r="T109" s="55"/>
    </row>
    <row r="110" spans="1:20">
      <c r="A110" s="37">
        <v>109</v>
      </c>
      <c r="B110" s="36" t="s">
        <v>3930</v>
      </c>
      <c r="C110" s="36" t="s">
        <v>5543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37">
        <v>231.44</v>
      </c>
      <c r="J110" s="110">
        <v>100</v>
      </c>
      <c r="K110" s="110">
        <v>12.6</v>
      </c>
      <c r="L110" s="36" t="s">
        <v>4900</v>
      </c>
      <c r="M110" s="242">
        <f t="shared" si="5"/>
        <v>13.356</v>
      </c>
      <c r="N110" s="242">
        <f t="shared" si="6"/>
        <v>344.796</v>
      </c>
      <c r="O110" s="242">
        <f t="shared" si="7"/>
        <v>351.59736</v>
      </c>
      <c r="P110" s="242">
        <f t="shared" si="8"/>
        <v>6.80136</v>
      </c>
      <c r="Q110" s="242">
        <f t="shared" si="9"/>
        <v>344.796</v>
      </c>
      <c r="R110" s="242" t="s">
        <v>28</v>
      </c>
      <c r="S110" s="100" t="s">
        <v>29</v>
      </c>
      <c r="T110" s="55"/>
    </row>
    <row r="111" spans="1:20">
      <c r="A111" s="37">
        <v>110</v>
      </c>
      <c r="B111" s="36" t="s">
        <v>4689</v>
      </c>
      <c r="C111" s="36" t="s">
        <v>5544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37">
        <v>231.44</v>
      </c>
      <c r="J111" s="110">
        <v>100</v>
      </c>
      <c r="K111" s="110">
        <v>12.6</v>
      </c>
      <c r="L111" s="36" t="s">
        <v>4900</v>
      </c>
      <c r="M111" s="242">
        <f t="shared" si="5"/>
        <v>13.356</v>
      </c>
      <c r="N111" s="242">
        <f t="shared" si="6"/>
        <v>344.796</v>
      </c>
      <c r="O111" s="242">
        <f t="shared" si="7"/>
        <v>351.59736</v>
      </c>
      <c r="P111" s="242">
        <f t="shared" si="8"/>
        <v>6.80136</v>
      </c>
      <c r="Q111" s="242">
        <f t="shared" si="9"/>
        <v>344.796</v>
      </c>
      <c r="R111" s="242" t="s">
        <v>28</v>
      </c>
      <c r="S111" s="100" t="s">
        <v>29</v>
      </c>
      <c r="T111" s="55"/>
    </row>
    <row r="112" spans="1:20">
      <c r="A112" s="37">
        <v>111</v>
      </c>
      <c r="B112" s="36" t="s">
        <v>5545</v>
      </c>
      <c r="C112" s="36" t="s">
        <v>5546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37">
        <v>231.44</v>
      </c>
      <c r="J112" s="110">
        <v>100</v>
      </c>
      <c r="K112" s="110">
        <v>12.6</v>
      </c>
      <c r="L112" s="36" t="s">
        <v>4900</v>
      </c>
      <c r="M112" s="242">
        <f t="shared" si="5"/>
        <v>13.356</v>
      </c>
      <c r="N112" s="242">
        <f t="shared" si="6"/>
        <v>344.796</v>
      </c>
      <c r="O112" s="242">
        <f t="shared" si="7"/>
        <v>351.59736</v>
      </c>
      <c r="P112" s="242">
        <f t="shared" si="8"/>
        <v>6.80136</v>
      </c>
      <c r="Q112" s="242">
        <f t="shared" si="9"/>
        <v>344.796</v>
      </c>
      <c r="R112" s="242" t="s">
        <v>28</v>
      </c>
      <c r="S112" s="100" t="s">
        <v>29</v>
      </c>
      <c r="T112" s="55"/>
    </row>
    <row r="113" spans="1:20">
      <c r="A113" s="37">
        <v>112</v>
      </c>
      <c r="B113" s="36" t="s">
        <v>1715</v>
      </c>
      <c r="C113" s="36" t="s">
        <v>5547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37">
        <v>231.44</v>
      </c>
      <c r="J113" s="110">
        <v>100</v>
      </c>
      <c r="K113" s="110">
        <v>12.6</v>
      </c>
      <c r="L113" s="36" t="s">
        <v>4900</v>
      </c>
      <c r="M113" s="242">
        <f t="shared" si="5"/>
        <v>13.356</v>
      </c>
      <c r="N113" s="242">
        <f t="shared" si="6"/>
        <v>344.796</v>
      </c>
      <c r="O113" s="242">
        <f t="shared" si="7"/>
        <v>351.59736</v>
      </c>
      <c r="P113" s="242">
        <f t="shared" si="8"/>
        <v>6.80136</v>
      </c>
      <c r="Q113" s="242">
        <f t="shared" si="9"/>
        <v>344.796</v>
      </c>
      <c r="R113" s="242" t="s">
        <v>28</v>
      </c>
      <c r="S113" s="100" t="s">
        <v>29</v>
      </c>
      <c r="T113" s="55"/>
    </row>
    <row r="114" spans="1:20">
      <c r="A114" s="37">
        <v>113</v>
      </c>
      <c r="B114" s="36" t="s">
        <v>4451</v>
      </c>
      <c r="C114" s="36" t="s">
        <v>5548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37">
        <v>231.44</v>
      </c>
      <c r="J114" s="110">
        <v>100</v>
      </c>
      <c r="K114" s="110">
        <v>12.6</v>
      </c>
      <c r="L114" s="36" t="s">
        <v>4900</v>
      </c>
      <c r="M114" s="242">
        <f t="shared" si="5"/>
        <v>13.356</v>
      </c>
      <c r="N114" s="242">
        <f t="shared" si="6"/>
        <v>344.796</v>
      </c>
      <c r="O114" s="242">
        <f t="shared" si="7"/>
        <v>351.59736</v>
      </c>
      <c r="P114" s="242">
        <f t="shared" si="8"/>
        <v>6.80136</v>
      </c>
      <c r="Q114" s="242">
        <f t="shared" si="9"/>
        <v>344.796</v>
      </c>
      <c r="R114" s="242" t="s">
        <v>28</v>
      </c>
      <c r="S114" s="100" t="s">
        <v>29</v>
      </c>
      <c r="T114" s="55"/>
    </row>
    <row r="115" spans="1:20">
      <c r="A115" s="37">
        <v>114</v>
      </c>
      <c r="B115" s="36" t="s">
        <v>4397</v>
      </c>
      <c r="C115" s="36" t="s">
        <v>5549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37">
        <v>231.44</v>
      </c>
      <c r="J115" s="110">
        <v>100</v>
      </c>
      <c r="K115" s="110">
        <v>12.6</v>
      </c>
      <c r="L115" s="36" t="s">
        <v>4900</v>
      </c>
      <c r="M115" s="242">
        <f t="shared" si="5"/>
        <v>13.356</v>
      </c>
      <c r="N115" s="242">
        <f t="shared" si="6"/>
        <v>344.796</v>
      </c>
      <c r="O115" s="242">
        <f t="shared" si="7"/>
        <v>351.59736</v>
      </c>
      <c r="P115" s="242">
        <f t="shared" si="8"/>
        <v>6.80136</v>
      </c>
      <c r="Q115" s="242">
        <f t="shared" si="9"/>
        <v>344.796</v>
      </c>
      <c r="R115" s="242" t="s">
        <v>28</v>
      </c>
      <c r="S115" s="100" t="s">
        <v>29</v>
      </c>
      <c r="T115" s="55"/>
    </row>
    <row r="116" spans="1:20">
      <c r="A116" s="37">
        <v>115</v>
      </c>
      <c r="B116" s="36" t="s">
        <v>5550</v>
      </c>
      <c r="C116" s="36" t="s">
        <v>5551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37">
        <v>231.44</v>
      </c>
      <c r="J116" s="110">
        <v>100</v>
      </c>
      <c r="K116" s="110">
        <v>12.6</v>
      </c>
      <c r="L116" s="36" t="s">
        <v>4900</v>
      </c>
      <c r="M116" s="242">
        <f t="shared" si="5"/>
        <v>13.356</v>
      </c>
      <c r="N116" s="242">
        <f t="shared" si="6"/>
        <v>344.796</v>
      </c>
      <c r="O116" s="242">
        <f t="shared" si="7"/>
        <v>351.59736</v>
      </c>
      <c r="P116" s="242">
        <f t="shared" si="8"/>
        <v>6.80136</v>
      </c>
      <c r="Q116" s="242">
        <f t="shared" si="9"/>
        <v>344.796</v>
      </c>
      <c r="R116" s="242" t="s">
        <v>28</v>
      </c>
      <c r="S116" s="100" t="s">
        <v>29</v>
      </c>
      <c r="T116" s="55"/>
    </row>
    <row r="117" spans="1:20">
      <c r="A117" s="37">
        <v>116</v>
      </c>
      <c r="B117" s="36" t="s">
        <v>5090</v>
      </c>
      <c r="C117" s="36" t="s">
        <v>5552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37">
        <v>231.44</v>
      </c>
      <c r="J117" s="110">
        <v>100</v>
      </c>
      <c r="K117" s="110">
        <v>12.6</v>
      </c>
      <c r="L117" s="36" t="s">
        <v>4900</v>
      </c>
      <c r="M117" s="242">
        <f t="shared" si="5"/>
        <v>13.356</v>
      </c>
      <c r="N117" s="242">
        <f t="shared" si="6"/>
        <v>344.796</v>
      </c>
      <c r="O117" s="242">
        <f t="shared" si="7"/>
        <v>351.59736</v>
      </c>
      <c r="P117" s="242">
        <f t="shared" si="8"/>
        <v>6.80136</v>
      </c>
      <c r="Q117" s="242">
        <f t="shared" si="9"/>
        <v>344.796</v>
      </c>
      <c r="R117" s="242" t="s">
        <v>28</v>
      </c>
      <c r="S117" s="100" t="s">
        <v>29</v>
      </c>
      <c r="T117" s="55"/>
    </row>
    <row r="118" spans="1:20">
      <c r="A118" s="37">
        <v>117</v>
      </c>
      <c r="B118" s="36" t="s">
        <v>5553</v>
      </c>
      <c r="C118" s="36" t="s">
        <v>5554</v>
      </c>
      <c r="D118" s="37" t="s">
        <v>22</v>
      </c>
      <c r="E118" s="37" t="s">
        <v>24</v>
      </c>
      <c r="F118" s="37" t="s">
        <v>4090</v>
      </c>
      <c r="G118" s="37" t="s">
        <v>25</v>
      </c>
      <c r="H118" s="37" t="s">
        <v>34</v>
      </c>
      <c r="I118" s="37">
        <v>231.44</v>
      </c>
      <c r="J118" s="110">
        <v>100</v>
      </c>
      <c r="K118" s="110">
        <v>12.6</v>
      </c>
      <c r="L118" s="36" t="s">
        <v>4900</v>
      </c>
      <c r="M118" s="242">
        <f t="shared" si="5"/>
        <v>13.356</v>
      </c>
      <c r="N118" s="242">
        <f t="shared" si="6"/>
        <v>344.796</v>
      </c>
      <c r="O118" s="242">
        <f t="shared" si="7"/>
        <v>351.59736</v>
      </c>
      <c r="P118" s="242">
        <f t="shared" si="8"/>
        <v>6.80136</v>
      </c>
      <c r="Q118" s="242">
        <f t="shared" si="9"/>
        <v>344.796</v>
      </c>
      <c r="R118" s="242" t="s">
        <v>28</v>
      </c>
      <c r="S118" s="100" t="s">
        <v>29</v>
      </c>
      <c r="T118" s="55"/>
    </row>
    <row r="119" spans="1:20">
      <c r="A119" s="37">
        <v>118</v>
      </c>
      <c r="B119" s="36" t="s">
        <v>4131</v>
      </c>
      <c r="C119" s="36" t="s">
        <v>5555</v>
      </c>
      <c r="D119" s="37" t="s">
        <v>22</v>
      </c>
      <c r="E119" s="37" t="s">
        <v>24</v>
      </c>
      <c r="F119" s="37" t="s">
        <v>4090</v>
      </c>
      <c r="G119" s="37" t="s">
        <v>25</v>
      </c>
      <c r="H119" s="37" t="s">
        <v>34</v>
      </c>
      <c r="I119" s="37">
        <v>231.44</v>
      </c>
      <c r="J119" s="110">
        <v>100</v>
      </c>
      <c r="K119" s="110">
        <v>12.6</v>
      </c>
      <c r="L119" s="36" t="s">
        <v>4900</v>
      </c>
      <c r="M119" s="242">
        <f t="shared" si="5"/>
        <v>13.356</v>
      </c>
      <c r="N119" s="242">
        <f t="shared" si="6"/>
        <v>344.796</v>
      </c>
      <c r="O119" s="242">
        <f t="shared" si="7"/>
        <v>351.59736</v>
      </c>
      <c r="P119" s="242">
        <f t="shared" si="8"/>
        <v>6.80136</v>
      </c>
      <c r="Q119" s="242">
        <f t="shared" si="9"/>
        <v>344.796</v>
      </c>
      <c r="R119" s="242" t="s">
        <v>28</v>
      </c>
      <c r="S119" s="100" t="s">
        <v>29</v>
      </c>
      <c r="T119" s="55"/>
    </row>
    <row r="120" spans="1:20">
      <c r="A120" s="37">
        <v>119</v>
      </c>
      <c r="B120" s="36" t="s">
        <v>5556</v>
      </c>
      <c r="C120" s="36" t="s">
        <v>5557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37">
        <v>231.44</v>
      </c>
      <c r="J120" s="110">
        <v>100</v>
      </c>
      <c r="K120" s="110">
        <v>12.6</v>
      </c>
      <c r="L120" s="36" t="s">
        <v>4900</v>
      </c>
      <c r="M120" s="242">
        <f t="shared" si="5"/>
        <v>13.356</v>
      </c>
      <c r="N120" s="242">
        <f t="shared" si="6"/>
        <v>344.796</v>
      </c>
      <c r="O120" s="242">
        <f t="shared" si="7"/>
        <v>351.59736</v>
      </c>
      <c r="P120" s="242">
        <f t="shared" si="8"/>
        <v>6.80136</v>
      </c>
      <c r="Q120" s="242">
        <f t="shared" si="9"/>
        <v>344.796</v>
      </c>
      <c r="R120" s="242" t="s">
        <v>28</v>
      </c>
      <c r="S120" s="100" t="s">
        <v>29</v>
      </c>
      <c r="T120" s="55"/>
    </row>
    <row r="121" spans="1:20">
      <c r="A121" s="37">
        <v>120</v>
      </c>
      <c r="B121" s="36" t="s">
        <v>5558</v>
      </c>
      <c r="C121" s="36" t="s">
        <v>5559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37">
        <v>231.44</v>
      </c>
      <c r="J121" s="110">
        <v>100</v>
      </c>
      <c r="K121" s="110">
        <v>12.6</v>
      </c>
      <c r="L121" s="36" t="s">
        <v>4900</v>
      </c>
      <c r="M121" s="242">
        <f t="shared" si="5"/>
        <v>13.356</v>
      </c>
      <c r="N121" s="242">
        <f t="shared" si="6"/>
        <v>344.796</v>
      </c>
      <c r="O121" s="242">
        <f t="shared" si="7"/>
        <v>351.59736</v>
      </c>
      <c r="P121" s="242">
        <f t="shared" si="8"/>
        <v>6.80136</v>
      </c>
      <c r="Q121" s="242">
        <f t="shared" si="9"/>
        <v>344.796</v>
      </c>
      <c r="R121" s="242" t="s">
        <v>28</v>
      </c>
      <c r="S121" s="100" t="s">
        <v>29</v>
      </c>
      <c r="T121" s="55"/>
    </row>
    <row r="122" spans="1:20">
      <c r="A122" s="37">
        <v>121</v>
      </c>
      <c r="B122" s="36" t="s">
        <v>4035</v>
      </c>
      <c r="C122" s="36" t="s">
        <v>5560</v>
      </c>
      <c r="D122" s="37" t="s">
        <v>22</v>
      </c>
      <c r="E122" s="37" t="s">
        <v>24</v>
      </c>
      <c r="F122" s="37" t="s">
        <v>4090</v>
      </c>
      <c r="G122" s="37" t="s">
        <v>25</v>
      </c>
      <c r="H122" s="37" t="s">
        <v>34</v>
      </c>
      <c r="I122" s="37">
        <v>231.44</v>
      </c>
      <c r="J122" s="110">
        <v>100</v>
      </c>
      <c r="K122" s="110">
        <v>12.6</v>
      </c>
      <c r="L122" s="36" t="s">
        <v>4900</v>
      </c>
      <c r="M122" s="242">
        <f t="shared" si="5"/>
        <v>13.356</v>
      </c>
      <c r="N122" s="242">
        <f t="shared" si="6"/>
        <v>344.796</v>
      </c>
      <c r="O122" s="242">
        <f t="shared" si="7"/>
        <v>351.59736</v>
      </c>
      <c r="P122" s="242">
        <f t="shared" si="8"/>
        <v>6.80136</v>
      </c>
      <c r="Q122" s="242">
        <f t="shared" si="9"/>
        <v>344.796</v>
      </c>
      <c r="R122" s="242" t="s">
        <v>28</v>
      </c>
      <c r="S122" s="100" t="s">
        <v>29</v>
      </c>
      <c r="T122" s="55"/>
    </row>
    <row r="123" spans="1:20">
      <c r="A123" s="37">
        <v>122</v>
      </c>
      <c r="B123" s="36" t="s">
        <v>4758</v>
      </c>
      <c r="C123" s="36" t="s">
        <v>5561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37">
        <v>231.44</v>
      </c>
      <c r="J123" s="110">
        <v>100</v>
      </c>
      <c r="K123" s="110">
        <v>12.6</v>
      </c>
      <c r="L123" s="36" t="s">
        <v>4900</v>
      </c>
      <c r="M123" s="242">
        <f t="shared" si="5"/>
        <v>13.356</v>
      </c>
      <c r="N123" s="242">
        <f t="shared" si="6"/>
        <v>344.796</v>
      </c>
      <c r="O123" s="242">
        <f t="shared" si="7"/>
        <v>351.59736</v>
      </c>
      <c r="P123" s="242">
        <f t="shared" si="8"/>
        <v>6.80136</v>
      </c>
      <c r="Q123" s="242">
        <f t="shared" si="9"/>
        <v>344.796</v>
      </c>
      <c r="R123" s="242" t="s">
        <v>28</v>
      </c>
      <c r="S123" s="100" t="s">
        <v>29</v>
      </c>
      <c r="T123" s="55"/>
    </row>
    <row r="124" spans="1:20">
      <c r="A124" s="37">
        <v>123</v>
      </c>
      <c r="B124" s="36" t="s">
        <v>4203</v>
      </c>
      <c r="C124" s="36" t="s">
        <v>5562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37">
        <v>231.44</v>
      </c>
      <c r="J124" s="110">
        <v>100</v>
      </c>
      <c r="K124" s="110">
        <v>12.6</v>
      </c>
      <c r="L124" s="36" t="s">
        <v>4900</v>
      </c>
      <c r="M124" s="242">
        <f t="shared" si="5"/>
        <v>13.356</v>
      </c>
      <c r="N124" s="242">
        <f t="shared" si="6"/>
        <v>344.796</v>
      </c>
      <c r="O124" s="242">
        <f t="shared" si="7"/>
        <v>351.59736</v>
      </c>
      <c r="P124" s="242">
        <f t="shared" si="8"/>
        <v>6.80136</v>
      </c>
      <c r="Q124" s="242">
        <f t="shared" si="9"/>
        <v>344.796</v>
      </c>
      <c r="R124" s="242" t="s">
        <v>28</v>
      </c>
      <c r="S124" s="100" t="s">
        <v>29</v>
      </c>
      <c r="T124" s="55"/>
    </row>
    <row r="125" spans="1:20">
      <c r="A125" s="37">
        <v>124</v>
      </c>
      <c r="B125" s="36" t="s">
        <v>5563</v>
      </c>
      <c r="C125" s="36" t="s">
        <v>5564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37">
        <v>231.44</v>
      </c>
      <c r="J125" s="110">
        <v>100</v>
      </c>
      <c r="K125" s="110">
        <v>12.6</v>
      </c>
      <c r="L125" s="36" t="s">
        <v>4900</v>
      </c>
      <c r="M125" s="242">
        <f t="shared" si="5"/>
        <v>13.356</v>
      </c>
      <c r="N125" s="242">
        <f t="shared" si="6"/>
        <v>344.796</v>
      </c>
      <c r="O125" s="242">
        <f t="shared" si="7"/>
        <v>351.59736</v>
      </c>
      <c r="P125" s="242">
        <f t="shared" si="8"/>
        <v>6.80136</v>
      </c>
      <c r="Q125" s="242">
        <f t="shared" si="9"/>
        <v>344.796</v>
      </c>
      <c r="R125" s="242" t="s">
        <v>28</v>
      </c>
      <c r="S125" s="100" t="s">
        <v>29</v>
      </c>
      <c r="T125" s="55"/>
    </row>
    <row r="126" spans="1:20">
      <c r="A126" s="37">
        <v>125</v>
      </c>
      <c r="B126" s="36" t="s">
        <v>4520</v>
      </c>
      <c r="C126" s="36" t="s">
        <v>5565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37">
        <v>231.44</v>
      </c>
      <c r="J126" s="110">
        <v>100</v>
      </c>
      <c r="K126" s="110">
        <v>12.6</v>
      </c>
      <c r="L126" s="36" t="s">
        <v>4900</v>
      </c>
      <c r="M126" s="242">
        <f t="shared" si="5"/>
        <v>13.356</v>
      </c>
      <c r="N126" s="242">
        <f t="shared" si="6"/>
        <v>344.796</v>
      </c>
      <c r="O126" s="242">
        <f t="shared" si="7"/>
        <v>351.59736</v>
      </c>
      <c r="P126" s="242">
        <f t="shared" si="8"/>
        <v>6.80136</v>
      </c>
      <c r="Q126" s="242">
        <f t="shared" si="9"/>
        <v>344.796</v>
      </c>
      <c r="R126" s="242" t="s">
        <v>28</v>
      </c>
      <c r="S126" s="100" t="s">
        <v>29</v>
      </c>
      <c r="T126" s="55"/>
    </row>
    <row r="127" spans="1:20">
      <c r="A127" s="37">
        <v>126</v>
      </c>
      <c r="B127" s="36" t="s">
        <v>1391</v>
      </c>
      <c r="C127" s="36" t="s">
        <v>5566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37">
        <v>231.44</v>
      </c>
      <c r="J127" s="110">
        <v>100</v>
      </c>
      <c r="K127" s="110">
        <v>12.6</v>
      </c>
      <c r="L127" s="36" t="s">
        <v>4900</v>
      </c>
      <c r="M127" s="242">
        <f t="shared" si="5"/>
        <v>13.356</v>
      </c>
      <c r="N127" s="242">
        <f t="shared" si="6"/>
        <v>344.796</v>
      </c>
      <c r="O127" s="242">
        <f t="shared" si="7"/>
        <v>351.59736</v>
      </c>
      <c r="P127" s="242">
        <f t="shared" si="8"/>
        <v>6.80136</v>
      </c>
      <c r="Q127" s="242">
        <f t="shared" si="9"/>
        <v>344.796</v>
      </c>
      <c r="R127" s="242" t="s">
        <v>28</v>
      </c>
      <c r="S127" s="100" t="s">
        <v>29</v>
      </c>
      <c r="T127" s="55"/>
    </row>
    <row r="128" spans="1:20">
      <c r="A128" s="37">
        <v>127</v>
      </c>
      <c r="B128" s="36" t="s">
        <v>4860</v>
      </c>
      <c r="C128" s="36" t="s">
        <v>5567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37">
        <v>231.44</v>
      </c>
      <c r="J128" s="110">
        <v>100</v>
      </c>
      <c r="K128" s="110">
        <v>12.6</v>
      </c>
      <c r="L128" s="36" t="s">
        <v>4900</v>
      </c>
      <c r="M128" s="242">
        <f t="shared" si="5"/>
        <v>13.356</v>
      </c>
      <c r="N128" s="242">
        <f t="shared" si="6"/>
        <v>344.796</v>
      </c>
      <c r="O128" s="242">
        <f t="shared" si="7"/>
        <v>351.59736</v>
      </c>
      <c r="P128" s="242">
        <f t="shared" si="8"/>
        <v>6.80136</v>
      </c>
      <c r="Q128" s="242">
        <f t="shared" si="9"/>
        <v>344.796</v>
      </c>
      <c r="R128" s="242" t="s">
        <v>28</v>
      </c>
      <c r="S128" s="100" t="s">
        <v>29</v>
      </c>
      <c r="T128" s="55"/>
    </row>
    <row r="129" spans="1:20">
      <c r="A129" s="37">
        <v>128</v>
      </c>
      <c r="B129" s="36" t="s">
        <v>3928</v>
      </c>
      <c r="C129" s="36" t="s">
        <v>5568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37">
        <v>231.44</v>
      </c>
      <c r="J129" s="110">
        <v>100</v>
      </c>
      <c r="K129" s="110">
        <v>12.6</v>
      </c>
      <c r="L129" s="36" t="s">
        <v>4900</v>
      </c>
      <c r="M129" s="242">
        <f t="shared" si="5"/>
        <v>13.356</v>
      </c>
      <c r="N129" s="242">
        <f t="shared" si="6"/>
        <v>344.796</v>
      </c>
      <c r="O129" s="242">
        <f t="shared" si="7"/>
        <v>351.59736</v>
      </c>
      <c r="P129" s="242">
        <f t="shared" si="8"/>
        <v>6.80136</v>
      </c>
      <c r="Q129" s="242">
        <f t="shared" si="9"/>
        <v>344.796</v>
      </c>
      <c r="R129" s="242" t="s">
        <v>28</v>
      </c>
      <c r="S129" s="100" t="s">
        <v>29</v>
      </c>
      <c r="T129" s="55"/>
    </row>
    <row r="130" spans="1:20">
      <c r="A130" s="37">
        <v>129</v>
      </c>
      <c r="B130" s="36" t="s">
        <v>5569</v>
      </c>
      <c r="C130" s="36" t="s">
        <v>5570</v>
      </c>
      <c r="D130" s="37" t="s">
        <v>22</v>
      </c>
      <c r="E130" s="37" t="s">
        <v>24</v>
      </c>
      <c r="F130" s="37" t="s">
        <v>4090</v>
      </c>
      <c r="G130" s="37" t="s">
        <v>25</v>
      </c>
      <c r="H130" s="37" t="s">
        <v>34</v>
      </c>
      <c r="I130" s="37">
        <v>231.44</v>
      </c>
      <c r="J130" s="110">
        <v>100</v>
      </c>
      <c r="K130" s="110">
        <v>12.6</v>
      </c>
      <c r="L130" s="36" t="s">
        <v>4900</v>
      </c>
      <c r="M130" s="242">
        <f t="shared" ref="M130:M193" si="10">K130*1.06</f>
        <v>13.356</v>
      </c>
      <c r="N130" s="242">
        <f t="shared" ref="N130:N193" si="11">I130+J130+M130</f>
        <v>344.796</v>
      </c>
      <c r="O130" s="242">
        <f t="shared" ref="O130:O193" si="12">I130+(J130+M130)*1.06</f>
        <v>351.59736</v>
      </c>
      <c r="P130" s="242">
        <f t="shared" ref="P130:P193" si="13">(M130+J130)*0.06</f>
        <v>6.80136</v>
      </c>
      <c r="Q130" s="242">
        <f t="shared" ref="Q130:Q193" si="14">O130-P130</f>
        <v>344.796</v>
      </c>
      <c r="R130" s="242" t="s">
        <v>28</v>
      </c>
      <c r="S130" s="100" t="s">
        <v>29</v>
      </c>
      <c r="T130" s="55"/>
    </row>
    <row r="131" spans="1:20">
      <c r="A131" s="37">
        <v>130</v>
      </c>
      <c r="B131" s="36" t="s">
        <v>4955</v>
      </c>
      <c r="C131" s="36" t="s">
        <v>5571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37">
        <v>231.44</v>
      </c>
      <c r="J131" s="110">
        <v>100</v>
      </c>
      <c r="K131" s="110">
        <v>12.6</v>
      </c>
      <c r="L131" s="36" t="s">
        <v>4900</v>
      </c>
      <c r="M131" s="242">
        <f t="shared" si="10"/>
        <v>13.356</v>
      </c>
      <c r="N131" s="242">
        <f t="shared" si="11"/>
        <v>344.796</v>
      </c>
      <c r="O131" s="242">
        <f t="shared" si="12"/>
        <v>351.59736</v>
      </c>
      <c r="P131" s="242">
        <f t="shared" si="13"/>
        <v>6.80136</v>
      </c>
      <c r="Q131" s="242">
        <f t="shared" si="14"/>
        <v>344.796</v>
      </c>
      <c r="R131" s="242" t="s">
        <v>28</v>
      </c>
      <c r="S131" s="100" t="s">
        <v>29</v>
      </c>
      <c r="T131" s="55"/>
    </row>
    <row r="132" spans="1:20">
      <c r="A132" s="37">
        <v>131</v>
      </c>
      <c r="B132" s="36" t="s">
        <v>5572</v>
      </c>
      <c r="C132" s="36" t="s">
        <v>5573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37">
        <v>231.44</v>
      </c>
      <c r="J132" s="110">
        <v>100</v>
      </c>
      <c r="K132" s="110">
        <v>12.6</v>
      </c>
      <c r="L132" s="36" t="s">
        <v>4900</v>
      </c>
      <c r="M132" s="242">
        <f t="shared" si="10"/>
        <v>13.356</v>
      </c>
      <c r="N132" s="242">
        <f t="shared" si="11"/>
        <v>344.796</v>
      </c>
      <c r="O132" s="242">
        <f t="shared" si="12"/>
        <v>351.59736</v>
      </c>
      <c r="P132" s="242">
        <f t="shared" si="13"/>
        <v>6.80136</v>
      </c>
      <c r="Q132" s="242">
        <f t="shared" si="14"/>
        <v>344.796</v>
      </c>
      <c r="R132" s="242" t="s">
        <v>28</v>
      </c>
      <c r="S132" s="100" t="s">
        <v>29</v>
      </c>
      <c r="T132" s="55"/>
    </row>
    <row r="133" spans="1:20">
      <c r="A133" s="37">
        <v>132</v>
      </c>
      <c r="B133" s="36" t="s">
        <v>4957</v>
      </c>
      <c r="C133" s="36" t="s">
        <v>5574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37">
        <v>231.44</v>
      </c>
      <c r="J133" s="110">
        <v>100</v>
      </c>
      <c r="K133" s="110">
        <v>12.6</v>
      </c>
      <c r="L133" s="36" t="s">
        <v>4900</v>
      </c>
      <c r="M133" s="242">
        <f t="shared" si="10"/>
        <v>13.356</v>
      </c>
      <c r="N133" s="242">
        <f t="shared" si="11"/>
        <v>344.796</v>
      </c>
      <c r="O133" s="242">
        <f t="shared" si="12"/>
        <v>351.59736</v>
      </c>
      <c r="P133" s="242">
        <f t="shared" si="13"/>
        <v>6.80136</v>
      </c>
      <c r="Q133" s="242">
        <f t="shared" si="14"/>
        <v>344.796</v>
      </c>
      <c r="R133" s="242" t="s">
        <v>28</v>
      </c>
      <c r="S133" s="100" t="s">
        <v>29</v>
      </c>
      <c r="T133" s="55"/>
    </row>
    <row r="134" spans="1:20">
      <c r="A134" s="37">
        <v>133</v>
      </c>
      <c r="B134" s="36" t="s">
        <v>5575</v>
      </c>
      <c r="C134" s="36" t="s">
        <v>5576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37">
        <v>231.44</v>
      </c>
      <c r="J134" s="110">
        <v>100</v>
      </c>
      <c r="K134" s="110">
        <v>12.6</v>
      </c>
      <c r="L134" s="36" t="s">
        <v>4900</v>
      </c>
      <c r="M134" s="242">
        <f t="shared" si="10"/>
        <v>13.356</v>
      </c>
      <c r="N134" s="242">
        <f t="shared" si="11"/>
        <v>344.796</v>
      </c>
      <c r="O134" s="242">
        <f t="shared" si="12"/>
        <v>351.59736</v>
      </c>
      <c r="P134" s="242">
        <f t="shared" si="13"/>
        <v>6.80136</v>
      </c>
      <c r="Q134" s="242">
        <f t="shared" si="14"/>
        <v>344.796</v>
      </c>
      <c r="R134" s="242" t="s">
        <v>28</v>
      </c>
      <c r="S134" s="100" t="s">
        <v>29</v>
      </c>
      <c r="T134" s="55"/>
    </row>
    <row r="135" spans="1:20">
      <c r="A135" s="37">
        <v>134</v>
      </c>
      <c r="B135" s="36" t="s">
        <v>2433</v>
      </c>
      <c r="C135" s="36" t="s">
        <v>5577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37">
        <v>231.44</v>
      </c>
      <c r="J135" s="110">
        <v>100</v>
      </c>
      <c r="K135" s="110">
        <v>12.6</v>
      </c>
      <c r="L135" s="36" t="s">
        <v>4900</v>
      </c>
      <c r="M135" s="242">
        <f t="shared" si="10"/>
        <v>13.356</v>
      </c>
      <c r="N135" s="242">
        <f t="shared" si="11"/>
        <v>344.796</v>
      </c>
      <c r="O135" s="242">
        <f t="shared" si="12"/>
        <v>351.59736</v>
      </c>
      <c r="P135" s="242">
        <f t="shared" si="13"/>
        <v>6.80136</v>
      </c>
      <c r="Q135" s="242">
        <f t="shared" si="14"/>
        <v>344.796</v>
      </c>
      <c r="R135" s="242" t="s">
        <v>28</v>
      </c>
      <c r="S135" s="100" t="s">
        <v>29</v>
      </c>
      <c r="T135" s="55"/>
    </row>
    <row r="136" spans="1:20">
      <c r="A136" s="37">
        <v>135</v>
      </c>
      <c r="B136" s="36" t="s">
        <v>438</v>
      </c>
      <c r="C136" s="36" t="s">
        <v>5578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37">
        <v>231.44</v>
      </c>
      <c r="J136" s="110">
        <v>100</v>
      </c>
      <c r="K136" s="110">
        <v>12.6</v>
      </c>
      <c r="L136" s="36" t="s">
        <v>4900</v>
      </c>
      <c r="M136" s="242">
        <f t="shared" si="10"/>
        <v>13.356</v>
      </c>
      <c r="N136" s="242">
        <f t="shared" si="11"/>
        <v>344.796</v>
      </c>
      <c r="O136" s="242">
        <f t="shared" si="12"/>
        <v>351.59736</v>
      </c>
      <c r="P136" s="242">
        <f t="shared" si="13"/>
        <v>6.80136</v>
      </c>
      <c r="Q136" s="242">
        <f t="shared" si="14"/>
        <v>344.796</v>
      </c>
      <c r="R136" s="242" t="s">
        <v>28</v>
      </c>
      <c r="S136" s="100" t="s">
        <v>29</v>
      </c>
      <c r="T136" s="55"/>
    </row>
    <row r="137" spans="1:20">
      <c r="A137" s="37">
        <v>136</v>
      </c>
      <c r="B137" s="36" t="s">
        <v>5579</v>
      </c>
      <c r="C137" s="36" t="s">
        <v>5580</v>
      </c>
      <c r="D137" s="37" t="s">
        <v>22</v>
      </c>
      <c r="E137" s="37" t="s">
        <v>24</v>
      </c>
      <c r="F137" s="37" t="s">
        <v>4090</v>
      </c>
      <c r="G137" s="37" t="s">
        <v>25</v>
      </c>
      <c r="H137" s="37" t="s">
        <v>34</v>
      </c>
      <c r="I137" s="37">
        <v>231.44</v>
      </c>
      <c r="J137" s="110">
        <v>100</v>
      </c>
      <c r="K137" s="110">
        <v>12.6</v>
      </c>
      <c r="L137" s="36" t="s">
        <v>4900</v>
      </c>
      <c r="M137" s="242">
        <f t="shared" si="10"/>
        <v>13.356</v>
      </c>
      <c r="N137" s="242">
        <f t="shared" si="11"/>
        <v>344.796</v>
      </c>
      <c r="O137" s="242">
        <f t="shared" si="12"/>
        <v>351.59736</v>
      </c>
      <c r="P137" s="242">
        <f t="shared" si="13"/>
        <v>6.80136</v>
      </c>
      <c r="Q137" s="242">
        <f t="shared" si="14"/>
        <v>344.796</v>
      </c>
      <c r="R137" s="242" t="s">
        <v>28</v>
      </c>
      <c r="S137" s="100" t="s">
        <v>29</v>
      </c>
      <c r="T137" s="55"/>
    </row>
    <row r="138" spans="1:20">
      <c r="A138" s="37">
        <v>137</v>
      </c>
      <c r="B138" s="36" t="s">
        <v>5581</v>
      </c>
      <c r="C138" s="36" t="s">
        <v>5582</v>
      </c>
      <c r="D138" s="37" t="s">
        <v>22</v>
      </c>
      <c r="E138" s="37" t="s">
        <v>24</v>
      </c>
      <c r="F138" s="37" t="s">
        <v>4090</v>
      </c>
      <c r="G138" s="37" t="s">
        <v>25</v>
      </c>
      <c r="H138" s="37" t="s">
        <v>34</v>
      </c>
      <c r="I138" s="37">
        <v>231.44</v>
      </c>
      <c r="J138" s="110">
        <v>100</v>
      </c>
      <c r="K138" s="110">
        <v>12.6</v>
      </c>
      <c r="L138" s="36" t="s">
        <v>4900</v>
      </c>
      <c r="M138" s="242">
        <f t="shared" si="10"/>
        <v>13.356</v>
      </c>
      <c r="N138" s="242">
        <f t="shared" si="11"/>
        <v>344.796</v>
      </c>
      <c r="O138" s="242">
        <f t="shared" si="12"/>
        <v>351.59736</v>
      </c>
      <c r="P138" s="242">
        <f t="shared" si="13"/>
        <v>6.80136</v>
      </c>
      <c r="Q138" s="242">
        <f t="shared" si="14"/>
        <v>344.796</v>
      </c>
      <c r="R138" s="242" t="s">
        <v>28</v>
      </c>
      <c r="S138" s="100" t="s">
        <v>29</v>
      </c>
      <c r="T138" s="55"/>
    </row>
    <row r="139" spans="1:20">
      <c r="A139" s="37">
        <v>138</v>
      </c>
      <c r="B139" s="36" t="s">
        <v>5583</v>
      </c>
      <c r="C139" s="36" t="s">
        <v>5584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37">
        <v>231.44</v>
      </c>
      <c r="J139" s="110">
        <v>100</v>
      </c>
      <c r="K139" s="110">
        <v>12.6</v>
      </c>
      <c r="L139" s="36" t="s">
        <v>4900</v>
      </c>
      <c r="M139" s="242">
        <f t="shared" si="10"/>
        <v>13.356</v>
      </c>
      <c r="N139" s="242">
        <f t="shared" si="11"/>
        <v>344.796</v>
      </c>
      <c r="O139" s="242">
        <f t="shared" si="12"/>
        <v>351.59736</v>
      </c>
      <c r="P139" s="242">
        <f t="shared" si="13"/>
        <v>6.80136</v>
      </c>
      <c r="Q139" s="242">
        <f t="shared" si="14"/>
        <v>344.796</v>
      </c>
      <c r="R139" s="242" t="s">
        <v>28</v>
      </c>
      <c r="S139" s="100" t="s">
        <v>29</v>
      </c>
      <c r="T139" s="55"/>
    </row>
    <row r="140" ht="13.8" spans="1:20">
      <c r="A140" s="37">
        <v>139</v>
      </c>
      <c r="B140" s="56" t="s">
        <v>5585</v>
      </c>
      <c r="C140" s="36" t="s">
        <v>5586</v>
      </c>
      <c r="D140" s="37" t="s">
        <v>22</v>
      </c>
      <c r="E140" s="37" t="s">
        <v>24</v>
      </c>
      <c r="F140" s="37" t="s">
        <v>1529</v>
      </c>
      <c r="G140" s="37" t="s">
        <v>25</v>
      </c>
      <c r="H140" s="37" t="s">
        <v>34</v>
      </c>
      <c r="I140" s="37">
        <v>0</v>
      </c>
      <c r="J140" s="110">
        <v>400</v>
      </c>
      <c r="K140" s="110">
        <v>2513</v>
      </c>
      <c r="L140" s="37" t="s">
        <v>3906</v>
      </c>
      <c r="M140" s="242">
        <f t="shared" si="10"/>
        <v>2663.78</v>
      </c>
      <c r="N140" s="242">
        <f t="shared" si="11"/>
        <v>3063.78</v>
      </c>
      <c r="O140" s="242">
        <f t="shared" si="12"/>
        <v>3247.6068</v>
      </c>
      <c r="P140" s="242">
        <f t="shared" si="13"/>
        <v>183.8268</v>
      </c>
      <c r="Q140" s="242">
        <f t="shared" si="14"/>
        <v>3063.78</v>
      </c>
      <c r="R140" s="242" t="s">
        <v>28</v>
      </c>
      <c r="S140" s="100" t="s">
        <v>29</v>
      </c>
      <c r="T140" s="55"/>
    </row>
    <row r="141" spans="1:20">
      <c r="A141" s="37">
        <v>140</v>
      </c>
      <c r="B141" s="36" t="s">
        <v>5587</v>
      </c>
      <c r="C141" s="36" t="s">
        <v>5588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37">
        <v>231.44</v>
      </c>
      <c r="J141" s="110">
        <v>100</v>
      </c>
      <c r="K141" s="110">
        <v>12.6</v>
      </c>
      <c r="L141" s="36" t="s">
        <v>4900</v>
      </c>
      <c r="M141" s="242">
        <f t="shared" si="10"/>
        <v>13.356</v>
      </c>
      <c r="N141" s="242">
        <f t="shared" si="11"/>
        <v>344.796</v>
      </c>
      <c r="O141" s="242">
        <f t="shared" si="12"/>
        <v>351.59736</v>
      </c>
      <c r="P141" s="242">
        <f t="shared" si="13"/>
        <v>6.80136</v>
      </c>
      <c r="Q141" s="242">
        <f t="shared" si="14"/>
        <v>344.796</v>
      </c>
      <c r="R141" s="242" t="s">
        <v>28</v>
      </c>
      <c r="S141" s="100" t="s">
        <v>29</v>
      </c>
      <c r="T141" s="55"/>
    </row>
    <row r="142" spans="1:20">
      <c r="A142" s="37">
        <v>141</v>
      </c>
      <c r="B142" s="36" t="s">
        <v>5589</v>
      </c>
      <c r="C142" s="36" t="s">
        <v>5590</v>
      </c>
      <c r="D142" s="37" t="s">
        <v>22</v>
      </c>
      <c r="E142" s="37" t="s">
        <v>24</v>
      </c>
      <c r="F142" s="37" t="s">
        <v>4090</v>
      </c>
      <c r="G142" s="37" t="s">
        <v>25</v>
      </c>
      <c r="H142" s="37" t="s">
        <v>34</v>
      </c>
      <c r="I142" s="37">
        <v>231.44</v>
      </c>
      <c r="J142" s="110">
        <v>100</v>
      </c>
      <c r="K142" s="110">
        <v>12.6</v>
      </c>
      <c r="L142" s="36" t="s">
        <v>4900</v>
      </c>
      <c r="M142" s="242">
        <f t="shared" si="10"/>
        <v>13.356</v>
      </c>
      <c r="N142" s="242">
        <f t="shared" si="11"/>
        <v>344.796</v>
      </c>
      <c r="O142" s="242">
        <f t="shared" si="12"/>
        <v>351.59736</v>
      </c>
      <c r="P142" s="242">
        <f t="shared" si="13"/>
        <v>6.80136</v>
      </c>
      <c r="Q142" s="242">
        <f t="shared" si="14"/>
        <v>344.796</v>
      </c>
      <c r="R142" s="242" t="s">
        <v>28</v>
      </c>
      <c r="S142" s="100" t="s">
        <v>29</v>
      </c>
      <c r="T142" s="55"/>
    </row>
    <row r="143" spans="1:20">
      <c r="A143" s="37">
        <v>142</v>
      </c>
      <c r="B143" s="36" t="s">
        <v>508</v>
      </c>
      <c r="C143" s="36" t="s">
        <v>5591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37">
        <v>231.44</v>
      </c>
      <c r="J143" s="110">
        <v>100</v>
      </c>
      <c r="K143" s="110">
        <v>12.6</v>
      </c>
      <c r="L143" s="36" t="s">
        <v>4900</v>
      </c>
      <c r="M143" s="242">
        <f t="shared" si="10"/>
        <v>13.356</v>
      </c>
      <c r="N143" s="242">
        <f t="shared" si="11"/>
        <v>344.796</v>
      </c>
      <c r="O143" s="242">
        <f t="shared" si="12"/>
        <v>351.59736</v>
      </c>
      <c r="P143" s="242">
        <f t="shared" si="13"/>
        <v>6.80136</v>
      </c>
      <c r="Q143" s="242">
        <f t="shared" si="14"/>
        <v>344.796</v>
      </c>
      <c r="R143" s="242" t="s">
        <v>28</v>
      </c>
      <c r="S143" s="100" t="s">
        <v>29</v>
      </c>
      <c r="T143" s="55"/>
    </row>
    <row r="144" spans="1:20">
      <c r="A144" s="37">
        <v>143</v>
      </c>
      <c r="B144" s="36" t="s">
        <v>5592</v>
      </c>
      <c r="C144" s="36" t="s">
        <v>5593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37">
        <v>231.44</v>
      </c>
      <c r="J144" s="110">
        <v>100</v>
      </c>
      <c r="K144" s="110">
        <v>12.6</v>
      </c>
      <c r="L144" s="36" t="s">
        <v>4900</v>
      </c>
      <c r="M144" s="242">
        <f t="shared" si="10"/>
        <v>13.356</v>
      </c>
      <c r="N144" s="242">
        <f t="shared" si="11"/>
        <v>344.796</v>
      </c>
      <c r="O144" s="242">
        <f t="shared" si="12"/>
        <v>351.59736</v>
      </c>
      <c r="P144" s="242">
        <f t="shared" si="13"/>
        <v>6.80136</v>
      </c>
      <c r="Q144" s="242">
        <f t="shared" si="14"/>
        <v>344.796</v>
      </c>
      <c r="R144" s="242" t="s">
        <v>28</v>
      </c>
      <c r="S144" s="100" t="s">
        <v>29</v>
      </c>
      <c r="T144" s="55"/>
    </row>
    <row r="145" spans="1:20">
      <c r="A145" s="37">
        <v>144</v>
      </c>
      <c r="B145" s="36" t="s">
        <v>3504</v>
      </c>
      <c r="C145" s="36" t="s">
        <v>5594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37">
        <v>231.44</v>
      </c>
      <c r="J145" s="110">
        <v>100</v>
      </c>
      <c r="K145" s="110">
        <v>12.6</v>
      </c>
      <c r="L145" s="36" t="s">
        <v>4900</v>
      </c>
      <c r="M145" s="242">
        <f t="shared" si="10"/>
        <v>13.356</v>
      </c>
      <c r="N145" s="242">
        <f t="shared" si="11"/>
        <v>344.796</v>
      </c>
      <c r="O145" s="242">
        <f t="shared" si="12"/>
        <v>351.59736</v>
      </c>
      <c r="P145" s="242">
        <f t="shared" si="13"/>
        <v>6.80136</v>
      </c>
      <c r="Q145" s="242">
        <f t="shared" si="14"/>
        <v>344.796</v>
      </c>
      <c r="R145" s="242" t="s">
        <v>28</v>
      </c>
      <c r="S145" s="100" t="s">
        <v>29</v>
      </c>
      <c r="T145" s="55"/>
    </row>
    <row r="146" spans="1:20">
      <c r="A146" s="37">
        <v>145</v>
      </c>
      <c r="B146" s="36" t="s">
        <v>5595</v>
      </c>
      <c r="C146" s="36" t="s">
        <v>5596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37">
        <v>232.46</v>
      </c>
      <c r="J146" s="110">
        <v>100</v>
      </c>
      <c r="K146" s="110">
        <v>12.6</v>
      </c>
      <c r="L146" s="36" t="s">
        <v>4900</v>
      </c>
      <c r="M146" s="242">
        <f t="shared" si="10"/>
        <v>13.356</v>
      </c>
      <c r="N146" s="242">
        <f t="shared" si="11"/>
        <v>345.816</v>
      </c>
      <c r="O146" s="242">
        <f t="shared" si="12"/>
        <v>352.61736</v>
      </c>
      <c r="P146" s="242">
        <f t="shared" si="13"/>
        <v>6.80136</v>
      </c>
      <c r="Q146" s="242">
        <f t="shared" si="14"/>
        <v>345.816</v>
      </c>
      <c r="R146" s="242" t="s">
        <v>28</v>
      </c>
      <c r="S146" s="100" t="s">
        <v>29</v>
      </c>
      <c r="T146" s="55"/>
    </row>
    <row r="147" spans="1:20">
      <c r="A147" s="37">
        <v>146</v>
      </c>
      <c r="B147" s="36" t="s">
        <v>2305</v>
      </c>
      <c r="C147" s="36" t="s">
        <v>5597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37">
        <v>232.46</v>
      </c>
      <c r="J147" s="110">
        <v>100</v>
      </c>
      <c r="K147" s="110">
        <v>12.6</v>
      </c>
      <c r="L147" s="36" t="s">
        <v>4900</v>
      </c>
      <c r="M147" s="242">
        <f t="shared" si="10"/>
        <v>13.356</v>
      </c>
      <c r="N147" s="242">
        <f t="shared" si="11"/>
        <v>345.816</v>
      </c>
      <c r="O147" s="242">
        <f t="shared" si="12"/>
        <v>352.61736</v>
      </c>
      <c r="P147" s="242">
        <f t="shared" si="13"/>
        <v>6.80136</v>
      </c>
      <c r="Q147" s="242">
        <f t="shared" si="14"/>
        <v>345.816</v>
      </c>
      <c r="R147" s="242" t="s">
        <v>28</v>
      </c>
      <c r="S147" s="100" t="s">
        <v>29</v>
      </c>
      <c r="T147" s="55"/>
    </row>
    <row r="148" spans="1:20">
      <c r="A148" s="37">
        <v>147</v>
      </c>
      <c r="B148" s="36" t="s">
        <v>5598</v>
      </c>
      <c r="C148" s="36" t="s">
        <v>5599</v>
      </c>
      <c r="D148" s="37" t="s">
        <v>22</v>
      </c>
      <c r="E148" s="37" t="s">
        <v>24</v>
      </c>
      <c r="F148" s="37" t="s">
        <v>4090</v>
      </c>
      <c r="G148" s="37" t="s">
        <v>25</v>
      </c>
      <c r="H148" s="37" t="s">
        <v>34</v>
      </c>
      <c r="I148" s="37">
        <v>232.46</v>
      </c>
      <c r="J148" s="110">
        <v>100</v>
      </c>
      <c r="K148" s="110">
        <v>12.6</v>
      </c>
      <c r="L148" s="36" t="s">
        <v>4900</v>
      </c>
      <c r="M148" s="242">
        <f t="shared" si="10"/>
        <v>13.356</v>
      </c>
      <c r="N148" s="242">
        <f t="shared" si="11"/>
        <v>345.816</v>
      </c>
      <c r="O148" s="242">
        <f t="shared" si="12"/>
        <v>352.61736</v>
      </c>
      <c r="P148" s="242">
        <f t="shared" si="13"/>
        <v>6.80136</v>
      </c>
      <c r="Q148" s="242">
        <f t="shared" si="14"/>
        <v>345.816</v>
      </c>
      <c r="R148" s="242" t="s">
        <v>28</v>
      </c>
      <c r="S148" s="100" t="s">
        <v>29</v>
      </c>
      <c r="T148" s="55"/>
    </row>
    <row r="149" spans="1:20">
      <c r="A149" s="37">
        <v>148</v>
      </c>
      <c r="B149" s="36" t="s">
        <v>5600</v>
      </c>
      <c r="C149" s="36" t="s">
        <v>5601</v>
      </c>
      <c r="D149" s="37" t="s">
        <v>22</v>
      </c>
      <c r="E149" s="37" t="s">
        <v>24</v>
      </c>
      <c r="F149" s="37" t="s">
        <v>58</v>
      </c>
      <c r="G149" s="37" t="s">
        <v>25</v>
      </c>
      <c r="H149" s="37" t="s">
        <v>34</v>
      </c>
      <c r="I149" s="110">
        <v>0</v>
      </c>
      <c r="J149" s="110">
        <v>480</v>
      </c>
      <c r="K149" s="110">
        <v>4816</v>
      </c>
      <c r="L149" s="37" t="s">
        <v>5602</v>
      </c>
      <c r="M149" s="242">
        <f t="shared" si="10"/>
        <v>5104.96</v>
      </c>
      <c r="N149" s="242">
        <f t="shared" si="11"/>
        <v>5584.96</v>
      </c>
      <c r="O149" s="242">
        <f t="shared" si="12"/>
        <v>5920.0576</v>
      </c>
      <c r="P149" s="242">
        <f t="shared" si="13"/>
        <v>335.0976</v>
      </c>
      <c r="Q149" s="242">
        <f t="shared" si="14"/>
        <v>5584.96</v>
      </c>
      <c r="R149" s="242" t="s">
        <v>28</v>
      </c>
      <c r="S149" s="100" t="s">
        <v>29</v>
      </c>
      <c r="T149" s="55"/>
    </row>
    <row r="150" spans="1:20">
      <c r="A150" s="37">
        <v>149</v>
      </c>
      <c r="B150" s="36" t="s">
        <v>5603</v>
      </c>
      <c r="C150" s="36" t="s">
        <v>5604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37">
        <v>232.46</v>
      </c>
      <c r="J150" s="110">
        <v>100</v>
      </c>
      <c r="K150" s="110">
        <v>12.6</v>
      </c>
      <c r="L150" s="36" t="s">
        <v>4900</v>
      </c>
      <c r="M150" s="242">
        <f t="shared" si="10"/>
        <v>13.356</v>
      </c>
      <c r="N150" s="242">
        <f t="shared" si="11"/>
        <v>345.816</v>
      </c>
      <c r="O150" s="242">
        <f t="shared" si="12"/>
        <v>352.61736</v>
      </c>
      <c r="P150" s="242">
        <f t="shared" si="13"/>
        <v>6.80136</v>
      </c>
      <c r="Q150" s="242">
        <f t="shared" si="14"/>
        <v>345.816</v>
      </c>
      <c r="R150" s="242" t="s">
        <v>28</v>
      </c>
      <c r="S150" s="100" t="s">
        <v>29</v>
      </c>
      <c r="T150" s="55"/>
    </row>
    <row r="151" spans="1:20">
      <c r="A151" s="37">
        <v>150</v>
      </c>
      <c r="B151" s="36" t="s">
        <v>4660</v>
      </c>
      <c r="C151" s="36" t="s">
        <v>5605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37">
        <v>232.46</v>
      </c>
      <c r="J151" s="110">
        <v>100</v>
      </c>
      <c r="K151" s="110">
        <v>12.6</v>
      </c>
      <c r="L151" s="36" t="s">
        <v>4900</v>
      </c>
      <c r="M151" s="242">
        <f t="shared" si="10"/>
        <v>13.356</v>
      </c>
      <c r="N151" s="242">
        <f t="shared" si="11"/>
        <v>345.816</v>
      </c>
      <c r="O151" s="242">
        <f t="shared" si="12"/>
        <v>352.61736</v>
      </c>
      <c r="P151" s="242">
        <f t="shared" si="13"/>
        <v>6.80136</v>
      </c>
      <c r="Q151" s="242">
        <f t="shared" si="14"/>
        <v>345.816</v>
      </c>
      <c r="R151" s="242" t="s">
        <v>28</v>
      </c>
      <c r="S151" s="100" t="s">
        <v>29</v>
      </c>
      <c r="T151" s="55"/>
    </row>
    <row r="152" spans="1:20">
      <c r="A152" s="37">
        <v>151</v>
      </c>
      <c r="B152" s="36" t="s">
        <v>5606</v>
      </c>
      <c r="C152" s="36" t="s">
        <v>5607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37">
        <v>232.46</v>
      </c>
      <c r="J152" s="110">
        <v>100</v>
      </c>
      <c r="K152" s="110">
        <v>12.6</v>
      </c>
      <c r="L152" s="36" t="s">
        <v>4900</v>
      </c>
      <c r="M152" s="242">
        <f t="shared" si="10"/>
        <v>13.356</v>
      </c>
      <c r="N152" s="242">
        <f t="shared" si="11"/>
        <v>345.816</v>
      </c>
      <c r="O152" s="242">
        <f t="shared" si="12"/>
        <v>352.61736</v>
      </c>
      <c r="P152" s="242">
        <f t="shared" si="13"/>
        <v>6.80136</v>
      </c>
      <c r="Q152" s="242">
        <f t="shared" si="14"/>
        <v>345.816</v>
      </c>
      <c r="R152" s="242" t="s">
        <v>28</v>
      </c>
      <c r="S152" s="100" t="s">
        <v>29</v>
      </c>
      <c r="T152" s="55"/>
    </row>
    <row r="153" spans="1:20">
      <c r="A153" s="37">
        <v>152</v>
      </c>
      <c r="B153" s="36" t="s">
        <v>5608</v>
      </c>
      <c r="C153" s="36" t="s">
        <v>5609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37">
        <v>232.46</v>
      </c>
      <c r="J153" s="110">
        <v>100</v>
      </c>
      <c r="K153" s="110">
        <v>12.6</v>
      </c>
      <c r="L153" s="36" t="s">
        <v>4900</v>
      </c>
      <c r="M153" s="242">
        <f t="shared" si="10"/>
        <v>13.356</v>
      </c>
      <c r="N153" s="242">
        <f t="shared" si="11"/>
        <v>345.816</v>
      </c>
      <c r="O153" s="242">
        <f t="shared" si="12"/>
        <v>352.61736</v>
      </c>
      <c r="P153" s="242">
        <f t="shared" si="13"/>
        <v>6.80136</v>
      </c>
      <c r="Q153" s="242">
        <f t="shared" si="14"/>
        <v>345.816</v>
      </c>
      <c r="R153" s="242" t="s">
        <v>28</v>
      </c>
      <c r="S153" s="100" t="s">
        <v>29</v>
      </c>
      <c r="T153" s="55"/>
    </row>
    <row r="154" spans="1:20">
      <c r="A154" s="37">
        <v>153</v>
      </c>
      <c r="B154" s="36" t="s">
        <v>5610</v>
      </c>
      <c r="C154" s="36" t="s">
        <v>5611</v>
      </c>
      <c r="D154" s="37" t="s">
        <v>22</v>
      </c>
      <c r="E154" s="37" t="s">
        <v>24</v>
      </c>
      <c r="F154" s="37" t="s">
        <v>4090</v>
      </c>
      <c r="G154" s="37" t="s">
        <v>25</v>
      </c>
      <c r="H154" s="37" t="s">
        <v>34</v>
      </c>
      <c r="I154" s="37">
        <v>232.46</v>
      </c>
      <c r="J154" s="110">
        <v>100</v>
      </c>
      <c r="K154" s="110">
        <v>12.6</v>
      </c>
      <c r="L154" s="36" t="s">
        <v>4900</v>
      </c>
      <c r="M154" s="242">
        <f t="shared" si="10"/>
        <v>13.356</v>
      </c>
      <c r="N154" s="242">
        <f t="shared" si="11"/>
        <v>345.816</v>
      </c>
      <c r="O154" s="242">
        <f t="shared" si="12"/>
        <v>352.61736</v>
      </c>
      <c r="P154" s="242">
        <f t="shared" si="13"/>
        <v>6.80136</v>
      </c>
      <c r="Q154" s="242">
        <f t="shared" si="14"/>
        <v>345.816</v>
      </c>
      <c r="R154" s="242" t="s">
        <v>28</v>
      </c>
      <c r="S154" s="100" t="s">
        <v>29</v>
      </c>
      <c r="T154" s="55"/>
    </row>
    <row r="155" spans="1:20">
      <c r="A155" s="37">
        <v>154</v>
      </c>
      <c r="B155" s="36" t="s">
        <v>5612</v>
      </c>
      <c r="C155" s="36" t="s">
        <v>5613</v>
      </c>
      <c r="D155" s="37" t="s">
        <v>22</v>
      </c>
      <c r="E155" s="37" t="s">
        <v>24</v>
      </c>
      <c r="F155" s="37" t="s">
        <v>4090</v>
      </c>
      <c r="G155" s="37" t="s">
        <v>25</v>
      </c>
      <c r="H155" s="37" t="s">
        <v>34</v>
      </c>
      <c r="I155" s="37">
        <v>232.46</v>
      </c>
      <c r="J155" s="110">
        <v>100</v>
      </c>
      <c r="K155" s="110">
        <v>12.6</v>
      </c>
      <c r="L155" s="36" t="s">
        <v>4900</v>
      </c>
      <c r="M155" s="242">
        <f t="shared" si="10"/>
        <v>13.356</v>
      </c>
      <c r="N155" s="242">
        <f t="shared" si="11"/>
        <v>345.816</v>
      </c>
      <c r="O155" s="242">
        <f t="shared" si="12"/>
        <v>352.61736</v>
      </c>
      <c r="P155" s="242">
        <f t="shared" si="13"/>
        <v>6.80136</v>
      </c>
      <c r="Q155" s="242">
        <f t="shared" si="14"/>
        <v>345.816</v>
      </c>
      <c r="R155" s="242" t="s">
        <v>28</v>
      </c>
      <c r="S155" s="100" t="s">
        <v>29</v>
      </c>
      <c r="T155" s="55"/>
    </row>
    <row r="156" spans="1:20">
      <c r="A156" s="37">
        <v>155</v>
      </c>
      <c r="B156" s="36" t="s">
        <v>5614</v>
      </c>
      <c r="C156" s="36" t="s">
        <v>5615</v>
      </c>
      <c r="D156" s="37" t="s">
        <v>22</v>
      </c>
      <c r="E156" s="37" t="s">
        <v>24</v>
      </c>
      <c r="F156" s="37" t="s">
        <v>4090</v>
      </c>
      <c r="G156" s="37" t="s">
        <v>25</v>
      </c>
      <c r="H156" s="37" t="s">
        <v>34</v>
      </c>
      <c r="I156" s="37">
        <v>232.46</v>
      </c>
      <c r="J156" s="110">
        <v>100</v>
      </c>
      <c r="K156" s="110">
        <v>12.6</v>
      </c>
      <c r="L156" s="36" t="s">
        <v>4900</v>
      </c>
      <c r="M156" s="242">
        <f t="shared" si="10"/>
        <v>13.356</v>
      </c>
      <c r="N156" s="242">
        <f t="shared" si="11"/>
        <v>345.816</v>
      </c>
      <c r="O156" s="242">
        <f t="shared" si="12"/>
        <v>352.61736</v>
      </c>
      <c r="P156" s="242">
        <f t="shared" si="13"/>
        <v>6.80136</v>
      </c>
      <c r="Q156" s="242">
        <f t="shared" si="14"/>
        <v>345.816</v>
      </c>
      <c r="R156" s="242" t="s">
        <v>28</v>
      </c>
      <c r="S156" s="100" t="s">
        <v>29</v>
      </c>
      <c r="T156" s="55"/>
    </row>
    <row r="157" spans="1:20">
      <c r="A157" s="37">
        <v>156</v>
      </c>
      <c r="B157" s="36" t="s">
        <v>5616</v>
      </c>
      <c r="C157" s="36" t="s">
        <v>5617</v>
      </c>
      <c r="D157" s="37" t="s">
        <v>22</v>
      </c>
      <c r="E157" s="37" t="s">
        <v>24</v>
      </c>
      <c r="F157" s="37" t="s">
        <v>4090</v>
      </c>
      <c r="G157" s="37" t="s">
        <v>25</v>
      </c>
      <c r="H157" s="37" t="s">
        <v>34</v>
      </c>
      <c r="I157" s="37">
        <v>232.46</v>
      </c>
      <c r="J157" s="110">
        <v>100</v>
      </c>
      <c r="K157" s="110">
        <v>12.6</v>
      </c>
      <c r="L157" s="36" t="s">
        <v>4900</v>
      </c>
      <c r="M157" s="242">
        <f t="shared" si="10"/>
        <v>13.356</v>
      </c>
      <c r="N157" s="242">
        <f t="shared" si="11"/>
        <v>345.816</v>
      </c>
      <c r="O157" s="242">
        <f t="shared" si="12"/>
        <v>352.61736</v>
      </c>
      <c r="P157" s="242">
        <f t="shared" si="13"/>
        <v>6.80136</v>
      </c>
      <c r="Q157" s="242">
        <f t="shared" si="14"/>
        <v>345.816</v>
      </c>
      <c r="R157" s="242" t="s">
        <v>28</v>
      </c>
      <c r="S157" s="100" t="s">
        <v>29</v>
      </c>
      <c r="T157" s="55"/>
    </row>
    <row r="158" spans="1:20">
      <c r="A158" s="37">
        <v>157</v>
      </c>
      <c r="B158" s="36" t="s">
        <v>5618</v>
      </c>
      <c r="C158" s="36" t="s">
        <v>5619</v>
      </c>
      <c r="D158" s="37" t="s">
        <v>22</v>
      </c>
      <c r="E158" s="37" t="s">
        <v>24</v>
      </c>
      <c r="F158" s="37" t="s">
        <v>4090</v>
      </c>
      <c r="G158" s="37" t="s">
        <v>25</v>
      </c>
      <c r="H158" s="37" t="s">
        <v>34</v>
      </c>
      <c r="I158" s="37">
        <v>232.46</v>
      </c>
      <c r="J158" s="110">
        <v>100</v>
      </c>
      <c r="K158" s="110">
        <v>12.6</v>
      </c>
      <c r="L158" s="36" t="s">
        <v>4900</v>
      </c>
      <c r="M158" s="242">
        <f t="shared" si="10"/>
        <v>13.356</v>
      </c>
      <c r="N158" s="242">
        <f t="shared" si="11"/>
        <v>345.816</v>
      </c>
      <c r="O158" s="242">
        <f t="shared" si="12"/>
        <v>352.61736</v>
      </c>
      <c r="P158" s="242">
        <f t="shared" si="13"/>
        <v>6.80136</v>
      </c>
      <c r="Q158" s="242">
        <f t="shared" si="14"/>
        <v>345.816</v>
      </c>
      <c r="R158" s="242" t="s">
        <v>28</v>
      </c>
      <c r="S158" s="100" t="s">
        <v>29</v>
      </c>
      <c r="T158" s="55"/>
    </row>
    <row r="159" spans="1:20">
      <c r="A159" s="37">
        <v>158</v>
      </c>
      <c r="B159" s="36" t="s">
        <v>5620</v>
      </c>
      <c r="C159" s="36" t="s">
        <v>5621</v>
      </c>
      <c r="D159" s="37" t="s">
        <v>22</v>
      </c>
      <c r="E159" s="37" t="s">
        <v>24</v>
      </c>
      <c r="F159" s="37" t="s">
        <v>4090</v>
      </c>
      <c r="G159" s="37" t="s">
        <v>25</v>
      </c>
      <c r="H159" s="37" t="s">
        <v>34</v>
      </c>
      <c r="I159" s="37">
        <v>232.46</v>
      </c>
      <c r="J159" s="110">
        <v>100</v>
      </c>
      <c r="K159" s="110">
        <v>12.6</v>
      </c>
      <c r="L159" s="36" t="s">
        <v>4900</v>
      </c>
      <c r="M159" s="242">
        <f t="shared" si="10"/>
        <v>13.356</v>
      </c>
      <c r="N159" s="242">
        <f t="shared" si="11"/>
        <v>345.816</v>
      </c>
      <c r="O159" s="242">
        <f t="shared" si="12"/>
        <v>352.61736</v>
      </c>
      <c r="P159" s="242">
        <f t="shared" si="13"/>
        <v>6.80136</v>
      </c>
      <c r="Q159" s="242">
        <f t="shared" si="14"/>
        <v>345.816</v>
      </c>
      <c r="R159" s="242" t="s">
        <v>28</v>
      </c>
      <c r="S159" s="100" t="s">
        <v>29</v>
      </c>
      <c r="T159" s="55"/>
    </row>
    <row r="160" spans="1:20">
      <c r="A160" s="37">
        <v>159</v>
      </c>
      <c r="B160" s="36" t="s">
        <v>5622</v>
      </c>
      <c r="C160" s="36" t="s">
        <v>5623</v>
      </c>
      <c r="D160" s="37" t="s">
        <v>22</v>
      </c>
      <c r="E160" s="37" t="s">
        <v>24</v>
      </c>
      <c r="F160" s="37" t="s">
        <v>4090</v>
      </c>
      <c r="G160" s="37" t="s">
        <v>25</v>
      </c>
      <c r="H160" s="37" t="s">
        <v>34</v>
      </c>
      <c r="I160" s="37">
        <v>232.46</v>
      </c>
      <c r="J160" s="110">
        <v>100</v>
      </c>
      <c r="K160" s="110">
        <v>12.6</v>
      </c>
      <c r="L160" s="36" t="s">
        <v>4900</v>
      </c>
      <c r="M160" s="242">
        <f t="shared" si="10"/>
        <v>13.356</v>
      </c>
      <c r="N160" s="242">
        <f t="shared" si="11"/>
        <v>345.816</v>
      </c>
      <c r="O160" s="242">
        <f t="shared" si="12"/>
        <v>352.61736</v>
      </c>
      <c r="P160" s="242">
        <f t="shared" si="13"/>
        <v>6.80136</v>
      </c>
      <c r="Q160" s="242">
        <f t="shared" si="14"/>
        <v>345.816</v>
      </c>
      <c r="R160" s="242" t="s">
        <v>28</v>
      </c>
      <c r="S160" s="100" t="s">
        <v>29</v>
      </c>
      <c r="T160" s="55"/>
    </row>
    <row r="161" spans="1:20">
      <c r="A161" s="37">
        <v>160</v>
      </c>
      <c r="B161" s="36" t="s">
        <v>5624</v>
      </c>
      <c r="C161" s="36" t="s">
        <v>5625</v>
      </c>
      <c r="D161" s="37" t="s">
        <v>22</v>
      </c>
      <c r="E161" s="37" t="s">
        <v>24</v>
      </c>
      <c r="F161" s="37" t="s">
        <v>4090</v>
      </c>
      <c r="G161" s="37" t="s">
        <v>25</v>
      </c>
      <c r="H161" s="37" t="s">
        <v>34</v>
      </c>
      <c r="I161" s="37">
        <v>232.46</v>
      </c>
      <c r="J161" s="110">
        <v>100</v>
      </c>
      <c r="K161" s="110">
        <v>12.6</v>
      </c>
      <c r="L161" s="36" t="s">
        <v>4900</v>
      </c>
      <c r="M161" s="242">
        <f t="shared" si="10"/>
        <v>13.356</v>
      </c>
      <c r="N161" s="242">
        <f t="shared" si="11"/>
        <v>345.816</v>
      </c>
      <c r="O161" s="242">
        <f t="shared" si="12"/>
        <v>352.61736</v>
      </c>
      <c r="P161" s="242">
        <f t="shared" si="13"/>
        <v>6.80136</v>
      </c>
      <c r="Q161" s="242">
        <f t="shared" si="14"/>
        <v>345.816</v>
      </c>
      <c r="R161" s="242" t="s">
        <v>28</v>
      </c>
      <c r="S161" s="100" t="s">
        <v>29</v>
      </c>
      <c r="T161" s="55"/>
    </row>
    <row r="162" spans="1:20">
      <c r="A162" s="37">
        <v>161</v>
      </c>
      <c r="B162" s="36" t="s">
        <v>5626</v>
      </c>
      <c r="C162" s="36" t="s">
        <v>5627</v>
      </c>
      <c r="D162" s="37" t="s">
        <v>22</v>
      </c>
      <c r="E162" s="37" t="s">
        <v>24</v>
      </c>
      <c r="F162" s="37" t="s">
        <v>4090</v>
      </c>
      <c r="G162" s="37" t="s">
        <v>25</v>
      </c>
      <c r="H162" s="37" t="s">
        <v>34</v>
      </c>
      <c r="I162" s="37">
        <v>232.46</v>
      </c>
      <c r="J162" s="110">
        <v>100</v>
      </c>
      <c r="K162" s="110">
        <v>12.6</v>
      </c>
      <c r="L162" s="36" t="s">
        <v>4900</v>
      </c>
      <c r="M162" s="242">
        <f t="shared" si="10"/>
        <v>13.356</v>
      </c>
      <c r="N162" s="242">
        <f t="shared" si="11"/>
        <v>345.816</v>
      </c>
      <c r="O162" s="242">
        <f t="shared" si="12"/>
        <v>352.61736</v>
      </c>
      <c r="P162" s="242">
        <f t="shared" si="13"/>
        <v>6.80136</v>
      </c>
      <c r="Q162" s="242">
        <f t="shared" si="14"/>
        <v>345.816</v>
      </c>
      <c r="R162" s="242" t="s">
        <v>28</v>
      </c>
      <c r="S162" s="100" t="s">
        <v>29</v>
      </c>
      <c r="T162" s="55"/>
    </row>
    <row r="163" spans="1:20">
      <c r="A163" s="37">
        <v>162</v>
      </c>
      <c r="B163" s="36" t="s">
        <v>4500</v>
      </c>
      <c r="C163" s="36" t="s">
        <v>5628</v>
      </c>
      <c r="D163" s="37" t="s">
        <v>22</v>
      </c>
      <c r="E163" s="37" t="s">
        <v>24</v>
      </c>
      <c r="F163" s="37" t="s">
        <v>4090</v>
      </c>
      <c r="G163" s="37" t="s">
        <v>25</v>
      </c>
      <c r="H163" s="37" t="s">
        <v>34</v>
      </c>
      <c r="I163" s="37">
        <v>232.46</v>
      </c>
      <c r="J163" s="110">
        <v>100</v>
      </c>
      <c r="K163" s="110">
        <v>12.6</v>
      </c>
      <c r="L163" s="36" t="s">
        <v>4900</v>
      </c>
      <c r="M163" s="242">
        <f t="shared" si="10"/>
        <v>13.356</v>
      </c>
      <c r="N163" s="242">
        <f t="shared" si="11"/>
        <v>345.816</v>
      </c>
      <c r="O163" s="242">
        <f t="shared" si="12"/>
        <v>352.61736</v>
      </c>
      <c r="P163" s="242">
        <f t="shared" si="13"/>
        <v>6.80136</v>
      </c>
      <c r="Q163" s="242">
        <f t="shared" si="14"/>
        <v>345.816</v>
      </c>
      <c r="R163" s="242" t="s">
        <v>28</v>
      </c>
      <c r="S163" s="100" t="s">
        <v>29</v>
      </c>
      <c r="T163" s="55"/>
    </row>
    <row r="164" spans="1:20">
      <c r="A164" s="37">
        <v>163</v>
      </c>
      <c r="B164" s="36" t="s">
        <v>5629</v>
      </c>
      <c r="C164" s="36" t="s">
        <v>5630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37">
        <v>232.46</v>
      </c>
      <c r="J164" s="110">
        <v>100</v>
      </c>
      <c r="K164" s="110">
        <v>12.6</v>
      </c>
      <c r="L164" s="36" t="s">
        <v>4900</v>
      </c>
      <c r="M164" s="242">
        <f t="shared" si="10"/>
        <v>13.356</v>
      </c>
      <c r="N164" s="242">
        <f t="shared" si="11"/>
        <v>345.816</v>
      </c>
      <c r="O164" s="242">
        <f t="shared" si="12"/>
        <v>352.61736</v>
      </c>
      <c r="P164" s="242">
        <f t="shared" si="13"/>
        <v>6.80136</v>
      </c>
      <c r="Q164" s="242">
        <f t="shared" si="14"/>
        <v>345.816</v>
      </c>
      <c r="R164" s="242" t="s">
        <v>28</v>
      </c>
      <c r="S164" s="100" t="s">
        <v>29</v>
      </c>
      <c r="T164" s="55"/>
    </row>
    <row r="165" spans="1:20">
      <c r="A165" s="37">
        <v>164</v>
      </c>
      <c r="B165" s="36" t="s">
        <v>5631</v>
      </c>
      <c r="C165" s="36" t="s">
        <v>5632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37">
        <v>232.46</v>
      </c>
      <c r="J165" s="110">
        <v>100</v>
      </c>
      <c r="K165" s="110">
        <v>12.6</v>
      </c>
      <c r="L165" s="36" t="s">
        <v>4900</v>
      </c>
      <c r="M165" s="242">
        <f t="shared" si="10"/>
        <v>13.356</v>
      </c>
      <c r="N165" s="242">
        <f t="shared" si="11"/>
        <v>345.816</v>
      </c>
      <c r="O165" s="242">
        <f t="shared" si="12"/>
        <v>352.61736</v>
      </c>
      <c r="P165" s="242">
        <f t="shared" si="13"/>
        <v>6.80136</v>
      </c>
      <c r="Q165" s="242">
        <f t="shared" si="14"/>
        <v>345.816</v>
      </c>
      <c r="R165" s="242" t="s">
        <v>28</v>
      </c>
      <c r="S165" s="100" t="s">
        <v>29</v>
      </c>
      <c r="T165" s="55"/>
    </row>
    <row r="166" spans="1:20">
      <c r="A166" s="37">
        <v>165</v>
      </c>
      <c r="B166" s="36" t="s">
        <v>5633</v>
      </c>
      <c r="C166" s="36" t="s">
        <v>5634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37">
        <v>232.46</v>
      </c>
      <c r="J166" s="110">
        <v>100</v>
      </c>
      <c r="K166" s="110">
        <v>12.6</v>
      </c>
      <c r="L166" s="36" t="s">
        <v>4900</v>
      </c>
      <c r="M166" s="242">
        <f t="shared" si="10"/>
        <v>13.356</v>
      </c>
      <c r="N166" s="242">
        <f t="shared" si="11"/>
        <v>345.816</v>
      </c>
      <c r="O166" s="242">
        <f t="shared" si="12"/>
        <v>352.61736</v>
      </c>
      <c r="P166" s="242">
        <f t="shared" si="13"/>
        <v>6.80136</v>
      </c>
      <c r="Q166" s="242">
        <f t="shared" si="14"/>
        <v>345.816</v>
      </c>
      <c r="R166" s="242" t="s">
        <v>28</v>
      </c>
      <c r="S166" s="100" t="s">
        <v>29</v>
      </c>
      <c r="T166" s="55"/>
    </row>
    <row r="167" spans="1:20">
      <c r="A167" s="37">
        <v>166</v>
      </c>
      <c r="B167" s="36" t="s">
        <v>5635</v>
      </c>
      <c r="C167" s="127" t="s">
        <v>5636</v>
      </c>
      <c r="D167" s="37" t="s">
        <v>22</v>
      </c>
      <c r="E167" s="37" t="s">
        <v>243</v>
      </c>
      <c r="F167" s="37" t="s">
        <v>5637</v>
      </c>
      <c r="G167" s="37" t="s">
        <v>25</v>
      </c>
      <c r="H167" s="37" t="s">
        <v>34</v>
      </c>
      <c r="I167" s="110">
        <v>624</v>
      </c>
      <c r="J167" s="110">
        <v>400</v>
      </c>
      <c r="K167" s="110">
        <v>348</v>
      </c>
      <c r="L167" s="37" t="s">
        <v>5638</v>
      </c>
      <c r="M167" s="242">
        <f t="shared" si="10"/>
        <v>368.88</v>
      </c>
      <c r="N167" s="242">
        <f t="shared" si="11"/>
        <v>1392.88</v>
      </c>
      <c r="O167" s="242">
        <f t="shared" si="12"/>
        <v>1439.0128</v>
      </c>
      <c r="P167" s="242">
        <f t="shared" si="13"/>
        <v>46.1328</v>
      </c>
      <c r="Q167" s="242">
        <f t="shared" si="14"/>
        <v>1392.88</v>
      </c>
      <c r="R167" s="242" t="s">
        <v>28</v>
      </c>
      <c r="S167" s="100" t="s">
        <v>29</v>
      </c>
      <c r="T167" s="55"/>
    </row>
    <row r="168" ht="37.8" spans="1:20">
      <c r="A168" s="37">
        <v>167</v>
      </c>
      <c r="B168" s="56" t="s">
        <v>5639</v>
      </c>
      <c r="C168" s="127" t="s">
        <v>5640</v>
      </c>
      <c r="D168" s="37" t="s">
        <v>22</v>
      </c>
      <c r="E168" s="37" t="s">
        <v>135</v>
      </c>
      <c r="F168" s="37" t="s">
        <v>4431</v>
      </c>
      <c r="G168" s="37" t="s">
        <v>25</v>
      </c>
      <c r="H168" s="37" t="s">
        <v>34</v>
      </c>
      <c r="I168" s="110">
        <v>625</v>
      </c>
      <c r="J168" s="110">
        <v>400</v>
      </c>
      <c r="K168" s="110">
        <v>285</v>
      </c>
      <c r="L168" s="100" t="s">
        <v>5641</v>
      </c>
      <c r="M168" s="242">
        <f t="shared" si="10"/>
        <v>302.1</v>
      </c>
      <c r="N168" s="242">
        <f t="shared" si="11"/>
        <v>1327.1</v>
      </c>
      <c r="O168" s="242">
        <f t="shared" si="12"/>
        <v>1369.226</v>
      </c>
      <c r="P168" s="242">
        <f t="shared" si="13"/>
        <v>42.126</v>
      </c>
      <c r="Q168" s="242">
        <f t="shared" si="14"/>
        <v>1327.1</v>
      </c>
      <c r="R168" s="242" t="s">
        <v>28</v>
      </c>
      <c r="S168" s="100" t="s">
        <v>29</v>
      </c>
      <c r="T168" s="55"/>
    </row>
    <row r="169" spans="1:20">
      <c r="A169" s="37">
        <v>168</v>
      </c>
      <c r="B169" s="36" t="s">
        <v>5642</v>
      </c>
      <c r="C169" s="36" t="s">
        <v>5643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37">
        <v>232.46</v>
      </c>
      <c r="J169" s="110">
        <v>100</v>
      </c>
      <c r="K169" s="110">
        <v>12.6</v>
      </c>
      <c r="L169" s="36" t="s">
        <v>4900</v>
      </c>
      <c r="M169" s="242">
        <f t="shared" si="10"/>
        <v>13.356</v>
      </c>
      <c r="N169" s="242">
        <f t="shared" si="11"/>
        <v>345.816</v>
      </c>
      <c r="O169" s="242">
        <f t="shared" si="12"/>
        <v>352.61736</v>
      </c>
      <c r="P169" s="242">
        <f t="shared" si="13"/>
        <v>6.80136</v>
      </c>
      <c r="Q169" s="242">
        <f t="shared" si="14"/>
        <v>345.816</v>
      </c>
      <c r="R169" s="242" t="s">
        <v>28</v>
      </c>
      <c r="S169" s="100" t="s">
        <v>29</v>
      </c>
      <c r="T169" s="55"/>
    </row>
    <row r="170" spans="1:20">
      <c r="A170" s="37">
        <v>169</v>
      </c>
      <c r="B170" s="36" t="s">
        <v>5644</v>
      </c>
      <c r="C170" s="36" t="s">
        <v>5645</v>
      </c>
      <c r="D170" s="37" t="s">
        <v>22</v>
      </c>
      <c r="E170" s="37" t="s">
        <v>24</v>
      </c>
      <c r="F170" s="37" t="s">
        <v>4090</v>
      </c>
      <c r="G170" s="37" t="s">
        <v>25</v>
      </c>
      <c r="H170" s="37" t="s">
        <v>34</v>
      </c>
      <c r="I170" s="37">
        <v>232.46</v>
      </c>
      <c r="J170" s="110">
        <v>100</v>
      </c>
      <c r="K170" s="110">
        <v>12.6</v>
      </c>
      <c r="L170" s="36" t="s">
        <v>4900</v>
      </c>
      <c r="M170" s="242">
        <f t="shared" si="10"/>
        <v>13.356</v>
      </c>
      <c r="N170" s="242">
        <f t="shared" si="11"/>
        <v>345.816</v>
      </c>
      <c r="O170" s="242">
        <f t="shared" si="12"/>
        <v>352.61736</v>
      </c>
      <c r="P170" s="242">
        <f t="shared" si="13"/>
        <v>6.80136</v>
      </c>
      <c r="Q170" s="242">
        <f t="shared" si="14"/>
        <v>345.816</v>
      </c>
      <c r="R170" s="242" t="s">
        <v>28</v>
      </c>
      <c r="S170" s="100" t="s">
        <v>29</v>
      </c>
      <c r="T170" s="55"/>
    </row>
    <row r="171" spans="1:20">
      <c r="A171" s="37">
        <v>170</v>
      </c>
      <c r="B171" s="36" t="s">
        <v>5646</v>
      </c>
      <c r="C171" s="36" t="s">
        <v>5647</v>
      </c>
      <c r="D171" s="37" t="s">
        <v>22</v>
      </c>
      <c r="E171" s="37" t="s">
        <v>24</v>
      </c>
      <c r="F171" s="37" t="s">
        <v>4090</v>
      </c>
      <c r="G171" s="37" t="s">
        <v>25</v>
      </c>
      <c r="H171" s="37" t="s">
        <v>34</v>
      </c>
      <c r="I171" s="37">
        <v>232.46</v>
      </c>
      <c r="J171" s="110">
        <v>100</v>
      </c>
      <c r="K171" s="110">
        <v>12.6</v>
      </c>
      <c r="L171" s="36" t="s">
        <v>4900</v>
      </c>
      <c r="M171" s="242">
        <f t="shared" si="10"/>
        <v>13.356</v>
      </c>
      <c r="N171" s="242">
        <f t="shared" si="11"/>
        <v>345.816</v>
      </c>
      <c r="O171" s="242">
        <f t="shared" si="12"/>
        <v>352.61736</v>
      </c>
      <c r="P171" s="242">
        <f t="shared" si="13"/>
        <v>6.80136</v>
      </c>
      <c r="Q171" s="242">
        <f t="shared" si="14"/>
        <v>345.816</v>
      </c>
      <c r="R171" s="242" t="s">
        <v>28</v>
      </c>
      <c r="S171" s="100" t="s">
        <v>29</v>
      </c>
      <c r="T171" s="55"/>
    </row>
    <row r="172" spans="1:20">
      <c r="A172" s="37">
        <v>171</v>
      </c>
      <c r="B172" s="36" t="s">
        <v>5648</v>
      </c>
      <c r="C172" s="36" t="s">
        <v>5649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37">
        <v>232.46</v>
      </c>
      <c r="J172" s="110">
        <v>100</v>
      </c>
      <c r="K172" s="110">
        <v>12.6</v>
      </c>
      <c r="L172" s="36" t="s">
        <v>4900</v>
      </c>
      <c r="M172" s="242">
        <f t="shared" si="10"/>
        <v>13.356</v>
      </c>
      <c r="N172" s="242">
        <f t="shared" si="11"/>
        <v>345.816</v>
      </c>
      <c r="O172" s="242">
        <f t="shared" si="12"/>
        <v>352.61736</v>
      </c>
      <c r="P172" s="242">
        <f t="shared" si="13"/>
        <v>6.80136</v>
      </c>
      <c r="Q172" s="242">
        <f t="shared" si="14"/>
        <v>345.816</v>
      </c>
      <c r="R172" s="242" t="s">
        <v>28</v>
      </c>
      <c r="S172" s="100" t="s">
        <v>29</v>
      </c>
      <c r="T172" s="55"/>
    </row>
    <row r="173" spans="1:20">
      <c r="A173" s="37">
        <v>172</v>
      </c>
      <c r="B173" s="36" t="s">
        <v>5061</v>
      </c>
      <c r="C173" s="36" t="s">
        <v>5650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37">
        <v>232.46</v>
      </c>
      <c r="J173" s="110">
        <v>100</v>
      </c>
      <c r="K173" s="110">
        <v>12.6</v>
      </c>
      <c r="L173" s="36" t="s">
        <v>4900</v>
      </c>
      <c r="M173" s="242">
        <f t="shared" si="10"/>
        <v>13.356</v>
      </c>
      <c r="N173" s="242">
        <f t="shared" si="11"/>
        <v>345.816</v>
      </c>
      <c r="O173" s="242">
        <f t="shared" si="12"/>
        <v>352.61736</v>
      </c>
      <c r="P173" s="242">
        <f t="shared" si="13"/>
        <v>6.80136</v>
      </c>
      <c r="Q173" s="242">
        <f t="shared" si="14"/>
        <v>345.816</v>
      </c>
      <c r="R173" s="242" t="s">
        <v>28</v>
      </c>
      <c r="S173" s="100" t="s">
        <v>29</v>
      </c>
      <c r="T173" s="55"/>
    </row>
    <row r="174" spans="1:20">
      <c r="A174" s="37">
        <v>173</v>
      </c>
      <c r="B174" s="36" t="s">
        <v>5651</v>
      </c>
      <c r="C174" s="36" t="s">
        <v>5652</v>
      </c>
      <c r="D174" s="37" t="s">
        <v>22</v>
      </c>
      <c r="E174" s="37" t="s">
        <v>24</v>
      </c>
      <c r="F174" s="37" t="s">
        <v>4090</v>
      </c>
      <c r="G174" s="37" t="s">
        <v>25</v>
      </c>
      <c r="H174" s="37" t="s">
        <v>34</v>
      </c>
      <c r="I174" s="37">
        <v>232.46</v>
      </c>
      <c r="J174" s="110">
        <v>100</v>
      </c>
      <c r="K174" s="110">
        <v>12.6</v>
      </c>
      <c r="L174" s="36" t="s">
        <v>4900</v>
      </c>
      <c r="M174" s="242">
        <f t="shared" si="10"/>
        <v>13.356</v>
      </c>
      <c r="N174" s="242">
        <f t="shared" si="11"/>
        <v>345.816</v>
      </c>
      <c r="O174" s="242">
        <f t="shared" si="12"/>
        <v>352.61736</v>
      </c>
      <c r="P174" s="242">
        <f t="shared" si="13"/>
        <v>6.80136</v>
      </c>
      <c r="Q174" s="242">
        <f t="shared" si="14"/>
        <v>345.816</v>
      </c>
      <c r="R174" s="242" t="s">
        <v>28</v>
      </c>
      <c r="S174" s="100" t="s">
        <v>29</v>
      </c>
      <c r="T174" s="55"/>
    </row>
    <row r="175" spans="1:20">
      <c r="A175" s="37">
        <v>174</v>
      </c>
      <c r="B175" s="36" t="s">
        <v>3337</v>
      </c>
      <c r="C175" s="36" t="s">
        <v>5653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37">
        <v>232.46</v>
      </c>
      <c r="J175" s="110">
        <v>100</v>
      </c>
      <c r="K175" s="110">
        <v>12.6</v>
      </c>
      <c r="L175" s="36" t="s">
        <v>4900</v>
      </c>
      <c r="M175" s="242">
        <f t="shared" si="10"/>
        <v>13.356</v>
      </c>
      <c r="N175" s="242">
        <f t="shared" si="11"/>
        <v>345.816</v>
      </c>
      <c r="O175" s="242">
        <f t="shared" si="12"/>
        <v>352.61736</v>
      </c>
      <c r="P175" s="242">
        <f t="shared" si="13"/>
        <v>6.80136</v>
      </c>
      <c r="Q175" s="242">
        <f t="shared" si="14"/>
        <v>345.816</v>
      </c>
      <c r="R175" s="242" t="s">
        <v>28</v>
      </c>
      <c r="S175" s="100" t="s">
        <v>29</v>
      </c>
      <c r="T175" s="55"/>
    </row>
    <row r="176" spans="1:20">
      <c r="A176" s="37">
        <v>175</v>
      </c>
      <c r="B176" s="36" t="s">
        <v>5086</v>
      </c>
      <c r="C176" s="36" t="s">
        <v>5654</v>
      </c>
      <c r="D176" s="37" t="s">
        <v>22</v>
      </c>
      <c r="E176" s="37" t="s">
        <v>24</v>
      </c>
      <c r="F176" s="37" t="s">
        <v>4090</v>
      </c>
      <c r="G176" s="37" t="s">
        <v>25</v>
      </c>
      <c r="H176" s="37" t="s">
        <v>34</v>
      </c>
      <c r="I176" s="37">
        <v>232.46</v>
      </c>
      <c r="J176" s="110">
        <v>100</v>
      </c>
      <c r="K176" s="110">
        <v>12.6</v>
      </c>
      <c r="L176" s="36" t="s">
        <v>4900</v>
      </c>
      <c r="M176" s="242">
        <f t="shared" si="10"/>
        <v>13.356</v>
      </c>
      <c r="N176" s="242">
        <f t="shared" si="11"/>
        <v>345.816</v>
      </c>
      <c r="O176" s="242">
        <f t="shared" si="12"/>
        <v>352.61736</v>
      </c>
      <c r="P176" s="242">
        <f t="shared" si="13"/>
        <v>6.80136</v>
      </c>
      <c r="Q176" s="242">
        <f t="shared" si="14"/>
        <v>345.816</v>
      </c>
      <c r="R176" s="242" t="s">
        <v>28</v>
      </c>
      <c r="S176" s="100" t="s">
        <v>29</v>
      </c>
      <c r="T176" s="55"/>
    </row>
    <row r="177" spans="1:20">
      <c r="A177" s="37">
        <v>176</v>
      </c>
      <c r="B177" s="36" t="s">
        <v>5240</v>
      </c>
      <c r="C177" s="36" t="s">
        <v>5655</v>
      </c>
      <c r="D177" s="37" t="s">
        <v>22</v>
      </c>
      <c r="E177" s="37" t="s">
        <v>24</v>
      </c>
      <c r="F177" s="37" t="s">
        <v>4090</v>
      </c>
      <c r="G177" s="37" t="s">
        <v>25</v>
      </c>
      <c r="H177" s="37" t="s">
        <v>34</v>
      </c>
      <c r="I177" s="37">
        <v>232.46</v>
      </c>
      <c r="J177" s="110">
        <v>100</v>
      </c>
      <c r="K177" s="110">
        <v>12.6</v>
      </c>
      <c r="L177" s="36" t="s">
        <v>4900</v>
      </c>
      <c r="M177" s="242">
        <f t="shared" si="10"/>
        <v>13.356</v>
      </c>
      <c r="N177" s="242">
        <f t="shared" si="11"/>
        <v>345.816</v>
      </c>
      <c r="O177" s="242">
        <f t="shared" si="12"/>
        <v>352.61736</v>
      </c>
      <c r="P177" s="242">
        <f t="shared" si="13"/>
        <v>6.80136</v>
      </c>
      <c r="Q177" s="242">
        <f t="shared" si="14"/>
        <v>345.816</v>
      </c>
      <c r="R177" s="242" t="s">
        <v>28</v>
      </c>
      <c r="S177" s="100" t="s">
        <v>29</v>
      </c>
      <c r="T177" s="55"/>
    </row>
    <row r="178" spans="1:20">
      <c r="A178" s="37">
        <v>177</v>
      </c>
      <c r="B178" s="36" t="s">
        <v>4975</v>
      </c>
      <c r="C178" s="36" t="s">
        <v>5656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37">
        <v>232.46</v>
      </c>
      <c r="J178" s="110">
        <v>100</v>
      </c>
      <c r="K178" s="110">
        <v>12.6</v>
      </c>
      <c r="L178" s="36" t="s">
        <v>4900</v>
      </c>
      <c r="M178" s="242">
        <f t="shared" si="10"/>
        <v>13.356</v>
      </c>
      <c r="N178" s="242">
        <f t="shared" si="11"/>
        <v>345.816</v>
      </c>
      <c r="O178" s="242">
        <f t="shared" si="12"/>
        <v>352.61736</v>
      </c>
      <c r="P178" s="242">
        <f t="shared" si="13"/>
        <v>6.80136</v>
      </c>
      <c r="Q178" s="242">
        <f t="shared" si="14"/>
        <v>345.816</v>
      </c>
      <c r="R178" s="242" t="s">
        <v>28</v>
      </c>
      <c r="S178" s="100" t="s">
        <v>29</v>
      </c>
      <c r="T178" s="55"/>
    </row>
    <row r="179" spans="1:20">
      <c r="A179" s="37">
        <v>178</v>
      </c>
      <c r="B179" s="36" t="s">
        <v>5657</v>
      </c>
      <c r="C179" s="36" t="s">
        <v>5658</v>
      </c>
      <c r="D179" s="37" t="s">
        <v>22</v>
      </c>
      <c r="E179" s="37" t="s">
        <v>24</v>
      </c>
      <c r="F179" s="37" t="s">
        <v>4090</v>
      </c>
      <c r="G179" s="37" t="s">
        <v>25</v>
      </c>
      <c r="H179" s="37" t="s">
        <v>34</v>
      </c>
      <c r="I179" s="37">
        <v>232.46</v>
      </c>
      <c r="J179" s="110">
        <v>100</v>
      </c>
      <c r="K179" s="110">
        <v>12.6</v>
      </c>
      <c r="L179" s="36" t="s">
        <v>4900</v>
      </c>
      <c r="M179" s="242">
        <f t="shared" si="10"/>
        <v>13.356</v>
      </c>
      <c r="N179" s="242">
        <f t="shared" si="11"/>
        <v>345.816</v>
      </c>
      <c r="O179" s="242">
        <f t="shared" si="12"/>
        <v>352.61736</v>
      </c>
      <c r="P179" s="242">
        <f t="shared" si="13"/>
        <v>6.80136</v>
      </c>
      <c r="Q179" s="242">
        <f t="shared" si="14"/>
        <v>345.816</v>
      </c>
      <c r="R179" s="242" t="s">
        <v>28</v>
      </c>
      <c r="S179" s="100" t="s">
        <v>29</v>
      </c>
      <c r="T179" s="55"/>
    </row>
    <row r="180" spans="1:20">
      <c r="A180" s="37">
        <v>179</v>
      </c>
      <c r="B180" s="36" t="s">
        <v>5659</v>
      </c>
      <c r="C180" s="36" t="s">
        <v>5660</v>
      </c>
      <c r="D180" s="37" t="s">
        <v>22</v>
      </c>
      <c r="E180" s="37" t="s">
        <v>24</v>
      </c>
      <c r="F180" s="37" t="s">
        <v>4090</v>
      </c>
      <c r="G180" s="37" t="s">
        <v>25</v>
      </c>
      <c r="H180" s="37" t="s">
        <v>34</v>
      </c>
      <c r="I180" s="37">
        <v>232.46</v>
      </c>
      <c r="J180" s="110">
        <v>100</v>
      </c>
      <c r="K180" s="110">
        <v>12.6</v>
      </c>
      <c r="L180" s="36" t="s">
        <v>4900</v>
      </c>
      <c r="M180" s="242">
        <f t="shared" si="10"/>
        <v>13.356</v>
      </c>
      <c r="N180" s="242">
        <f t="shared" si="11"/>
        <v>345.816</v>
      </c>
      <c r="O180" s="242">
        <f t="shared" si="12"/>
        <v>352.61736</v>
      </c>
      <c r="P180" s="242">
        <f t="shared" si="13"/>
        <v>6.80136</v>
      </c>
      <c r="Q180" s="242">
        <f t="shared" si="14"/>
        <v>345.816</v>
      </c>
      <c r="R180" s="242" t="s">
        <v>28</v>
      </c>
      <c r="S180" s="100" t="s">
        <v>29</v>
      </c>
      <c r="T180" s="55"/>
    </row>
    <row r="181" spans="1:20">
      <c r="A181" s="37">
        <v>180</v>
      </c>
      <c r="B181" s="36" t="s">
        <v>2645</v>
      </c>
      <c r="C181" s="36" t="s">
        <v>5661</v>
      </c>
      <c r="D181" s="37" t="s">
        <v>22</v>
      </c>
      <c r="E181" s="37" t="s">
        <v>24</v>
      </c>
      <c r="F181" s="37" t="s">
        <v>4090</v>
      </c>
      <c r="G181" s="37" t="s">
        <v>25</v>
      </c>
      <c r="H181" s="37" t="s">
        <v>34</v>
      </c>
      <c r="I181" s="37">
        <v>232.46</v>
      </c>
      <c r="J181" s="110">
        <v>100</v>
      </c>
      <c r="K181" s="110">
        <v>12.6</v>
      </c>
      <c r="L181" s="36" t="s">
        <v>4900</v>
      </c>
      <c r="M181" s="242">
        <f t="shared" si="10"/>
        <v>13.356</v>
      </c>
      <c r="N181" s="242">
        <f t="shared" si="11"/>
        <v>345.816</v>
      </c>
      <c r="O181" s="242">
        <f t="shared" si="12"/>
        <v>352.61736</v>
      </c>
      <c r="P181" s="242">
        <f t="shared" si="13"/>
        <v>6.80136</v>
      </c>
      <c r="Q181" s="242">
        <f t="shared" si="14"/>
        <v>345.816</v>
      </c>
      <c r="R181" s="242" t="s">
        <v>28</v>
      </c>
      <c r="S181" s="100" t="s">
        <v>29</v>
      </c>
      <c r="T181" s="55"/>
    </row>
    <row r="182" spans="1:20">
      <c r="A182" s="37">
        <v>181</v>
      </c>
      <c r="B182" s="36" t="s">
        <v>5662</v>
      </c>
      <c r="C182" s="36" t="s">
        <v>5663</v>
      </c>
      <c r="D182" s="37" t="s">
        <v>22</v>
      </c>
      <c r="E182" s="37" t="s">
        <v>24</v>
      </c>
      <c r="F182" s="37" t="s">
        <v>4090</v>
      </c>
      <c r="G182" s="37" t="s">
        <v>25</v>
      </c>
      <c r="H182" s="37" t="s">
        <v>34</v>
      </c>
      <c r="I182" s="37">
        <v>232.46</v>
      </c>
      <c r="J182" s="110">
        <v>100</v>
      </c>
      <c r="K182" s="110">
        <v>12.6</v>
      </c>
      <c r="L182" s="36" t="s">
        <v>4900</v>
      </c>
      <c r="M182" s="242">
        <f t="shared" si="10"/>
        <v>13.356</v>
      </c>
      <c r="N182" s="242">
        <f t="shared" si="11"/>
        <v>345.816</v>
      </c>
      <c r="O182" s="242">
        <f t="shared" si="12"/>
        <v>352.61736</v>
      </c>
      <c r="P182" s="242">
        <f t="shared" si="13"/>
        <v>6.80136</v>
      </c>
      <c r="Q182" s="242">
        <f t="shared" si="14"/>
        <v>345.816</v>
      </c>
      <c r="R182" s="242" t="s">
        <v>28</v>
      </c>
      <c r="S182" s="100" t="s">
        <v>29</v>
      </c>
      <c r="T182" s="55"/>
    </row>
    <row r="183" spans="1:20">
      <c r="A183" s="37">
        <v>182</v>
      </c>
      <c r="B183" s="36" t="s">
        <v>2293</v>
      </c>
      <c r="C183" s="36" t="s">
        <v>5664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37">
        <v>232.46</v>
      </c>
      <c r="J183" s="110">
        <v>100</v>
      </c>
      <c r="K183" s="110">
        <v>12.6</v>
      </c>
      <c r="L183" s="36" t="s">
        <v>4900</v>
      </c>
      <c r="M183" s="242">
        <f t="shared" si="10"/>
        <v>13.356</v>
      </c>
      <c r="N183" s="242">
        <f t="shared" si="11"/>
        <v>345.816</v>
      </c>
      <c r="O183" s="242">
        <f t="shared" si="12"/>
        <v>352.61736</v>
      </c>
      <c r="P183" s="242">
        <f t="shared" si="13"/>
        <v>6.80136</v>
      </c>
      <c r="Q183" s="242">
        <f t="shared" si="14"/>
        <v>345.816</v>
      </c>
      <c r="R183" s="242" t="s">
        <v>28</v>
      </c>
      <c r="S183" s="100" t="s">
        <v>29</v>
      </c>
      <c r="T183" s="55"/>
    </row>
    <row r="184" spans="1:20">
      <c r="A184" s="37">
        <v>183</v>
      </c>
      <c r="B184" s="36" t="s">
        <v>5098</v>
      </c>
      <c r="C184" s="36" t="s">
        <v>5665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37">
        <v>232.46</v>
      </c>
      <c r="J184" s="110">
        <v>100</v>
      </c>
      <c r="K184" s="110">
        <v>12.6</v>
      </c>
      <c r="L184" s="36" t="s">
        <v>4900</v>
      </c>
      <c r="M184" s="242">
        <f t="shared" si="10"/>
        <v>13.356</v>
      </c>
      <c r="N184" s="242">
        <f t="shared" si="11"/>
        <v>345.816</v>
      </c>
      <c r="O184" s="242">
        <f t="shared" si="12"/>
        <v>352.61736</v>
      </c>
      <c r="P184" s="242">
        <f t="shared" si="13"/>
        <v>6.80136</v>
      </c>
      <c r="Q184" s="242">
        <f t="shared" si="14"/>
        <v>345.816</v>
      </c>
      <c r="R184" s="242" t="s">
        <v>28</v>
      </c>
      <c r="S184" s="100" t="s">
        <v>29</v>
      </c>
      <c r="T184" s="55"/>
    </row>
    <row r="185" spans="1:20">
      <c r="A185" s="37">
        <v>184</v>
      </c>
      <c r="B185" s="36" t="s">
        <v>5079</v>
      </c>
      <c r="C185" s="36" t="s">
        <v>5666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37">
        <v>232.46</v>
      </c>
      <c r="J185" s="110">
        <v>100</v>
      </c>
      <c r="K185" s="110">
        <v>12.6</v>
      </c>
      <c r="L185" s="36" t="s">
        <v>4900</v>
      </c>
      <c r="M185" s="242">
        <f t="shared" si="10"/>
        <v>13.356</v>
      </c>
      <c r="N185" s="242">
        <f t="shared" si="11"/>
        <v>345.816</v>
      </c>
      <c r="O185" s="242">
        <f t="shared" si="12"/>
        <v>352.61736</v>
      </c>
      <c r="P185" s="242">
        <f t="shared" si="13"/>
        <v>6.80136</v>
      </c>
      <c r="Q185" s="242">
        <f t="shared" si="14"/>
        <v>345.816</v>
      </c>
      <c r="R185" s="242" t="s">
        <v>28</v>
      </c>
      <c r="S185" s="100" t="s">
        <v>29</v>
      </c>
      <c r="T185" s="55"/>
    </row>
    <row r="186" spans="1:20">
      <c r="A186" s="37">
        <v>185</v>
      </c>
      <c r="B186" s="36" t="s">
        <v>3281</v>
      </c>
      <c r="C186" s="36" t="s">
        <v>5667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37">
        <v>232.46</v>
      </c>
      <c r="J186" s="110">
        <v>100</v>
      </c>
      <c r="K186" s="110">
        <v>12.6</v>
      </c>
      <c r="L186" s="36" t="s">
        <v>4900</v>
      </c>
      <c r="M186" s="242">
        <f t="shared" si="10"/>
        <v>13.356</v>
      </c>
      <c r="N186" s="242">
        <f t="shared" si="11"/>
        <v>345.816</v>
      </c>
      <c r="O186" s="242">
        <f t="shared" si="12"/>
        <v>352.61736</v>
      </c>
      <c r="P186" s="242">
        <f t="shared" si="13"/>
        <v>6.80136</v>
      </c>
      <c r="Q186" s="242">
        <f t="shared" si="14"/>
        <v>345.816</v>
      </c>
      <c r="R186" s="242" t="s">
        <v>28</v>
      </c>
      <c r="S186" s="100" t="s">
        <v>29</v>
      </c>
      <c r="T186" s="55"/>
    </row>
    <row r="187" spans="1:20">
      <c r="A187" s="37">
        <v>186</v>
      </c>
      <c r="B187" s="36" t="s">
        <v>5668</v>
      </c>
      <c r="C187" s="36" t="s">
        <v>5669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37">
        <v>232.46</v>
      </c>
      <c r="J187" s="110">
        <v>100</v>
      </c>
      <c r="K187" s="110">
        <v>12.6</v>
      </c>
      <c r="L187" s="36" t="s">
        <v>4900</v>
      </c>
      <c r="M187" s="242">
        <f t="shared" si="10"/>
        <v>13.356</v>
      </c>
      <c r="N187" s="242">
        <f t="shared" si="11"/>
        <v>345.816</v>
      </c>
      <c r="O187" s="242">
        <f t="shared" si="12"/>
        <v>352.61736</v>
      </c>
      <c r="P187" s="242">
        <f t="shared" si="13"/>
        <v>6.80136</v>
      </c>
      <c r="Q187" s="242">
        <f t="shared" si="14"/>
        <v>345.816</v>
      </c>
      <c r="R187" s="242" t="s">
        <v>28</v>
      </c>
      <c r="S187" s="100" t="s">
        <v>29</v>
      </c>
      <c r="T187" s="55"/>
    </row>
    <row r="188" spans="1:20">
      <c r="A188" s="37">
        <v>187</v>
      </c>
      <c r="B188" s="36" t="s">
        <v>3710</v>
      </c>
      <c r="C188" s="36" t="s">
        <v>5670</v>
      </c>
      <c r="D188" s="37" t="s">
        <v>22</v>
      </c>
      <c r="E188" s="37" t="s">
        <v>24</v>
      </c>
      <c r="F188" s="37" t="s">
        <v>4090</v>
      </c>
      <c r="G188" s="37" t="s">
        <v>25</v>
      </c>
      <c r="H188" s="37" t="s">
        <v>34</v>
      </c>
      <c r="I188" s="37">
        <v>232.46</v>
      </c>
      <c r="J188" s="110">
        <v>100</v>
      </c>
      <c r="K188" s="110">
        <v>12.6</v>
      </c>
      <c r="L188" s="36" t="s">
        <v>4900</v>
      </c>
      <c r="M188" s="242">
        <f t="shared" si="10"/>
        <v>13.356</v>
      </c>
      <c r="N188" s="242">
        <f t="shared" si="11"/>
        <v>345.816</v>
      </c>
      <c r="O188" s="242">
        <f t="shared" si="12"/>
        <v>352.61736</v>
      </c>
      <c r="P188" s="242">
        <f t="shared" si="13"/>
        <v>6.80136</v>
      </c>
      <c r="Q188" s="242">
        <f t="shared" si="14"/>
        <v>345.816</v>
      </c>
      <c r="R188" s="242" t="s">
        <v>28</v>
      </c>
      <c r="S188" s="100" t="s">
        <v>29</v>
      </c>
      <c r="T188" s="55"/>
    </row>
    <row r="189" spans="1:20">
      <c r="A189" s="37">
        <v>188</v>
      </c>
      <c r="B189" s="36" t="s">
        <v>5168</v>
      </c>
      <c r="C189" s="36" t="s">
        <v>5671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37">
        <v>232.46</v>
      </c>
      <c r="J189" s="110">
        <v>100</v>
      </c>
      <c r="K189" s="110">
        <v>12.6</v>
      </c>
      <c r="L189" s="36" t="s">
        <v>4900</v>
      </c>
      <c r="M189" s="242">
        <f t="shared" si="10"/>
        <v>13.356</v>
      </c>
      <c r="N189" s="242">
        <f t="shared" si="11"/>
        <v>345.816</v>
      </c>
      <c r="O189" s="242">
        <f t="shared" si="12"/>
        <v>352.61736</v>
      </c>
      <c r="P189" s="242">
        <f t="shared" si="13"/>
        <v>6.80136</v>
      </c>
      <c r="Q189" s="242">
        <f t="shared" si="14"/>
        <v>345.816</v>
      </c>
      <c r="R189" s="242" t="s">
        <v>28</v>
      </c>
      <c r="S189" s="100" t="s">
        <v>29</v>
      </c>
      <c r="T189" s="55"/>
    </row>
    <row r="190" spans="1:20">
      <c r="A190" s="37">
        <v>189</v>
      </c>
      <c r="B190" s="36" t="s">
        <v>5672</v>
      </c>
      <c r="C190" s="36" t="s">
        <v>5673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37">
        <v>232.46</v>
      </c>
      <c r="J190" s="110">
        <v>100</v>
      </c>
      <c r="K190" s="110">
        <v>12.6</v>
      </c>
      <c r="L190" s="36" t="s">
        <v>4900</v>
      </c>
      <c r="M190" s="242">
        <f t="shared" si="10"/>
        <v>13.356</v>
      </c>
      <c r="N190" s="242">
        <f t="shared" si="11"/>
        <v>345.816</v>
      </c>
      <c r="O190" s="242">
        <f t="shared" si="12"/>
        <v>352.61736</v>
      </c>
      <c r="P190" s="242">
        <f t="shared" si="13"/>
        <v>6.80136</v>
      </c>
      <c r="Q190" s="242">
        <f t="shared" si="14"/>
        <v>345.816</v>
      </c>
      <c r="R190" s="242" t="s">
        <v>28</v>
      </c>
      <c r="S190" s="100" t="s">
        <v>29</v>
      </c>
      <c r="T190" s="55"/>
    </row>
    <row r="191" spans="1:20">
      <c r="A191" s="37">
        <v>190</v>
      </c>
      <c r="B191" s="36" t="s">
        <v>2156</v>
      </c>
      <c r="C191" s="36" t="s">
        <v>5674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37">
        <v>232.46</v>
      </c>
      <c r="J191" s="110">
        <v>100</v>
      </c>
      <c r="K191" s="110">
        <v>12.6</v>
      </c>
      <c r="L191" s="36" t="s">
        <v>4900</v>
      </c>
      <c r="M191" s="242">
        <f t="shared" si="10"/>
        <v>13.356</v>
      </c>
      <c r="N191" s="242">
        <f t="shared" si="11"/>
        <v>345.816</v>
      </c>
      <c r="O191" s="242">
        <f t="shared" si="12"/>
        <v>352.61736</v>
      </c>
      <c r="P191" s="242">
        <f t="shared" si="13"/>
        <v>6.80136</v>
      </c>
      <c r="Q191" s="242">
        <f t="shared" si="14"/>
        <v>345.816</v>
      </c>
      <c r="R191" s="242" t="s">
        <v>28</v>
      </c>
      <c r="S191" s="100" t="s">
        <v>29</v>
      </c>
      <c r="T191" s="55"/>
    </row>
    <row r="192" spans="1:20">
      <c r="A192" s="37">
        <v>191</v>
      </c>
      <c r="B192" s="36" t="s">
        <v>2240</v>
      </c>
      <c r="C192" s="36" t="s">
        <v>5675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37">
        <v>232.46</v>
      </c>
      <c r="J192" s="110">
        <v>100</v>
      </c>
      <c r="K192" s="110">
        <v>12.6</v>
      </c>
      <c r="L192" s="36" t="s">
        <v>4900</v>
      </c>
      <c r="M192" s="242">
        <f t="shared" si="10"/>
        <v>13.356</v>
      </c>
      <c r="N192" s="242">
        <f t="shared" si="11"/>
        <v>345.816</v>
      </c>
      <c r="O192" s="242">
        <f t="shared" si="12"/>
        <v>352.61736</v>
      </c>
      <c r="P192" s="242">
        <f t="shared" si="13"/>
        <v>6.80136</v>
      </c>
      <c r="Q192" s="242">
        <f t="shared" si="14"/>
        <v>345.816</v>
      </c>
      <c r="R192" s="242" t="s">
        <v>28</v>
      </c>
      <c r="S192" s="100" t="s">
        <v>29</v>
      </c>
      <c r="T192" s="55"/>
    </row>
    <row r="193" spans="1:20">
      <c r="A193" s="37">
        <v>192</v>
      </c>
      <c r="B193" s="36" t="s">
        <v>5676</v>
      </c>
      <c r="C193" s="36" t="s">
        <v>5677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37">
        <v>232.46</v>
      </c>
      <c r="J193" s="110">
        <v>100</v>
      </c>
      <c r="K193" s="110">
        <v>12.6</v>
      </c>
      <c r="L193" s="36" t="s">
        <v>4900</v>
      </c>
      <c r="M193" s="242">
        <f t="shared" si="10"/>
        <v>13.356</v>
      </c>
      <c r="N193" s="242">
        <f t="shared" si="11"/>
        <v>345.816</v>
      </c>
      <c r="O193" s="242">
        <f t="shared" si="12"/>
        <v>352.61736</v>
      </c>
      <c r="P193" s="242">
        <f t="shared" si="13"/>
        <v>6.80136</v>
      </c>
      <c r="Q193" s="242">
        <f t="shared" si="14"/>
        <v>345.816</v>
      </c>
      <c r="R193" s="242" t="s">
        <v>28</v>
      </c>
      <c r="S193" s="100" t="s">
        <v>29</v>
      </c>
      <c r="T193" s="55"/>
    </row>
    <row r="194" spans="1:20">
      <c r="A194" s="37">
        <v>193</v>
      </c>
      <c r="B194" s="36" t="s">
        <v>5678</v>
      </c>
      <c r="C194" s="36" t="s">
        <v>5679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37">
        <v>232.46</v>
      </c>
      <c r="J194" s="110">
        <v>100</v>
      </c>
      <c r="K194" s="110">
        <v>12.6</v>
      </c>
      <c r="L194" s="36" t="s">
        <v>4900</v>
      </c>
      <c r="M194" s="242">
        <f t="shared" ref="M194:M257" si="15">K194*1.06</f>
        <v>13.356</v>
      </c>
      <c r="N194" s="242">
        <f t="shared" ref="N194:N257" si="16">I194+J194+M194</f>
        <v>345.816</v>
      </c>
      <c r="O194" s="242">
        <f t="shared" ref="O194:O257" si="17">I194+(J194+M194)*1.06</f>
        <v>352.61736</v>
      </c>
      <c r="P194" s="242">
        <f t="shared" ref="P194:P257" si="18">(M194+J194)*0.06</f>
        <v>6.80136</v>
      </c>
      <c r="Q194" s="242">
        <f t="shared" ref="Q194:Q257" si="19">O194-P194</f>
        <v>345.816</v>
      </c>
      <c r="R194" s="242" t="s">
        <v>28</v>
      </c>
      <c r="S194" s="100" t="s">
        <v>29</v>
      </c>
      <c r="T194" s="55"/>
    </row>
    <row r="195" spans="1:20">
      <c r="A195" s="37">
        <v>194</v>
      </c>
      <c r="B195" s="36" t="s">
        <v>4664</v>
      </c>
      <c r="C195" s="36" t="s">
        <v>5680</v>
      </c>
      <c r="D195" s="37" t="s">
        <v>22</v>
      </c>
      <c r="E195" s="37" t="s">
        <v>24</v>
      </c>
      <c r="F195" s="37" t="s">
        <v>4090</v>
      </c>
      <c r="G195" s="37" t="s">
        <v>25</v>
      </c>
      <c r="H195" s="37" t="s">
        <v>34</v>
      </c>
      <c r="I195" s="37">
        <v>232.46</v>
      </c>
      <c r="J195" s="110">
        <v>100</v>
      </c>
      <c r="K195" s="110">
        <v>12.6</v>
      </c>
      <c r="L195" s="36" t="s">
        <v>4900</v>
      </c>
      <c r="M195" s="242">
        <f t="shared" si="15"/>
        <v>13.356</v>
      </c>
      <c r="N195" s="242">
        <f t="shared" si="16"/>
        <v>345.816</v>
      </c>
      <c r="O195" s="242">
        <f t="shared" si="17"/>
        <v>352.61736</v>
      </c>
      <c r="P195" s="242">
        <f t="shared" si="18"/>
        <v>6.80136</v>
      </c>
      <c r="Q195" s="242">
        <f t="shared" si="19"/>
        <v>345.816</v>
      </c>
      <c r="R195" s="242" t="s">
        <v>28</v>
      </c>
      <c r="S195" s="100" t="s">
        <v>29</v>
      </c>
      <c r="T195" s="55"/>
    </row>
    <row r="196" spans="1:20">
      <c r="A196" s="37">
        <v>195</v>
      </c>
      <c r="B196" s="36" t="s">
        <v>4463</v>
      </c>
      <c r="C196" s="36" t="s">
        <v>5681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37">
        <v>232.46</v>
      </c>
      <c r="J196" s="110">
        <v>100</v>
      </c>
      <c r="K196" s="110">
        <v>12.6</v>
      </c>
      <c r="L196" s="36" t="s">
        <v>4900</v>
      </c>
      <c r="M196" s="242">
        <f t="shared" si="15"/>
        <v>13.356</v>
      </c>
      <c r="N196" s="242">
        <f t="shared" si="16"/>
        <v>345.816</v>
      </c>
      <c r="O196" s="242">
        <f t="shared" si="17"/>
        <v>352.61736</v>
      </c>
      <c r="P196" s="242">
        <f t="shared" si="18"/>
        <v>6.80136</v>
      </c>
      <c r="Q196" s="242">
        <f t="shared" si="19"/>
        <v>345.816</v>
      </c>
      <c r="R196" s="242" t="s">
        <v>28</v>
      </c>
      <c r="S196" s="100" t="s">
        <v>29</v>
      </c>
      <c r="T196" s="55"/>
    </row>
    <row r="197" spans="1:20">
      <c r="A197" s="37">
        <v>196</v>
      </c>
      <c r="B197" s="36" t="s">
        <v>5682</v>
      </c>
      <c r="C197" s="36" t="s">
        <v>5683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37">
        <v>232.46</v>
      </c>
      <c r="J197" s="110">
        <v>100</v>
      </c>
      <c r="K197" s="110">
        <v>12.6</v>
      </c>
      <c r="L197" s="36" t="s">
        <v>4900</v>
      </c>
      <c r="M197" s="242">
        <f t="shared" si="15"/>
        <v>13.356</v>
      </c>
      <c r="N197" s="242">
        <f t="shared" si="16"/>
        <v>345.816</v>
      </c>
      <c r="O197" s="242">
        <f t="shared" si="17"/>
        <v>352.61736</v>
      </c>
      <c r="P197" s="242">
        <f t="shared" si="18"/>
        <v>6.80136</v>
      </c>
      <c r="Q197" s="242">
        <f t="shared" si="19"/>
        <v>345.816</v>
      </c>
      <c r="R197" s="242" t="s">
        <v>28</v>
      </c>
      <c r="S197" s="100" t="s">
        <v>29</v>
      </c>
      <c r="T197" s="55"/>
    </row>
    <row r="198" spans="1:20">
      <c r="A198" s="37">
        <v>197</v>
      </c>
      <c r="B198" s="36" t="s">
        <v>5684</v>
      </c>
      <c r="C198" s="36" t="s">
        <v>5685</v>
      </c>
      <c r="D198" s="37" t="s">
        <v>22</v>
      </c>
      <c r="E198" s="37" t="s">
        <v>24</v>
      </c>
      <c r="F198" s="37" t="s">
        <v>4090</v>
      </c>
      <c r="G198" s="37" t="s">
        <v>25</v>
      </c>
      <c r="H198" s="37" t="s">
        <v>34</v>
      </c>
      <c r="I198" s="37">
        <v>232.46</v>
      </c>
      <c r="J198" s="110">
        <v>100</v>
      </c>
      <c r="K198" s="110">
        <v>12.6</v>
      </c>
      <c r="L198" s="36" t="s">
        <v>4900</v>
      </c>
      <c r="M198" s="242">
        <f t="shared" si="15"/>
        <v>13.356</v>
      </c>
      <c r="N198" s="242">
        <f t="shared" si="16"/>
        <v>345.816</v>
      </c>
      <c r="O198" s="242">
        <f t="shared" si="17"/>
        <v>352.61736</v>
      </c>
      <c r="P198" s="242">
        <f t="shared" si="18"/>
        <v>6.80136</v>
      </c>
      <c r="Q198" s="242">
        <f t="shared" si="19"/>
        <v>345.816</v>
      </c>
      <c r="R198" s="242" t="s">
        <v>28</v>
      </c>
      <c r="S198" s="100" t="s">
        <v>29</v>
      </c>
      <c r="T198" s="55"/>
    </row>
    <row r="199" spans="1:20">
      <c r="A199" s="37">
        <v>198</v>
      </c>
      <c r="B199" s="36" t="s">
        <v>1977</v>
      </c>
      <c r="C199" s="36" t="s">
        <v>5686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37">
        <v>232.46</v>
      </c>
      <c r="J199" s="110">
        <v>100</v>
      </c>
      <c r="K199" s="110">
        <v>12.6</v>
      </c>
      <c r="L199" s="36" t="s">
        <v>4900</v>
      </c>
      <c r="M199" s="242">
        <f t="shared" si="15"/>
        <v>13.356</v>
      </c>
      <c r="N199" s="242">
        <f t="shared" si="16"/>
        <v>345.816</v>
      </c>
      <c r="O199" s="242">
        <f t="shared" si="17"/>
        <v>352.61736</v>
      </c>
      <c r="P199" s="242">
        <f t="shared" si="18"/>
        <v>6.80136</v>
      </c>
      <c r="Q199" s="242">
        <f t="shared" si="19"/>
        <v>345.816</v>
      </c>
      <c r="R199" s="242" t="s">
        <v>28</v>
      </c>
      <c r="S199" s="100" t="s">
        <v>29</v>
      </c>
      <c r="T199" s="55"/>
    </row>
    <row r="200" spans="1:20">
      <c r="A200" s="37">
        <v>199</v>
      </c>
      <c r="B200" s="36" t="s">
        <v>5687</v>
      </c>
      <c r="C200" s="36" t="s">
        <v>5688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37">
        <v>232.46</v>
      </c>
      <c r="J200" s="110">
        <v>100</v>
      </c>
      <c r="K200" s="110">
        <v>12.6</v>
      </c>
      <c r="L200" s="36" t="s">
        <v>4900</v>
      </c>
      <c r="M200" s="242">
        <f t="shared" si="15"/>
        <v>13.356</v>
      </c>
      <c r="N200" s="242">
        <f t="shared" si="16"/>
        <v>345.816</v>
      </c>
      <c r="O200" s="242">
        <f t="shared" si="17"/>
        <v>352.61736</v>
      </c>
      <c r="P200" s="242">
        <f t="shared" si="18"/>
        <v>6.80136</v>
      </c>
      <c r="Q200" s="242">
        <f t="shared" si="19"/>
        <v>345.816</v>
      </c>
      <c r="R200" s="242" t="s">
        <v>28</v>
      </c>
      <c r="S200" s="100" t="s">
        <v>29</v>
      </c>
      <c r="T200" s="55"/>
    </row>
    <row r="201" spans="1:20">
      <c r="A201" s="37">
        <v>200</v>
      </c>
      <c r="B201" s="36" t="s">
        <v>5689</v>
      </c>
      <c r="C201" s="36" t="s">
        <v>5690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37">
        <v>232.46</v>
      </c>
      <c r="J201" s="110">
        <v>100</v>
      </c>
      <c r="K201" s="110">
        <v>12.6</v>
      </c>
      <c r="L201" s="36" t="s">
        <v>4900</v>
      </c>
      <c r="M201" s="242">
        <f t="shared" si="15"/>
        <v>13.356</v>
      </c>
      <c r="N201" s="242">
        <f t="shared" si="16"/>
        <v>345.816</v>
      </c>
      <c r="O201" s="242">
        <f t="shared" si="17"/>
        <v>352.61736</v>
      </c>
      <c r="P201" s="242">
        <f t="shared" si="18"/>
        <v>6.80136</v>
      </c>
      <c r="Q201" s="242">
        <f t="shared" si="19"/>
        <v>345.816</v>
      </c>
      <c r="R201" s="242" t="s">
        <v>28</v>
      </c>
      <c r="S201" s="100" t="s">
        <v>29</v>
      </c>
      <c r="T201" s="55"/>
    </row>
    <row r="202" spans="1:20">
      <c r="A202" s="37">
        <v>201</v>
      </c>
      <c r="B202" s="36" t="s">
        <v>5691</v>
      </c>
      <c r="C202" s="36" t="s">
        <v>5692</v>
      </c>
      <c r="D202" s="37" t="s">
        <v>22</v>
      </c>
      <c r="E202" s="37" t="s">
        <v>24</v>
      </c>
      <c r="F202" s="37" t="s">
        <v>4090</v>
      </c>
      <c r="G202" s="37" t="s">
        <v>25</v>
      </c>
      <c r="H202" s="37" t="s">
        <v>34</v>
      </c>
      <c r="I202" s="37">
        <v>232.46</v>
      </c>
      <c r="J202" s="110">
        <v>100</v>
      </c>
      <c r="K202" s="110">
        <v>12.6</v>
      </c>
      <c r="L202" s="36" t="s">
        <v>4900</v>
      </c>
      <c r="M202" s="242">
        <f t="shared" si="15"/>
        <v>13.356</v>
      </c>
      <c r="N202" s="242">
        <f t="shared" si="16"/>
        <v>345.816</v>
      </c>
      <c r="O202" s="242">
        <f t="shared" si="17"/>
        <v>352.61736</v>
      </c>
      <c r="P202" s="242">
        <f t="shared" si="18"/>
        <v>6.80136</v>
      </c>
      <c r="Q202" s="242">
        <f t="shared" si="19"/>
        <v>345.816</v>
      </c>
      <c r="R202" s="242" t="s">
        <v>28</v>
      </c>
      <c r="S202" s="100" t="s">
        <v>29</v>
      </c>
      <c r="T202" s="55"/>
    </row>
    <row r="203" spans="1:20">
      <c r="A203" s="37">
        <v>202</v>
      </c>
      <c r="B203" s="36" t="s">
        <v>5693</v>
      </c>
      <c r="C203" s="36" t="s">
        <v>5694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37">
        <v>1388.16</v>
      </c>
      <c r="J203" s="110">
        <v>100</v>
      </c>
      <c r="K203" s="110">
        <v>50.61</v>
      </c>
      <c r="L203" s="36" t="s">
        <v>4900</v>
      </c>
      <c r="M203" s="242">
        <f t="shared" si="15"/>
        <v>53.6466</v>
      </c>
      <c r="N203" s="242">
        <f t="shared" si="16"/>
        <v>1541.8066</v>
      </c>
      <c r="O203" s="242">
        <f t="shared" si="17"/>
        <v>1551.025396</v>
      </c>
      <c r="P203" s="242">
        <f t="shared" si="18"/>
        <v>9.218796</v>
      </c>
      <c r="Q203" s="242">
        <f t="shared" si="19"/>
        <v>1541.8066</v>
      </c>
      <c r="R203" s="242" t="s">
        <v>28</v>
      </c>
      <c r="S203" s="100" t="s">
        <v>29</v>
      </c>
      <c r="T203" s="55"/>
    </row>
    <row r="204" spans="1:20">
      <c r="A204" s="37">
        <v>203</v>
      </c>
      <c r="B204" s="36" t="s">
        <v>2891</v>
      </c>
      <c r="C204" s="36" t="s">
        <v>5695</v>
      </c>
      <c r="D204" s="37" t="s">
        <v>22</v>
      </c>
      <c r="E204" s="37" t="s">
        <v>24</v>
      </c>
      <c r="F204" s="37" t="s">
        <v>1529</v>
      </c>
      <c r="G204" s="37" t="s">
        <v>25</v>
      </c>
      <c r="H204" s="37" t="s">
        <v>34</v>
      </c>
      <c r="I204" s="37">
        <v>0</v>
      </c>
      <c r="J204" s="110">
        <v>400</v>
      </c>
      <c r="K204" s="110">
        <v>2513</v>
      </c>
      <c r="L204" s="37" t="s">
        <v>3906</v>
      </c>
      <c r="M204" s="242">
        <f t="shared" si="15"/>
        <v>2663.78</v>
      </c>
      <c r="N204" s="242">
        <f t="shared" si="16"/>
        <v>3063.78</v>
      </c>
      <c r="O204" s="242">
        <f t="shared" si="17"/>
        <v>3247.6068</v>
      </c>
      <c r="P204" s="242">
        <f t="shared" si="18"/>
        <v>183.8268</v>
      </c>
      <c r="Q204" s="242">
        <f t="shared" si="19"/>
        <v>3063.78</v>
      </c>
      <c r="R204" s="242" t="s">
        <v>28</v>
      </c>
      <c r="S204" s="100" t="s">
        <v>29</v>
      </c>
      <c r="T204" s="55"/>
    </row>
    <row r="205" spans="1:20">
      <c r="A205" s="37">
        <v>204</v>
      </c>
      <c r="B205" s="36" t="s">
        <v>103</v>
      </c>
      <c r="C205" s="36" t="s">
        <v>5696</v>
      </c>
      <c r="D205" s="37" t="s">
        <v>22</v>
      </c>
      <c r="E205" s="37" t="s">
        <v>24</v>
      </c>
      <c r="F205" s="37" t="s">
        <v>5697</v>
      </c>
      <c r="G205" s="37" t="s">
        <v>25</v>
      </c>
      <c r="H205" s="37" t="s">
        <v>34</v>
      </c>
      <c r="I205" s="110">
        <v>1835</v>
      </c>
      <c r="J205" s="110">
        <v>450</v>
      </c>
      <c r="K205" s="37">
        <v>24.15</v>
      </c>
      <c r="L205" s="37" t="s">
        <v>5698</v>
      </c>
      <c r="M205" s="242">
        <f t="shared" si="15"/>
        <v>25.599</v>
      </c>
      <c r="N205" s="242">
        <f t="shared" si="16"/>
        <v>2310.599</v>
      </c>
      <c r="O205" s="242">
        <f t="shared" si="17"/>
        <v>2339.13494</v>
      </c>
      <c r="P205" s="242">
        <f t="shared" si="18"/>
        <v>28.53594</v>
      </c>
      <c r="Q205" s="242">
        <f t="shared" si="19"/>
        <v>2310.599</v>
      </c>
      <c r="R205" s="242" t="s">
        <v>28</v>
      </c>
      <c r="S205" s="100" t="s">
        <v>29</v>
      </c>
      <c r="T205" s="55"/>
    </row>
    <row r="206" spans="1:20">
      <c r="A206" s="37">
        <v>205</v>
      </c>
      <c r="B206" s="36" t="s">
        <v>5699</v>
      </c>
      <c r="C206" s="36" t="s">
        <v>5700</v>
      </c>
      <c r="D206" s="37" t="s">
        <v>22</v>
      </c>
      <c r="E206" s="37" t="s">
        <v>24</v>
      </c>
      <c r="F206" s="37" t="s">
        <v>5697</v>
      </c>
      <c r="G206" s="37" t="s">
        <v>25</v>
      </c>
      <c r="H206" s="37" t="s">
        <v>34</v>
      </c>
      <c r="I206" s="110">
        <v>1835</v>
      </c>
      <c r="J206" s="110">
        <v>450</v>
      </c>
      <c r="K206" s="37">
        <v>24.15</v>
      </c>
      <c r="L206" s="37" t="s">
        <v>5698</v>
      </c>
      <c r="M206" s="242">
        <f t="shared" si="15"/>
        <v>25.599</v>
      </c>
      <c r="N206" s="242">
        <f t="shared" si="16"/>
        <v>2310.599</v>
      </c>
      <c r="O206" s="242">
        <f t="shared" si="17"/>
        <v>2339.13494</v>
      </c>
      <c r="P206" s="242">
        <f t="shared" si="18"/>
        <v>28.53594</v>
      </c>
      <c r="Q206" s="242">
        <f t="shared" si="19"/>
        <v>2310.599</v>
      </c>
      <c r="R206" s="242" t="s">
        <v>28</v>
      </c>
      <c r="S206" s="100" t="s">
        <v>29</v>
      </c>
      <c r="T206" s="55"/>
    </row>
    <row r="207" spans="1:20">
      <c r="A207" s="37">
        <v>206</v>
      </c>
      <c r="B207" s="36" t="s">
        <v>5701</v>
      </c>
      <c r="C207" s="36" t="s">
        <v>5702</v>
      </c>
      <c r="D207" s="37" t="s">
        <v>22</v>
      </c>
      <c r="E207" s="37" t="s">
        <v>24</v>
      </c>
      <c r="F207" s="37" t="s">
        <v>5697</v>
      </c>
      <c r="G207" s="37" t="s">
        <v>25</v>
      </c>
      <c r="H207" s="37" t="s">
        <v>34</v>
      </c>
      <c r="I207" s="110">
        <v>1835</v>
      </c>
      <c r="J207" s="110">
        <v>450</v>
      </c>
      <c r="K207" s="37">
        <v>24.15</v>
      </c>
      <c r="L207" s="37" t="s">
        <v>5698</v>
      </c>
      <c r="M207" s="242">
        <f t="shared" si="15"/>
        <v>25.599</v>
      </c>
      <c r="N207" s="242">
        <f t="shared" si="16"/>
        <v>2310.599</v>
      </c>
      <c r="O207" s="242">
        <f t="shared" si="17"/>
        <v>2339.13494</v>
      </c>
      <c r="P207" s="242">
        <f t="shared" si="18"/>
        <v>28.53594</v>
      </c>
      <c r="Q207" s="242">
        <f t="shared" si="19"/>
        <v>2310.599</v>
      </c>
      <c r="R207" s="242" t="s">
        <v>28</v>
      </c>
      <c r="S207" s="100" t="s">
        <v>29</v>
      </c>
      <c r="T207" s="55"/>
    </row>
    <row r="208" spans="1:20">
      <c r="A208" s="37">
        <v>207</v>
      </c>
      <c r="B208" s="36" t="s">
        <v>5703</v>
      </c>
      <c r="C208" s="36" t="s">
        <v>5704</v>
      </c>
      <c r="D208" s="37" t="s">
        <v>22</v>
      </c>
      <c r="E208" s="37" t="s">
        <v>24</v>
      </c>
      <c r="F208" s="37" t="s">
        <v>5697</v>
      </c>
      <c r="G208" s="37" t="s">
        <v>25</v>
      </c>
      <c r="H208" s="37" t="s">
        <v>34</v>
      </c>
      <c r="I208" s="110">
        <v>1835</v>
      </c>
      <c r="J208" s="110">
        <v>450</v>
      </c>
      <c r="K208" s="37">
        <v>24.15</v>
      </c>
      <c r="L208" s="37" t="s">
        <v>5698</v>
      </c>
      <c r="M208" s="242">
        <f t="shared" si="15"/>
        <v>25.599</v>
      </c>
      <c r="N208" s="242">
        <f t="shared" si="16"/>
        <v>2310.599</v>
      </c>
      <c r="O208" s="242">
        <f t="shared" si="17"/>
        <v>2339.13494</v>
      </c>
      <c r="P208" s="242">
        <f t="shared" si="18"/>
        <v>28.53594</v>
      </c>
      <c r="Q208" s="242">
        <f t="shared" si="19"/>
        <v>2310.599</v>
      </c>
      <c r="R208" s="242" t="s">
        <v>28</v>
      </c>
      <c r="S208" s="100" t="s">
        <v>29</v>
      </c>
      <c r="T208" s="55"/>
    </row>
    <row r="209" spans="1:20">
      <c r="A209" s="37">
        <v>208</v>
      </c>
      <c r="B209" s="36" t="s">
        <v>5705</v>
      </c>
      <c r="C209" s="36" t="s">
        <v>5706</v>
      </c>
      <c r="D209" s="37" t="s">
        <v>22</v>
      </c>
      <c r="E209" s="37" t="s">
        <v>24</v>
      </c>
      <c r="F209" s="37" t="s">
        <v>5697</v>
      </c>
      <c r="G209" s="37" t="s">
        <v>25</v>
      </c>
      <c r="H209" s="37" t="s">
        <v>34</v>
      </c>
      <c r="I209" s="110">
        <v>1835</v>
      </c>
      <c r="J209" s="110">
        <v>450</v>
      </c>
      <c r="K209" s="37">
        <v>24.15</v>
      </c>
      <c r="L209" s="37" t="s">
        <v>5698</v>
      </c>
      <c r="M209" s="242">
        <f t="shared" si="15"/>
        <v>25.599</v>
      </c>
      <c r="N209" s="242">
        <f t="shared" si="16"/>
        <v>2310.599</v>
      </c>
      <c r="O209" s="242">
        <f t="shared" si="17"/>
        <v>2339.13494</v>
      </c>
      <c r="P209" s="242">
        <f t="shared" si="18"/>
        <v>28.53594</v>
      </c>
      <c r="Q209" s="242">
        <f t="shared" si="19"/>
        <v>2310.599</v>
      </c>
      <c r="R209" s="242" t="s">
        <v>28</v>
      </c>
      <c r="S209" s="100" t="s">
        <v>29</v>
      </c>
      <c r="T209" s="55"/>
    </row>
    <row r="210" spans="1:20">
      <c r="A210" s="37">
        <v>209</v>
      </c>
      <c r="B210" s="36" t="s">
        <v>5707</v>
      </c>
      <c r="C210" s="36" t="s">
        <v>5708</v>
      </c>
      <c r="D210" s="37" t="s">
        <v>22</v>
      </c>
      <c r="E210" s="37" t="s">
        <v>24</v>
      </c>
      <c r="F210" s="37" t="s">
        <v>5697</v>
      </c>
      <c r="G210" s="37" t="s">
        <v>25</v>
      </c>
      <c r="H210" s="37" t="s">
        <v>34</v>
      </c>
      <c r="I210" s="110">
        <v>1835</v>
      </c>
      <c r="J210" s="110">
        <v>450</v>
      </c>
      <c r="K210" s="37">
        <v>24.15</v>
      </c>
      <c r="L210" s="37" t="s">
        <v>5698</v>
      </c>
      <c r="M210" s="242">
        <f t="shared" si="15"/>
        <v>25.599</v>
      </c>
      <c r="N210" s="242">
        <f t="shared" si="16"/>
        <v>2310.599</v>
      </c>
      <c r="O210" s="242">
        <f t="shared" si="17"/>
        <v>2339.13494</v>
      </c>
      <c r="P210" s="242">
        <f t="shared" si="18"/>
        <v>28.53594</v>
      </c>
      <c r="Q210" s="242">
        <f t="shared" si="19"/>
        <v>2310.599</v>
      </c>
      <c r="R210" s="242" t="s">
        <v>28</v>
      </c>
      <c r="S210" s="100" t="s">
        <v>29</v>
      </c>
      <c r="T210" s="55"/>
    </row>
    <row r="211" spans="1:20">
      <c r="A211" s="37">
        <v>210</v>
      </c>
      <c r="B211" s="36" t="s">
        <v>5709</v>
      </c>
      <c r="C211" s="36" t="s">
        <v>5710</v>
      </c>
      <c r="D211" s="37" t="s">
        <v>22</v>
      </c>
      <c r="E211" s="37" t="s">
        <v>24</v>
      </c>
      <c r="F211" s="37" t="s">
        <v>5697</v>
      </c>
      <c r="G211" s="37" t="s">
        <v>25</v>
      </c>
      <c r="H211" s="37" t="s">
        <v>34</v>
      </c>
      <c r="I211" s="110">
        <v>1835</v>
      </c>
      <c r="J211" s="110">
        <v>450</v>
      </c>
      <c r="K211" s="37">
        <v>24.15</v>
      </c>
      <c r="L211" s="37" t="s">
        <v>5698</v>
      </c>
      <c r="M211" s="242">
        <f t="shared" si="15"/>
        <v>25.599</v>
      </c>
      <c r="N211" s="242">
        <f t="shared" si="16"/>
        <v>2310.599</v>
      </c>
      <c r="O211" s="242">
        <f t="shared" si="17"/>
        <v>2339.13494</v>
      </c>
      <c r="P211" s="242">
        <f t="shared" si="18"/>
        <v>28.53594</v>
      </c>
      <c r="Q211" s="242">
        <f t="shared" si="19"/>
        <v>2310.599</v>
      </c>
      <c r="R211" s="242" t="s">
        <v>28</v>
      </c>
      <c r="S211" s="100" t="s">
        <v>29</v>
      </c>
      <c r="T211" s="55"/>
    </row>
    <row r="212" spans="1:20">
      <c r="A212" s="37">
        <v>211</v>
      </c>
      <c r="B212" s="36" t="s">
        <v>5711</v>
      </c>
      <c r="C212" s="36" t="s">
        <v>5712</v>
      </c>
      <c r="D212" s="37" t="s">
        <v>22</v>
      </c>
      <c r="E212" s="37" t="s">
        <v>24</v>
      </c>
      <c r="F212" s="37" t="s">
        <v>5697</v>
      </c>
      <c r="G212" s="37" t="s">
        <v>25</v>
      </c>
      <c r="H212" s="37" t="s">
        <v>34</v>
      </c>
      <c r="I212" s="110">
        <v>1835</v>
      </c>
      <c r="J212" s="110">
        <v>450</v>
      </c>
      <c r="K212" s="37">
        <v>24.15</v>
      </c>
      <c r="L212" s="37" t="s">
        <v>5698</v>
      </c>
      <c r="M212" s="242">
        <f t="shared" si="15"/>
        <v>25.599</v>
      </c>
      <c r="N212" s="242">
        <f t="shared" si="16"/>
        <v>2310.599</v>
      </c>
      <c r="O212" s="242">
        <f t="shared" si="17"/>
        <v>2339.13494</v>
      </c>
      <c r="P212" s="242">
        <f t="shared" si="18"/>
        <v>28.53594</v>
      </c>
      <c r="Q212" s="242">
        <f t="shared" si="19"/>
        <v>2310.599</v>
      </c>
      <c r="R212" s="242" t="s">
        <v>28</v>
      </c>
      <c r="S212" s="100" t="s">
        <v>29</v>
      </c>
      <c r="T212" s="55"/>
    </row>
    <row r="213" spans="1:20">
      <c r="A213" s="37">
        <v>212</v>
      </c>
      <c r="B213" s="36" t="s">
        <v>826</v>
      </c>
      <c r="C213" s="36" t="s">
        <v>5713</v>
      </c>
      <c r="D213" s="37" t="s">
        <v>22</v>
      </c>
      <c r="E213" s="37" t="s">
        <v>24</v>
      </c>
      <c r="F213" s="37" t="s">
        <v>5697</v>
      </c>
      <c r="G213" s="37" t="s">
        <v>25</v>
      </c>
      <c r="H213" s="37" t="s">
        <v>34</v>
      </c>
      <c r="I213" s="110">
        <v>1835</v>
      </c>
      <c r="J213" s="110">
        <v>450</v>
      </c>
      <c r="K213" s="37">
        <v>24.15</v>
      </c>
      <c r="L213" s="37" t="s">
        <v>5698</v>
      </c>
      <c r="M213" s="242">
        <f t="shared" si="15"/>
        <v>25.599</v>
      </c>
      <c r="N213" s="242">
        <f t="shared" si="16"/>
        <v>2310.599</v>
      </c>
      <c r="O213" s="242">
        <f t="shared" si="17"/>
        <v>2339.13494</v>
      </c>
      <c r="P213" s="242">
        <f t="shared" si="18"/>
        <v>28.53594</v>
      </c>
      <c r="Q213" s="242">
        <f t="shared" si="19"/>
        <v>2310.599</v>
      </c>
      <c r="R213" s="242" t="s">
        <v>28</v>
      </c>
      <c r="S213" s="100" t="s">
        <v>29</v>
      </c>
      <c r="T213" s="55"/>
    </row>
    <row r="214" spans="1:20">
      <c r="A214" s="37">
        <v>213</v>
      </c>
      <c r="B214" s="36" t="s">
        <v>5714</v>
      </c>
      <c r="C214" s="127" t="s">
        <v>5715</v>
      </c>
      <c r="D214" s="37" t="s">
        <v>22</v>
      </c>
      <c r="E214" s="37" t="s">
        <v>24</v>
      </c>
      <c r="F214" s="37" t="s">
        <v>5697</v>
      </c>
      <c r="G214" s="37" t="s">
        <v>25</v>
      </c>
      <c r="H214" s="37" t="s">
        <v>34</v>
      </c>
      <c r="I214" s="110">
        <v>1835</v>
      </c>
      <c r="J214" s="110">
        <v>450</v>
      </c>
      <c r="K214" s="37">
        <v>24.15</v>
      </c>
      <c r="L214" s="37" t="s">
        <v>5698</v>
      </c>
      <c r="M214" s="242">
        <f t="shared" si="15"/>
        <v>25.599</v>
      </c>
      <c r="N214" s="242">
        <f t="shared" si="16"/>
        <v>2310.599</v>
      </c>
      <c r="O214" s="242">
        <f t="shared" si="17"/>
        <v>2339.13494</v>
      </c>
      <c r="P214" s="242">
        <f t="shared" si="18"/>
        <v>28.53594</v>
      </c>
      <c r="Q214" s="242">
        <f t="shared" si="19"/>
        <v>2310.599</v>
      </c>
      <c r="R214" s="242" t="s">
        <v>28</v>
      </c>
      <c r="S214" s="100" t="s">
        <v>29</v>
      </c>
      <c r="T214" s="55"/>
    </row>
    <row r="215" spans="1:20">
      <c r="A215" s="37">
        <v>214</v>
      </c>
      <c r="B215" s="36" t="s">
        <v>5716</v>
      </c>
      <c r="C215" s="127" t="s">
        <v>5717</v>
      </c>
      <c r="D215" s="37" t="s">
        <v>22</v>
      </c>
      <c r="E215" s="37" t="s">
        <v>24</v>
      </c>
      <c r="F215" s="37" t="s">
        <v>5353</v>
      </c>
      <c r="G215" s="37" t="s">
        <v>25</v>
      </c>
      <c r="H215" s="37" t="s">
        <v>34</v>
      </c>
      <c r="I215" s="110">
        <v>625</v>
      </c>
      <c r="J215" s="110">
        <v>300</v>
      </c>
      <c r="K215" s="110">
        <v>220</v>
      </c>
      <c r="L215" s="37" t="s">
        <v>5718</v>
      </c>
      <c r="M215" s="242">
        <f t="shared" si="15"/>
        <v>233.2</v>
      </c>
      <c r="N215" s="242">
        <f t="shared" si="16"/>
        <v>1158.2</v>
      </c>
      <c r="O215" s="242">
        <f t="shared" si="17"/>
        <v>1190.192</v>
      </c>
      <c r="P215" s="242">
        <f t="shared" si="18"/>
        <v>31.992</v>
      </c>
      <c r="Q215" s="242">
        <f t="shared" si="19"/>
        <v>1158.2</v>
      </c>
      <c r="R215" s="242" t="s">
        <v>28</v>
      </c>
      <c r="S215" s="100" t="s">
        <v>29</v>
      </c>
      <c r="T215" s="55"/>
    </row>
    <row r="216" spans="1:20">
      <c r="A216" s="37">
        <v>215</v>
      </c>
      <c r="B216" s="127" t="s">
        <v>5719</v>
      </c>
      <c r="C216" s="36" t="s">
        <v>5720</v>
      </c>
      <c r="D216" s="37" t="s">
        <v>22</v>
      </c>
      <c r="E216" s="37" t="s">
        <v>24</v>
      </c>
      <c r="F216" s="37" t="s">
        <v>82</v>
      </c>
      <c r="G216" s="37" t="s">
        <v>25</v>
      </c>
      <c r="H216" s="37" t="s">
        <v>34</v>
      </c>
      <c r="I216" s="110">
        <v>0</v>
      </c>
      <c r="J216" s="110">
        <v>0</v>
      </c>
      <c r="K216" s="110">
        <v>840</v>
      </c>
      <c r="L216" s="37" t="s">
        <v>3487</v>
      </c>
      <c r="M216" s="242">
        <f t="shared" si="15"/>
        <v>890.4</v>
      </c>
      <c r="N216" s="242">
        <f t="shared" si="16"/>
        <v>890.4</v>
      </c>
      <c r="O216" s="242">
        <f t="shared" si="17"/>
        <v>943.824</v>
      </c>
      <c r="P216" s="242">
        <f t="shared" si="18"/>
        <v>53.424</v>
      </c>
      <c r="Q216" s="242">
        <f t="shared" si="19"/>
        <v>890.4</v>
      </c>
      <c r="R216" s="242" t="s">
        <v>28</v>
      </c>
      <c r="S216" s="100" t="s">
        <v>29</v>
      </c>
      <c r="T216" s="55"/>
    </row>
    <row r="217" spans="1:20">
      <c r="A217" s="37">
        <v>216</v>
      </c>
      <c r="B217" s="36" t="s">
        <v>5721</v>
      </c>
      <c r="C217" s="36" t="s">
        <v>5722</v>
      </c>
      <c r="D217" s="37" t="s">
        <v>22</v>
      </c>
      <c r="E217" s="37" t="s">
        <v>24</v>
      </c>
      <c r="F217" s="37" t="s">
        <v>2061</v>
      </c>
      <c r="G217" s="37" t="s">
        <v>25</v>
      </c>
      <c r="H217" s="37" t="s">
        <v>34</v>
      </c>
      <c r="I217" s="110">
        <v>366.53</v>
      </c>
      <c r="J217" s="110">
        <v>100</v>
      </c>
      <c r="K217" s="110">
        <v>5.47</v>
      </c>
      <c r="L217" s="37" t="s">
        <v>5723</v>
      </c>
      <c r="M217" s="242">
        <f t="shared" si="15"/>
        <v>5.7982</v>
      </c>
      <c r="N217" s="242">
        <f t="shared" si="16"/>
        <v>472.3282</v>
      </c>
      <c r="O217" s="242">
        <f t="shared" si="17"/>
        <v>478.676092</v>
      </c>
      <c r="P217" s="242">
        <f t="shared" si="18"/>
        <v>6.347892</v>
      </c>
      <c r="Q217" s="242">
        <f t="shared" si="19"/>
        <v>472.3282</v>
      </c>
      <c r="R217" s="242" t="s">
        <v>28</v>
      </c>
      <c r="S217" s="100" t="s">
        <v>29</v>
      </c>
      <c r="T217" s="55"/>
    </row>
    <row r="218" spans="1:20">
      <c r="A218" s="37">
        <v>217</v>
      </c>
      <c r="B218" s="36" t="s">
        <v>5724</v>
      </c>
      <c r="C218" s="36" t="s">
        <v>5725</v>
      </c>
      <c r="D218" s="37" t="s">
        <v>22</v>
      </c>
      <c r="E218" s="37" t="s">
        <v>24</v>
      </c>
      <c r="F218" s="37" t="s">
        <v>2061</v>
      </c>
      <c r="G218" s="37" t="s">
        <v>25</v>
      </c>
      <c r="H218" s="37" t="s">
        <v>34</v>
      </c>
      <c r="I218" s="110">
        <v>366.53</v>
      </c>
      <c r="J218" s="110">
        <v>100</v>
      </c>
      <c r="K218" s="110">
        <v>5.47</v>
      </c>
      <c r="L218" s="37" t="s">
        <v>5723</v>
      </c>
      <c r="M218" s="242">
        <f t="shared" si="15"/>
        <v>5.7982</v>
      </c>
      <c r="N218" s="242">
        <f t="shared" si="16"/>
        <v>472.3282</v>
      </c>
      <c r="O218" s="242">
        <f t="shared" si="17"/>
        <v>478.676092</v>
      </c>
      <c r="P218" s="242">
        <f t="shared" si="18"/>
        <v>6.347892</v>
      </c>
      <c r="Q218" s="242">
        <f t="shared" si="19"/>
        <v>472.3282</v>
      </c>
      <c r="R218" s="242" t="s">
        <v>28</v>
      </c>
      <c r="S218" s="100" t="s">
        <v>29</v>
      </c>
      <c r="T218" s="55"/>
    </row>
    <row r="219" spans="1:20">
      <c r="A219" s="37">
        <v>218</v>
      </c>
      <c r="B219" s="36" t="s">
        <v>5726</v>
      </c>
      <c r="C219" s="127" t="s">
        <v>5727</v>
      </c>
      <c r="D219" s="37" t="s">
        <v>22</v>
      </c>
      <c r="E219" s="37" t="s">
        <v>24</v>
      </c>
      <c r="F219" s="37" t="s">
        <v>5353</v>
      </c>
      <c r="G219" s="37" t="s">
        <v>25</v>
      </c>
      <c r="H219" s="37" t="s">
        <v>34</v>
      </c>
      <c r="I219" s="110">
        <v>625</v>
      </c>
      <c r="J219" s="110">
        <v>300</v>
      </c>
      <c r="K219" s="110">
        <v>120</v>
      </c>
      <c r="L219" s="37" t="s">
        <v>5728</v>
      </c>
      <c r="M219" s="242">
        <f t="shared" si="15"/>
        <v>127.2</v>
      </c>
      <c r="N219" s="242">
        <f t="shared" si="16"/>
        <v>1052.2</v>
      </c>
      <c r="O219" s="242">
        <f t="shared" si="17"/>
        <v>1077.832</v>
      </c>
      <c r="P219" s="242">
        <f t="shared" si="18"/>
        <v>25.632</v>
      </c>
      <c r="Q219" s="242">
        <f t="shared" si="19"/>
        <v>1052.2</v>
      </c>
      <c r="R219" s="242" t="s">
        <v>28</v>
      </c>
      <c r="S219" s="100" t="s">
        <v>29</v>
      </c>
      <c r="T219" s="55"/>
    </row>
    <row r="220" spans="1:20">
      <c r="A220" s="37">
        <v>219</v>
      </c>
      <c r="B220" s="36" t="s">
        <v>5729</v>
      </c>
      <c r="C220" s="127" t="s">
        <v>5730</v>
      </c>
      <c r="D220" s="37" t="s">
        <v>22</v>
      </c>
      <c r="E220" s="37" t="s">
        <v>24</v>
      </c>
      <c r="F220" s="37" t="s">
        <v>4431</v>
      </c>
      <c r="G220" s="37" t="s">
        <v>25</v>
      </c>
      <c r="H220" s="37" t="s">
        <v>34</v>
      </c>
      <c r="I220" s="110">
        <v>625</v>
      </c>
      <c r="J220" s="110">
        <v>300</v>
      </c>
      <c r="K220" s="110">
        <v>83</v>
      </c>
      <c r="L220" s="37" t="s">
        <v>5731</v>
      </c>
      <c r="M220" s="242">
        <f t="shared" si="15"/>
        <v>87.98</v>
      </c>
      <c r="N220" s="242">
        <f t="shared" si="16"/>
        <v>1012.98</v>
      </c>
      <c r="O220" s="242">
        <f t="shared" si="17"/>
        <v>1036.2588</v>
      </c>
      <c r="P220" s="242">
        <f t="shared" si="18"/>
        <v>23.2788</v>
      </c>
      <c r="Q220" s="242">
        <f t="shared" si="19"/>
        <v>1012.98</v>
      </c>
      <c r="R220" s="242" t="s">
        <v>28</v>
      </c>
      <c r="S220" s="100" t="s">
        <v>29</v>
      </c>
      <c r="T220" s="55"/>
    </row>
    <row r="221" spans="1:20">
      <c r="A221" s="37">
        <v>220</v>
      </c>
      <c r="B221" s="36" t="s">
        <v>5732</v>
      </c>
      <c r="C221" s="36" t="s">
        <v>5733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37">
        <v>232.46</v>
      </c>
      <c r="J221" s="110">
        <v>100</v>
      </c>
      <c r="K221" s="110">
        <v>12.6</v>
      </c>
      <c r="L221" s="36" t="s">
        <v>4900</v>
      </c>
      <c r="M221" s="242">
        <f t="shared" si="15"/>
        <v>13.356</v>
      </c>
      <c r="N221" s="242">
        <f t="shared" si="16"/>
        <v>345.816</v>
      </c>
      <c r="O221" s="242">
        <f t="shared" si="17"/>
        <v>352.61736</v>
      </c>
      <c r="P221" s="242">
        <f t="shared" si="18"/>
        <v>6.80136</v>
      </c>
      <c r="Q221" s="242">
        <f t="shared" si="19"/>
        <v>345.816</v>
      </c>
      <c r="R221" s="242" t="s">
        <v>28</v>
      </c>
      <c r="S221" s="100" t="s">
        <v>29</v>
      </c>
      <c r="T221" s="55"/>
    </row>
    <row r="222" spans="1:20">
      <c r="A222" s="37">
        <v>221</v>
      </c>
      <c r="B222" s="36" t="s">
        <v>5734</v>
      </c>
      <c r="C222" s="36" t="s">
        <v>5735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37">
        <v>232.46</v>
      </c>
      <c r="J222" s="110">
        <v>100</v>
      </c>
      <c r="K222" s="110">
        <v>12.6</v>
      </c>
      <c r="L222" s="36" t="s">
        <v>4900</v>
      </c>
      <c r="M222" s="242">
        <f t="shared" si="15"/>
        <v>13.356</v>
      </c>
      <c r="N222" s="242">
        <f t="shared" si="16"/>
        <v>345.816</v>
      </c>
      <c r="O222" s="242">
        <f t="shared" si="17"/>
        <v>352.61736</v>
      </c>
      <c r="P222" s="242">
        <f t="shared" si="18"/>
        <v>6.80136</v>
      </c>
      <c r="Q222" s="242">
        <f t="shared" si="19"/>
        <v>345.816</v>
      </c>
      <c r="R222" s="242" t="s">
        <v>28</v>
      </c>
      <c r="S222" s="100" t="s">
        <v>29</v>
      </c>
      <c r="T222" s="55"/>
    </row>
    <row r="223" spans="1:20">
      <c r="A223" s="37">
        <v>222</v>
      </c>
      <c r="B223" s="36" t="s">
        <v>5736</v>
      </c>
      <c r="C223" s="36" t="s">
        <v>5737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37">
        <v>232.46</v>
      </c>
      <c r="J223" s="110">
        <v>100</v>
      </c>
      <c r="K223" s="110">
        <v>12.6</v>
      </c>
      <c r="L223" s="36" t="s">
        <v>4900</v>
      </c>
      <c r="M223" s="242">
        <f t="shared" si="15"/>
        <v>13.356</v>
      </c>
      <c r="N223" s="242">
        <f t="shared" si="16"/>
        <v>345.816</v>
      </c>
      <c r="O223" s="242">
        <f t="shared" si="17"/>
        <v>352.61736</v>
      </c>
      <c r="P223" s="242">
        <f t="shared" si="18"/>
        <v>6.80136</v>
      </c>
      <c r="Q223" s="242">
        <f t="shared" si="19"/>
        <v>345.816</v>
      </c>
      <c r="R223" s="242" t="s">
        <v>28</v>
      </c>
      <c r="S223" s="100" t="s">
        <v>29</v>
      </c>
      <c r="T223" s="55"/>
    </row>
    <row r="224" spans="1:20">
      <c r="A224" s="37">
        <v>223</v>
      </c>
      <c r="B224" s="36" t="s">
        <v>4018</v>
      </c>
      <c r="C224" s="36" t="s">
        <v>5738</v>
      </c>
      <c r="D224" s="37" t="s">
        <v>22</v>
      </c>
      <c r="E224" s="37" t="s">
        <v>24</v>
      </c>
      <c r="F224" s="37" t="s">
        <v>4090</v>
      </c>
      <c r="G224" s="37" t="s">
        <v>25</v>
      </c>
      <c r="H224" s="37" t="s">
        <v>34</v>
      </c>
      <c r="I224" s="37">
        <v>232.46</v>
      </c>
      <c r="J224" s="110">
        <v>100</v>
      </c>
      <c r="K224" s="110">
        <v>12.6</v>
      </c>
      <c r="L224" s="36" t="s">
        <v>4900</v>
      </c>
      <c r="M224" s="242">
        <f t="shared" si="15"/>
        <v>13.356</v>
      </c>
      <c r="N224" s="242">
        <f t="shared" si="16"/>
        <v>345.816</v>
      </c>
      <c r="O224" s="242">
        <f t="shared" si="17"/>
        <v>352.61736</v>
      </c>
      <c r="P224" s="242">
        <f t="shared" si="18"/>
        <v>6.80136</v>
      </c>
      <c r="Q224" s="242">
        <f t="shared" si="19"/>
        <v>345.816</v>
      </c>
      <c r="R224" s="242" t="s">
        <v>28</v>
      </c>
      <c r="S224" s="100" t="s">
        <v>29</v>
      </c>
      <c r="T224" s="55"/>
    </row>
    <row r="225" spans="1:20">
      <c r="A225" s="37">
        <v>224</v>
      </c>
      <c r="B225" s="36" t="s">
        <v>5739</v>
      </c>
      <c r="C225" s="36" t="s">
        <v>5740</v>
      </c>
      <c r="D225" s="37" t="s">
        <v>22</v>
      </c>
      <c r="E225" s="37" t="s">
        <v>24</v>
      </c>
      <c r="F225" s="37" t="s">
        <v>4090</v>
      </c>
      <c r="G225" s="37" t="s">
        <v>25</v>
      </c>
      <c r="H225" s="37" t="s">
        <v>34</v>
      </c>
      <c r="I225" s="37">
        <v>232.46</v>
      </c>
      <c r="J225" s="110">
        <v>100</v>
      </c>
      <c r="K225" s="110">
        <v>12.6</v>
      </c>
      <c r="L225" s="36" t="s">
        <v>4900</v>
      </c>
      <c r="M225" s="242">
        <f t="shared" si="15"/>
        <v>13.356</v>
      </c>
      <c r="N225" s="242">
        <f t="shared" si="16"/>
        <v>345.816</v>
      </c>
      <c r="O225" s="242">
        <f t="shared" si="17"/>
        <v>352.61736</v>
      </c>
      <c r="P225" s="242">
        <f t="shared" si="18"/>
        <v>6.80136</v>
      </c>
      <c r="Q225" s="242">
        <f t="shared" si="19"/>
        <v>345.816</v>
      </c>
      <c r="R225" s="242" t="s">
        <v>28</v>
      </c>
      <c r="S225" s="100" t="s">
        <v>29</v>
      </c>
      <c r="T225" s="55"/>
    </row>
    <row r="226" spans="1:20">
      <c r="A226" s="37">
        <v>225</v>
      </c>
      <c r="B226" s="36" t="s">
        <v>5741</v>
      </c>
      <c r="C226" s="36" t="s">
        <v>5742</v>
      </c>
      <c r="D226" s="37" t="s">
        <v>22</v>
      </c>
      <c r="E226" s="37" t="s">
        <v>24</v>
      </c>
      <c r="F226" s="37" t="s">
        <v>4090</v>
      </c>
      <c r="G226" s="37" t="s">
        <v>25</v>
      </c>
      <c r="H226" s="37" t="s">
        <v>34</v>
      </c>
      <c r="I226" s="37">
        <v>232.46</v>
      </c>
      <c r="J226" s="110">
        <v>100</v>
      </c>
      <c r="K226" s="110">
        <v>12.6</v>
      </c>
      <c r="L226" s="36" t="s">
        <v>4900</v>
      </c>
      <c r="M226" s="242">
        <f t="shared" si="15"/>
        <v>13.356</v>
      </c>
      <c r="N226" s="242">
        <f t="shared" si="16"/>
        <v>345.816</v>
      </c>
      <c r="O226" s="242">
        <f t="shared" si="17"/>
        <v>352.61736</v>
      </c>
      <c r="P226" s="242">
        <f t="shared" si="18"/>
        <v>6.80136</v>
      </c>
      <c r="Q226" s="242">
        <f t="shared" si="19"/>
        <v>345.816</v>
      </c>
      <c r="R226" s="242" t="s">
        <v>28</v>
      </c>
      <c r="S226" s="100" t="s">
        <v>29</v>
      </c>
      <c r="T226" s="55"/>
    </row>
    <row r="227" spans="1:20">
      <c r="A227" s="37">
        <v>226</v>
      </c>
      <c r="B227" s="36" t="s">
        <v>5743</v>
      </c>
      <c r="C227" s="36" t="s">
        <v>5744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232.46</v>
      </c>
      <c r="J227" s="110">
        <v>100</v>
      </c>
      <c r="K227" s="110">
        <v>12.6</v>
      </c>
      <c r="L227" s="36" t="s">
        <v>4900</v>
      </c>
      <c r="M227" s="242">
        <f t="shared" si="15"/>
        <v>13.356</v>
      </c>
      <c r="N227" s="242">
        <f t="shared" si="16"/>
        <v>345.816</v>
      </c>
      <c r="O227" s="242">
        <f t="shared" si="17"/>
        <v>352.61736</v>
      </c>
      <c r="P227" s="242">
        <f t="shared" si="18"/>
        <v>6.80136</v>
      </c>
      <c r="Q227" s="242">
        <f t="shared" si="19"/>
        <v>345.816</v>
      </c>
      <c r="R227" s="242" t="s">
        <v>28</v>
      </c>
      <c r="S227" s="100" t="s">
        <v>29</v>
      </c>
      <c r="T227" s="55"/>
    </row>
    <row r="228" spans="1:20">
      <c r="A228" s="37">
        <v>227</v>
      </c>
      <c r="B228" s="36" t="s">
        <v>3797</v>
      </c>
      <c r="C228" s="36" t="s">
        <v>5745</v>
      </c>
      <c r="D228" s="37" t="s">
        <v>22</v>
      </c>
      <c r="E228" s="37" t="s">
        <v>24</v>
      </c>
      <c r="F228" s="37" t="s">
        <v>4090</v>
      </c>
      <c r="G228" s="37" t="s">
        <v>25</v>
      </c>
      <c r="H228" s="37" t="s">
        <v>34</v>
      </c>
      <c r="I228" s="37">
        <v>232.46</v>
      </c>
      <c r="J228" s="110">
        <v>100</v>
      </c>
      <c r="K228" s="110">
        <v>12.6</v>
      </c>
      <c r="L228" s="36" t="s">
        <v>4900</v>
      </c>
      <c r="M228" s="242">
        <f t="shared" si="15"/>
        <v>13.356</v>
      </c>
      <c r="N228" s="242">
        <f t="shared" si="16"/>
        <v>345.816</v>
      </c>
      <c r="O228" s="242">
        <f t="shared" si="17"/>
        <v>352.61736</v>
      </c>
      <c r="P228" s="242">
        <f t="shared" si="18"/>
        <v>6.80136</v>
      </c>
      <c r="Q228" s="242">
        <f t="shared" si="19"/>
        <v>345.816</v>
      </c>
      <c r="R228" s="242" t="s">
        <v>28</v>
      </c>
      <c r="S228" s="100" t="s">
        <v>29</v>
      </c>
      <c r="T228" s="55"/>
    </row>
    <row r="229" spans="1:20">
      <c r="A229" s="37">
        <v>228</v>
      </c>
      <c r="B229" s="36" t="s">
        <v>881</v>
      </c>
      <c r="C229" s="36" t="s">
        <v>5746</v>
      </c>
      <c r="D229" s="37" t="s">
        <v>22</v>
      </c>
      <c r="E229" s="37" t="s">
        <v>24</v>
      </c>
      <c r="F229" s="37" t="s">
        <v>4090</v>
      </c>
      <c r="G229" s="37" t="s">
        <v>25</v>
      </c>
      <c r="H229" s="37" t="s">
        <v>34</v>
      </c>
      <c r="I229" s="37">
        <v>232.46</v>
      </c>
      <c r="J229" s="110">
        <v>100</v>
      </c>
      <c r="K229" s="110">
        <v>12.6</v>
      </c>
      <c r="L229" s="36" t="s">
        <v>4900</v>
      </c>
      <c r="M229" s="242">
        <f t="shared" si="15"/>
        <v>13.356</v>
      </c>
      <c r="N229" s="242">
        <f t="shared" si="16"/>
        <v>345.816</v>
      </c>
      <c r="O229" s="242">
        <f t="shared" si="17"/>
        <v>352.61736</v>
      </c>
      <c r="P229" s="242">
        <f t="shared" si="18"/>
        <v>6.80136</v>
      </c>
      <c r="Q229" s="242">
        <f t="shared" si="19"/>
        <v>345.816</v>
      </c>
      <c r="R229" s="242" t="s">
        <v>28</v>
      </c>
      <c r="S229" s="100" t="s">
        <v>29</v>
      </c>
      <c r="T229" s="55"/>
    </row>
    <row r="230" spans="1:20">
      <c r="A230" s="37">
        <v>229</v>
      </c>
      <c r="B230" s="36" t="s">
        <v>5747</v>
      </c>
      <c r="C230" s="36" t="s">
        <v>5748</v>
      </c>
      <c r="D230" s="37" t="s">
        <v>22</v>
      </c>
      <c r="E230" s="37" t="s">
        <v>24</v>
      </c>
      <c r="F230" s="37" t="s">
        <v>4090</v>
      </c>
      <c r="G230" s="37" t="s">
        <v>25</v>
      </c>
      <c r="H230" s="37" t="s">
        <v>34</v>
      </c>
      <c r="I230" s="37">
        <v>1388.16</v>
      </c>
      <c r="J230" s="110">
        <v>100</v>
      </c>
      <c r="K230" s="110">
        <v>50.61</v>
      </c>
      <c r="L230" s="36" t="s">
        <v>4900</v>
      </c>
      <c r="M230" s="242">
        <f t="shared" si="15"/>
        <v>53.6466</v>
      </c>
      <c r="N230" s="242">
        <f t="shared" si="16"/>
        <v>1541.8066</v>
      </c>
      <c r="O230" s="242">
        <f t="shared" si="17"/>
        <v>1551.025396</v>
      </c>
      <c r="P230" s="242">
        <f t="shared" si="18"/>
        <v>9.218796</v>
      </c>
      <c r="Q230" s="242">
        <f t="shared" si="19"/>
        <v>1541.8066</v>
      </c>
      <c r="R230" s="242" t="s">
        <v>28</v>
      </c>
      <c r="S230" s="100" t="s">
        <v>29</v>
      </c>
      <c r="T230" s="55"/>
    </row>
    <row r="231" spans="1:20">
      <c r="A231" s="37">
        <v>230</v>
      </c>
      <c r="B231" s="36" t="s">
        <v>5231</v>
      </c>
      <c r="C231" s="36" t="s">
        <v>5749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1388.16</v>
      </c>
      <c r="J231" s="110">
        <v>100</v>
      </c>
      <c r="K231" s="110">
        <v>50.61</v>
      </c>
      <c r="L231" s="36" t="s">
        <v>4900</v>
      </c>
      <c r="M231" s="242">
        <f t="shared" si="15"/>
        <v>53.6466</v>
      </c>
      <c r="N231" s="242">
        <f t="shared" si="16"/>
        <v>1541.8066</v>
      </c>
      <c r="O231" s="242">
        <f t="shared" si="17"/>
        <v>1551.025396</v>
      </c>
      <c r="P231" s="242">
        <f t="shared" si="18"/>
        <v>9.218796</v>
      </c>
      <c r="Q231" s="242">
        <f t="shared" si="19"/>
        <v>1541.8066</v>
      </c>
      <c r="R231" s="242" t="s">
        <v>28</v>
      </c>
      <c r="S231" s="100" t="s">
        <v>29</v>
      </c>
      <c r="T231" s="55"/>
    </row>
    <row r="232" spans="1:20">
      <c r="A232" s="37">
        <v>231</v>
      </c>
      <c r="B232" s="36" t="s">
        <v>5750</v>
      </c>
      <c r="C232" s="36" t="s">
        <v>5751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1388.16</v>
      </c>
      <c r="J232" s="110">
        <v>100</v>
      </c>
      <c r="K232" s="110">
        <v>50.61</v>
      </c>
      <c r="L232" s="36" t="s">
        <v>4900</v>
      </c>
      <c r="M232" s="242">
        <f t="shared" si="15"/>
        <v>53.6466</v>
      </c>
      <c r="N232" s="242">
        <f t="shared" si="16"/>
        <v>1541.8066</v>
      </c>
      <c r="O232" s="242">
        <f t="shared" si="17"/>
        <v>1551.025396</v>
      </c>
      <c r="P232" s="242">
        <f t="shared" si="18"/>
        <v>9.218796</v>
      </c>
      <c r="Q232" s="242">
        <f t="shared" si="19"/>
        <v>1541.8066</v>
      </c>
      <c r="R232" s="242" t="s">
        <v>28</v>
      </c>
      <c r="S232" s="100" t="s">
        <v>29</v>
      </c>
      <c r="T232" s="55"/>
    </row>
    <row r="233" spans="1:20">
      <c r="A233" s="37">
        <v>232</v>
      </c>
      <c r="B233" s="36" t="s">
        <v>5752</v>
      </c>
      <c r="C233" s="36" t="s">
        <v>5753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926.45</v>
      </c>
      <c r="J233" s="110">
        <v>100</v>
      </c>
      <c r="K233" s="37">
        <v>32.85</v>
      </c>
      <c r="L233" s="36" t="s">
        <v>4900</v>
      </c>
      <c r="M233" s="242">
        <f t="shared" si="15"/>
        <v>34.821</v>
      </c>
      <c r="N233" s="242">
        <f t="shared" si="16"/>
        <v>1061.271</v>
      </c>
      <c r="O233" s="242">
        <f t="shared" si="17"/>
        <v>1069.36026</v>
      </c>
      <c r="P233" s="242">
        <f t="shared" si="18"/>
        <v>8.08926</v>
      </c>
      <c r="Q233" s="242">
        <f t="shared" si="19"/>
        <v>1061.271</v>
      </c>
      <c r="R233" s="242" t="s">
        <v>28</v>
      </c>
      <c r="S233" s="100" t="s">
        <v>29</v>
      </c>
      <c r="T233" s="55"/>
    </row>
    <row r="234" spans="1:20">
      <c r="A234" s="37">
        <v>233</v>
      </c>
      <c r="B234" s="36" t="s">
        <v>5754</v>
      </c>
      <c r="C234" s="36" t="s">
        <v>5755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232.46</v>
      </c>
      <c r="J234" s="110">
        <v>100</v>
      </c>
      <c r="K234" s="110">
        <v>12.6</v>
      </c>
      <c r="L234" s="36" t="s">
        <v>4900</v>
      </c>
      <c r="M234" s="242">
        <f t="shared" si="15"/>
        <v>13.356</v>
      </c>
      <c r="N234" s="242">
        <f t="shared" si="16"/>
        <v>345.816</v>
      </c>
      <c r="O234" s="242">
        <f t="shared" si="17"/>
        <v>352.61736</v>
      </c>
      <c r="P234" s="242">
        <f t="shared" si="18"/>
        <v>6.80136</v>
      </c>
      <c r="Q234" s="242">
        <f t="shared" si="19"/>
        <v>345.816</v>
      </c>
      <c r="R234" s="242" t="s">
        <v>28</v>
      </c>
      <c r="S234" s="100" t="s">
        <v>29</v>
      </c>
      <c r="T234" s="55"/>
    </row>
    <row r="235" spans="1:20">
      <c r="A235" s="37">
        <v>234</v>
      </c>
      <c r="B235" s="36" t="s">
        <v>4865</v>
      </c>
      <c r="C235" s="36" t="s">
        <v>5756</v>
      </c>
      <c r="D235" s="37" t="s">
        <v>22</v>
      </c>
      <c r="E235" s="37" t="s">
        <v>24</v>
      </c>
      <c r="F235" s="37" t="s">
        <v>4090</v>
      </c>
      <c r="G235" s="37" t="s">
        <v>25</v>
      </c>
      <c r="H235" s="37" t="s">
        <v>34</v>
      </c>
      <c r="I235" s="37">
        <v>232.46</v>
      </c>
      <c r="J235" s="110">
        <v>100</v>
      </c>
      <c r="K235" s="110">
        <v>12.6</v>
      </c>
      <c r="L235" s="36" t="s">
        <v>4900</v>
      </c>
      <c r="M235" s="242">
        <f t="shared" si="15"/>
        <v>13.356</v>
      </c>
      <c r="N235" s="242">
        <f t="shared" si="16"/>
        <v>345.816</v>
      </c>
      <c r="O235" s="242">
        <f t="shared" si="17"/>
        <v>352.61736</v>
      </c>
      <c r="P235" s="242">
        <f t="shared" si="18"/>
        <v>6.80136</v>
      </c>
      <c r="Q235" s="242">
        <f t="shared" si="19"/>
        <v>345.816</v>
      </c>
      <c r="R235" s="242" t="s">
        <v>28</v>
      </c>
      <c r="S235" s="100" t="s">
        <v>29</v>
      </c>
      <c r="T235" s="55"/>
    </row>
    <row r="236" spans="1:20">
      <c r="A236" s="37">
        <v>235</v>
      </c>
      <c r="B236" s="36" t="s">
        <v>2468</v>
      </c>
      <c r="C236" s="36" t="s">
        <v>5757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232.46</v>
      </c>
      <c r="J236" s="110">
        <v>100</v>
      </c>
      <c r="K236" s="110">
        <v>12.6</v>
      </c>
      <c r="L236" s="36" t="s">
        <v>4900</v>
      </c>
      <c r="M236" s="242">
        <f t="shared" si="15"/>
        <v>13.356</v>
      </c>
      <c r="N236" s="242">
        <f t="shared" si="16"/>
        <v>345.816</v>
      </c>
      <c r="O236" s="242">
        <f t="shared" si="17"/>
        <v>352.61736</v>
      </c>
      <c r="P236" s="242">
        <f t="shared" si="18"/>
        <v>6.80136</v>
      </c>
      <c r="Q236" s="242">
        <f t="shared" si="19"/>
        <v>345.816</v>
      </c>
      <c r="R236" s="242" t="s">
        <v>28</v>
      </c>
      <c r="S236" s="100" t="s">
        <v>29</v>
      </c>
      <c r="T236" s="55"/>
    </row>
    <row r="237" spans="1:20">
      <c r="A237" s="37">
        <v>236</v>
      </c>
      <c r="B237" s="36" t="s">
        <v>5758</v>
      </c>
      <c r="C237" s="36" t="s">
        <v>5759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1388.16</v>
      </c>
      <c r="J237" s="110">
        <v>100</v>
      </c>
      <c r="K237" s="110">
        <v>50.61</v>
      </c>
      <c r="L237" s="36" t="s">
        <v>4900</v>
      </c>
      <c r="M237" s="242">
        <f t="shared" si="15"/>
        <v>53.6466</v>
      </c>
      <c r="N237" s="242">
        <f t="shared" si="16"/>
        <v>1541.8066</v>
      </c>
      <c r="O237" s="242">
        <f t="shared" si="17"/>
        <v>1551.025396</v>
      </c>
      <c r="P237" s="242">
        <f t="shared" si="18"/>
        <v>9.218796</v>
      </c>
      <c r="Q237" s="242">
        <f t="shared" si="19"/>
        <v>1541.8066</v>
      </c>
      <c r="R237" s="242" t="s">
        <v>28</v>
      </c>
      <c r="S237" s="100" t="s">
        <v>29</v>
      </c>
      <c r="T237" s="55"/>
    </row>
    <row r="238" spans="1:20">
      <c r="A238" s="37">
        <v>237</v>
      </c>
      <c r="B238" s="36" t="s">
        <v>5760</v>
      </c>
      <c r="C238" s="36" t="s">
        <v>5761</v>
      </c>
      <c r="D238" s="37" t="s">
        <v>22</v>
      </c>
      <c r="E238" s="37" t="s">
        <v>24</v>
      </c>
      <c r="F238" s="37" t="s">
        <v>4090</v>
      </c>
      <c r="G238" s="37" t="s">
        <v>25</v>
      </c>
      <c r="H238" s="37" t="s">
        <v>34</v>
      </c>
      <c r="I238" s="37">
        <v>1388.16</v>
      </c>
      <c r="J238" s="110">
        <v>100</v>
      </c>
      <c r="K238" s="110">
        <v>50.61</v>
      </c>
      <c r="L238" s="36" t="s">
        <v>4900</v>
      </c>
      <c r="M238" s="242">
        <f t="shared" si="15"/>
        <v>53.6466</v>
      </c>
      <c r="N238" s="242">
        <f t="shared" si="16"/>
        <v>1541.8066</v>
      </c>
      <c r="O238" s="242">
        <f t="shared" si="17"/>
        <v>1551.025396</v>
      </c>
      <c r="P238" s="242">
        <f t="shared" si="18"/>
        <v>9.218796</v>
      </c>
      <c r="Q238" s="242">
        <f t="shared" si="19"/>
        <v>1541.8066</v>
      </c>
      <c r="R238" s="242" t="s">
        <v>28</v>
      </c>
      <c r="S238" s="100" t="s">
        <v>29</v>
      </c>
      <c r="T238" s="55"/>
    </row>
    <row r="239" spans="1:20">
      <c r="A239" s="37">
        <v>238</v>
      </c>
      <c r="B239" s="36" t="s">
        <v>5762</v>
      </c>
      <c r="C239" s="36" t="s">
        <v>5763</v>
      </c>
      <c r="D239" s="37" t="s">
        <v>22</v>
      </c>
      <c r="E239" s="37" t="s">
        <v>24</v>
      </c>
      <c r="F239" s="37" t="s">
        <v>4090</v>
      </c>
      <c r="G239" s="37" t="s">
        <v>25</v>
      </c>
      <c r="H239" s="37" t="s">
        <v>34</v>
      </c>
      <c r="I239" s="37">
        <v>926.45</v>
      </c>
      <c r="J239" s="110">
        <v>100</v>
      </c>
      <c r="K239" s="37">
        <v>32.85</v>
      </c>
      <c r="L239" s="36" t="s">
        <v>4900</v>
      </c>
      <c r="M239" s="242">
        <f t="shared" si="15"/>
        <v>34.821</v>
      </c>
      <c r="N239" s="242">
        <f t="shared" si="16"/>
        <v>1061.271</v>
      </c>
      <c r="O239" s="242">
        <f t="shared" si="17"/>
        <v>1069.36026</v>
      </c>
      <c r="P239" s="242">
        <f t="shared" si="18"/>
        <v>8.08926</v>
      </c>
      <c r="Q239" s="242">
        <f t="shared" si="19"/>
        <v>1061.271</v>
      </c>
      <c r="R239" s="242" t="s">
        <v>28</v>
      </c>
      <c r="S239" s="100" t="s">
        <v>29</v>
      </c>
      <c r="T239" s="55"/>
    </row>
    <row r="240" spans="1:20">
      <c r="A240" s="37">
        <v>239</v>
      </c>
      <c r="B240" s="36" t="s">
        <v>1769</v>
      </c>
      <c r="C240" s="36" t="s">
        <v>5764</v>
      </c>
      <c r="D240" s="37" t="s">
        <v>22</v>
      </c>
      <c r="E240" s="37" t="s">
        <v>24</v>
      </c>
      <c r="F240" s="37" t="s">
        <v>4090</v>
      </c>
      <c r="G240" s="37" t="s">
        <v>25</v>
      </c>
      <c r="H240" s="37" t="s">
        <v>34</v>
      </c>
      <c r="I240" s="37">
        <v>232.46</v>
      </c>
      <c r="J240" s="110">
        <v>100</v>
      </c>
      <c r="K240" s="110">
        <v>12.6</v>
      </c>
      <c r="L240" s="36" t="s">
        <v>4900</v>
      </c>
      <c r="M240" s="242">
        <f t="shared" si="15"/>
        <v>13.356</v>
      </c>
      <c r="N240" s="242">
        <f t="shared" si="16"/>
        <v>345.816</v>
      </c>
      <c r="O240" s="242">
        <f t="shared" si="17"/>
        <v>352.61736</v>
      </c>
      <c r="P240" s="242">
        <f t="shared" si="18"/>
        <v>6.80136</v>
      </c>
      <c r="Q240" s="242">
        <f t="shared" si="19"/>
        <v>345.816</v>
      </c>
      <c r="R240" s="242" t="s">
        <v>28</v>
      </c>
      <c r="S240" s="100" t="s">
        <v>29</v>
      </c>
      <c r="T240" s="55"/>
    </row>
    <row r="241" spans="1:20">
      <c r="A241" s="37">
        <v>240</v>
      </c>
      <c r="B241" s="36" t="s">
        <v>3860</v>
      </c>
      <c r="C241" s="36" t="s">
        <v>5765</v>
      </c>
      <c r="D241" s="37" t="s">
        <v>22</v>
      </c>
      <c r="E241" s="37" t="s">
        <v>24</v>
      </c>
      <c r="F241" s="37" t="s">
        <v>4090</v>
      </c>
      <c r="G241" s="37" t="s">
        <v>25</v>
      </c>
      <c r="H241" s="37" t="s">
        <v>34</v>
      </c>
      <c r="I241" s="37">
        <v>232.46</v>
      </c>
      <c r="J241" s="110">
        <v>100</v>
      </c>
      <c r="K241" s="110">
        <v>12.6</v>
      </c>
      <c r="L241" s="36" t="s">
        <v>4900</v>
      </c>
      <c r="M241" s="242">
        <f t="shared" si="15"/>
        <v>13.356</v>
      </c>
      <c r="N241" s="242">
        <f t="shared" si="16"/>
        <v>345.816</v>
      </c>
      <c r="O241" s="242">
        <f t="shared" si="17"/>
        <v>352.61736</v>
      </c>
      <c r="P241" s="242">
        <f t="shared" si="18"/>
        <v>6.80136</v>
      </c>
      <c r="Q241" s="242">
        <f t="shared" si="19"/>
        <v>345.816</v>
      </c>
      <c r="R241" s="242" t="s">
        <v>28</v>
      </c>
      <c r="S241" s="100" t="s">
        <v>29</v>
      </c>
      <c r="T241" s="55"/>
    </row>
    <row r="242" spans="1:20">
      <c r="A242" s="37">
        <v>241</v>
      </c>
      <c r="B242" s="36" t="s">
        <v>4532</v>
      </c>
      <c r="C242" s="36" t="s">
        <v>5766</v>
      </c>
      <c r="D242" s="37" t="s">
        <v>22</v>
      </c>
      <c r="E242" s="37" t="s">
        <v>24</v>
      </c>
      <c r="F242" s="37" t="s">
        <v>4090</v>
      </c>
      <c r="G242" s="37" t="s">
        <v>25</v>
      </c>
      <c r="H242" s="37" t="s">
        <v>34</v>
      </c>
      <c r="I242" s="37">
        <v>232.46</v>
      </c>
      <c r="J242" s="110">
        <v>100</v>
      </c>
      <c r="K242" s="110">
        <v>12.6</v>
      </c>
      <c r="L242" s="36" t="s">
        <v>4900</v>
      </c>
      <c r="M242" s="242">
        <f t="shared" si="15"/>
        <v>13.356</v>
      </c>
      <c r="N242" s="242">
        <f t="shared" si="16"/>
        <v>345.816</v>
      </c>
      <c r="O242" s="242">
        <f t="shared" si="17"/>
        <v>352.61736</v>
      </c>
      <c r="P242" s="242">
        <f t="shared" si="18"/>
        <v>6.80136</v>
      </c>
      <c r="Q242" s="242">
        <f t="shared" si="19"/>
        <v>345.816</v>
      </c>
      <c r="R242" s="242" t="s">
        <v>28</v>
      </c>
      <c r="S242" s="100" t="s">
        <v>29</v>
      </c>
      <c r="T242" s="55"/>
    </row>
    <row r="243" spans="1:20">
      <c r="A243" s="37">
        <v>242</v>
      </c>
      <c r="B243" s="36" t="s">
        <v>2320</v>
      </c>
      <c r="C243" s="36" t="s">
        <v>5767</v>
      </c>
      <c r="D243" s="37" t="s">
        <v>22</v>
      </c>
      <c r="E243" s="37" t="s">
        <v>24</v>
      </c>
      <c r="F243" s="37" t="s">
        <v>4090</v>
      </c>
      <c r="G243" s="37" t="s">
        <v>25</v>
      </c>
      <c r="H243" s="37" t="s">
        <v>34</v>
      </c>
      <c r="I243" s="37">
        <v>232.46</v>
      </c>
      <c r="J243" s="110">
        <v>100</v>
      </c>
      <c r="K243" s="110">
        <v>12.6</v>
      </c>
      <c r="L243" s="36" t="s">
        <v>4900</v>
      </c>
      <c r="M243" s="242">
        <f t="shared" si="15"/>
        <v>13.356</v>
      </c>
      <c r="N243" s="242">
        <f t="shared" si="16"/>
        <v>345.816</v>
      </c>
      <c r="O243" s="242">
        <f t="shared" si="17"/>
        <v>352.61736</v>
      </c>
      <c r="P243" s="242">
        <f t="shared" si="18"/>
        <v>6.80136</v>
      </c>
      <c r="Q243" s="242">
        <f t="shared" si="19"/>
        <v>345.816</v>
      </c>
      <c r="R243" s="242" t="s">
        <v>28</v>
      </c>
      <c r="S243" s="100" t="s">
        <v>29</v>
      </c>
      <c r="T243" s="55"/>
    </row>
    <row r="244" spans="1:20">
      <c r="A244" s="37">
        <v>243</v>
      </c>
      <c r="B244" s="36" t="s">
        <v>4207</v>
      </c>
      <c r="C244" s="36" t="s">
        <v>5768</v>
      </c>
      <c r="D244" s="37" t="s">
        <v>22</v>
      </c>
      <c r="E244" s="37" t="s">
        <v>24</v>
      </c>
      <c r="F244" s="37" t="s">
        <v>4090</v>
      </c>
      <c r="G244" s="37" t="s">
        <v>25</v>
      </c>
      <c r="H244" s="37" t="s">
        <v>34</v>
      </c>
      <c r="I244" s="37">
        <v>232.46</v>
      </c>
      <c r="J244" s="110">
        <v>100</v>
      </c>
      <c r="K244" s="110">
        <v>12.6</v>
      </c>
      <c r="L244" s="36" t="s">
        <v>4900</v>
      </c>
      <c r="M244" s="242">
        <f t="shared" si="15"/>
        <v>13.356</v>
      </c>
      <c r="N244" s="242">
        <f t="shared" si="16"/>
        <v>345.816</v>
      </c>
      <c r="O244" s="242">
        <f t="shared" si="17"/>
        <v>352.61736</v>
      </c>
      <c r="P244" s="242">
        <f t="shared" si="18"/>
        <v>6.80136</v>
      </c>
      <c r="Q244" s="242">
        <f t="shared" si="19"/>
        <v>345.816</v>
      </c>
      <c r="R244" s="242" t="s">
        <v>28</v>
      </c>
      <c r="S244" s="100" t="s">
        <v>29</v>
      </c>
      <c r="T244" s="55"/>
    </row>
    <row r="245" spans="1:20">
      <c r="A245" s="37">
        <v>244</v>
      </c>
      <c r="B245" s="36" t="s">
        <v>5769</v>
      </c>
      <c r="C245" s="36" t="s">
        <v>5770</v>
      </c>
      <c r="D245" s="37" t="s">
        <v>22</v>
      </c>
      <c r="E245" s="37" t="s">
        <v>24</v>
      </c>
      <c r="F245" s="37" t="s">
        <v>4090</v>
      </c>
      <c r="G245" s="37" t="s">
        <v>25</v>
      </c>
      <c r="H245" s="37" t="s">
        <v>34</v>
      </c>
      <c r="I245" s="37">
        <v>232.46</v>
      </c>
      <c r="J245" s="110">
        <v>100</v>
      </c>
      <c r="K245" s="110">
        <v>12.6</v>
      </c>
      <c r="L245" s="36" t="s">
        <v>4900</v>
      </c>
      <c r="M245" s="242">
        <f t="shared" si="15"/>
        <v>13.356</v>
      </c>
      <c r="N245" s="242">
        <f t="shared" si="16"/>
        <v>345.816</v>
      </c>
      <c r="O245" s="242">
        <f t="shared" si="17"/>
        <v>352.61736</v>
      </c>
      <c r="P245" s="242">
        <f t="shared" si="18"/>
        <v>6.80136</v>
      </c>
      <c r="Q245" s="242">
        <f t="shared" si="19"/>
        <v>345.816</v>
      </c>
      <c r="R245" s="242" t="s">
        <v>28</v>
      </c>
      <c r="S245" s="100" t="s">
        <v>29</v>
      </c>
      <c r="T245" s="55"/>
    </row>
    <row r="246" spans="1:20">
      <c r="A246" s="37">
        <v>245</v>
      </c>
      <c r="B246" s="36" t="s">
        <v>4198</v>
      </c>
      <c r="C246" s="36" t="s">
        <v>5771</v>
      </c>
      <c r="D246" s="37" t="s">
        <v>22</v>
      </c>
      <c r="E246" s="37" t="s">
        <v>24</v>
      </c>
      <c r="F246" s="37" t="s">
        <v>4090</v>
      </c>
      <c r="G246" s="37" t="s">
        <v>25</v>
      </c>
      <c r="H246" s="37" t="s">
        <v>34</v>
      </c>
      <c r="I246" s="37">
        <v>1388.16</v>
      </c>
      <c r="J246" s="110">
        <v>100</v>
      </c>
      <c r="K246" s="110">
        <v>50.61</v>
      </c>
      <c r="L246" s="36" t="s">
        <v>4900</v>
      </c>
      <c r="M246" s="242">
        <f t="shared" si="15"/>
        <v>53.6466</v>
      </c>
      <c r="N246" s="242">
        <f t="shared" si="16"/>
        <v>1541.8066</v>
      </c>
      <c r="O246" s="242">
        <f t="shared" si="17"/>
        <v>1551.025396</v>
      </c>
      <c r="P246" s="242">
        <f t="shared" si="18"/>
        <v>9.218796</v>
      </c>
      <c r="Q246" s="242">
        <f t="shared" si="19"/>
        <v>1541.8066</v>
      </c>
      <c r="R246" s="242" t="s">
        <v>28</v>
      </c>
      <c r="S246" s="100" t="s">
        <v>29</v>
      </c>
      <c r="T246" s="55"/>
    </row>
    <row r="247" spans="1:20">
      <c r="A247" s="37">
        <v>246</v>
      </c>
      <c r="B247" s="36" t="s">
        <v>5772</v>
      </c>
      <c r="C247" s="36" t="s">
        <v>5773</v>
      </c>
      <c r="D247" s="37" t="s">
        <v>22</v>
      </c>
      <c r="E247" s="37" t="s">
        <v>24</v>
      </c>
      <c r="F247" s="37" t="s">
        <v>4090</v>
      </c>
      <c r="G247" s="37" t="s">
        <v>25</v>
      </c>
      <c r="H247" s="37" t="s">
        <v>34</v>
      </c>
      <c r="I247" s="37">
        <v>1388.16</v>
      </c>
      <c r="J247" s="110">
        <v>100</v>
      </c>
      <c r="K247" s="110">
        <v>50.61</v>
      </c>
      <c r="L247" s="36" t="s">
        <v>4900</v>
      </c>
      <c r="M247" s="242">
        <f t="shared" si="15"/>
        <v>53.6466</v>
      </c>
      <c r="N247" s="242">
        <f t="shared" si="16"/>
        <v>1541.8066</v>
      </c>
      <c r="O247" s="242">
        <f t="shared" si="17"/>
        <v>1551.025396</v>
      </c>
      <c r="P247" s="242">
        <f t="shared" si="18"/>
        <v>9.218796</v>
      </c>
      <c r="Q247" s="242">
        <f t="shared" si="19"/>
        <v>1541.8066</v>
      </c>
      <c r="R247" s="242" t="s">
        <v>28</v>
      </c>
      <c r="S247" s="100" t="s">
        <v>29</v>
      </c>
      <c r="T247" s="55"/>
    </row>
    <row r="248" spans="1:20">
      <c r="A248" s="37">
        <v>247</v>
      </c>
      <c r="B248" s="36" t="s">
        <v>5774</v>
      </c>
      <c r="C248" s="36" t="s">
        <v>5775</v>
      </c>
      <c r="D248" s="37" t="s">
        <v>22</v>
      </c>
      <c r="E248" s="37" t="s">
        <v>24</v>
      </c>
      <c r="F248" s="37" t="s">
        <v>4090</v>
      </c>
      <c r="G248" s="37" t="s">
        <v>25</v>
      </c>
      <c r="H248" s="37" t="s">
        <v>34</v>
      </c>
      <c r="I248" s="37">
        <v>232.46</v>
      </c>
      <c r="J248" s="110">
        <v>100</v>
      </c>
      <c r="K248" s="110">
        <v>12.6</v>
      </c>
      <c r="L248" s="36" t="s">
        <v>4900</v>
      </c>
      <c r="M248" s="242">
        <f t="shared" si="15"/>
        <v>13.356</v>
      </c>
      <c r="N248" s="242">
        <f t="shared" si="16"/>
        <v>345.816</v>
      </c>
      <c r="O248" s="242">
        <f t="shared" si="17"/>
        <v>352.61736</v>
      </c>
      <c r="P248" s="242">
        <f t="shared" si="18"/>
        <v>6.80136</v>
      </c>
      <c r="Q248" s="242">
        <f t="shared" si="19"/>
        <v>345.816</v>
      </c>
      <c r="R248" s="242" t="s">
        <v>28</v>
      </c>
      <c r="S248" s="100" t="s">
        <v>29</v>
      </c>
      <c r="T248" s="55"/>
    </row>
    <row r="249" spans="1:20">
      <c r="A249" s="37">
        <v>248</v>
      </c>
      <c r="B249" s="36" t="s">
        <v>5776</v>
      </c>
      <c r="C249" s="36" t="s">
        <v>5777</v>
      </c>
      <c r="D249" s="37" t="s">
        <v>22</v>
      </c>
      <c r="E249" s="37" t="s">
        <v>24</v>
      </c>
      <c r="F249" s="37" t="s">
        <v>2061</v>
      </c>
      <c r="G249" s="37" t="s">
        <v>25</v>
      </c>
      <c r="H249" s="37" t="s">
        <v>34</v>
      </c>
      <c r="I249" s="110">
        <v>366.53</v>
      </c>
      <c r="J249" s="110">
        <v>100</v>
      </c>
      <c r="K249" s="110">
        <v>5.47</v>
      </c>
      <c r="L249" s="37" t="s">
        <v>5723</v>
      </c>
      <c r="M249" s="242">
        <f t="shared" si="15"/>
        <v>5.7982</v>
      </c>
      <c r="N249" s="242">
        <f t="shared" si="16"/>
        <v>472.3282</v>
      </c>
      <c r="O249" s="242">
        <f t="shared" si="17"/>
        <v>478.676092</v>
      </c>
      <c r="P249" s="242">
        <f t="shared" si="18"/>
        <v>6.347892</v>
      </c>
      <c r="Q249" s="242">
        <f t="shared" si="19"/>
        <v>472.3282</v>
      </c>
      <c r="R249" s="242" t="s">
        <v>28</v>
      </c>
      <c r="S249" s="100" t="s">
        <v>29</v>
      </c>
      <c r="T249" s="55"/>
    </row>
    <row r="250" spans="1:20">
      <c r="A250" s="37">
        <v>249</v>
      </c>
      <c r="B250" s="36" t="s">
        <v>5778</v>
      </c>
      <c r="C250" s="36" t="s">
        <v>5779</v>
      </c>
      <c r="D250" s="37" t="s">
        <v>22</v>
      </c>
      <c r="E250" s="37" t="s">
        <v>24</v>
      </c>
      <c r="F250" s="37" t="s">
        <v>5697</v>
      </c>
      <c r="G250" s="37" t="s">
        <v>25</v>
      </c>
      <c r="H250" s="37" t="s">
        <v>34</v>
      </c>
      <c r="I250" s="110">
        <v>1835</v>
      </c>
      <c r="J250" s="110">
        <v>450</v>
      </c>
      <c r="K250" s="37">
        <v>24.15</v>
      </c>
      <c r="L250" s="37" t="s">
        <v>5698</v>
      </c>
      <c r="M250" s="242">
        <f t="shared" si="15"/>
        <v>25.599</v>
      </c>
      <c r="N250" s="242">
        <f t="shared" si="16"/>
        <v>2310.599</v>
      </c>
      <c r="O250" s="242">
        <f t="shared" si="17"/>
        <v>2339.13494</v>
      </c>
      <c r="P250" s="242">
        <f t="shared" si="18"/>
        <v>28.53594</v>
      </c>
      <c r="Q250" s="242">
        <f t="shared" si="19"/>
        <v>2310.599</v>
      </c>
      <c r="R250" s="242" t="s">
        <v>28</v>
      </c>
      <c r="S250" s="100" t="s">
        <v>29</v>
      </c>
      <c r="T250" s="55"/>
    </row>
    <row r="251" spans="1:20">
      <c r="A251" s="37">
        <v>250</v>
      </c>
      <c r="B251" s="36" t="s">
        <v>5780</v>
      </c>
      <c r="C251" s="36" t="s">
        <v>5781</v>
      </c>
      <c r="D251" s="37" t="s">
        <v>22</v>
      </c>
      <c r="E251" s="37" t="s">
        <v>24</v>
      </c>
      <c r="F251" s="37" t="s">
        <v>4090</v>
      </c>
      <c r="G251" s="37" t="s">
        <v>25</v>
      </c>
      <c r="H251" s="37" t="s">
        <v>34</v>
      </c>
      <c r="I251" s="37">
        <v>232.46</v>
      </c>
      <c r="J251" s="110">
        <v>100</v>
      </c>
      <c r="K251" s="110">
        <v>12.6</v>
      </c>
      <c r="L251" s="36" t="s">
        <v>4900</v>
      </c>
      <c r="M251" s="242">
        <f t="shared" si="15"/>
        <v>13.356</v>
      </c>
      <c r="N251" s="242">
        <f t="shared" si="16"/>
        <v>345.816</v>
      </c>
      <c r="O251" s="242">
        <f t="shared" si="17"/>
        <v>352.61736</v>
      </c>
      <c r="P251" s="242">
        <f t="shared" si="18"/>
        <v>6.80136</v>
      </c>
      <c r="Q251" s="242">
        <f t="shared" si="19"/>
        <v>345.816</v>
      </c>
      <c r="R251" s="242" t="s">
        <v>28</v>
      </c>
      <c r="S251" s="100" t="s">
        <v>29</v>
      </c>
      <c r="T251" s="55"/>
    </row>
    <row r="252" spans="1:20">
      <c r="A252" s="37">
        <v>251</v>
      </c>
      <c r="B252" s="36" t="s">
        <v>5782</v>
      </c>
      <c r="C252" s="36" t="s">
        <v>5783</v>
      </c>
      <c r="D252" s="37" t="s">
        <v>22</v>
      </c>
      <c r="E252" s="37" t="s">
        <v>24</v>
      </c>
      <c r="F252" s="37" t="s">
        <v>2061</v>
      </c>
      <c r="G252" s="37" t="s">
        <v>25</v>
      </c>
      <c r="H252" s="37" t="s">
        <v>34</v>
      </c>
      <c r="I252" s="110">
        <v>366.53</v>
      </c>
      <c r="J252" s="110">
        <v>100</v>
      </c>
      <c r="K252" s="110">
        <v>5.47</v>
      </c>
      <c r="L252" s="37" t="s">
        <v>5723</v>
      </c>
      <c r="M252" s="242">
        <f t="shared" si="15"/>
        <v>5.7982</v>
      </c>
      <c r="N252" s="242">
        <f t="shared" si="16"/>
        <v>472.3282</v>
      </c>
      <c r="O252" s="242">
        <f t="shared" si="17"/>
        <v>478.676092</v>
      </c>
      <c r="P252" s="242">
        <f t="shared" si="18"/>
        <v>6.347892</v>
      </c>
      <c r="Q252" s="242">
        <f t="shared" si="19"/>
        <v>472.3282</v>
      </c>
      <c r="R252" s="242" t="s">
        <v>28</v>
      </c>
      <c r="S252" s="100" t="s">
        <v>29</v>
      </c>
      <c r="T252" s="55"/>
    </row>
    <row r="253" spans="1:20">
      <c r="A253" s="37">
        <v>252</v>
      </c>
      <c r="B253" s="36" t="s">
        <v>5784</v>
      </c>
      <c r="C253" s="36" t="s">
        <v>5785</v>
      </c>
      <c r="D253" s="37" t="s">
        <v>22</v>
      </c>
      <c r="E253" s="37" t="s">
        <v>24</v>
      </c>
      <c r="F253" s="37" t="s">
        <v>4090</v>
      </c>
      <c r="G253" s="37" t="s">
        <v>25</v>
      </c>
      <c r="H253" s="37" t="s">
        <v>34</v>
      </c>
      <c r="I253" s="37">
        <v>232.46</v>
      </c>
      <c r="J253" s="110">
        <v>100</v>
      </c>
      <c r="K253" s="110">
        <v>12.6</v>
      </c>
      <c r="L253" s="36" t="s">
        <v>4900</v>
      </c>
      <c r="M253" s="242">
        <f t="shared" si="15"/>
        <v>13.356</v>
      </c>
      <c r="N253" s="242">
        <f t="shared" si="16"/>
        <v>345.816</v>
      </c>
      <c r="O253" s="242">
        <f t="shared" si="17"/>
        <v>352.61736</v>
      </c>
      <c r="P253" s="242">
        <f t="shared" si="18"/>
        <v>6.80136</v>
      </c>
      <c r="Q253" s="242">
        <f t="shared" si="19"/>
        <v>345.816</v>
      </c>
      <c r="R253" s="242" t="s">
        <v>28</v>
      </c>
      <c r="S253" s="100" t="s">
        <v>29</v>
      </c>
      <c r="T253" s="55"/>
    </row>
    <row r="254" spans="1:20">
      <c r="A254" s="37">
        <v>253</v>
      </c>
      <c r="B254" s="36" t="s">
        <v>5786</v>
      </c>
      <c r="C254" s="36" t="s">
        <v>5787</v>
      </c>
      <c r="D254" s="37" t="s">
        <v>22</v>
      </c>
      <c r="E254" s="37" t="s">
        <v>24</v>
      </c>
      <c r="F254" s="37" t="s">
        <v>4090</v>
      </c>
      <c r="G254" s="37" t="s">
        <v>25</v>
      </c>
      <c r="H254" s="37" t="s">
        <v>34</v>
      </c>
      <c r="I254" s="37">
        <v>232.46</v>
      </c>
      <c r="J254" s="110">
        <v>100</v>
      </c>
      <c r="K254" s="110">
        <v>12.6</v>
      </c>
      <c r="L254" s="36" t="s">
        <v>4900</v>
      </c>
      <c r="M254" s="242">
        <f t="shared" si="15"/>
        <v>13.356</v>
      </c>
      <c r="N254" s="242">
        <f t="shared" si="16"/>
        <v>345.816</v>
      </c>
      <c r="O254" s="242">
        <f t="shared" si="17"/>
        <v>352.61736</v>
      </c>
      <c r="P254" s="242">
        <f t="shared" si="18"/>
        <v>6.80136</v>
      </c>
      <c r="Q254" s="242">
        <f t="shared" si="19"/>
        <v>345.816</v>
      </c>
      <c r="R254" s="242" t="s">
        <v>28</v>
      </c>
      <c r="S254" s="100" t="s">
        <v>29</v>
      </c>
      <c r="T254" s="55"/>
    </row>
    <row r="255" spans="1:20">
      <c r="A255" s="37">
        <v>254</v>
      </c>
      <c r="B255" s="36" t="s">
        <v>5788</v>
      </c>
      <c r="C255" s="36" t="s">
        <v>5789</v>
      </c>
      <c r="D255" s="37" t="s">
        <v>22</v>
      </c>
      <c r="E255" s="37" t="s">
        <v>24</v>
      </c>
      <c r="F255" s="37" t="s">
        <v>4090</v>
      </c>
      <c r="G255" s="37" t="s">
        <v>25</v>
      </c>
      <c r="H255" s="37" t="s">
        <v>34</v>
      </c>
      <c r="I255" s="37">
        <v>232.46</v>
      </c>
      <c r="J255" s="110">
        <v>100</v>
      </c>
      <c r="K255" s="110">
        <v>12.6</v>
      </c>
      <c r="L255" s="36" t="s">
        <v>4900</v>
      </c>
      <c r="M255" s="242">
        <f t="shared" si="15"/>
        <v>13.356</v>
      </c>
      <c r="N255" s="242">
        <f t="shared" si="16"/>
        <v>345.816</v>
      </c>
      <c r="O255" s="242">
        <f t="shared" si="17"/>
        <v>352.61736</v>
      </c>
      <c r="P255" s="242">
        <f t="shared" si="18"/>
        <v>6.80136</v>
      </c>
      <c r="Q255" s="242">
        <f t="shared" si="19"/>
        <v>345.816</v>
      </c>
      <c r="R255" s="242" t="s">
        <v>28</v>
      </c>
      <c r="S255" s="100" t="s">
        <v>29</v>
      </c>
      <c r="T255" s="55"/>
    </row>
    <row r="256" spans="1:20">
      <c r="A256" s="37">
        <v>255</v>
      </c>
      <c r="B256" s="36" t="s">
        <v>5790</v>
      </c>
      <c r="C256" s="36" t="s">
        <v>5791</v>
      </c>
      <c r="D256" s="37" t="s">
        <v>22</v>
      </c>
      <c r="E256" s="37" t="s">
        <v>24</v>
      </c>
      <c r="F256" s="37" t="s">
        <v>4090</v>
      </c>
      <c r="G256" s="37" t="s">
        <v>25</v>
      </c>
      <c r="H256" s="37" t="s">
        <v>34</v>
      </c>
      <c r="I256" s="37">
        <v>232.46</v>
      </c>
      <c r="J256" s="110">
        <v>100</v>
      </c>
      <c r="K256" s="110">
        <v>12.6</v>
      </c>
      <c r="L256" s="36" t="s">
        <v>4900</v>
      </c>
      <c r="M256" s="242">
        <f t="shared" si="15"/>
        <v>13.356</v>
      </c>
      <c r="N256" s="242">
        <f t="shared" si="16"/>
        <v>345.816</v>
      </c>
      <c r="O256" s="242">
        <f t="shared" si="17"/>
        <v>352.61736</v>
      </c>
      <c r="P256" s="242">
        <f t="shared" si="18"/>
        <v>6.80136</v>
      </c>
      <c r="Q256" s="242">
        <f t="shared" si="19"/>
        <v>345.816</v>
      </c>
      <c r="R256" s="242" t="s">
        <v>28</v>
      </c>
      <c r="S256" s="100" t="s">
        <v>29</v>
      </c>
      <c r="T256" s="55"/>
    </row>
    <row r="257" spans="1:20">
      <c r="A257" s="37">
        <v>256</v>
      </c>
      <c r="B257" s="36" t="s">
        <v>5792</v>
      </c>
      <c r="C257" s="36" t="s">
        <v>5793</v>
      </c>
      <c r="D257" s="37" t="s">
        <v>22</v>
      </c>
      <c r="E257" s="37" t="s">
        <v>24</v>
      </c>
      <c r="F257" s="37" t="s">
        <v>4090</v>
      </c>
      <c r="G257" s="37" t="s">
        <v>25</v>
      </c>
      <c r="H257" s="37" t="s">
        <v>34</v>
      </c>
      <c r="I257" s="37">
        <v>232.46</v>
      </c>
      <c r="J257" s="110">
        <v>100</v>
      </c>
      <c r="K257" s="110">
        <v>12.6</v>
      </c>
      <c r="L257" s="36" t="s">
        <v>4900</v>
      </c>
      <c r="M257" s="242">
        <f t="shared" si="15"/>
        <v>13.356</v>
      </c>
      <c r="N257" s="242">
        <f t="shared" si="16"/>
        <v>345.816</v>
      </c>
      <c r="O257" s="242">
        <f t="shared" si="17"/>
        <v>352.61736</v>
      </c>
      <c r="P257" s="242">
        <f t="shared" si="18"/>
        <v>6.80136</v>
      </c>
      <c r="Q257" s="242">
        <f t="shared" si="19"/>
        <v>345.816</v>
      </c>
      <c r="R257" s="242" t="s">
        <v>28</v>
      </c>
      <c r="S257" s="100" t="s">
        <v>29</v>
      </c>
      <c r="T257" s="55"/>
    </row>
    <row r="258" spans="1:20">
      <c r="A258" s="37">
        <v>257</v>
      </c>
      <c r="B258" s="36" t="s">
        <v>5794</v>
      </c>
      <c r="C258" s="36" t="s">
        <v>5795</v>
      </c>
      <c r="D258" s="37" t="s">
        <v>22</v>
      </c>
      <c r="E258" s="37" t="s">
        <v>24</v>
      </c>
      <c r="F258" s="37" t="s">
        <v>4090</v>
      </c>
      <c r="G258" s="37" t="s">
        <v>25</v>
      </c>
      <c r="H258" s="37" t="s">
        <v>34</v>
      </c>
      <c r="I258" s="37">
        <v>232.46</v>
      </c>
      <c r="J258" s="110">
        <v>100</v>
      </c>
      <c r="K258" s="110">
        <v>12.6</v>
      </c>
      <c r="L258" s="36" t="s">
        <v>4900</v>
      </c>
      <c r="M258" s="242">
        <f t="shared" ref="M258:M321" si="20">K258*1.06</f>
        <v>13.356</v>
      </c>
      <c r="N258" s="242">
        <f t="shared" ref="N258:N321" si="21">I258+J258+M258</f>
        <v>345.816</v>
      </c>
      <c r="O258" s="242">
        <f t="shared" ref="O258:O321" si="22">I258+(J258+M258)*1.06</f>
        <v>352.61736</v>
      </c>
      <c r="P258" s="242">
        <f t="shared" ref="P258:P321" si="23">(M258+J258)*0.06</f>
        <v>6.80136</v>
      </c>
      <c r="Q258" s="242">
        <f t="shared" ref="Q258:Q321" si="24">O258-P258</f>
        <v>345.816</v>
      </c>
      <c r="R258" s="242" t="s">
        <v>28</v>
      </c>
      <c r="S258" s="100" t="s">
        <v>29</v>
      </c>
      <c r="T258" s="55"/>
    </row>
    <row r="259" spans="1:20">
      <c r="A259" s="37">
        <v>258</v>
      </c>
      <c r="B259" s="36" t="s">
        <v>5796</v>
      </c>
      <c r="C259" s="36" t="s">
        <v>5797</v>
      </c>
      <c r="D259" s="37" t="s">
        <v>22</v>
      </c>
      <c r="E259" s="37" t="s">
        <v>24</v>
      </c>
      <c r="F259" s="37" t="s">
        <v>4090</v>
      </c>
      <c r="G259" s="37" t="s">
        <v>25</v>
      </c>
      <c r="H259" s="37" t="s">
        <v>34</v>
      </c>
      <c r="I259" s="37">
        <v>232.46</v>
      </c>
      <c r="J259" s="110">
        <v>100</v>
      </c>
      <c r="K259" s="110">
        <v>12.6</v>
      </c>
      <c r="L259" s="36" t="s">
        <v>4900</v>
      </c>
      <c r="M259" s="242">
        <f t="shared" si="20"/>
        <v>13.356</v>
      </c>
      <c r="N259" s="242">
        <f t="shared" si="21"/>
        <v>345.816</v>
      </c>
      <c r="O259" s="242">
        <f t="shared" si="22"/>
        <v>352.61736</v>
      </c>
      <c r="P259" s="242">
        <f t="shared" si="23"/>
        <v>6.80136</v>
      </c>
      <c r="Q259" s="242">
        <f t="shared" si="24"/>
        <v>345.816</v>
      </c>
      <c r="R259" s="242" t="s">
        <v>28</v>
      </c>
      <c r="S259" s="100" t="s">
        <v>29</v>
      </c>
      <c r="T259" s="55"/>
    </row>
    <row r="260" spans="1:20">
      <c r="A260" s="37">
        <v>259</v>
      </c>
      <c r="B260" s="36" t="s">
        <v>5798</v>
      </c>
      <c r="C260" s="36" t="s">
        <v>5799</v>
      </c>
      <c r="D260" s="37" t="s">
        <v>22</v>
      </c>
      <c r="E260" s="37" t="s">
        <v>24</v>
      </c>
      <c r="F260" s="37" t="s">
        <v>2061</v>
      </c>
      <c r="G260" s="37" t="s">
        <v>25</v>
      </c>
      <c r="H260" s="37" t="s">
        <v>34</v>
      </c>
      <c r="I260" s="110">
        <v>366.53</v>
      </c>
      <c r="J260" s="110">
        <v>100</v>
      </c>
      <c r="K260" s="110">
        <v>5.47</v>
      </c>
      <c r="L260" s="37" t="s">
        <v>5723</v>
      </c>
      <c r="M260" s="242">
        <f t="shared" si="20"/>
        <v>5.7982</v>
      </c>
      <c r="N260" s="242">
        <f t="shared" si="21"/>
        <v>472.3282</v>
      </c>
      <c r="O260" s="242">
        <f t="shared" si="22"/>
        <v>478.676092</v>
      </c>
      <c r="P260" s="242">
        <f t="shared" si="23"/>
        <v>6.347892</v>
      </c>
      <c r="Q260" s="242">
        <f t="shared" si="24"/>
        <v>472.3282</v>
      </c>
      <c r="R260" s="242" t="s">
        <v>28</v>
      </c>
      <c r="S260" s="100" t="s">
        <v>29</v>
      </c>
      <c r="T260" s="55"/>
    </row>
    <row r="261" spans="1:20">
      <c r="A261" s="37">
        <v>260</v>
      </c>
      <c r="B261" s="36" t="s">
        <v>5800</v>
      </c>
      <c r="C261" s="36" t="s">
        <v>5801</v>
      </c>
      <c r="D261" s="37" t="s">
        <v>22</v>
      </c>
      <c r="E261" s="37" t="s">
        <v>24</v>
      </c>
      <c r="F261" s="37" t="s">
        <v>4090</v>
      </c>
      <c r="G261" s="37" t="s">
        <v>25</v>
      </c>
      <c r="H261" s="37" t="s">
        <v>34</v>
      </c>
      <c r="I261" s="37">
        <v>926.45</v>
      </c>
      <c r="J261" s="110">
        <v>100</v>
      </c>
      <c r="K261" s="110">
        <v>12.6</v>
      </c>
      <c r="L261" s="36" t="s">
        <v>4900</v>
      </c>
      <c r="M261" s="242">
        <f t="shared" si="20"/>
        <v>13.356</v>
      </c>
      <c r="N261" s="242">
        <f t="shared" si="21"/>
        <v>1039.806</v>
      </c>
      <c r="O261" s="242">
        <f t="shared" si="22"/>
        <v>1046.60736</v>
      </c>
      <c r="P261" s="242">
        <f t="shared" si="23"/>
        <v>6.80136</v>
      </c>
      <c r="Q261" s="242">
        <f t="shared" si="24"/>
        <v>1039.806</v>
      </c>
      <c r="R261" s="242" t="s">
        <v>28</v>
      </c>
      <c r="S261" s="100" t="s">
        <v>29</v>
      </c>
      <c r="T261" s="55"/>
    </row>
    <row r="262" spans="1:20">
      <c r="A262" s="37">
        <v>261</v>
      </c>
      <c r="B262" s="36" t="s">
        <v>5802</v>
      </c>
      <c r="C262" s="36" t="s">
        <v>5803</v>
      </c>
      <c r="D262" s="37" t="s">
        <v>22</v>
      </c>
      <c r="E262" s="37" t="s">
        <v>1236</v>
      </c>
      <c r="F262" s="37" t="s">
        <v>198</v>
      </c>
      <c r="G262" s="37" t="s">
        <v>25</v>
      </c>
      <c r="H262" s="37" t="s">
        <v>34</v>
      </c>
      <c r="I262" s="110">
        <v>1369</v>
      </c>
      <c r="J262" s="110">
        <v>300</v>
      </c>
      <c r="K262" s="37"/>
      <c r="L262" s="37"/>
      <c r="M262" s="242">
        <f t="shared" si="20"/>
        <v>0</v>
      </c>
      <c r="N262" s="242">
        <f t="shared" si="21"/>
        <v>1669</v>
      </c>
      <c r="O262" s="242">
        <f t="shared" si="22"/>
        <v>1687</v>
      </c>
      <c r="P262" s="242">
        <f t="shared" si="23"/>
        <v>18</v>
      </c>
      <c r="Q262" s="242">
        <f t="shared" si="24"/>
        <v>1669</v>
      </c>
      <c r="R262" s="242" t="s">
        <v>28</v>
      </c>
      <c r="S262" s="100" t="s">
        <v>29</v>
      </c>
      <c r="T262" s="55"/>
    </row>
    <row r="263" spans="1:20">
      <c r="A263" s="37">
        <v>262</v>
      </c>
      <c r="B263" s="36" t="s">
        <v>5804</v>
      </c>
      <c r="C263" s="36" t="s">
        <v>5805</v>
      </c>
      <c r="D263" s="37" t="s">
        <v>22</v>
      </c>
      <c r="E263" s="37" t="s">
        <v>24</v>
      </c>
      <c r="F263" s="37" t="s">
        <v>4090</v>
      </c>
      <c r="G263" s="37" t="s">
        <v>25</v>
      </c>
      <c r="H263" s="37" t="s">
        <v>34</v>
      </c>
      <c r="I263" s="37">
        <v>1388.16</v>
      </c>
      <c r="J263" s="110">
        <v>100</v>
      </c>
      <c r="K263" s="110">
        <v>50.61</v>
      </c>
      <c r="L263" s="36" t="s">
        <v>4900</v>
      </c>
      <c r="M263" s="242">
        <f t="shared" si="20"/>
        <v>53.6466</v>
      </c>
      <c r="N263" s="242">
        <f t="shared" si="21"/>
        <v>1541.8066</v>
      </c>
      <c r="O263" s="242">
        <f t="shared" si="22"/>
        <v>1551.025396</v>
      </c>
      <c r="P263" s="242">
        <f t="shared" si="23"/>
        <v>9.218796</v>
      </c>
      <c r="Q263" s="242">
        <f t="shared" si="24"/>
        <v>1541.8066</v>
      </c>
      <c r="R263" s="242" t="s">
        <v>28</v>
      </c>
      <c r="S263" s="100" t="s">
        <v>29</v>
      </c>
      <c r="T263" s="55"/>
    </row>
    <row r="264" spans="1:20">
      <c r="A264" s="37">
        <v>263</v>
      </c>
      <c r="B264" s="36" t="s">
        <v>5806</v>
      </c>
      <c r="C264" s="36" t="s">
        <v>5807</v>
      </c>
      <c r="D264" s="37" t="s">
        <v>22</v>
      </c>
      <c r="E264" s="37" t="s">
        <v>24</v>
      </c>
      <c r="F264" s="37" t="s">
        <v>4090</v>
      </c>
      <c r="G264" s="37" t="s">
        <v>25</v>
      </c>
      <c r="H264" s="37" t="s">
        <v>34</v>
      </c>
      <c r="I264" s="37">
        <v>926.45</v>
      </c>
      <c r="J264" s="110">
        <v>100</v>
      </c>
      <c r="K264" s="37">
        <v>32.85</v>
      </c>
      <c r="L264" s="36" t="s">
        <v>4900</v>
      </c>
      <c r="M264" s="242">
        <f t="shared" si="20"/>
        <v>34.821</v>
      </c>
      <c r="N264" s="242">
        <f t="shared" si="21"/>
        <v>1061.271</v>
      </c>
      <c r="O264" s="242">
        <f t="shared" si="22"/>
        <v>1069.36026</v>
      </c>
      <c r="P264" s="242">
        <f t="shared" si="23"/>
        <v>8.08926</v>
      </c>
      <c r="Q264" s="242">
        <f t="shared" si="24"/>
        <v>1061.271</v>
      </c>
      <c r="R264" s="242" t="s">
        <v>28</v>
      </c>
      <c r="S264" s="100" t="s">
        <v>29</v>
      </c>
      <c r="T264" s="55"/>
    </row>
    <row r="265" spans="1:20">
      <c r="A265" s="37">
        <v>264</v>
      </c>
      <c r="B265" s="36" t="s">
        <v>5808</v>
      </c>
      <c r="C265" s="36" t="s">
        <v>5809</v>
      </c>
      <c r="D265" s="37" t="s">
        <v>22</v>
      </c>
      <c r="E265" s="37" t="s">
        <v>1236</v>
      </c>
      <c r="F265" s="37" t="s">
        <v>198</v>
      </c>
      <c r="G265" s="37" t="s">
        <v>25</v>
      </c>
      <c r="H265" s="37" t="s">
        <v>34</v>
      </c>
      <c r="I265" s="110">
        <v>1369</v>
      </c>
      <c r="J265" s="110">
        <v>300</v>
      </c>
      <c r="K265" s="37"/>
      <c r="L265" s="37"/>
      <c r="M265" s="242">
        <f t="shared" si="20"/>
        <v>0</v>
      </c>
      <c r="N265" s="242">
        <f t="shared" si="21"/>
        <v>1669</v>
      </c>
      <c r="O265" s="242">
        <f t="shared" si="22"/>
        <v>1687</v>
      </c>
      <c r="P265" s="242">
        <f t="shared" si="23"/>
        <v>18</v>
      </c>
      <c r="Q265" s="242">
        <f t="shared" si="24"/>
        <v>1669</v>
      </c>
      <c r="R265" s="242" t="s">
        <v>28</v>
      </c>
      <c r="S265" s="100" t="s">
        <v>29</v>
      </c>
      <c r="T265" s="55"/>
    </row>
    <row r="266" spans="1:20">
      <c r="A266" s="37">
        <v>265</v>
      </c>
      <c r="B266" s="36" t="s">
        <v>5810</v>
      </c>
      <c r="C266" s="36" t="s">
        <v>5811</v>
      </c>
      <c r="D266" s="37" t="s">
        <v>22</v>
      </c>
      <c r="E266" s="37" t="s">
        <v>24</v>
      </c>
      <c r="F266" s="37" t="s">
        <v>4090</v>
      </c>
      <c r="G266" s="37" t="s">
        <v>25</v>
      </c>
      <c r="H266" s="37" t="s">
        <v>34</v>
      </c>
      <c r="I266" s="37">
        <v>232.46</v>
      </c>
      <c r="J266" s="110">
        <v>100</v>
      </c>
      <c r="K266" s="110">
        <v>12.6</v>
      </c>
      <c r="L266" s="36" t="s">
        <v>4900</v>
      </c>
      <c r="M266" s="242">
        <f t="shared" si="20"/>
        <v>13.356</v>
      </c>
      <c r="N266" s="242">
        <f t="shared" si="21"/>
        <v>345.816</v>
      </c>
      <c r="O266" s="242">
        <f t="shared" si="22"/>
        <v>352.61736</v>
      </c>
      <c r="P266" s="242">
        <f t="shared" si="23"/>
        <v>6.80136</v>
      </c>
      <c r="Q266" s="242">
        <f t="shared" si="24"/>
        <v>345.816</v>
      </c>
      <c r="R266" s="242" t="s">
        <v>28</v>
      </c>
      <c r="S266" s="100" t="s">
        <v>29</v>
      </c>
      <c r="T266" s="55"/>
    </row>
    <row r="267" spans="1:20">
      <c r="A267" s="37">
        <v>266</v>
      </c>
      <c r="B267" s="36" t="s">
        <v>2318</v>
      </c>
      <c r="C267" s="36" t="s">
        <v>5812</v>
      </c>
      <c r="D267" s="37" t="s">
        <v>22</v>
      </c>
      <c r="E267" s="37" t="s">
        <v>24</v>
      </c>
      <c r="F267" s="37" t="s">
        <v>4090</v>
      </c>
      <c r="G267" s="37" t="s">
        <v>25</v>
      </c>
      <c r="H267" s="37" t="s">
        <v>34</v>
      </c>
      <c r="I267" s="37">
        <v>232.46</v>
      </c>
      <c r="J267" s="110">
        <v>100</v>
      </c>
      <c r="K267" s="110">
        <v>12.6</v>
      </c>
      <c r="L267" s="36" t="s">
        <v>4900</v>
      </c>
      <c r="M267" s="242">
        <f t="shared" si="20"/>
        <v>13.356</v>
      </c>
      <c r="N267" s="242">
        <f t="shared" si="21"/>
        <v>345.816</v>
      </c>
      <c r="O267" s="242">
        <f t="shared" si="22"/>
        <v>352.61736</v>
      </c>
      <c r="P267" s="242">
        <f t="shared" si="23"/>
        <v>6.80136</v>
      </c>
      <c r="Q267" s="242">
        <f t="shared" si="24"/>
        <v>345.816</v>
      </c>
      <c r="R267" s="242" t="s">
        <v>28</v>
      </c>
      <c r="S267" s="100" t="s">
        <v>29</v>
      </c>
      <c r="T267" s="55"/>
    </row>
    <row r="268" spans="1:20">
      <c r="A268" s="37">
        <v>267</v>
      </c>
      <c r="B268" s="36" t="s">
        <v>5813</v>
      </c>
      <c r="C268" s="36" t="s">
        <v>5814</v>
      </c>
      <c r="D268" s="37" t="s">
        <v>22</v>
      </c>
      <c r="E268" s="37" t="s">
        <v>24</v>
      </c>
      <c r="F268" s="37" t="s">
        <v>4090</v>
      </c>
      <c r="G268" s="37" t="s">
        <v>25</v>
      </c>
      <c r="H268" s="37" t="s">
        <v>34</v>
      </c>
      <c r="I268" s="37">
        <v>232.46</v>
      </c>
      <c r="J268" s="110">
        <v>100</v>
      </c>
      <c r="K268" s="110">
        <v>12.6</v>
      </c>
      <c r="L268" s="36" t="s">
        <v>4900</v>
      </c>
      <c r="M268" s="242">
        <f t="shared" si="20"/>
        <v>13.356</v>
      </c>
      <c r="N268" s="242">
        <f t="shared" si="21"/>
        <v>345.816</v>
      </c>
      <c r="O268" s="242">
        <f t="shared" si="22"/>
        <v>352.61736</v>
      </c>
      <c r="P268" s="242">
        <f t="shared" si="23"/>
        <v>6.80136</v>
      </c>
      <c r="Q268" s="242">
        <f t="shared" si="24"/>
        <v>345.816</v>
      </c>
      <c r="R268" s="242" t="s">
        <v>28</v>
      </c>
      <c r="S268" s="100" t="s">
        <v>29</v>
      </c>
      <c r="T268" s="55"/>
    </row>
    <row r="269" spans="1:20">
      <c r="A269" s="37">
        <v>268</v>
      </c>
      <c r="B269" s="36" t="s">
        <v>5815</v>
      </c>
      <c r="C269" s="36" t="s">
        <v>5814</v>
      </c>
      <c r="D269" s="37" t="s">
        <v>22</v>
      </c>
      <c r="E269" s="37" t="s">
        <v>24</v>
      </c>
      <c r="F269" s="37" t="s">
        <v>4090</v>
      </c>
      <c r="G269" s="37" t="s">
        <v>25</v>
      </c>
      <c r="H269" s="37" t="s">
        <v>34</v>
      </c>
      <c r="I269" s="37">
        <v>232.46</v>
      </c>
      <c r="J269" s="110">
        <v>100</v>
      </c>
      <c r="K269" s="110">
        <v>12.6</v>
      </c>
      <c r="L269" s="36" t="s">
        <v>4900</v>
      </c>
      <c r="M269" s="242">
        <f t="shared" si="20"/>
        <v>13.356</v>
      </c>
      <c r="N269" s="242">
        <f t="shared" si="21"/>
        <v>345.816</v>
      </c>
      <c r="O269" s="242">
        <f t="shared" si="22"/>
        <v>352.61736</v>
      </c>
      <c r="P269" s="242">
        <f t="shared" si="23"/>
        <v>6.80136</v>
      </c>
      <c r="Q269" s="242">
        <f t="shared" si="24"/>
        <v>345.816</v>
      </c>
      <c r="R269" s="242" t="s">
        <v>28</v>
      </c>
      <c r="S269" s="100" t="s">
        <v>29</v>
      </c>
      <c r="T269" s="55"/>
    </row>
    <row r="270" spans="1:20">
      <c r="A270" s="37">
        <v>269</v>
      </c>
      <c r="B270" s="36" t="s">
        <v>5816</v>
      </c>
      <c r="C270" s="36" t="s">
        <v>5817</v>
      </c>
      <c r="D270" s="37" t="s">
        <v>22</v>
      </c>
      <c r="E270" s="37" t="s">
        <v>24</v>
      </c>
      <c r="F270" s="37" t="s">
        <v>4090</v>
      </c>
      <c r="G270" s="37" t="s">
        <v>25</v>
      </c>
      <c r="H270" s="37" t="s">
        <v>34</v>
      </c>
      <c r="I270" s="37">
        <v>232.46</v>
      </c>
      <c r="J270" s="110">
        <v>100</v>
      </c>
      <c r="K270" s="110">
        <v>12.6</v>
      </c>
      <c r="L270" s="36" t="s">
        <v>4900</v>
      </c>
      <c r="M270" s="242">
        <f t="shared" si="20"/>
        <v>13.356</v>
      </c>
      <c r="N270" s="242">
        <f t="shared" si="21"/>
        <v>345.816</v>
      </c>
      <c r="O270" s="242">
        <f t="shared" si="22"/>
        <v>352.61736</v>
      </c>
      <c r="P270" s="242">
        <f t="shared" si="23"/>
        <v>6.80136</v>
      </c>
      <c r="Q270" s="242">
        <f t="shared" si="24"/>
        <v>345.816</v>
      </c>
      <c r="R270" s="242" t="s">
        <v>28</v>
      </c>
      <c r="S270" s="100" t="s">
        <v>29</v>
      </c>
      <c r="T270" s="55"/>
    </row>
    <row r="271" spans="1:20">
      <c r="A271" s="37">
        <v>270</v>
      </c>
      <c r="B271" s="36" t="s">
        <v>2352</v>
      </c>
      <c r="C271" s="36" t="s">
        <v>5818</v>
      </c>
      <c r="D271" s="37" t="s">
        <v>22</v>
      </c>
      <c r="E271" s="37" t="s">
        <v>24</v>
      </c>
      <c r="F271" s="37" t="s">
        <v>4090</v>
      </c>
      <c r="G271" s="37" t="s">
        <v>25</v>
      </c>
      <c r="H271" s="37" t="s">
        <v>34</v>
      </c>
      <c r="I271" s="37">
        <v>232.46</v>
      </c>
      <c r="J271" s="110">
        <v>100</v>
      </c>
      <c r="K271" s="110">
        <v>12.6</v>
      </c>
      <c r="L271" s="36" t="s">
        <v>4900</v>
      </c>
      <c r="M271" s="242">
        <f t="shared" si="20"/>
        <v>13.356</v>
      </c>
      <c r="N271" s="242">
        <f t="shared" si="21"/>
        <v>345.816</v>
      </c>
      <c r="O271" s="242">
        <f t="shared" si="22"/>
        <v>352.61736</v>
      </c>
      <c r="P271" s="242">
        <f t="shared" si="23"/>
        <v>6.80136</v>
      </c>
      <c r="Q271" s="242">
        <f t="shared" si="24"/>
        <v>345.816</v>
      </c>
      <c r="R271" s="242" t="s">
        <v>28</v>
      </c>
      <c r="S271" s="100" t="s">
        <v>29</v>
      </c>
      <c r="T271" s="55"/>
    </row>
    <row r="272" spans="1:20">
      <c r="A272" s="37">
        <v>271</v>
      </c>
      <c r="B272" s="36" t="s">
        <v>5819</v>
      </c>
      <c r="C272" s="36" t="s">
        <v>5820</v>
      </c>
      <c r="D272" s="37" t="s">
        <v>22</v>
      </c>
      <c r="E272" s="37" t="s">
        <v>24</v>
      </c>
      <c r="F272" s="37" t="s">
        <v>4090</v>
      </c>
      <c r="G272" s="37" t="s">
        <v>25</v>
      </c>
      <c r="H272" s="37" t="s">
        <v>34</v>
      </c>
      <c r="I272" s="37">
        <v>232.46</v>
      </c>
      <c r="J272" s="110">
        <v>100</v>
      </c>
      <c r="K272" s="110">
        <v>12.6</v>
      </c>
      <c r="L272" s="36" t="s">
        <v>4900</v>
      </c>
      <c r="M272" s="242">
        <f t="shared" si="20"/>
        <v>13.356</v>
      </c>
      <c r="N272" s="242">
        <f t="shared" si="21"/>
        <v>345.816</v>
      </c>
      <c r="O272" s="242">
        <f t="shared" si="22"/>
        <v>352.61736</v>
      </c>
      <c r="P272" s="242">
        <f t="shared" si="23"/>
        <v>6.80136</v>
      </c>
      <c r="Q272" s="242">
        <f t="shared" si="24"/>
        <v>345.816</v>
      </c>
      <c r="R272" s="242" t="s">
        <v>28</v>
      </c>
      <c r="S272" s="100" t="s">
        <v>29</v>
      </c>
      <c r="T272" s="55"/>
    </row>
    <row r="273" spans="1:20">
      <c r="A273" s="37">
        <v>272</v>
      </c>
      <c r="B273" s="36" t="s">
        <v>5821</v>
      </c>
      <c r="C273" s="36" t="s">
        <v>5822</v>
      </c>
      <c r="D273" s="37" t="s">
        <v>22</v>
      </c>
      <c r="E273" s="37" t="s">
        <v>24</v>
      </c>
      <c r="F273" s="37" t="s">
        <v>2061</v>
      </c>
      <c r="G273" s="37" t="s">
        <v>25</v>
      </c>
      <c r="H273" s="37" t="s">
        <v>34</v>
      </c>
      <c r="I273" s="110">
        <v>366.53</v>
      </c>
      <c r="J273" s="110">
        <v>100</v>
      </c>
      <c r="K273" s="110">
        <v>5.47</v>
      </c>
      <c r="L273" s="37" t="s">
        <v>5723</v>
      </c>
      <c r="M273" s="242">
        <f t="shared" si="20"/>
        <v>5.7982</v>
      </c>
      <c r="N273" s="242">
        <f t="shared" si="21"/>
        <v>472.3282</v>
      </c>
      <c r="O273" s="242">
        <f t="shared" si="22"/>
        <v>478.676092</v>
      </c>
      <c r="P273" s="242">
        <f t="shared" si="23"/>
        <v>6.347892</v>
      </c>
      <c r="Q273" s="242">
        <f t="shared" si="24"/>
        <v>472.3282</v>
      </c>
      <c r="R273" s="242" t="s">
        <v>28</v>
      </c>
      <c r="S273" s="100" t="s">
        <v>29</v>
      </c>
      <c r="T273" s="55"/>
    </row>
    <row r="274" spans="1:20">
      <c r="A274" s="37">
        <v>273</v>
      </c>
      <c r="B274" s="36" t="s">
        <v>5823</v>
      </c>
      <c r="C274" s="36" t="s">
        <v>5824</v>
      </c>
      <c r="D274" s="37" t="s">
        <v>22</v>
      </c>
      <c r="E274" s="37" t="s">
        <v>24</v>
      </c>
      <c r="F274" s="37" t="s">
        <v>4090</v>
      </c>
      <c r="G274" s="37" t="s">
        <v>25</v>
      </c>
      <c r="H274" s="37" t="s">
        <v>34</v>
      </c>
      <c r="I274" s="37">
        <v>232.46</v>
      </c>
      <c r="J274" s="110">
        <v>100</v>
      </c>
      <c r="K274" s="110">
        <v>12.6</v>
      </c>
      <c r="L274" s="36" t="s">
        <v>4900</v>
      </c>
      <c r="M274" s="242">
        <f t="shared" si="20"/>
        <v>13.356</v>
      </c>
      <c r="N274" s="242">
        <f t="shared" si="21"/>
        <v>345.816</v>
      </c>
      <c r="O274" s="242">
        <f t="shared" si="22"/>
        <v>352.61736</v>
      </c>
      <c r="P274" s="242">
        <f t="shared" si="23"/>
        <v>6.80136</v>
      </c>
      <c r="Q274" s="242">
        <f t="shared" si="24"/>
        <v>345.816</v>
      </c>
      <c r="R274" s="242" t="s">
        <v>28</v>
      </c>
      <c r="S274" s="100" t="s">
        <v>29</v>
      </c>
      <c r="T274" s="55"/>
    </row>
    <row r="275" spans="1:20">
      <c r="A275" s="37">
        <v>274</v>
      </c>
      <c r="B275" s="36" t="s">
        <v>1842</v>
      </c>
      <c r="C275" s="36" t="s">
        <v>5825</v>
      </c>
      <c r="D275" s="37" t="s">
        <v>22</v>
      </c>
      <c r="E275" s="37" t="s">
        <v>24</v>
      </c>
      <c r="F275" s="37" t="s">
        <v>4090</v>
      </c>
      <c r="G275" s="37" t="s">
        <v>25</v>
      </c>
      <c r="H275" s="37" t="s">
        <v>34</v>
      </c>
      <c r="I275" s="37">
        <v>232.46</v>
      </c>
      <c r="J275" s="110">
        <v>100</v>
      </c>
      <c r="K275" s="110">
        <v>12.6</v>
      </c>
      <c r="L275" s="36" t="s">
        <v>4900</v>
      </c>
      <c r="M275" s="242">
        <f t="shared" si="20"/>
        <v>13.356</v>
      </c>
      <c r="N275" s="242">
        <f t="shared" si="21"/>
        <v>345.816</v>
      </c>
      <c r="O275" s="242">
        <f t="shared" si="22"/>
        <v>352.61736</v>
      </c>
      <c r="P275" s="242">
        <f t="shared" si="23"/>
        <v>6.80136</v>
      </c>
      <c r="Q275" s="242">
        <f t="shared" si="24"/>
        <v>345.816</v>
      </c>
      <c r="R275" s="242" t="s">
        <v>28</v>
      </c>
      <c r="S275" s="100" t="s">
        <v>29</v>
      </c>
      <c r="T275" s="55"/>
    </row>
    <row r="276" spans="1:20">
      <c r="A276" s="37">
        <v>275</v>
      </c>
      <c r="B276" s="36" t="s">
        <v>5235</v>
      </c>
      <c r="C276" s="36" t="s">
        <v>5826</v>
      </c>
      <c r="D276" s="37" t="s">
        <v>22</v>
      </c>
      <c r="E276" s="37" t="s">
        <v>24</v>
      </c>
      <c r="F276" s="37" t="s">
        <v>4090</v>
      </c>
      <c r="G276" s="37" t="s">
        <v>25</v>
      </c>
      <c r="H276" s="37" t="s">
        <v>34</v>
      </c>
      <c r="I276" s="37">
        <v>232.46</v>
      </c>
      <c r="J276" s="110">
        <v>100</v>
      </c>
      <c r="K276" s="110">
        <v>12.6</v>
      </c>
      <c r="L276" s="36" t="s">
        <v>4900</v>
      </c>
      <c r="M276" s="242">
        <f t="shared" si="20"/>
        <v>13.356</v>
      </c>
      <c r="N276" s="242">
        <f t="shared" si="21"/>
        <v>345.816</v>
      </c>
      <c r="O276" s="242">
        <f t="shared" si="22"/>
        <v>352.61736</v>
      </c>
      <c r="P276" s="242">
        <f t="shared" si="23"/>
        <v>6.80136</v>
      </c>
      <c r="Q276" s="242">
        <f t="shared" si="24"/>
        <v>345.816</v>
      </c>
      <c r="R276" s="242" t="s">
        <v>28</v>
      </c>
      <c r="S276" s="100" t="s">
        <v>29</v>
      </c>
      <c r="T276" s="55"/>
    </row>
    <row r="277" spans="1:20">
      <c r="A277" s="37">
        <v>276</v>
      </c>
      <c r="B277" s="36" t="s">
        <v>2985</v>
      </c>
      <c r="C277" s="36" t="s">
        <v>5827</v>
      </c>
      <c r="D277" s="37" t="s">
        <v>22</v>
      </c>
      <c r="E277" s="37" t="s">
        <v>24</v>
      </c>
      <c r="F277" s="37" t="s">
        <v>4090</v>
      </c>
      <c r="G277" s="37" t="s">
        <v>25</v>
      </c>
      <c r="H277" s="37" t="s">
        <v>34</v>
      </c>
      <c r="I277" s="37">
        <v>232.46</v>
      </c>
      <c r="J277" s="110">
        <v>100</v>
      </c>
      <c r="K277" s="110">
        <v>12.6</v>
      </c>
      <c r="L277" s="36" t="s">
        <v>4900</v>
      </c>
      <c r="M277" s="242">
        <f t="shared" si="20"/>
        <v>13.356</v>
      </c>
      <c r="N277" s="242">
        <f t="shared" si="21"/>
        <v>345.816</v>
      </c>
      <c r="O277" s="242">
        <f t="shared" si="22"/>
        <v>352.61736</v>
      </c>
      <c r="P277" s="242">
        <f t="shared" si="23"/>
        <v>6.80136</v>
      </c>
      <c r="Q277" s="242">
        <f t="shared" si="24"/>
        <v>345.816</v>
      </c>
      <c r="R277" s="242" t="s">
        <v>28</v>
      </c>
      <c r="S277" s="100" t="s">
        <v>29</v>
      </c>
      <c r="T277" s="55"/>
    </row>
    <row r="278" spans="1:20">
      <c r="A278" s="37">
        <v>277</v>
      </c>
      <c r="B278" s="36" t="s">
        <v>5828</v>
      </c>
      <c r="C278" s="36" t="s">
        <v>5829</v>
      </c>
      <c r="D278" s="37" t="s">
        <v>22</v>
      </c>
      <c r="E278" s="37" t="s">
        <v>24</v>
      </c>
      <c r="F278" s="37" t="s">
        <v>4090</v>
      </c>
      <c r="G278" s="37" t="s">
        <v>25</v>
      </c>
      <c r="H278" s="37" t="s">
        <v>34</v>
      </c>
      <c r="I278" s="37">
        <v>232.46</v>
      </c>
      <c r="J278" s="110">
        <v>100</v>
      </c>
      <c r="K278" s="110">
        <v>12.6</v>
      </c>
      <c r="L278" s="36" t="s">
        <v>4900</v>
      </c>
      <c r="M278" s="242">
        <f t="shared" si="20"/>
        <v>13.356</v>
      </c>
      <c r="N278" s="242">
        <f t="shared" si="21"/>
        <v>345.816</v>
      </c>
      <c r="O278" s="242">
        <f t="shared" si="22"/>
        <v>352.61736</v>
      </c>
      <c r="P278" s="242">
        <f t="shared" si="23"/>
        <v>6.80136</v>
      </c>
      <c r="Q278" s="242">
        <f t="shared" si="24"/>
        <v>345.816</v>
      </c>
      <c r="R278" s="242" t="s">
        <v>28</v>
      </c>
      <c r="S278" s="100" t="s">
        <v>29</v>
      </c>
      <c r="T278" s="55"/>
    </row>
    <row r="279" spans="1:20">
      <c r="A279" s="37">
        <v>278</v>
      </c>
      <c r="B279" s="36" t="s">
        <v>4226</v>
      </c>
      <c r="C279" s="36" t="s">
        <v>5830</v>
      </c>
      <c r="D279" s="37" t="s">
        <v>22</v>
      </c>
      <c r="E279" s="37" t="s">
        <v>24</v>
      </c>
      <c r="F279" s="37" t="s">
        <v>4090</v>
      </c>
      <c r="G279" s="37" t="s">
        <v>25</v>
      </c>
      <c r="H279" s="37" t="s">
        <v>34</v>
      </c>
      <c r="I279" s="37">
        <v>232.46</v>
      </c>
      <c r="J279" s="110">
        <v>100</v>
      </c>
      <c r="K279" s="110">
        <v>12.6</v>
      </c>
      <c r="L279" s="36" t="s">
        <v>4900</v>
      </c>
      <c r="M279" s="242">
        <f t="shared" si="20"/>
        <v>13.356</v>
      </c>
      <c r="N279" s="242">
        <f t="shared" si="21"/>
        <v>345.816</v>
      </c>
      <c r="O279" s="242">
        <f t="shared" si="22"/>
        <v>352.61736</v>
      </c>
      <c r="P279" s="242">
        <f t="shared" si="23"/>
        <v>6.80136</v>
      </c>
      <c r="Q279" s="242">
        <f t="shared" si="24"/>
        <v>345.816</v>
      </c>
      <c r="R279" s="242" t="s">
        <v>28</v>
      </c>
      <c r="S279" s="100" t="s">
        <v>29</v>
      </c>
      <c r="T279" s="55"/>
    </row>
    <row r="280" spans="1:20">
      <c r="A280" s="37">
        <v>279</v>
      </c>
      <c r="B280" s="36" t="s">
        <v>2409</v>
      </c>
      <c r="C280" s="36" t="s">
        <v>5831</v>
      </c>
      <c r="D280" s="37" t="s">
        <v>22</v>
      </c>
      <c r="E280" s="37" t="s">
        <v>24</v>
      </c>
      <c r="F280" s="37" t="s">
        <v>4090</v>
      </c>
      <c r="G280" s="37" t="s">
        <v>25</v>
      </c>
      <c r="H280" s="37" t="s">
        <v>34</v>
      </c>
      <c r="I280" s="37">
        <v>232.46</v>
      </c>
      <c r="J280" s="110">
        <v>100</v>
      </c>
      <c r="K280" s="110">
        <v>12.6</v>
      </c>
      <c r="L280" s="36" t="s">
        <v>4900</v>
      </c>
      <c r="M280" s="242">
        <f t="shared" si="20"/>
        <v>13.356</v>
      </c>
      <c r="N280" s="242">
        <f t="shared" si="21"/>
        <v>345.816</v>
      </c>
      <c r="O280" s="242">
        <f t="shared" si="22"/>
        <v>352.61736</v>
      </c>
      <c r="P280" s="242">
        <f t="shared" si="23"/>
        <v>6.80136</v>
      </c>
      <c r="Q280" s="242">
        <f t="shared" si="24"/>
        <v>345.816</v>
      </c>
      <c r="R280" s="242" t="s">
        <v>28</v>
      </c>
      <c r="S280" s="100" t="s">
        <v>29</v>
      </c>
      <c r="T280" s="55"/>
    </row>
    <row r="281" spans="1:20">
      <c r="A281" s="37">
        <v>280</v>
      </c>
      <c r="B281" s="36" t="s">
        <v>4880</v>
      </c>
      <c r="C281" s="36" t="s">
        <v>5832</v>
      </c>
      <c r="D281" s="37" t="s">
        <v>22</v>
      </c>
      <c r="E281" s="37" t="s">
        <v>24</v>
      </c>
      <c r="F281" s="37" t="s">
        <v>4090</v>
      </c>
      <c r="G281" s="37" t="s">
        <v>25</v>
      </c>
      <c r="H281" s="37" t="s">
        <v>34</v>
      </c>
      <c r="I281" s="37">
        <v>232.46</v>
      </c>
      <c r="J281" s="110">
        <v>100</v>
      </c>
      <c r="K281" s="110">
        <v>12.6</v>
      </c>
      <c r="L281" s="36" t="s">
        <v>4900</v>
      </c>
      <c r="M281" s="242">
        <f t="shared" si="20"/>
        <v>13.356</v>
      </c>
      <c r="N281" s="242">
        <f t="shared" si="21"/>
        <v>345.816</v>
      </c>
      <c r="O281" s="242">
        <f t="shared" si="22"/>
        <v>352.61736</v>
      </c>
      <c r="P281" s="242">
        <f t="shared" si="23"/>
        <v>6.80136</v>
      </c>
      <c r="Q281" s="242">
        <f t="shared" si="24"/>
        <v>345.816</v>
      </c>
      <c r="R281" s="242" t="s">
        <v>28</v>
      </c>
      <c r="S281" s="100" t="s">
        <v>29</v>
      </c>
      <c r="T281" s="55"/>
    </row>
    <row r="282" spans="1:20">
      <c r="A282" s="37">
        <v>281</v>
      </c>
      <c r="B282" s="36" t="s">
        <v>4641</v>
      </c>
      <c r="C282" s="36" t="s">
        <v>5833</v>
      </c>
      <c r="D282" s="37" t="s">
        <v>22</v>
      </c>
      <c r="E282" s="37" t="s">
        <v>24</v>
      </c>
      <c r="F282" s="37" t="s">
        <v>4090</v>
      </c>
      <c r="G282" s="37" t="s">
        <v>25</v>
      </c>
      <c r="H282" s="37" t="s">
        <v>34</v>
      </c>
      <c r="I282" s="37">
        <v>232.46</v>
      </c>
      <c r="J282" s="110">
        <v>100</v>
      </c>
      <c r="K282" s="110">
        <v>12.6</v>
      </c>
      <c r="L282" s="36" t="s">
        <v>4900</v>
      </c>
      <c r="M282" s="242">
        <f t="shared" si="20"/>
        <v>13.356</v>
      </c>
      <c r="N282" s="242">
        <f t="shared" si="21"/>
        <v>345.816</v>
      </c>
      <c r="O282" s="242">
        <f t="shared" si="22"/>
        <v>352.61736</v>
      </c>
      <c r="P282" s="242">
        <f t="shared" si="23"/>
        <v>6.80136</v>
      </c>
      <c r="Q282" s="242">
        <f t="shared" si="24"/>
        <v>345.816</v>
      </c>
      <c r="R282" s="242" t="s">
        <v>28</v>
      </c>
      <c r="S282" s="100" t="s">
        <v>29</v>
      </c>
      <c r="T282" s="55"/>
    </row>
    <row r="283" spans="1:20">
      <c r="A283" s="37">
        <v>282</v>
      </c>
      <c r="B283" s="36" t="s">
        <v>5834</v>
      </c>
      <c r="C283" s="36" t="s">
        <v>5835</v>
      </c>
      <c r="D283" s="37" t="s">
        <v>22</v>
      </c>
      <c r="E283" s="37" t="s">
        <v>24</v>
      </c>
      <c r="F283" s="37" t="s">
        <v>4090</v>
      </c>
      <c r="G283" s="37" t="s">
        <v>25</v>
      </c>
      <c r="H283" s="37" t="s">
        <v>34</v>
      </c>
      <c r="I283" s="37">
        <v>232.46</v>
      </c>
      <c r="J283" s="110">
        <v>100</v>
      </c>
      <c r="K283" s="110">
        <v>12.6</v>
      </c>
      <c r="L283" s="36" t="s">
        <v>4900</v>
      </c>
      <c r="M283" s="242">
        <f t="shared" si="20"/>
        <v>13.356</v>
      </c>
      <c r="N283" s="242">
        <f t="shared" si="21"/>
        <v>345.816</v>
      </c>
      <c r="O283" s="242">
        <f t="shared" si="22"/>
        <v>352.61736</v>
      </c>
      <c r="P283" s="242">
        <f t="shared" si="23"/>
        <v>6.80136</v>
      </c>
      <c r="Q283" s="242">
        <f t="shared" si="24"/>
        <v>345.816</v>
      </c>
      <c r="R283" s="242" t="s">
        <v>28</v>
      </c>
      <c r="S283" s="100" t="s">
        <v>29</v>
      </c>
      <c r="T283" s="55"/>
    </row>
    <row r="284" spans="1:20">
      <c r="A284" s="37">
        <v>283</v>
      </c>
      <c r="B284" s="36" t="s">
        <v>5836</v>
      </c>
      <c r="C284" s="36" t="s">
        <v>5837</v>
      </c>
      <c r="D284" s="37" t="s">
        <v>22</v>
      </c>
      <c r="E284" s="37" t="s">
        <v>24</v>
      </c>
      <c r="F284" s="37" t="s">
        <v>4090</v>
      </c>
      <c r="G284" s="37" t="s">
        <v>25</v>
      </c>
      <c r="H284" s="37" t="s">
        <v>34</v>
      </c>
      <c r="I284" s="37">
        <v>232.46</v>
      </c>
      <c r="J284" s="110">
        <v>100</v>
      </c>
      <c r="K284" s="110">
        <v>12.6</v>
      </c>
      <c r="L284" s="36" t="s">
        <v>4900</v>
      </c>
      <c r="M284" s="242">
        <f t="shared" si="20"/>
        <v>13.356</v>
      </c>
      <c r="N284" s="242">
        <f t="shared" si="21"/>
        <v>345.816</v>
      </c>
      <c r="O284" s="242">
        <f t="shared" si="22"/>
        <v>352.61736</v>
      </c>
      <c r="P284" s="242">
        <f t="shared" si="23"/>
        <v>6.80136</v>
      </c>
      <c r="Q284" s="242">
        <f t="shared" si="24"/>
        <v>345.816</v>
      </c>
      <c r="R284" s="242" t="s">
        <v>28</v>
      </c>
      <c r="S284" s="100" t="s">
        <v>29</v>
      </c>
      <c r="T284" s="55"/>
    </row>
    <row r="285" spans="1:20">
      <c r="A285" s="37">
        <v>284</v>
      </c>
      <c r="B285" s="36" t="s">
        <v>5031</v>
      </c>
      <c r="C285" s="36" t="s">
        <v>5838</v>
      </c>
      <c r="D285" s="37" t="s">
        <v>22</v>
      </c>
      <c r="E285" s="37" t="s">
        <v>24</v>
      </c>
      <c r="F285" s="37" t="s">
        <v>4090</v>
      </c>
      <c r="G285" s="37" t="s">
        <v>25</v>
      </c>
      <c r="H285" s="37" t="s">
        <v>34</v>
      </c>
      <c r="I285" s="37">
        <v>232.46</v>
      </c>
      <c r="J285" s="110">
        <v>100</v>
      </c>
      <c r="K285" s="110">
        <v>12.6</v>
      </c>
      <c r="L285" s="36" t="s">
        <v>4900</v>
      </c>
      <c r="M285" s="242">
        <f t="shared" si="20"/>
        <v>13.356</v>
      </c>
      <c r="N285" s="242">
        <f t="shared" si="21"/>
        <v>345.816</v>
      </c>
      <c r="O285" s="242">
        <f t="shared" si="22"/>
        <v>352.61736</v>
      </c>
      <c r="P285" s="242">
        <f t="shared" si="23"/>
        <v>6.80136</v>
      </c>
      <c r="Q285" s="242">
        <f t="shared" si="24"/>
        <v>345.816</v>
      </c>
      <c r="R285" s="242" t="s">
        <v>28</v>
      </c>
      <c r="S285" s="100" t="s">
        <v>29</v>
      </c>
      <c r="T285" s="55"/>
    </row>
    <row r="286" spans="1:20">
      <c r="A286" s="37">
        <v>285</v>
      </c>
      <c r="B286" s="36" t="s">
        <v>5839</v>
      </c>
      <c r="C286" s="36" t="s">
        <v>5840</v>
      </c>
      <c r="D286" s="37" t="s">
        <v>22</v>
      </c>
      <c r="E286" s="37" t="s">
        <v>24</v>
      </c>
      <c r="F286" s="37" t="s">
        <v>4090</v>
      </c>
      <c r="G286" s="37" t="s">
        <v>25</v>
      </c>
      <c r="H286" s="37" t="s">
        <v>34</v>
      </c>
      <c r="I286" s="37">
        <v>232.46</v>
      </c>
      <c r="J286" s="110">
        <v>100</v>
      </c>
      <c r="K286" s="110">
        <v>12.6</v>
      </c>
      <c r="L286" s="36" t="s">
        <v>4900</v>
      </c>
      <c r="M286" s="242">
        <f t="shared" si="20"/>
        <v>13.356</v>
      </c>
      <c r="N286" s="242">
        <f t="shared" si="21"/>
        <v>345.816</v>
      </c>
      <c r="O286" s="242">
        <f t="shared" si="22"/>
        <v>352.61736</v>
      </c>
      <c r="P286" s="242">
        <f t="shared" si="23"/>
        <v>6.80136</v>
      </c>
      <c r="Q286" s="242">
        <f t="shared" si="24"/>
        <v>345.816</v>
      </c>
      <c r="R286" s="242" t="s">
        <v>28</v>
      </c>
      <c r="S286" s="100" t="s">
        <v>29</v>
      </c>
      <c r="T286" s="55"/>
    </row>
    <row r="287" spans="1:20">
      <c r="A287" s="37">
        <v>286</v>
      </c>
      <c r="B287" s="36" t="s">
        <v>5841</v>
      </c>
      <c r="C287" s="36" t="s">
        <v>5842</v>
      </c>
      <c r="D287" s="37" t="s">
        <v>22</v>
      </c>
      <c r="E287" s="37" t="s">
        <v>1236</v>
      </c>
      <c r="F287" s="37" t="s">
        <v>198</v>
      </c>
      <c r="G287" s="37" t="s">
        <v>25</v>
      </c>
      <c r="H287" s="37" t="s">
        <v>34</v>
      </c>
      <c r="I287" s="110">
        <v>1369</v>
      </c>
      <c r="J287" s="110">
        <v>300</v>
      </c>
      <c r="K287" s="37"/>
      <c r="L287" s="37"/>
      <c r="M287" s="242">
        <f t="shared" si="20"/>
        <v>0</v>
      </c>
      <c r="N287" s="242">
        <f t="shared" si="21"/>
        <v>1669</v>
      </c>
      <c r="O287" s="242">
        <f t="shared" si="22"/>
        <v>1687</v>
      </c>
      <c r="P287" s="242">
        <f t="shared" si="23"/>
        <v>18</v>
      </c>
      <c r="Q287" s="242">
        <f t="shared" si="24"/>
        <v>1669</v>
      </c>
      <c r="R287" s="242" t="s">
        <v>28</v>
      </c>
      <c r="S287" s="100" t="s">
        <v>29</v>
      </c>
      <c r="T287" s="55"/>
    </row>
    <row r="288" spans="1:20">
      <c r="A288" s="37">
        <v>287</v>
      </c>
      <c r="B288" s="36" t="s">
        <v>5843</v>
      </c>
      <c r="C288" s="36" t="s">
        <v>5844</v>
      </c>
      <c r="D288" s="37" t="s">
        <v>22</v>
      </c>
      <c r="E288" s="37" t="s">
        <v>1236</v>
      </c>
      <c r="F288" s="37" t="s">
        <v>198</v>
      </c>
      <c r="G288" s="37" t="s">
        <v>25</v>
      </c>
      <c r="H288" s="37" t="s">
        <v>34</v>
      </c>
      <c r="I288" s="110">
        <v>1369</v>
      </c>
      <c r="J288" s="110">
        <v>300</v>
      </c>
      <c r="K288" s="37"/>
      <c r="L288" s="37"/>
      <c r="M288" s="242">
        <f t="shared" si="20"/>
        <v>0</v>
      </c>
      <c r="N288" s="242">
        <f t="shared" si="21"/>
        <v>1669</v>
      </c>
      <c r="O288" s="242">
        <f t="shared" si="22"/>
        <v>1687</v>
      </c>
      <c r="P288" s="242">
        <f t="shared" si="23"/>
        <v>18</v>
      </c>
      <c r="Q288" s="242">
        <f t="shared" si="24"/>
        <v>1669</v>
      </c>
      <c r="R288" s="242" t="s">
        <v>28</v>
      </c>
      <c r="S288" s="100" t="s">
        <v>29</v>
      </c>
      <c r="T288" s="55"/>
    </row>
    <row r="289" spans="1:20">
      <c r="A289" s="37">
        <v>288</v>
      </c>
      <c r="B289" s="36" t="s">
        <v>5845</v>
      </c>
      <c r="C289" s="36" t="s">
        <v>5846</v>
      </c>
      <c r="D289" s="37" t="s">
        <v>22</v>
      </c>
      <c r="E289" s="37" t="s">
        <v>24</v>
      </c>
      <c r="F289" s="37" t="s">
        <v>4090</v>
      </c>
      <c r="G289" s="37" t="s">
        <v>25</v>
      </c>
      <c r="H289" s="37" t="s">
        <v>34</v>
      </c>
      <c r="I289" s="37">
        <v>926.45</v>
      </c>
      <c r="J289" s="110">
        <v>100</v>
      </c>
      <c r="K289" s="37">
        <v>32.85</v>
      </c>
      <c r="L289" s="36" t="s">
        <v>4900</v>
      </c>
      <c r="M289" s="242">
        <f t="shared" si="20"/>
        <v>34.821</v>
      </c>
      <c r="N289" s="242">
        <f t="shared" si="21"/>
        <v>1061.271</v>
      </c>
      <c r="O289" s="242">
        <f t="shared" si="22"/>
        <v>1069.36026</v>
      </c>
      <c r="P289" s="242">
        <f t="shared" si="23"/>
        <v>8.08926</v>
      </c>
      <c r="Q289" s="242">
        <f t="shared" si="24"/>
        <v>1061.271</v>
      </c>
      <c r="R289" s="242" t="s">
        <v>28</v>
      </c>
      <c r="S289" s="100" t="s">
        <v>29</v>
      </c>
      <c r="T289" s="55"/>
    </row>
    <row r="290" spans="1:20">
      <c r="A290" s="37">
        <v>289</v>
      </c>
      <c r="B290" s="36" t="s">
        <v>5847</v>
      </c>
      <c r="C290" s="36" t="s">
        <v>5848</v>
      </c>
      <c r="D290" s="37" t="s">
        <v>22</v>
      </c>
      <c r="E290" s="37" t="s">
        <v>24</v>
      </c>
      <c r="F290" s="37" t="s">
        <v>4090</v>
      </c>
      <c r="G290" s="37" t="s">
        <v>25</v>
      </c>
      <c r="H290" s="37" t="s">
        <v>34</v>
      </c>
      <c r="I290" s="37">
        <v>1388.16</v>
      </c>
      <c r="J290" s="110">
        <v>100</v>
      </c>
      <c r="K290" s="110">
        <v>50.61</v>
      </c>
      <c r="L290" s="36" t="s">
        <v>4900</v>
      </c>
      <c r="M290" s="242">
        <f t="shared" si="20"/>
        <v>53.6466</v>
      </c>
      <c r="N290" s="242">
        <f t="shared" si="21"/>
        <v>1541.8066</v>
      </c>
      <c r="O290" s="242">
        <f t="shared" si="22"/>
        <v>1551.025396</v>
      </c>
      <c r="P290" s="242">
        <f t="shared" si="23"/>
        <v>9.218796</v>
      </c>
      <c r="Q290" s="242">
        <f t="shared" si="24"/>
        <v>1541.8066</v>
      </c>
      <c r="R290" s="242" t="s">
        <v>28</v>
      </c>
      <c r="S290" s="100" t="s">
        <v>29</v>
      </c>
      <c r="T290" s="55"/>
    </row>
    <row r="291" spans="1:20">
      <c r="A291" s="37">
        <v>290</v>
      </c>
      <c r="B291" s="36" t="s">
        <v>5849</v>
      </c>
      <c r="C291" s="36" t="s">
        <v>5850</v>
      </c>
      <c r="D291" s="37" t="s">
        <v>22</v>
      </c>
      <c r="E291" s="37" t="s">
        <v>24</v>
      </c>
      <c r="F291" s="37" t="s">
        <v>4090</v>
      </c>
      <c r="G291" s="37" t="s">
        <v>25</v>
      </c>
      <c r="H291" s="37" t="s">
        <v>34</v>
      </c>
      <c r="I291" s="37">
        <v>1388.16</v>
      </c>
      <c r="J291" s="110">
        <v>100</v>
      </c>
      <c r="K291" s="110">
        <v>50.61</v>
      </c>
      <c r="L291" s="36" t="s">
        <v>4900</v>
      </c>
      <c r="M291" s="242">
        <f t="shared" si="20"/>
        <v>53.6466</v>
      </c>
      <c r="N291" s="242">
        <f t="shared" si="21"/>
        <v>1541.8066</v>
      </c>
      <c r="O291" s="242">
        <f t="shared" si="22"/>
        <v>1551.025396</v>
      </c>
      <c r="P291" s="242">
        <f t="shared" si="23"/>
        <v>9.218796</v>
      </c>
      <c r="Q291" s="242">
        <f t="shared" si="24"/>
        <v>1541.8066</v>
      </c>
      <c r="R291" s="242" t="s">
        <v>28</v>
      </c>
      <c r="S291" s="100" t="s">
        <v>29</v>
      </c>
      <c r="T291" s="55"/>
    </row>
    <row r="292" spans="1:20">
      <c r="A292" s="37">
        <v>291</v>
      </c>
      <c r="B292" s="36" t="s">
        <v>5851</v>
      </c>
      <c r="C292" s="36" t="s">
        <v>5852</v>
      </c>
      <c r="D292" s="37" t="s">
        <v>22</v>
      </c>
      <c r="E292" s="37" t="s">
        <v>24</v>
      </c>
      <c r="F292" s="37" t="s">
        <v>4090</v>
      </c>
      <c r="G292" s="37" t="s">
        <v>25</v>
      </c>
      <c r="H292" s="37" t="s">
        <v>34</v>
      </c>
      <c r="I292" s="37">
        <v>1388.16</v>
      </c>
      <c r="J292" s="110">
        <v>100</v>
      </c>
      <c r="K292" s="110">
        <v>50.61</v>
      </c>
      <c r="L292" s="36" t="s">
        <v>4900</v>
      </c>
      <c r="M292" s="242">
        <f t="shared" si="20"/>
        <v>53.6466</v>
      </c>
      <c r="N292" s="242">
        <f t="shared" si="21"/>
        <v>1541.8066</v>
      </c>
      <c r="O292" s="242">
        <f t="shared" si="22"/>
        <v>1551.025396</v>
      </c>
      <c r="P292" s="242">
        <f t="shared" si="23"/>
        <v>9.218796</v>
      </c>
      <c r="Q292" s="242">
        <f t="shared" si="24"/>
        <v>1541.8066</v>
      </c>
      <c r="R292" s="242" t="s">
        <v>28</v>
      </c>
      <c r="S292" s="100" t="s">
        <v>29</v>
      </c>
      <c r="T292" s="55"/>
    </row>
    <row r="293" spans="1:20">
      <c r="A293" s="37">
        <v>292</v>
      </c>
      <c r="B293" s="36" t="s">
        <v>5853</v>
      </c>
      <c r="C293" s="36" t="s">
        <v>5854</v>
      </c>
      <c r="D293" s="37" t="s">
        <v>22</v>
      </c>
      <c r="E293" s="37" t="s">
        <v>24</v>
      </c>
      <c r="F293" s="37" t="s">
        <v>4090</v>
      </c>
      <c r="G293" s="37" t="s">
        <v>25</v>
      </c>
      <c r="H293" s="37" t="s">
        <v>34</v>
      </c>
      <c r="I293" s="37">
        <v>232.46</v>
      </c>
      <c r="J293" s="110">
        <v>100</v>
      </c>
      <c r="K293" s="110">
        <v>12.6</v>
      </c>
      <c r="L293" s="36" t="s">
        <v>4900</v>
      </c>
      <c r="M293" s="242">
        <f t="shared" si="20"/>
        <v>13.356</v>
      </c>
      <c r="N293" s="242">
        <f t="shared" si="21"/>
        <v>345.816</v>
      </c>
      <c r="O293" s="242">
        <f t="shared" si="22"/>
        <v>352.61736</v>
      </c>
      <c r="P293" s="242">
        <f t="shared" si="23"/>
        <v>6.80136</v>
      </c>
      <c r="Q293" s="242">
        <f t="shared" si="24"/>
        <v>345.816</v>
      </c>
      <c r="R293" s="242" t="s">
        <v>28</v>
      </c>
      <c r="S293" s="100" t="s">
        <v>29</v>
      </c>
      <c r="T293" s="55"/>
    </row>
    <row r="294" spans="1:20">
      <c r="A294" s="37">
        <v>293</v>
      </c>
      <c r="B294" s="36" t="s">
        <v>5855</v>
      </c>
      <c r="C294" s="36" t="s">
        <v>5856</v>
      </c>
      <c r="D294" s="37" t="s">
        <v>22</v>
      </c>
      <c r="E294" s="37" t="s">
        <v>24</v>
      </c>
      <c r="F294" s="37" t="s">
        <v>4090</v>
      </c>
      <c r="G294" s="37" t="s">
        <v>25</v>
      </c>
      <c r="H294" s="37" t="s">
        <v>34</v>
      </c>
      <c r="I294" s="37">
        <v>232.46</v>
      </c>
      <c r="J294" s="110">
        <v>100</v>
      </c>
      <c r="K294" s="110">
        <v>12.6</v>
      </c>
      <c r="L294" s="36" t="s">
        <v>4900</v>
      </c>
      <c r="M294" s="242">
        <f t="shared" si="20"/>
        <v>13.356</v>
      </c>
      <c r="N294" s="242">
        <f t="shared" si="21"/>
        <v>345.816</v>
      </c>
      <c r="O294" s="242">
        <f t="shared" si="22"/>
        <v>352.61736</v>
      </c>
      <c r="P294" s="242">
        <f t="shared" si="23"/>
        <v>6.80136</v>
      </c>
      <c r="Q294" s="242">
        <f t="shared" si="24"/>
        <v>345.816</v>
      </c>
      <c r="R294" s="242" t="s">
        <v>28</v>
      </c>
      <c r="S294" s="100" t="s">
        <v>29</v>
      </c>
      <c r="T294" s="55"/>
    </row>
    <row r="295" spans="1:20">
      <c r="A295" s="37">
        <v>294</v>
      </c>
      <c r="B295" s="36" t="s">
        <v>5857</v>
      </c>
      <c r="C295" s="36" t="s">
        <v>5858</v>
      </c>
      <c r="D295" s="37" t="s">
        <v>22</v>
      </c>
      <c r="E295" s="37" t="s">
        <v>24</v>
      </c>
      <c r="F295" s="37" t="s">
        <v>4090</v>
      </c>
      <c r="G295" s="37" t="s">
        <v>25</v>
      </c>
      <c r="H295" s="37" t="s">
        <v>34</v>
      </c>
      <c r="I295" s="37">
        <v>232.46</v>
      </c>
      <c r="J295" s="110">
        <v>100</v>
      </c>
      <c r="K295" s="110">
        <v>12.6</v>
      </c>
      <c r="L295" s="36" t="s">
        <v>4900</v>
      </c>
      <c r="M295" s="242">
        <f t="shared" si="20"/>
        <v>13.356</v>
      </c>
      <c r="N295" s="242">
        <f t="shared" si="21"/>
        <v>345.816</v>
      </c>
      <c r="O295" s="242">
        <f t="shared" si="22"/>
        <v>352.61736</v>
      </c>
      <c r="P295" s="242">
        <f t="shared" si="23"/>
        <v>6.80136</v>
      </c>
      <c r="Q295" s="242">
        <f t="shared" si="24"/>
        <v>345.816</v>
      </c>
      <c r="R295" s="242" t="s">
        <v>28</v>
      </c>
      <c r="S295" s="100" t="s">
        <v>29</v>
      </c>
      <c r="T295" s="55"/>
    </row>
    <row r="296" spans="1:20">
      <c r="A296" s="37">
        <v>295</v>
      </c>
      <c r="B296" s="36" t="s">
        <v>5859</v>
      </c>
      <c r="C296" s="36" t="s">
        <v>5860</v>
      </c>
      <c r="D296" s="37" t="s">
        <v>22</v>
      </c>
      <c r="E296" s="37" t="s">
        <v>24</v>
      </c>
      <c r="F296" s="37" t="s">
        <v>5697</v>
      </c>
      <c r="G296" s="37" t="s">
        <v>25</v>
      </c>
      <c r="H296" s="37" t="s">
        <v>34</v>
      </c>
      <c r="I296" s="110">
        <v>1835</v>
      </c>
      <c r="J296" s="110">
        <v>450</v>
      </c>
      <c r="K296" s="37">
        <v>24.15</v>
      </c>
      <c r="L296" s="37" t="s">
        <v>5698</v>
      </c>
      <c r="M296" s="242">
        <f t="shared" si="20"/>
        <v>25.599</v>
      </c>
      <c r="N296" s="242">
        <f t="shared" si="21"/>
        <v>2310.599</v>
      </c>
      <c r="O296" s="242">
        <f t="shared" si="22"/>
        <v>2339.13494</v>
      </c>
      <c r="P296" s="242">
        <f t="shared" si="23"/>
        <v>28.53594</v>
      </c>
      <c r="Q296" s="242">
        <f t="shared" si="24"/>
        <v>2310.599</v>
      </c>
      <c r="R296" s="242" t="s">
        <v>28</v>
      </c>
      <c r="S296" s="100" t="s">
        <v>29</v>
      </c>
      <c r="T296" s="55"/>
    </row>
    <row r="297" spans="1:20">
      <c r="A297" s="37">
        <v>296</v>
      </c>
      <c r="B297" s="36" t="s">
        <v>5861</v>
      </c>
      <c r="C297" s="36" t="s">
        <v>5862</v>
      </c>
      <c r="D297" s="37" t="s">
        <v>22</v>
      </c>
      <c r="E297" s="37" t="s">
        <v>24</v>
      </c>
      <c r="F297" s="37" t="s">
        <v>4090</v>
      </c>
      <c r="G297" s="37" t="s">
        <v>25</v>
      </c>
      <c r="H297" s="37" t="s">
        <v>34</v>
      </c>
      <c r="I297" s="37">
        <v>232.46</v>
      </c>
      <c r="J297" s="110">
        <v>100</v>
      </c>
      <c r="K297" s="110">
        <v>12.6</v>
      </c>
      <c r="L297" s="36" t="s">
        <v>4900</v>
      </c>
      <c r="M297" s="242">
        <f t="shared" si="20"/>
        <v>13.356</v>
      </c>
      <c r="N297" s="242">
        <f t="shared" si="21"/>
        <v>345.816</v>
      </c>
      <c r="O297" s="242">
        <f t="shared" si="22"/>
        <v>352.61736</v>
      </c>
      <c r="P297" s="242">
        <f t="shared" si="23"/>
        <v>6.80136</v>
      </c>
      <c r="Q297" s="242">
        <f t="shared" si="24"/>
        <v>345.816</v>
      </c>
      <c r="R297" s="242" t="s">
        <v>28</v>
      </c>
      <c r="S297" s="100" t="s">
        <v>29</v>
      </c>
      <c r="T297" s="55"/>
    </row>
    <row r="298" spans="1:20">
      <c r="A298" s="37">
        <v>297</v>
      </c>
      <c r="B298" s="36" t="s">
        <v>5863</v>
      </c>
      <c r="C298" s="36" t="s">
        <v>5864</v>
      </c>
      <c r="D298" s="37" t="s">
        <v>22</v>
      </c>
      <c r="E298" s="37" t="s">
        <v>24</v>
      </c>
      <c r="F298" s="37" t="s">
        <v>4090</v>
      </c>
      <c r="G298" s="37" t="s">
        <v>25</v>
      </c>
      <c r="H298" s="37" t="s">
        <v>34</v>
      </c>
      <c r="I298" s="37">
        <v>926.45</v>
      </c>
      <c r="J298" s="110">
        <v>100</v>
      </c>
      <c r="K298" s="37">
        <v>32.85</v>
      </c>
      <c r="L298" s="36" t="s">
        <v>4900</v>
      </c>
      <c r="M298" s="242">
        <f t="shared" si="20"/>
        <v>34.821</v>
      </c>
      <c r="N298" s="242">
        <f t="shared" si="21"/>
        <v>1061.271</v>
      </c>
      <c r="O298" s="242">
        <f t="shared" si="22"/>
        <v>1069.36026</v>
      </c>
      <c r="P298" s="242">
        <f t="shared" si="23"/>
        <v>8.08926</v>
      </c>
      <c r="Q298" s="242">
        <f t="shared" si="24"/>
        <v>1061.271</v>
      </c>
      <c r="R298" s="242" t="s">
        <v>28</v>
      </c>
      <c r="S298" s="100" t="s">
        <v>29</v>
      </c>
      <c r="T298" s="55"/>
    </row>
    <row r="299" spans="1:20">
      <c r="A299" s="37">
        <v>298</v>
      </c>
      <c r="B299" s="36" t="s">
        <v>5865</v>
      </c>
      <c r="C299" s="36" t="s">
        <v>5866</v>
      </c>
      <c r="D299" s="37" t="s">
        <v>22</v>
      </c>
      <c r="E299" s="37" t="s">
        <v>24</v>
      </c>
      <c r="F299" s="37" t="s">
        <v>4090</v>
      </c>
      <c r="G299" s="37" t="s">
        <v>25</v>
      </c>
      <c r="H299" s="37" t="s">
        <v>34</v>
      </c>
      <c r="I299" s="37">
        <v>1388.16</v>
      </c>
      <c r="J299" s="110">
        <v>100</v>
      </c>
      <c r="K299" s="110">
        <v>50.61</v>
      </c>
      <c r="L299" s="36" t="s">
        <v>4900</v>
      </c>
      <c r="M299" s="242">
        <f t="shared" si="20"/>
        <v>53.6466</v>
      </c>
      <c r="N299" s="242">
        <f t="shared" si="21"/>
        <v>1541.8066</v>
      </c>
      <c r="O299" s="242">
        <f t="shared" si="22"/>
        <v>1551.025396</v>
      </c>
      <c r="P299" s="242">
        <f t="shared" si="23"/>
        <v>9.218796</v>
      </c>
      <c r="Q299" s="242">
        <f t="shared" si="24"/>
        <v>1541.8066</v>
      </c>
      <c r="R299" s="242" t="s">
        <v>28</v>
      </c>
      <c r="S299" s="100" t="s">
        <v>29</v>
      </c>
      <c r="T299" s="55"/>
    </row>
    <row r="300" spans="1:20">
      <c r="A300" s="37">
        <v>299</v>
      </c>
      <c r="B300" s="36" t="s">
        <v>5867</v>
      </c>
      <c r="C300" s="36" t="s">
        <v>5868</v>
      </c>
      <c r="D300" s="37" t="s">
        <v>22</v>
      </c>
      <c r="E300" s="37" t="s">
        <v>24</v>
      </c>
      <c r="F300" s="37" t="s">
        <v>4090</v>
      </c>
      <c r="G300" s="37" t="s">
        <v>25</v>
      </c>
      <c r="H300" s="37" t="s">
        <v>34</v>
      </c>
      <c r="I300" s="37">
        <v>232.46</v>
      </c>
      <c r="J300" s="110">
        <v>100</v>
      </c>
      <c r="K300" s="110">
        <v>12.6</v>
      </c>
      <c r="L300" s="36" t="s">
        <v>4900</v>
      </c>
      <c r="M300" s="242">
        <f t="shared" si="20"/>
        <v>13.356</v>
      </c>
      <c r="N300" s="242">
        <f t="shared" si="21"/>
        <v>345.816</v>
      </c>
      <c r="O300" s="242">
        <f t="shared" si="22"/>
        <v>352.61736</v>
      </c>
      <c r="P300" s="242">
        <f t="shared" si="23"/>
        <v>6.80136</v>
      </c>
      <c r="Q300" s="242">
        <f t="shared" si="24"/>
        <v>345.816</v>
      </c>
      <c r="R300" s="242" t="s">
        <v>28</v>
      </c>
      <c r="S300" s="100" t="s">
        <v>29</v>
      </c>
      <c r="T300" s="55"/>
    </row>
    <row r="301" spans="1:20">
      <c r="A301" s="37">
        <v>300</v>
      </c>
      <c r="B301" s="36" t="s">
        <v>5869</v>
      </c>
      <c r="C301" s="36" t="s">
        <v>5870</v>
      </c>
      <c r="D301" s="37" t="s">
        <v>22</v>
      </c>
      <c r="E301" s="37" t="s">
        <v>24</v>
      </c>
      <c r="F301" s="37" t="s">
        <v>4090</v>
      </c>
      <c r="G301" s="37" t="s">
        <v>25</v>
      </c>
      <c r="H301" s="37" t="s">
        <v>34</v>
      </c>
      <c r="I301" s="37">
        <v>926.45</v>
      </c>
      <c r="J301" s="110">
        <v>100</v>
      </c>
      <c r="K301" s="37">
        <v>32.85</v>
      </c>
      <c r="L301" s="36" t="s">
        <v>4900</v>
      </c>
      <c r="M301" s="242">
        <f t="shared" si="20"/>
        <v>34.821</v>
      </c>
      <c r="N301" s="242">
        <f t="shared" si="21"/>
        <v>1061.271</v>
      </c>
      <c r="O301" s="242">
        <f t="shared" si="22"/>
        <v>1069.36026</v>
      </c>
      <c r="P301" s="242">
        <f t="shared" si="23"/>
        <v>8.08926</v>
      </c>
      <c r="Q301" s="242">
        <f t="shared" si="24"/>
        <v>1061.271</v>
      </c>
      <c r="R301" s="242" t="s">
        <v>28</v>
      </c>
      <c r="S301" s="100" t="s">
        <v>29</v>
      </c>
      <c r="T301" s="55"/>
    </row>
    <row r="302" spans="1:20">
      <c r="A302" s="37">
        <v>301</v>
      </c>
      <c r="B302" s="36" t="s">
        <v>5871</v>
      </c>
      <c r="C302" s="36" t="s">
        <v>5872</v>
      </c>
      <c r="D302" s="37" t="s">
        <v>22</v>
      </c>
      <c r="E302" s="37" t="s">
        <v>24</v>
      </c>
      <c r="F302" s="37" t="s">
        <v>4090</v>
      </c>
      <c r="G302" s="37" t="s">
        <v>25</v>
      </c>
      <c r="H302" s="37" t="s">
        <v>34</v>
      </c>
      <c r="I302" s="37">
        <v>926.45</v>
      </c>
      <c r="J302" s="110">
        <v>100</v>
      </c>
      <c r="K302" s="37">
        <v>32.85</v>
      </c>
      <c r="L302" s="36" t="s">
        <v>4900</v>
      </c>
      <c r="M302" s="242">
        <f t="shared" si="20"/>
        <v>34.821</v>
      </c>
      <c r="N302" s="242">
        <f t="shared" si="21"/>
        <v>1061.271</v>
      </c>
      <c r="O302" s="242">
        <f t="shared" si="22"/>
        <v>1069.36026</v>
      </c>
      <c r="P302" s="242">
        <f t="shared" si="23"/>
        <v>8.08926</v>
      </c>
      <c r="Q302" s="242">
        <f t="shared" si="24"/>
        <v>1061.271</v>
      </c>
      <c r="R302" s="242" t="s">
        <v>28</v>
      </c>
      <c r="S302" s="100" t="s">
        <v>29</v>
      </c>
      <c r="T302" s="55"/>
    </row>
    <row r="303" spans="1:20">
      <c r="A303" s="37">
        <v>302</v>
      </c>
      <c r="B303" s="36" t="s">
        <v>5873</v>
      </c>
      <c r="C303" s="36" t="s">
        <v>5874</v>
      </c>
      <c r="D303" s="37" t="s">
        <v>22</v>
      </c>
      <c r="E303" s="37" t="s">
        <v>24</v>
      </c>
      <c r="F303" s="37" t="s">
        <v>4090</v>
      </c>
      <c r="G303" s="37" t="s">
        <v>25</v>
      </c>
      <c r="H303" s="37" t="s">
        <v>34</v>
      </c>
      <c r="I303" s="37">
        <v>1388.16</v>
      </c>
      <c r="J303" s="110">
        <v>100</v>
      </c>
      <c r="K303" s="110">
        <v>50.61</v>
      </c>
      <c r="L303" s="36" t="s">
        <v>4900</v>
      </c>
      <c r="M303" s="242">
        <f t="shared" si="20"/>
        <v>53.6466</v>
      </c>
      <c r="N303" s="242">
        <f t="shared" si="21"/>
        <v>1541.8066</v>
      </c>
      <c r="O303" s="242">
        <f t="shared" si="22"/>
        <v>1551.025396</v>
      </c>
      <c r="P303" s="242">
        <f t="shared" si="23"/>
        <v>9.218796</v>
      </c>
      <c r="Q303" s="242">
        <f t="shared" si="24"/>
        <v>1541.8066</v>
      </c>
      <c r="R303" s="242" t="s">
        <v>28</v>
      </c>
      <c r="S303" s="100" t="s">
        <v>29</v>
      </c>
      <c r="T303" s="55"/>
    </row>
    <row r="304" spans="1:20">
      <c r="A304" s="37">
        <v>303</v>
      </c>
      <c r="B304" s="36" t="s">
        <v>4071</v>
      </c>
      <c r="C304" s="36" t="s">
        <v>5875</v>
      </c>
      <c r="D304" s="37" t="s">
        <v>22</v>
      </c>
      <c r="E304" s="37" t="s">
        <v>24</v>
      </c>
      <c r="F304" s="37" t="s">
        <v>4090</v>
      </c>
      <c r="G304" s="37" t="s">
        <v>25</v>
      </c>
      <c r="H304" s="37" t="s">
        <v>34</v>
      </c>
      <c r="I304" s="37">
        <v>232.46</v>
      </c>
      <c r="J304" s="110">
        <v>100</v>
      </c>
      <c r="K304" s="110">
        <v>12.6</v>
      </c>
      <c r="L304" s="36" t="s">
        <v>4900</v>
      </c>
      <c r="M304" s="242">
        <f t="shared" si="20"/>
        <v>13.356</v>
      </c>
      <c r="N304" s="242">
        <f t="shared" si="21"/>
        <v>345.816</v>
      </c>
      <c r="O304" s="242">
        <f t="shared" si="22"/>
        <v>352.61736</v>
      </c>
      <c r="P304" s="242">
        <f t="shared" si="23"/>
        <v>6.80136</v>
      </c>
      <c r="Q304" s="242">
        <f t="shared" si="24"/>
        <v>345.816</v>
      </c>
      <c r="R304" s="242" t="s">
        <v>28</v>
      </c>
      <c r="S304" s="100" t="s">
        <v>29</v>
      </c>
      <c r="T304" s="55"/>
    </row>
    <row r="305" spans="1:20">
      <c r="A305" s="37">
        <v>304</v>
      </c>
      <c r="B305" s="36" t="s">
        <v>5876</v>
      </c>
      <c r="C305" s="36" t="s">
        <v>5877</v>
      </c>
      <c r="D305" s="37" t="s">
        <v>22</v>
      </c>
      <c r="E305" s="37" t="s">
        <v>24</v>
      </c>
      <c r="F305" s="37" t="s">
        <v>4090</v>
      </c>
      <c r="G305" s="37" t="s">
        <v>25</v>
      </c>
      <c r="H305" s="37" t="s">
        <v>34</v>
      </c>
      <c r="I305" s="37">
        <v>1388.16</v>
      </c>
      <c r="J305" s="110">
        <v>100</v>
      </c>
      <c r="K305" s="110">
        <v>50.61</v>
      </c>
      <c r="L305" s="36" t="s">
        <v>4900</v>
      </c>
      <c r="M305" s="242">
        <f t="shared" si="20"/>
        <v>53.6466</v>
      </c>
      <c r="N305" s="242">
        <f t="shared" si="21"/>
        <v>1541.8066</v>
      </c>
      <c r="O305" s="242">
        <f t="shared" si="22"/>
        <v>1551.025396</v>
      </c>
      <c r="P305" s="242">
        <f t="shared" si="23"/>
        <v>9.218796</v>
      </c>
      <c r="Q305" s="242">
        <f t="shared" si="24"/>
        <v>1541.8066</v>
      </c>
      <c r="R305" s="242" t="s">
        <v>28</v>
      </c>
      <c r="S305" s="100" t="s">
        <v>29</v>
      </c>
      <c r="T305" s="55"/>
    </row>
    <row r="306" spans="1:20">
      <c r="A306" s="37">
        <v>305</v>
      </c>
      <c r="B306" s="36" t="s">
        <v>5878</v>
      </c>
      <c r="C306" s="36" t="s">
        <v>5879</v>
      </c>
      <c r="D306" s="37" t="s">
        <v>22</v>
      </c>
      <c r="E306" s="37" t="s">
        <v>24</v>
      </c>
      <c r="F306" s="37" t="s">
        <v>4090</v>
      </c>
      <c r="G306" s="37" t="s">
        <v>25</v>
      </c>
      <c r="H306" s="37" t="s">
        <v>34</v>
      </c>
      <c r="I306" s="37">
        <v>1388.16</v>
      </c>
      <c r="J306" s="110">
        <v>100</v>
      </c>
      <c r="K306" s="110">
        <v>50.61</v>
      </c>
      <c r="L306" s="36" t="s">
        <v>4900</v>
      </c>
      <c r="M306" s="242">
        <f t="shared" si="20"/>
        <v>53.6466</v>
      </c>
      <c r="N306" s="242">
        <f t="shared" si="21"/>
        <v>1541.8066</v>
      </c>
      <c r="O306" s="242">
        <f t="shared" si="22"/>
        <v>1551.025396</v>
      </c>
      <c r="P306" s="242">
        <f t="shared" si="23"/>
        <v>9.218796</v>
      </c>
      <c r="Q306" s="242">
        <f t="shared" si="24"/>
        <v>1541.8066</v>
      </c>
      <c r="R306" s="242" t="s">
        <v>28</v>
      </c>
      <c r="S306" s="100" t="s">
        <v>29</v>
      </c>
      <c r="T306" s="55"/>
    </row>
    <row r="307" spans="1:20">
      <c r="A307" s="37">
        <v>306</v>
      </c>
      <c r="B307" s="36" t="s">
        <v>5880</v>
      </c>
      <c r="C307" s="36" t="s">
        <v>5881</v>
      </c>
      <c r="D307" s="37" t="s">
        <v>22</v>
      </c>
      <c r="E307" s="37" t="s">
        <v>24</v>
      </c>
      <c r="F307" s="37" t="s">
        <v>4090</v>
      </c>
      <c r="G307" s="37" t="s">
        <v>25</v>
      </c>
      <c r="H307" s="37" t="s">
        <v>34</v>
      </c>
      <c r="I307" s="37">
        <v>1388.16</v>
      </c>
      <c r="J307" s="110">
        <v>100</v>
      </c>
      <c r="K307" s="110">
        <v>50.61</v>
      </c>
      <c r="L307" s="36" t="s">
        <v>4900</v>
      </c>
      <c r="M307" s="242">
        <f t="shared" si="20"/>
        <v>53.6466</v>
      </c>
      <c r="N307" s="242">
        <f t="shared" si="21"/>
        <v>1541.8066</v>
      </c>
      <c r="O307" s="242">
        <f t="shared" si="22"/>
        <v>1551.025396</v>
      </c>
      <c r="P307" s="242">
        <f t="shared" si="23"/>
        <v>9.218796</v>
      </c>
      <c r="Q307" s="242">
        <f t="shared" si="24"/>
        <v>1541.8066</v>
      </c>
      <c r="R307" s="242" t="s">
        <v>28</v>
      </c>
      <c r="S307" s="100" t="s">
        <v>29</v>
      </c>
      <c r="T307" s="55"/>
    </row>
    <row r="308" spans="1:20">
      <c r="A308" s="37">
        <v>307</v>
      </c>
      <c r="B308" s="36" t="s">
        <v>5882</v>
      </c>
      <c r="C308" s="36" t="s">
        <v>5883</v>
      </c>
      <c r="D308" s="37" t="s">
        <v>22</v>
      </c>
      <c r="E308" s="37" t="s">
        <v>24</v>
      </c>
      <c r="F308" s="37" t="s">
        <v>4090</v>
      </c>
      <c r="G308" s="37" t="s">
        <v>25</v>
      </c>
      <c r="H308" s="37" t="s">
        <v>34</v>
      </c>
      <c r="I308" s="37">
        <v>1388.16</v>
      </c>
      <c r="J308" s="110">
        <v>100</v>
      </c>
      <c r="K308" s="110">
        <v>50.61</v>
      </c>
      <c r="L308" s="36" t="s">
        <v>4900</v>
      </c>
      <c r="M308" s="242">
        <f t="shared" si="20"/>
        <v>53.6466</v>
      </c>
      <c r="N308" s="242">
        <f t="shared" si="21"/>
        <v>1541.8066</v>
      </c>
      <c r="O308" s="242">
        <f t="shared" si="22"/>
        <v>1551.025396</v>
      </c>
      <c r="P308" s="242">
        <f t="shared" si="23"/>
        <v>9.218796</v>
      </c>
      <c r="Q308" s="242">
        <f t="shared" si="24"/>
        <v>1541.8066</v>
      </c>
      <c r="R308" s="242" t="s">
        <v>28</v>
      </c>
      <c r="S308" s="100" t="s">
        <v>29</v>
      </c>
      <c r="T308" s="55"/>
    </row>
    <row r="309" spans="1:20">
      <c r="A309" s="37">
        <v>308</v>
      </c>
      <c r="B309" s="36" t="s">
        <v>5884</v>
      </c>
      <c r="C309" s="36" t="s">
        <v>5885</v>
      </c>
      <c r="D309" s="37" t="s">
        <v>22</v>
      </c>
      <c r="E309" s="37" t="s">
        <v>24</v>
      </c>
      <c r="F309" s="37" t="s">
        <v>4090</v>
      </c>
      <c r="G309" s="37" t="s">
        <v>25</v>
      </c>
      <c r="H309" s="37" t="s">
        <v>34</v>
      </c>
      <c r="I309" s="37">
        <v>926.45</v>
      </c>
      <c r="J309" s="110">
        <v>100</v>
      </c>
      <c r="K309" s="37">
        <v>32.85</v>
      </c>
      <c r="L309" s="36" t="s">
        <v>4900</v>
      </c>
      <c r="M309" s="242">
        <f t="shared" si="20"/>
        <v>34.821</v>
      </c>
      <c r="N309" s="242">
        <f t="shared" si="21"/>
        <v>1061.271</v>
      </c>
      <c r="O309" s="242">
        <f t="shared" si="22"/>
        <v>1069.36026</v>
      </c>
      <c r="P309" s="242">
        <f t="shared" si="23"/>
        <v>8.08926</v>
      </c>
      <c r="Q309" s="242">
        <f t="shared" si="24"/>
        <v>1061.271</v>
      </c>
      <c r="R309" s="242" t="s">
        <v>28</v>
      </c>
      <c r="S309" s="100" t="s">
        <v>29</v>
      </c>
      <c r="T309" s="55"/>
    </row>
    <row r="310" spans="1:20">
      <c r="A310" s="37">
        <v>309</v>
      </c>
      <c r="B310" s="36" t="s">
        <v>5886</v>
      </c>
      <c r="C310" s="36" t="s">
        <v>5887</v>
      </c>
      <c r="D310" s="37" t="s">
        <v>22</v>
      </c>
      <c r="E310" s="37" t="s">
        <v>1236</v>
      </c>
      <c r="F310" s="37" t="s">
        <v>198</v>
      </c>
      <c r="G310" s="37" t="s">
        <v>25</v>
      </c>
      <c r="H310" s="37" t="s">
        <v>34</v>
      </c>
      <c r="I310" s="110">
        <v>1369</v>
      </c>
      <c r="J310" s="110">
        <v>300</v>
      </c>
      <c r="K310" s="37"/>
      <c r="L310" s="37"/>
      <c r="M310" s="242">
        <f t="shared" si="20"/>
        <v>0</v>
      </c>
      <c r="N310" s="242">
        <f t="shared" si="21"/>
        <v>1669</v>
      </c>
      <c r="O310" s="242">
        <f t="shared" si="22"/>
        <v>1687</v>
      </c>
      <c r="P310" s="242">
        <f t="shared" si="23"/>
        <v>18</v>
      </c>
      <c r="Q310" s="242">
        <f t="shared" si="24"/>
        <v>1669</v>
      </c>
      <c r="R310" s="242" t="s">
        <v>28</v>
      </c>
      <c r="S310" s="100" t="s">
        <v>29</v>
      </c>
      <c r="T310" s="55"/>
    </row>
    <row r="311" spans="1:20">
      <c r="A311" s="37">
        <v>310</v>
      </c>
      <c r="B311" s="36" t="s">
        <v>5888</v>
      </c>
      <c r="C311" s="36" t="s">
        <v>5889</v>
      </c>
      <c r="D311" s="37" t="s">
        <v>22</v>
      </c>
      <c r="E311" s="37" t="s">
        <v>24</v>
      </c>
      <c r="F311" s="37" t="s">
        <v>4090</v>
      </c>
      <c r="G311" s="37" t="s">
        <v>25</v>
      </c>
      <c r="H311" s="37" t="s">
        <v>34</v>
      </c>
      <c r="I311" s="37">
        <v>926.45</v>
      </c>
      <c r="J311" s="110">
        <v>100</v>
      </c>
      <c r="K311" s="37">
        <v>32.85</v>
      </c>
      <c r="L311" s="36" t="s">
        <v>4900</v>
      </c>
      <c r="M311" s="242">
        <f t="shared" si="20"/>
        <v>34.821</v>
      </c>
      <c r="N311" s="242">
        <f t="shared" si="21"/>
        <v>1061.271</v>
      </c>
      <c r="O311" s="242">
        <f t="shared" si="22"/>
        <v>1069.36026</v>
      </c>
      <c r="P311" s="242">
        <f t="shared" si="23"/>
        <v>8.08926</v>
      </c>
      <c r="Q311" s="242">
        <f t="shared" si="24"/>
        <v>1061.271</v>
      </c>
      <c r="R311" s="242" t="s">
        <v>28</v>
      </c>
      <c r="S311" s="100" t="s">
        <v>29</v>
      </c>
      <c r="T311" s="55"/>
    </row>
    <row r="312" spans="1:20">
      <c r="A312" s="37">
        <v>311</v>
      </c>
      <c r="B312" s="36" t="s">
        <v>5890</v>
      </c>
      <c r="C312" s="36" t="s">
        <v>5891</v>
      </c>
      <c r="D312" s="37" t="s">
        <v>22</v>
      </c>
      <c r="E312" s="37" t="s">
        <v>24</v>
      </c>
      <c r="F312" s="37" t="s">
        <v>4090</v>
      </c>
      <c r="G312" s="37" t="s">
        <v>25</v>
      </c>
      <c r="H312" s="37" t="s">
        <v>34</v>
      </c>
      <c r="I312" s="37">
        <v>926.45</v>
      </c>
      <c r="J312" s="110">
        <v>100</v>
      </c>
      <c r="K312" s="37">
        <v>32.85</v>
      </c>
      <c r="L312" s="36" t="s">
        <v>4900</v>
      </c>
      <c r="M312" s="242">
        <f t="shared" si="20"/>
        <v>34.821</v>
      </c>
      <c r="N312" s="242">
        <f t="shared" si="21"/>
        <v>1061.271</v>
      </c>
      <c r="O312" s="242">
        <f t="shared" si="22"/>
        <v>1069.36026</v>
      </c>
      <c r="P312" s="242">
        <f t="shared" si="23"/>
        <v>8.08926</v>
      </c>
      <c r="Q312" s="242">
        <f t="shared" si="24"/>
        <v>1061.271</v>
      </c>
      <c r="R312" s="242" t="s">
        <v>28</v>
      </c>
      <c r="S312" s="100" t="s">
        <v>29</v>
      </c>
      <c r="T312" s="55"/>
    </row>
    <row r="313" spans="1:20">
      <c r="A313" s="37">
        <v>312</v>
      </c>
      <c r="B313" s="36" t="s">
        <v>5892</v>
      </c>
      <c r="C313" s="36" t="s">
        <v>5893</v>
      </c>
      <c r="D313" s="37" t="s">
        <v>22</v>
      </c>
      <c r="E313" s="37" t="s">
        <v>24</v>
      </c>
      <c r="F313" s="37" t="s">
        <v>4090</v>
      </c>
      <c r="G313" s="37" t="s">
        <v>25</v>
      </c>
      <c r="H313" s="37" t="s">
        <v>34</v>
      </c>
      <c r="I313" s="37">
        <v>232.46</v>
      </c>
      <c r="J313" s="110">
        <v>100</v>
      </c>
      <c r="K313" s="110">
        <v>12.6</v>
      </c>
      <c r="L313" s="36" t="s">
        <v>4900</v>
      </c>
      <c r="M313" s="242">
        <f t="shared" si="20"/>
        <v>13.356</v>
      </c>
      <c r="N313" s="242">
        <f t="shared" si="21"/>
        <v>345.816</v>
      </c>
      <c r="O313" s="242">
        <f t="shared" si="22"/>
        <v>352.61736</v>
      </c>
      <c r="P313" s="242">
        <f t="shared" si="23"/>
        <v>6.80136</v>
      </c>
      <c r="Q313" s="242">
        <f t="shared" si="24"/>
        <v>345.816</v>
      </c>
      <c r="R313" s="242" t="s">
        <v>28</v>
      </c>
      <c r="S313" s="100" t="s">
        <v>29</v>
      </c>
      <c r="T313" s="55"/>
    </row>
    <row r="314" spans="1:20">
      <c r="A314" s="37">
        <v>313</v>
      </c>
      <c r="B314" s="36" t="s">
        <v>2350</v>
      </c>
      <c r="C314" s="36" t="s">
        <v>5894</v>
      </c>
      <c r="D314" s="37" t="s">
        <v>22</v>
      </c>
      <c r="E314" s="37" t="s">
        <v>24</v>
      </c>
      <c r="F314" s="37" t="s">
        <v>4090</v>
      </c>
      <c r="G314" s="37" t="s">
        <v>25</v>
      </c>
      <c r="H314" s="37" t="s">
        <v>34</v>
      </c>
      <c r="I314" s="37">
        <v>232.46</v>
      </c>
      <c r="J314" s="110">
        <v>100</v>
      </c>
      <c r="K314" s="110">
        <v>12.6</v>
      </c>
      <c r="L314" s="36" t="s">
        <v>4900</v>
      </c>
      <c r="M314" s="242">
        <f t="shared" si="20"/>
        <v>13.356</v>
      </c>
      <c r="N314" s="242">
        <f t="shared" si="21"/>
        <v>345.816</v>
      </c>
      <c r="O314" s="242">
        <f t="shared" si="22"/>
        <v>352.61736</v>
      </c>
      <c r="P314" s="242">
        <f t="shared" si="23"/>
        <v>6.80136</v>
      </c>
      <c r="Q314" s="242">
        <f t="shared" si="24"/>
        <v>345.816</v>
      </c>
      <c r="R314" s="242" t="s">
        <v>28</v>
      </c>
      <c r="S314" s="100" t="s">
        <v>29</v>
      </c>
      <c r="T314" s="55"/>
    </row>
    <row r="315" spans="1:20">
      <c r="A315" s="37">
        <v>314</v>
      </c>
      <c r="B315" s="36" t="s">
        <v>5895</v>
      </c>
      <c r="C315" s="36" t="s">
        <v>5896</v>
      </c>
      <c r="D315" s="37" t="s">
        <v>22</v>
      </c>
      <c r="E315" s="37" t="s">
        <v>24</v>
      </c>
      <c r="F315" s="37" t="s">
        <v>4090</v>
      </c>
      <c r="G315" s="37" t="s">
        <v>25</v>
      </c>
      <c r="H315" s="37" t="s">
        <v>34</v>
      </c>
      <c r="I315" s="37">
        <v>232.46</v>
      </c>
      <c r="J315" s="110">
        <v>100</v>
      </c>
      <c r="K315" s="110">
        <v>12.6</v>
      </c>
      <c r="L315" s="36" t="s">
        <v>4900</v>
      </c>
      <c r="M315" s="242">
        <f t="shared" si="20"/>
        <v>13.356</v>
      </c>
      <c r="N315" s="242">
        <f t="shared" si="21"/>
        <v>345.816</v>
      </c>
      <c r="O315" s="242">
        <f t="shared" si="22"/>
        <v>352.61736</v>
      </c>
      <c r="P315" s="242">
        <f t="shared" si="23"/>
        <v>6.80136</v>
      </c>
      <c r="Q315" s="242">
        <f t="shared" si="24"/>
        <v>345.816</v>
      </c>
      <c r="R315" s="242" t="s">
        <v>28</v>
      </c>
      <c r="S315" s="100" t="s">
        <v>29</v>
      </c>
      <c r="T315" s="55"/>
    </row>
    <row r="316" spans="1:20">
      <c r="A316" s="37">
        <v>315</v>
      </c>
      <c r="B316" s="36" t="s">
        <v>5897</v>
      </c>
      <c r="C316" s="36" t="s">
        <v>5898</v>
      </c>
      <c r="D316" s="37" t="s">
        <v>22</v>
      </c>
      <c r="E316" s="37" t="s">
        <v>24</v>
      </c>
      <c r="F316" s="37" t="s">
        <v>4090</v>
      </c>
      <c r="G316" s="37" t="s">
        <v>25</v>
      </c>
      <c r="H316" s="37" t="s">
        <v>34</v>
      </c>
      <c r="I316" s="37">
        <v>926.45</v>
      </c>
      <c r="J316" s="110">
        <v>100</v>
      </c>
      <c r="K316" s="37">
        <v>32.85</v>
      </c>
      <c r="L316" s="36" t="s">
        <v>4900</v>
      </c>
      <c r="M316" s="242">
        <f t="shared" si="20"/>
        <v>34.821</v>
      </c>
      <c r="N316" s="242">
        <f t="shared" si="21"/>
        <v>1061.271</v>
      </c>
      <c r="O316" s="242">
        <f t="shared" si="22"/>
        <v>1069.36026</v>
      </c>
      <c r="P316" s="242">
        <f t="shared" si="23"/>
        <v>8.08926</v>
      </c>
      <c r="Q316" s="242">
        <f t="shared" si="24"/>
        <v>1061.271</v>
      </c>
      <c r="R316" s="242" t="s">
        <v>28</v>
      </c>
      <c r="S316" s="100" t="s">
        <v>29</v>
      </c>
      <c r="T316" s="55"/>
    </row>
    <row r="317" spans="1:20">
      <c r="A317" s="37">
        <v>316</v>
      </c>
      <c r="B317" s="36" t="s">
        <v>5899</v>
      </c>
      <c r="C317" s="36" t="s">
        <v>5900</v>
      </c>
      <c r="D317" s="37" t="s">
        <v>22</v>
      </c>
      <c r="E317" s="37" t="s">
        <v>24</v>
      </c>
      <c r="F317" s="37" t="s">
        <v>4090</v>
      </c>
      <c r="G317" s="37" t="s">
        <v>25</v>
      </c>
      <c r="H317" s="37" t="s">
        <v>34</v>
      </c>
      <c r="I317" s="37">
        <v>926.45</v>
      </c>
      <c r="J317" s="110">
        <v>100</v>
      </c>
      <c r="K317" s="37">
        <v>32.85</v>
      </c>
      <c r="L317" s="36" t="s">
        <v>4900</v>
      </c>
      <c r="M317" s="242">
        <f t="shared" si="20"/>
        <v>34.821</v>
      </c>
      <c r="N317" s="242">
        <f t="shared" si="21"/>
        <v>1061.271</v>
      </c>
      <c r="O317" s="242">
        <f t="shared" si="22"/>
        <v>1069.36026</v>
      </c>
      <c r="P317" s="242">
        <f t="shared" si="23"/>
        <v>8.08926</v>
      </c>
      <c r="Q317" s="242">
        <f t="shared" si="24"/>
        <v>1061.271</v>
      </c>
      <c r="R317" s="242" t="s">
        <v>28</v>
      </c>
      <c r="S317" s="100" t="s">
        <v>29</v>
      </c>
      <c r="T317" s="55"/>
    </row>
    <row r="318" spans="1:20">
      <c r="A318" s="37">
        <v>317</v>
      </c>
      <c r="B318" s="36" t="s">
        <v>4944</v>
      </c>
      <c r="C318" s="36" t="s">
        <v>5901</v>
      </c>
      <c r="D318" s="37" t="s">
        <v>22</v>
      </c>
      <c r="E318" s="37" t="s">
        <v>24</v>
      </c>
      <c r="F318" s="37" t="s">
        <v>4090</v>
      </c>
      <c r="G318" s="37" t="s">
        <v>25</v>
      </c>
      <c r="H318" s="37" t="s">
        <v>34</v>
      </c>
      <c r="I318" s="37">
        <v>232.46</v>
      </c>
      <c r="J318" s="110">
        <v>100</v>
      </c>
      <c r="K318" s="110">
        <v>12.6</v>
      </c>
      <c r="L318" s="36" t="s">
        <v>4900</v>
      </c>
      <c r="M318" s="242">
        <f t="shared" si="20"/>
        <v>13.356</v>
      </c>
      <c r="N318" s="242">
        <f t="shared" si="21"/>
        <v>345.816</v>
      </c>
      <c r="O318" s="242">
        <f t="shared" si="22"/>
        <v>352.61736</v>
      </c>
      <c r="P318" s="242">
        <f t="shared" si="23"/>
        <v>6.80136</v>
      </c>
      <c r="Q318" s="242">
        <f t="shared" si="24"/>
        <v>345.816</v>
      </c>
      <c r="R318" s="242" t="s">
        <v>28</v>
      </c>
      <c r="S318" s="100" t="s">
        <v>29</v>
      </c>
      <c r="T318" s="55"/>
    </row>
    <row r="319" spans="1:20">
      <c r="A319" s="37">
        <v>318</v>
      </c>
      <c r="B319" s="36" t="s">
        <v>3473</v>
      </c>
      <c r="C319" s="36" t="s">
        <v>3474</v>
      </c>
      <c r="D319" s="37" t="s">
        <v>22</v>
      </c>
      <c r="E319" s="37" t="s">
        <v>24</v>
      </c>
      <c r="F319" s="37" t="s">
        <v>4117</v>
      </c>
      <c r="G319" s="37" t="s">
        <v>25</v>
      </c>
      <c r="H319" s="37" t="s">
        <v>34</v>
      </c>
      <c r="I319" s="110">
        <v>0</v>
      </c>
      <c r="J319" s="37"/>
      <c r="K319" s="110">
        <v>18</v>
      </c>
      <c r="L319" s="37" t="s">
        <v>35</v>
      </c>
      <c r="M319" s="242">
        <f t="shared" si="20"/>
        <v>19.08</v>
      </c>
      <c r="N319" s="242">
        <f t="shared" si="21"/>
        <v>19.08</v>
      </c>
      <c r="O319" s="242">
        <f t="shared" si="22"/>
        <v>20.2248</v>
      </c>
      <c r="P319" s="242">
        <f t="shared" si="23"/>
        <v>1.1448</v>
      </c>
      <c r="Q319" s="242">
        <f t="shared" si="24"/>
        <v>19.08</v>
      </c>
      <c r="R319" s="242" t="s">
        <v>28</v>
      </c>
      <c r="S319" s="100" t="s">
        <v>29</v>
      </c>
      <c r="T319" s="55"/>
    </row>
    <row r="320" spans="1:20">
      <c r="A320" s="37">
        <v>319</v>
      </c>
      <c r="B320" s="36" t="s">
        <v>5902</v>
      </c>
      <c r="C320" s="36" t="s">
        <v>5903</v>
      </c>
      <c r="D320" s="37" t="s">
        <v>22</v>
      </c>
      <c r="E320" s="37" t="s">
        <v>24</v>
      </c>
      <c r="F320" s="37" t="s">
        <v>4090</v>
      </c>
      <c r="G320" s="37" t="s">
        <v>25</v>
      </c>
      <c r="H320" s="37" t="s">
        <v>34</v>
      </c>
      <c r="I320" s="37">
        <v>1388.16</v>
      </c>
      <c r="J320" s="110">
        <v>100</v>
      </c>
      <c r="K320" s="110">
        <v>50.61</v>
      </c>
      <c r="L320" s="36" t="s">
        <v>4900</v>
      </c>
      <c r="M320" s="242">
        <f t="shared" si="20"/>
        <v>53.6466</v>
      </c>
      <c r="N320" s="242">
        <f t="shared" si="21"/>
        <v>1541.8066</v>
      </c>
      <c r="O320" s="242">
        <f t="shared" si="22"/>
        <v>1551.025396</v>
      </c>
      <c r="P320" s="242">
        <f t="shared" si="23"/>
        <v>9.218796</v>
      </c>
      <c r="Q320" s="242">
        <f t="shared" si="24"/>
        <v>1541.8066</v>
      </c>
      <c r="R320" s="242" t="s">
        <v>28</v>
      </c>
      <c r="S320" s="100" t="s">
        <v>29</v>
      </c>
      <c r="T320" s="55"/>
    </row>
    <row r="321" spans="1:20">
      <c r="A321" s="37">
        <v>320</v>
      </c>
      <c r="B321" s="36" t="s">
        <v>5904</v>
      </c>
      <c r="C321" s="36" t="s">
        <v>5905</v>
      </c>
      <c r="D321" s="37" t="s">
        <v>22</v>
      </c>
      <c r="E321" s="37" t="s">
        <v>24</v>
      </c>
      <c r="F321" s="37" t="s">
        <v>4090</v>
      </c>
      <c r="G321" s="37" t="s">
        <v>25</v>
      </c>
      <c r="H321" s="37" t="s">
        <v>34</v>
      </c>
      <c r="I321" s="37">
        <v>1388.16</v>
      </c>
      <c r="J321" s="110">
        <v>100</v>
      </c>
      <c r="K321" s="110">
        <v>50.61</v>
      </c>
      <c r="L321" s="36" t="s">
        <v>4900</v>
      </c>
      <c r="M321" s="242">
        <f t="shared" si="20"/>
        <v>53.6466</v>
      </c>
      <c r="N321" s="242">
        <f t="shared" si="21"/>
        <v>1541.8066</v>
      </c>
      <c r="O321" s="242">
        <f t="shared" si="22"/>
        <v>1551.025396</v>
      </c>
      <c r="P321" s="242">
        <f t="shared" si="23"/>
        <v>9.218796</v>
      </c>
      <c r="Q321" s="242">
        <f t="shared" si="24"/>
        <v>1541.8066</v>
      </c>
      <c r="R321" s="242" t="s">
        <v>28</v>
      </c>
      <c r="S321" s="100" t="s">
        <v>29</v>
      </c>
      <c r="T321" s="55"/>
    </row>
    <row r="322" spans="1:20">
      <c r="A322" s="37">
        <v>321</v>
      </c>
      <c r="B322" s="36" t="s">
        <v>2113</v>
      </c>
      <c r="C322" s="36" t="s">
        <v>5906</v>
      </c>
      <c r="D322" s="37" t="s">
        <v>22</v>
      </c>
      <c r="E322" s="37" t="s">
        <v>24</v>
      </c>
      <c r="F322" s="37" t="s">
        <v>4090</v>
      </c>
      <c r="G322" s="37" t="s">
        <v>25</v>
      </c>
      <c r="H322" s="37" t="s">
        <v>34</v>
      </c>
      <c r="I322" s="37">
        <v>232.46</v>
      </c>
      <c r="J322" s="110">
        <v>100</v>
      </c>
      <c r="K322" s="110">
        <v>12.6</v>
      </c>
      <c r="L322" s="36" t="s">
        <v>4900</v>
      </c>
      <c r="M322" s="242">
        <f t="shared" ref="M322:M385" si="25">K322*1.06</f>
        <v>13.356</v>
      </c>
      <c r="N322" s="242">
        <f t="shared" ref="N322:N385" si="26">I322+J322+M322</f>
        <v>345.816</v>
      </c>
      <c r="O322" s="242">
        <f t="shared" ref="O322:O385" si="27">I322+(J322+M322)*1.06</f>
        <v>352.61736</v>
      </c>
      <c r="P322" s="242">
        <f t="shared" ref="P322:P385" si="28">(M322+J322)*0.06</f>
        <v>6.80136</v>
      </c>
      <c r="Q322" s="242">
        <f t="shared" ref="Q322:Q385" si="29">O322-P322</f>
        <v>345.816</v>
      </c>
      <c r="R322" s="242" t="s">
        <v>28</v>
      </c>
      <c r="S322" s="100" t="s">
        <v>29</v>
      </c>
      <c r="T322" s="55"/>
    </row>
    <row r="323" spans="1:20">
      <c r="A323" s="37">
        <v>322</v>
      </c>
      <c r="B323" s="36" t="s">
        <v>5907</v>
      </c>
      <c r="C323" s="36" t="s">
        <v>5908</v>
      </c>
      <c r="D323" s="37" t="s">
        <v>22</v>
      </c>
      <c r="E323" s="37" t="s">
        <v>24</v>
      </c>
      <c r="F323" s="37" t="s">
        <v>4090</v>
      </c>
      <c r="G323" s="37" t="s">
        <v>25</v>
      </c>
      <c r="H323" s="37" t="s">
        <v>34</v>
      </c>
      <c r="I323" s="37">
        <v>232.46</v>
      </c>
      <c r="J323" s="110">
        <v>100</v>
      </c>
      <c r="K323" s="110">
        <v>12.6</v>
      </c>
      <c r="L323" s="36" t="s">
        <v>4900</v>
      </c>
      <c r="M323" s="242">
        <f t="shared" si="25"/>
        <v>13.356</v>
      </c>
      <c r="N323" s="242">
        <f t="shared" si="26"/>
        <v>345.816</v>
      </c>
      <c r="O323" s="242">
        <f t="shared" si="27"/>
        <v>352.61736</v>
      </c>
      <c r="P323" s="242">
        <f t="shared" si="28"/>
        <v>6.80136</v>
      </c>
      <c r="Q323" s="242">
        <f t="shared" si="29"/>
        <v>345.816</v>
      </c>
      <c r="R323" s="242" t="s">
        <v>28</v>
      </c>
      <c r="S323" s="100" t="s">
        <v>29</v>
      </c>
      <c r="T323" s="55"/>
    </row>
    <row r="324" spans="1:20">
      <c r="A324" s="37">
        <v>323</v>
      </c>
      <c r="B324" s="36" t="s">
        <v>5909</v>
      </c>
      <c r="C324" s="36" t="s">
        <v>5910</v>
      </c>
      <c r="D324" s="37" t="s">
        <v>22</v>
      </c>
      <c r="E324" s="37" t="s">
        <v>24</v>
      </c>
      <c r="F324" s="37" t="s">
        <v>4090</v>
      </c>
      <c r="G324" s="37" t="s">
        <v>25</v>
      </c>
      <c r="H324" s="37" t="s">
        <v>34</v>
      </c>
      <c r="I324" s="37">
        <v>232.46</v>
      </c>
      <c r="J324" s="110">
        <v>100</v>
      </c>
      <c r="K324" s="110">
        <v>12.6</v>
      </c>
      <c r="L324" s="36" t="s">
        <v>4900</v>
      </c>
      <c r="M324" s="242">
        <f t="shared" si="25"/>
        <v>13.356</v>
      </c>
      <c r="N324" s="242">
        <f t="shared" si="26"/>
        <v>345.816</v>
      </c>
      <c r="O324" s="242">
        <f t="shared" si="27"/>
        <v>352.61736</v>
      </c>
      <c r="P324" s="242">
        <f t="shared" si="28"/>
        <v>6.80136</v>
      </c>
      <c r="Q324" s="242">
        <f t="shared" si="29"/>
        <v>345.816</v>
      </c>
      <c r="R324" s="242" t="s">
        <v>28</v>
      </c>
      <c r="S324" s="100" t="s">
        <v>29</v>
      </c>
      <c r="T324" s="55"/>
    </row>
    <row r="325" spans="1:20">
      <c r="A325" s="37">
        <v>324</v>
      </c>
      <c r="B325" s="36" t="s">
        <v>5911</v>
      </c>
      <c r="C325" s="36" t="s">
        <v>5912</v>
      </c>
      <c r="D325" s="37" t="s">
        <v>22</v>
      </c>
      <c r="E325" s="37" t="s">
        <v>1236</v>
      </c>
      <c r="F325" s="37" t="s">
        <v>198</v>
      </c>
      <c r="G325" s="37" t="s">
        <v>25</v>
      </c>
      <c r="H325" s="37" t="s">
        <v>34</v>
      </c>
      <c r="I325" s="110">
        <v>1369</v>
      </c>
      <c r="J325" s="110">
        <v>300</v>
      </c>
      <c r="K325" s="37"/>
      <c r="L325" s="37"/>
      <c r="M325" s="242">
        <f t="shared" si="25"/>
        <v>0</v>
      </c>
      <c r="N325" s="242">
        <f t="shared" si="26"/>
        <v>1669</v>
      </c>
      <c r="O325" s="242">
        <f t="shared" si="27"/>
        <v>1687</v>
      </c>
      <c r="P325" s="242">
        <f t="shared" si="28"/>
        <v>18</v>
      </c>
      <c r="Q325" s="242">
        <f t="shared" si="29"/>
        <v>1669</v>
      </c>
      <c r="R325" s="242" t="s">
        <v>28</v>
      </c>
      <c r="S325" s="100" t="s">
        <v>29</v>
      </c>
      <c r="T325" s="55"/>
    </row>
    <row r="326" spans="1:20">
      <c r="A326" s="37">
        <v>325</v>
      </c>
      <c r="B326" s="36" t="s">
        <v>4229</v>
      </c>
      <c r="C326" s="36" t="s">
        <v>5913</v>
      </c>
      <c r="D326" s="37" t="s">
        <v>22</v>
      </c>
      <c r="E326" s="37" t="s">
        <v>24</v>
      </c>
      <c r="F326" s="37" t="s">
        <v>4090</v>
      </c>
      <c r="G326" s="37" t="s">
        <v>25</v>
      </c>
      <c r="H326" s="37" t="s">
        <v>34</v>
      </c>
      <c r="I326" s="37">
        <v>232.46</v>
      </c>
      <c r="J326" s="110">
        <v>100</v>
      </c>
      <c r="K326" s="110">
        <v>12.6</v>
      </c>
      <c r="L326" s="36" t="s">
        <v>4900</v>
      </c>
      <c r="M326" s="242">
        <f t="shared" si="25"/>
        <v>13.356</v>
      </c>
      <c r="N326" s="242">
        <f t="shared" si="26"/>
        <v>345.816</v>
      </c>
      <c r="O326" s="242">
        <f t="shared" si="27"/>
        <v>352.61736</v>
      </c>
      <c r="P326" s="242">
        <f t="shared" si="28"/>
        <v>6.80136</v>
      </c>
      <c r="Q326" s="242">
        <f t="shared" si="29"/>
        <v>345.816</v>
      </c>
      <c r="R326" s="242" t="s">
        <v>28</v>
      </c>
      <c r="S326" s="100" t="s">
        <v>29</v>
      </c>
      <c r="T326" s="55"/>
    </row>
    <row r="327" spans="1:20">
      <c r="A327" s="37">
        <v>326</v>
      </c>
      <c r="B327" s="36" t="s">
        <v>5914</v>
      </c>
      <c r="C327" s="36" t="s">
        <v>5915</v>
      </c>
      <c r="D327" s="37" t="s">
        <v>22</v>
      </c>
      <c r="E327" s="37" t="s">
        <v>24</v>
      </c>
      <c r="F327" s="37" t="s">
        <v>5916</v>
      </c>
      <c r="G327" s="37" t="s">
        <v>25</v>
      </c>
      <c r="H327" s="37" t="s">
        <v>34</v>
      </c>
      <c r="I327" s="37">
        <v>5589.19</v>
      </c>
      <c r="J327" s="110">
        <v>400</v>
      </c>
      <c r="K327" s="37">
        <v>78.25</v>
      </c>
      <c r="L327" s="37" t="s">
        <v>5723</v>
      </c>
      <c r="M327" s="242">
        <f t="shared" si="25"/>
        <v>82.945</v>
      </c>
      <c r="N327" s="242">
        <f t="shared" si="26"/>
        <v>6072.135</v>
      </c>
      <c r="O327" s="242">
        <f t="shared" si="27"/>
        <v>6101.1117</v>
      </c>
      <c r="P327" s="242">
        <f t="shared" si="28"/>
        <v>28.9767</v>
      </c>
      <c r="Q327" s="242">
        <f t="shared" si="29"/>
        <v>6072.135</v>
      </c>
      <c r="R327" s="242" t="s">
        <v>28</v>
      </c>
      <c r="S327" s="100" t="s">
        <v>29</v>
      </c>
      <c r="T327" s="55"/>
    </row>
    <row r="328" spans="1:20">
      <c r="A328" s="37">
        <v>327</v>
      </c>
      <c r="B328" s="36" t="s">
        <v>5917</v>
      </c>
      <c r="C328" s="36" t="s">
        <v>5918</v>
      </c>
      <c r="D328" s="37" t="s">
        <v>22</v>
      </c>
      <c r="E328" s="37" t="s">
        <v>24</v>
      </c>
      <c r="F328" s="37" t="s">
        <v>2061</v>
      </c>
      <c r="G328" s="37" t="s">
        <v>25</v>
      </c>
      <c r="H328" s="37" t="s">
        <v>34</v>
      </c>
      <c r="I328" s="110">
        <v>185.98</v>
      </c>
      <c r="J328" s="110">
        <v>100</v>
      </c>
      <c r="K328" s="110">
        <v>0</v>
      </c>
      <c r="L328" s="37"/>
      <c r="M328" s="242">
        <f t="shared" si="25"/>
        <v>0</v>
      </c>
      <c r="N328" s="242">
        <f t="shared" si="26"/>
        <v>285.98</v>
      </c>
      <c r="O328" s="242">
        <f t="shared" si="27"/>
        <v>291.98</v>
      </c>
      <c r="P328" s="242">
        <f t="shared" si="28"/>
        <v>6</v>
      </c>
      <c r="Q328" s="242">
        <f t="shared" si="29"/>
        <v>285.98</v>
      </c>
      <c r="R328" s="242" t="s">
        <v>28</v>
      </c>
      <c r="S328" s="100" t="s">
        <v>29</v>
      </c>
      <c r="T328" s="55"/>
    </row>
    <row r="329" spans="1:20">
      <c r="A329" s="37">
        <v>328</v>
      </c>
      <c r="B329" s="36" t="s">
        <v>4525</v>
      </c>
      <c r="C329" s="36" t="s">
        <v>5919</v>
      </c>
      <c r="D329" s="37" t="s">
        <v>22</v>
      </c>
      <c r="E329" s="37" t="s">
        <v>24</v>
      </c>
      <c r="F329" s="37" t="s">
        <v>4090</v>
      </c>
      <c r="G329" s="37" t="s">
        <v>25</v>
      </c>
      <c r="H329" s="37" t="s">
        <v>34</v>
      </c>
      <c r="I329" s="37">
        <v>232.46</v>
      </c>
      <c r="J329" s="110">
        <v>100</v>
      </c>
      <c r="K329" s="110">
        <v>12.6</v>
      </c>
      <c r="L329" s="36" t="s">
        <v>4900</v>
      </c>
      <c r="M329" s="242">
        <f t="shared" si="25"/>
        <v>13.356</v>
      </c>
      <c r="N329" s="242">
        <f t="shared" si="26"/>
        <v>345.816</v>
      </c>
      <c r="O329" s="242">
        <f t="shared" si="27"/>
        <v>352.61736</v>
      </c>
      <c r="P329" s="242">
        <f t="shared" si="28"/>
        <v>6.80136</v>
      </c>
      <c r="Q329" s="242">
        <f t="shared" si="29"/>
        <v>345.816</v>
      </c>
      <c r="R329" s="242" t="s">
        <v>28</v>
      </c>
      <c r="S329" s="100" t="s">
        <v>29</v>
      </c>
      <c r="T329" s="55"/>
    </row>
    <row r="330" spans="1:20">
      <c r="A330" s="37">
        <v>329</v>
      </c>
      <c r="B330" s="36" t="s">
        <v>4454</v>
      </c>
      <c r="C330" s="36" t="s">
        <v>5920</v>
      </c>
      <c r="D330" s="37" t="s">
        <v>22</v>
      </c>
      <c r="E330" s="37" t="s">
        <v>24</v>
      </c>
      <c r="F330" s="37" t="s">
        <v>4090</v>
      </c>
      <c r="G330" s="37" t="s">
        <v>25</v>
      </c>
      <c r="H330" s="37" t="s">
        <v>34</v>
      </c>
      <c r="I330" s="37">
        <v>232.46</v>
      </c>
      <c r="J330" s="110">
        <v>100</v>
      </c>
      <c r="K330" s="110">
        <v>12.6</v>
      </c>
      <c r="L330" s="36" t="s">
        <v>4900</v>
      </c>
      <c r="M330" s="242">
        <f t="shared" si="25"/>
        <v>13.356</v>
      </c>
      <c r="N330" s="242">
        <f t="shared" si="26"/>
        <v>345.816</v>
      </c>
      <c r="O330" s="242">
        <f t="shared" si="27"/>
        <v>352.61736</v>
      </c>
      <c r="P330" s="242">
        <f t="shared" si="28"/>
        <v>6.80136</v>
      </c>
      <c r="Q330" s="242">
        <f t="shared" si="29"/>
        <v>345.816</v>
      </c>
      <c r="R330" s="242" t="s">
        <v>28</v>
      </c>
      <c r="S330" s="100" t="s">
        <v>29</v>
      </c>
      <c r="T330" s="55"/>
    </row>
    <row r="331" spans="1:20">
      <c r="A331" s="37">
        <v>330</v>
      </c>
      <c r="B331" s="36" t="s">
        <v>5921</v>
      </c>
      <c r="C331" s="36" t="s">
        <v>5922</v>
      </c>
      <c r="D331" s="37" t="s">
        <v>22</v>
      </c>
      <c r="E331" s="37" t="s">
        <v>24</v>
      </c>
      <c r="F331" s="37" t="s">
        <v>2061</v>
      </c>
      <c r="G331" s="37" t="s">
        <v>25</v>
      </c>
      <c r="H331" s="37" t="s">
        <v>34</v>
      </c>
      <c r="I331" s="110">
        <v>185.98</v>
      </c>
      <c r="J331" s="110">
        <v>100</v>
      </c>
      <c r="K331" s="110">
        <v>0</v>
      </c>
      <c r="L331" s="37"/>
      <c r="M331" s="242">
        <f t="shared" si="25"/>
        <v>0</v>
      </c>
      <c r="N331" s="242">
        <f t="shared" si="26"/>
        <v>285.98</v>
      </c>
      <c r="O331" s="242">
        <f t="shared" si="27"/>
        <v>291.98</v>
      </c>
      <c r="P331" s="242">
        <f t="shared" si="28"/>
        <v>6</v>
      </c>
      <c r="Q331" s="242">
        <f t="shared" si="29"/>
        <v>285.98</v>
      </c>
      <c r="R331" s="242" t="s">
        <v>28</v>
      </c>
      <c r="S331" s="100" t="s">
        <v>29</v>
      </c>
      <c r="T331" s="55"/>
    </row>
    <row r="332" spans="1:20">
      <c r="A332" s="37">
        <v>331</v>
      </c>
      <c r="B332" s="36" t="s">
        <v>5923</v>
      </c>
      <c r="C332" s="36" t="s">
        <v>5924</v>
      </c>
      <c r="D332" s="37" t="s">
        <v>22</v>
      </c>
      <c r="E332" s="37" t="s">
        <v>24</v>
      </c>
      <c r="F332" s="37" t="s">
        <v>82</v>
      </c>
      <c r="G332" s="37" t="s">
        <v>25</v>
      </c>
      <c r="H332" s="37" t="s">
        <v>34</v>
      </c>
      <c r="I332" s="110">
        <v>0</v>
      </c>
      <c r="J332" s="110">
        <v>0</v>
      </c>
      <c r="K332" s="110">
        <v>100</v>
      </c>
      <c r="L332" s="37" t="s">
        <v>3487</v>
      </c>
      <c r="M332" s="242">
        <f t="shared" si="25"/>
        <v>106</v>
      </c>
      <c r="N332" s="242">
        <f t="shared" si="26"/>
        <v>106</v>
      </c>
      <c r="O332" s="242">
        <f t="shared" si="27"/>
        <v>112.36</v>
      </c>
      <c r="P332" s="242">
        <f t="shared" si="28"/>
        <v>6.36</v>
      </c>
      <c r="Q332" s="242">
        <f t="shared" si="29"/>
        <v>106</v>
      </c>
      <c r="R332" s="242" t="s">
        <v>28</v>
      </c>
      <c r="S332" s="100" t="s">
        <v>29</v>
      </c>
      <c r="T332" s="55"/>
    </row>
    <row r="333" spans="1:20">
      <c r="A333" s="37">
        <v>332</v>
      </c>
      <c r="B333" s="36" t="s">
        <v>5925</v>
      </c>
      <c r="C333" s="36" t="s">
        <v>5926</v>
      </c>
      <c r="D333" s="37" t="s">
        <v>22</v>
      </c>
      <c r="E333" s="37" t="s">
        <v>24</v>
      </c>
      <c r="F333" s="37" t="s">
        <v>82</v>
      </c>
      <c r="G333" s="37" t="s">
        <v>25</v>
      </c>
      <c r="H333" s="37" t="s">
        <v>34</v>
      </c>
      <c r="I333" s="110">
        <v>0</v>
      </c>
      <c r="J333" s="110">
        <v>0</v>
      </c>
      <c r="K333" s="110">
        <v>750</v>
      </c>
      <c r="L333" s="37" t="s">
        <v>3487</v>
      </c>
      <c r="M333" s="242">
        <f t="shared" si="25"/>
        <v>795</v>
      </c>
      <c r="N333" s="242">
        <f t="shared" si="26"/>
        <v>795</v>
      </c>
      <c r="O333" s="242">
        <f t="shared" si="27"/>
        <v>842.7</v>
      </c>
      <c r="P333" s="242">
        <f t="shared" si="28"/>
        <v>47.7</v>
      </c>
      <c r="Q333" s="242">
        <f t="shared" si="29"/>
        <v>795</v>
      </c>
      <c r="R333" s="242" t="s">
        <v>28</v>
      </c>
      <c r="S333" s="100" t="s">
        <v>29</v>
      </c>
      <c r="T333" s="55"/>
    </row>
    <row r="334" spans="1:20">
      <c r="A334" s="37">
        <v>333</v>
      </c>
      <c r="B334" s="36" t="s">
        <v>3666</v>
      </c>
      <c r="C334" s="36" t="s">
        <v>5927</v>
      </c>
      <c r="D334" s="37" t="s">
        <v>22</v>
      </c>
      <c r="E334" s="37" t="s">
        <v>24</v>
      </c>
      <c r="F334" s="37" t="s">
        <v>4090</v>
      </c>
      <c r="G334" s="37" t="s">
        <v>25</v>
      </c>
      <c r="H334" s="37" t="s">
        <v>34</v>
      </c>
      <c r="I334" s="37">
        <v>232.46</v>
      </c>
      <c r="J334" s="110">
        <v>100</v>
      </c>
      <c r="K334" s="110">
        <v>12.6</v>
      </c>
      <c r="L334" s="36" t="s">
        <v>4900</v>
      </c>
      <c r="M334" s="242">
        <f t="shared" si="25"/>
        <v>13.356</v>
      </c>
      <c r="N334" s="242">
        <f t="shared" si="26"/>
        <v>345.816</v>
      </c>
      <c r="O334" s="242">
        <f t="shared" si="27"/>
        <v>352.61736</v>
      </c>
      <c r="P334" s="242">
        <f t="shared" si="28"/>
        <v>6.80136</v>
      </c>
      <c r="Q334" s="242">
        <f t="shared" si="29"/>
        <v>345.816</v>
      </c>
      <c r="R334" s="242" t="s">
        <v>28</v>
      </c>
      <c r="S334" s="100" t="s">
        <v>29</v>
      </c>
      <c r="T334" s="55"/>
    </row>
    <row r="335" spans="1:20">
      <c r="A335" s="37">
        <v>334</v>
      </c>
      <c r="B335" s="36" t="s">
        <v>5928</v>
      </c>
      <c r="C335" s="36" t="s">
        <v>5929</v>
      </c>
      <c r="D335" s="37" t="s">
        <v>22</v>
      </c>
      <c r="E335" s="37" t="s">
        <v>24</v>
      </c>
      <c r="F335" s="37" t="s">
        <v>4090</v>
      </c>
      <c r="G335" s="37" t="s">
        <v>25</v>
      </c>
      <c r="H335" s="37" t="s">
        <v>34</v>
      </c>
      <c r="I335" s="37">
        <v>232.46</v>
      </c>
      <c r="J335" s="110">
        <v>100</v>
      </c>
      <c r="K335" s="110">
        <v>12.6</v>
      </c>
      <c r="L335" s="36" t="s">
        <v>4900</v>
      </c>
      <c r="M335" s="242">
        <f t="shared" si="25"/>
        <v>13.356</v>
      </c>
      <c r="N335" s="242">
        <f t="shared" si="26"/>
        <v>345.816</v>
      </c>
      <c r="O335" s="242">
        <f t="shared" si="27"/>
        <v>352.61736</v>
      </c>
      <c r="P335" s="242">
        <f t="shared" si="28"/>
        <v>6.80136</v>
      </c>
      <c r="Q335" s="242">
        <f t="shared" si="29"/>
        <v>345.816</v>
      </c>
      <c r="R335" s="242" t="s">
        <v>28</v>
      </c>
      <c r="S335" s="100" t="s">
        <v>29</v>
      </c>
      <c r="T335" s="55"/>
    </row>
    <row r="336" spans="1:20">
      <c r="A336" s="37">
        <v>335</v>
      </c>
      <c r="B336" s="36" t="s">
        <v>5406</v>
      </c>
      <c r="C336" s="36" t="s">
        <v>5930</v>
      </c>
      <c r="D336" s="37" t="s">
        <v>22</v>
      </c>
      <c r="E336" s="37" t="s">
        <v>24</v>
      </c>
      <c r="F336" s="37" t="s">
        <v>4090</v>
      </c>
      <c r="G336" s="37" t="s">
        <v>25</v>
      </c>
      <c r="H336" s="37" t="s">
        <v>34</v>
      </c>
      <c r="I336" s="37">
        <v>232.46</v>
      </c>
      <c r="J336" s="110">
        <v>100</v>
      </c>
      <c r="K336" s="110">
        <v>12.6</v>
      </c>
      <c r="L336" s="36" t="s">
        <v>4900</v>
      </c>
      <c r="M336" s="242">
        <f t="shared" si="25"/>
        <v>13.356</v>
      </c>
      <c r="N336" s="242">
        <f t="shared" si="26"/>
        <v>345.816</v>
      </c>
      <c r="O336" s="242">
        <f t="shared" si="27"/>
        <v>352.61736</v>
      </c>
      <c r="P336" s="242">
        <f t="shared" si="28"/>
        <v>6.80136</v>
      </c>
      <c r="Q336" s="242">
        <f t="shared" si="29"/>
        <v>345.816</v>
      </c>
      <c r="R336" s="242" t="s">
        <v>28</v>
      </c>
      <c r="S336" s="100" t="s">
        <v>29</v>
      </c>
      <c r="T336" s="55"/>
    </row>
    <row r="337" spans="1:20">
      <c r="A337" s="37">
        <v>336</v>
      </c>
      <c r="B337" s="36" t="s">
        <v>217</v>
      </c>
      <c r="C337" s="36" t="s">
        <v>5931</v>
      </c>
      <c r="D337" s="37" t="s">
        <v>22</v>
      </c>
      <c r="E337" s="37" t="s">
        <v>24</v>
      </c>
      <c r="F337" s="37" t="s">
        <v>4090</v>
      </c>
      <c r="G337" s="37" t="s">
        <v>25</v>
      </c>
      <c r="H337" s="37" t="s">
        <v>34</v>
      </c>
      <c r="I337" s="37">
        <v>232.46</v>
      </c>
      <c r="J337" s="110">
        <v>100</v>
      </c>
      <c r="K337" s="110">
        <v>12.6</v>
      </c>
      <c r="L337" s="36" t="s">
        <v>4900</v>
      </c>
      <c r="M337" s="242">
        <f t="shared" si="25"/>
        <v>13.356</v>
      </c>
      <c r="N337" s="242">
        <f t="shared" si="26"/>
        <v>345.816</v>
      </c>
      <c r="O337" s="242">
        <f t="shared" si="27"/>
        <v>352.61736</v>
      </c>
      <c r="P337" s="242">
        <f t="shared" si="28"/>
        <v>6.80136</v>
      </c>
      <c r="Q337" s="242">
        <f t="shared" si="29"/>
        <v>345.816</v>
      </c>
      <c r="R337" s="242" t="s">
        <v>28</v>
      </c>
      <c r="S337" s="100" t="s">
        <v>29</v>
      </c>
      <c r="T337" s="55"/>
    </row>
    <row r="338" spans="1:20">
      <c r="A338" s="37">
        <v>337</v>
      </c>
      <c r="B338" s="36" t="s">
        <v>5932</v>
      </c>
      <c r="C338" s="36" t="s">
        <v>5933</v>
      </c>
      <c r="D338" s="37" t="s">
        <v>22</v>
      </c>
      <c r="E338" s="37" t="s">
        <v>24</v>
      </c>
      <c r="F338" s="37" t="s">
        <v>2061</v>
      </c>
      <c r="G338" s="37" t="s">
        <v>25</v>
      </c>
      <c r="H338" s="37" t="s">
        <v>34</v>
      </c>
      <c r="I338" s="110">
        <v>372.57</v>
      </c>
      <c r="J338" s="110">
        <v>100</v>
      </c>
      <c r="K338" s="110">
        <v>0</v>
      </c>
      <c r="L338" s="37"/>
      <c r="M338" s="242">
        <f t="shared" si="25"/>
        <v>0</v>
      </c>
      <c r="N338" s="242">
        <f t="shared" si="26"/>
        <v>472.57</v>
      </c>
      <c r="O338" s="242">
        <f t="shared" si="27"/>
        <v>478.57</v>
      </c>
      <c r="P338" s="242">
        <f t="shared" si="28"/>
        <v>6</v>
      </c>
      <c r="Q338" s="242">
        <f t="shared" si="29"/>
        <v>472.57</v>
      </c>
      <c r="R338" s="242" t="s">
        <v>28</v>
      </c>
      <c r="S338" s="100" t="s">
        <v>29</v>
      </c>
      <c r="T338" s="55"/>
    </row>
    <row r="339" spans="1:20">
      <c r="A339" s="37">
        <v>338</v>
      </c>
      <c r="B339" s="36" t="s">
        <v>5934</v>
      </c>
      <c r="C339" s="36" t="s">
        <v>5935</v>
      </c>
      <c r="D339" s="37" t="s">
        <v>22</v>
      </c>
      <c r="E339" s="37" t="s">
        <v>24</v>
      </c>
      <c r="F339" s="37" t="s">
        <v>5916</v>
      </c>
      <c r="G339" s="37" t="s">
        <v>25</v>
      </c>
      <c r="H339" s="37" t="s">
        <v>34</v>
      </c>
      <c r="I339" s="37">
        <v>5589.19</v>
      </c>
      <c r="J339" s="110">
        <v>400</v>
      </c>
      <c r="K339" s="37">
        <v>78.25</v>
      </c>
      <c r="L339" s="37" t="s">
        <v>5723</v>
      </c>
      <c r="M339" s="242">
        <f t="shared" si="25"/>
        <v>82.945</v>
      </c>
      <c r="N339" s="242">
        <f t="shared" si="26"/>
        <v>6072.135</v>
      </c>
      <c r="O339" s="242">
        <f t="shared" si="27"/>
        <v>6101.1117</v>
      </c>
      <c r="P339" s="242">
        <f t="shared" si="28"/>
        <v>28.9767</v>
      </c>
      <c r="Q339" s="242">
        <f t="shared" si="29"/>
        <v>6072.135</v>
      </c>
      <c r="R339" s="242" t="s">
        <v>28</v>
      </c>
      <c r="S339" s="100" t="s">
        <v>29</v>
      </c>
      <c r="T339" s="55"/>
    </row>
    <row r="340" spans="1:20">
      <c r="A340" s="37">
        <v>339</v>
      </c>
      <c r="B340" s="36" t="s">
        <v>4259</v>
      </c>
      <c r="C340" s="36" t="s">
        <v>5936</v>
      </c>
      <c r="D340" s="37" t="s">
        <v>22</v>
      </c>
      <c r="E340" s="37" t="s">
        <v>24</v>
      </c>
      <c r="F340" s="37" t="s">
        <v>4090</v>
      </c>
      <c r="G340" s="37" t="s">
        <v>25</v>
      </c>
      <c r="H340" s="37" t="s">
        <v>34</v>
      </c>
      <c r="I340" s="37">
        <v>232.46</v>
      </c>
      <c r="J340" s="110">
        <v>100</v>
      </c>
      <c r="K340" s="110">
        <v>12.6</v>
      </c>
      <c r="L340" s="36" t="s">
        <v>4900</v>
      </c>
      <c r="M340" s="242">
        <f t="shared" si="25"/>
        <v>13.356</v>
      </c>
      <c r="N340" s="242">
        <f t="shared" si="26"/>
        <v>345.816</v>
      </c>
      <c r="O340" s="242">
        <f t="shared" si="27"/>
        <v>352.61736</v>
      </c>
      <c r="P340" s="242">
        <f t="shared" si="28"/>
        <v>6.80136</v>
      </c>
      <c r="Q340" s="242">
        <f t="shared" si="29"/>
        <v>345.816</v>
      </c>
      <c r="R340" s="242" t="s">
        <v>28</v>
      </c>
      <c r="S340" s="100" t="s">
        <v>29</v>
      </c>
      <c r="T340" s="55"/>
    </row>
    <row r="341" spans="1:20">
      <c r="A341" s="37">
        <v>340</v>
      </c>
      <c r="B341" s="36" t="s">
        <v>5937</v>
      </c>
      <c r="C341" s="36" t="s">
        <v>5938</v>
      </c>
      <c r="D341" s="37" t="s">
        <v>22</v>
      </c>
      <c r="E341" s="37" t="s">
        <v>24</v>
      </c>
      <c r="F341" s="37" t="s">
        <v>5916</v>
      </c>
      <c r="G341" s="37" t="s">
        <v>25</v>
      </c>
      <c r="H341" s="37" t="s">
        <v>34</v>
      </c>
      <c r="I341" s="37">
        <v>915.78</v>
      </c>
      <c r="J341" s="110">
        <v>300</v>
      </c>
      <c r="K341" s="37">
        <v>13.67</v>
      </c>
      <c r="L341" s="37" t="s">
        <v>5723</v>
      </c>
      <c r="M341" s="242">
        <f t="shared" si="25"/>
        <v>14.4902</v>
      </c>
      <c r="N341" s="242">
        <f t="shared" si="26"/>
        <v>1230.2702</v>
      </c>
      <c r="O341" s="242">
        <f t="shared" si="27"/>
        <v>1249.139612</v>
      </c>
      <c r="P341" s="242">
        <f t="shared" si="28"/>
        <v>18.869412</v>
      </c>
      <c r="Q341" s="242">
        <f t="shared" si="29"/>
        <v>1230.2702</v>
      </c>
      <c r="R341" s="242" t="s">
        <v>28</v>
      </c>
      <c r="S341" s="100" t="s">
        <v>29</v>
      </c>
      <c r="T341" s="55"/>
    </row>
    <row r="342" spans="1:20">
      <c r="A342" s="37">
        <v>341</v>
      </c>
      <c r="B342" s="36" t="s">
        <v>5939</v>
      </c>
      <c r="C342" s="36" t="s">
        <v>5940</v>
      </c>
      <c r="D342" s="37" t="s">
        <v>22</v>
      </c>
      <c r="E342" s="37" t="s">
        <v>24</v>
      </c>
      <c r="F342" s="37" t="s">
        <v>1529</v>
      </c>
      <c r="G342" s="37" t="s">
        <v>25</v>
      </c>
      <c r="H342" s="37" t="s">
        <v>34</v>
      </c>
      <c r="I342" s="37">
        <v>0</v>
      </c>
      <c r="J342" s="110">
        <v>400</v>
      </c>
      <c r="K342" s="110">
        <v>2513</v>
      </c>
      <c r="L342" s="37" t="s">
        <v>3906</v>
      </c>
      <c r="M342" s="242">
        <f t="shared" si="25"/>
        <v>2663.78</v>
      </c>
      <c r="N342" s="242">
        <f t="shared" si="26"/>
        <v>3063.78</v>
      </c>
      <c r="O342" s="242">
        <f t="shared" si="27"/>
        <v>3247.6068</v>
      </c>
      <c r="P342" s="242">
        <f t="shared" si="28"/>
        <v>183.8268</v>
      </c>
      <c r="Q342" s="242">
        <f t="shared" si="29"/>
        <v>3063.78</v>
      </c>
      <c r="R342" s="242" t="s">
        <v>28</v>
      </c>
      <c r="S342" s="100" t="s">
        <v>29</v>
      </c>
      <c r="T342" s="55"/>
    </row>
    <row r="343" spans="1:20">
      <c r="A343" s="37">
        <v>342</v>
      </c>
      <c r="B343" s="36" t="s">
        <v>5941</v>
      </c>
      <c r="C343" s="36" t="s">
        <v>5942</v>
      </c>
      <c r="D343" s="37" t="s">
        <v>22</v>
      </c>
      <c r="E343" s="37" t="s">
        <v>24</v>
      </c>
      <c r="F343" s="37" t="s">
        <v>4090</v>
      </c>
      <c r="G343" s="37" t="s">
        <v>25</v>
      </c>
      <c r="H343" s="37" t="s">
        <v>34</v>
      </c>
      <c r="I343" s="37">
        <v>232.46</v>
      </c>
      <c r="J343" s="110">
        <v>100</v>
      </c>
      <c r="K343" s="110">
        <v>12.6</v>
      </c>
      <c r="L343" s="36" t="s">
        <v>4900</v>
      </c>
      <c r="M343" s="242">
        <f t="shared" si="25"/>
        <v>13.356</v>
      </c>
      <c r="N343" s="242">
        <f t="shared" si="26"/>
        <v>345.816</v>
      </c>
      <c r="O343" s="242">
        <f t="shared" si="27"/>
        <v>352.61736</v>
      </c>
      <c r="P343" s="242">
        <f t="shared" si="28"/>
        <v>6.80136</v>
      </c>
      <c r="Q343" s="242">
        <f t="shared" si="29"/>
        <v>345.816</v>
      </c>
      <c r="R343" s="242" t="s">
        <v>28</v>
      </c>
      <c r="S343" s="100" t="s">
        <v>29</v>
      </c>
      <c r="T343" s="55"/>
    </row>
    <row r="344" spans="1:20">
      <c r="A344" s="37">
        <v>343</v>
      </c>
      <c r="B344" s="36" t="s">
        <v>5943</v>
      </c>
      <c r="C344" s="36" t="s">
        <v>5944</v>
      </c>
      <c r="D344" s="37" t="s">
        <v>22</v>
      </c>
      <c r="E344" s="37" t="s">
        <v>24</v>
      </c>
      <c r="F344" s="37" t="s">
        <v>4090</v>
      </c>
      <c r="G344" s="37" t="s">
        <v>25</v>
      </c>
      <c r="H344" s="37" t="s">
        <v>34</v>
      </c>
      <c r="I344" s="37">
        <v>232.46</v>
      </c>
      <c r="J344" s="110">
        <v>100</v>
      </c>
      <c r="K344" s="110">
        <v>12.6</v>
      </c>
      <c r="L344" s="36" t="s">
        <v>4900</v>
      </c>
      <c r="M344" s="242">
        <f t="shared" si="25"/>
        <v>13.356</v>
      </c>
      <c r="N344" s="242">
        <f t="shared" si="26"/>
        <v>345.816</v>
      </c>
      <c r="O344" s="242">
        <f t="shared" si="27"/>
        <v>352.61736</v>
      </c>
      <c r="P344" s="242">
        <f t="shared" si="28"/>
        <v>6.80136</v>
      </c>
      <c r="Q344" s="242">
        <f t="shared" si="29"/>
        <v>345.816</v>
      </c>
      <c r="R344" s="242" t="s">
        <v>28</v>
      </c>
      <c r="S344" s="100" t="s">
        <v>29</v>
      </c>
      <c r="T344" s="55"/>
    </row>
    <row r="345" spans="1:20">
      <c r="A345" s="37">
        <v>344</v>
      </c>
      <c r="B345" s="36" t="s">
        <v>4555</v>
      </c>
      <c r="C345" s="36" t="s">
        <v>5945</v>
      </c>
      <c r="D345" s="37" t="s">
        <v>22</v>
      </c>
      <c r="E345" s="37" t="s">
        <v>24</v>
      </c>
      <c r="F345" s="37" t="s">
        <v>4090</v>
      </c>
      <c r="G345" s="37" t="s">
        <v>25</v>
      </c>
      <c r="H345" s="37" t="s">
        <v>34</v>
      </c>
      <c r="I345" s="37">
        <v>232.46</v>
      </c>
      <c r="J345" s="110">
        <v>100</v>
      </c>
      <c r="K345" s="110">
        <v>12.6</v>
      </c>
      <c r="L345" s="36" t="s">
        <v>4900</v>
      </c>
      <c r="M345" s="242">
        <f t="shared" si="25"/>
        <v>13.356</v>
      </c>
      <c r="N345" s="242">
        <f t="shared" si="26"/>
        <v>345.816</v>
      </c>
      <c r="O345" s="242">
        <f t="shared" si="27"/>
        <v>352.61736</v>
      </c>
      <c r="P345" s="242">
        <f t="shared" si="28"/>
        <v>6.80136</v>
      </c>
      <c r="Q345" s="242">
        <f t="shared" si="29"/>
        <v>345.816</v>
      </c>
      <c r="R345" s="242" t="s">
        <v>28</v>
      </c>
      <c r="S345" s="100" t="s">
        <v>29</v>
      </c>
      <c r="T345" s="55"/>
    </row>
    <row r="346" spans="1:20">
      <c r="A346" s="37">
        <v>345</v>
      </c>
      <c r="B346" s="36" t="s">
        <v>4244</v>
      </c>
      <c r="C346" s="36" t="s">
        <v>5946</v>
      </c>
      <c r="D346" s="37" t="s">
        <v>22</v>
      </c>
      <c r="E346" s="37" t="s">
        <v>24</v>
      </c>
      <c r="F346" s="37" t="s">
        <v>4090</v>
      </c>
      <c r="G346" s="37" t="s">
        <v>25</v>
      </c>
      <c r="H346" s="37" t="s">
        <v>34</v>
      </c>
      <c r="I346" s="37">
        <v>232.46</v>
      </c>
      <c r="J346" s="110">
        <v>100</v>
      </c>
      <c r="K346" s="110">
        <v>12.6</v>
      </c>
      <c r="L346" s="36" t="s">
        <v>4900</v>
      </c>
      <c r="M346" s="242">
        <f t="shared" si="25"/>
        <v>13.356</v>
      </c>
      <c r="N346" s="242">
        <f t="shared" si="26"/>
        <v>345.816</v>
      </c>
      <c r="O346" s="242">
        <f t="shared" si="27"/>
        <v>352.61736</v>
      </c>
      <c r="P346" s="242">
        <f t="shared" si="28"/>
        <v>6.80136</v>
      </c>
      <c r="Q346" s="242">
        <f t="shared" si="29"/>
        <v>345.816</v>
      </c>
      <c r="R346" s="242" t="s">
        <v>28</v>
      </c>
      <c r="S346" s="100" t="s">
        <v>29</v>
      </c>
      <c r="T346" s="55"/>
    </row>
    <row r="347" spans="1:20">
      <c r="A347" s="37">
        <v>346</v>
      </c>
      <c r="B347" s="36" t="s">
        <v>5947</v>
      </c>
      <c r="C347" s="36" t="s">
        <v>5948</v>
      </c>
      <c r="D347" s="37" t="s">
        <v>22</v>
      </c>
      <c r="E347" s="37" t="s">
        <v>24</v>
      </c>
      <c r="F347" s="37" t="s">
        <v>4090</v>
      </c>
      <c r="G347" s="37" t="s">
        <v>25</v>
      </c>
      <c r="H347" s="37" t="s">
        <v>34</v>
      </c>
      <c r="I347" s="37">
        <v>232.46</v>
      </c>
      <c r="J347" s="110">
        <v>100</v>
      </c>
      <c r="K347" s="110">
        <v>12.6</v>
      </c>
      <c r="L347" s="36" t="s">
        <v>4900</v>
      </c>
      <c r="M347" s="242">
        <f t="shared" si="25"/>
        <v>13.356</v>
      </c>
      <c r="N347" s="242">
        <f t="shared" si="26"/>
        <v>345.816</v>
      </c>
      <c r="O347" s="242">
        <f t="shared" si="27"/>
        <v>352.61736</v>
      </c>
      <c r="P347" s="242">
        <f t="shared" si="28"/>
        <v>6.80136</v>
      </c>
      <c r="Q347" s="242">
        <f t="shared" si="29"/>
        <v>345.816</v>
      </c>
      <c r="R347" s="242" t="s">
        <v>28</v>
      </c>
      <c r="S347" s="100" t="s">
        <v>29</v>
      </c>
      <c r="T347" s="55"/>
    </row>
    <row r="348" spans="1:20">
      <c r="A348" s="37">
        <v>347</v>
      </c>
      <c r="B348" s="36" t="s">
        <v>5949</v>
      </c>
      <c r="C348" s="36" t="s">
        <v>5950</v>
      </c>
      <c r="D348" s="37" t="s">
        <v>22</v>
      </c>
      <c r="E348" s="37" t="s">
        <v>24</v>
      </c>
      <c r="F348" s="37" t="s">
        <v>5916</v>
      </c>
      <c r="G348" s="37" t="s">
        <v>25</v>
      </c>
      <c r="H348" s="37" t="s">
        <v>34</v>
      </c>
      <c r="I348" s="37">
        <v>5699.88</v>
      </c>
      <c r="J348" s="110">
        <v>400</v>
      </c>
      <c r="K348" s="110">
        <v>79.8</v>
      </c>
      <c r="L348" s="37" t="s">
        <v>5723</v>
      </c>
      <c r="M348" s="242">
        <f t="shared" si="25"/>
        <v>84.588</v>
      </c>
      <c r="N348" s="242">
        <f t="shared" si="26"/>
        <v>6184.468</v>
      </c>
      <c r="O348" s="242">
        <f t="shared" si="27"/>
        <v>6213.54328</v>
      </c>
      <c r="P348" s="242">
        <f t="shared" si="28"/>
        <v>29.07528</v>
      </c>
      <c r="Q348" s="242">
        <f t="shared" si="29"/>
        <v>6184.468</v>
      </c>
      <c r="R348" s="242" t="s">
        <v>28</v>
      </c>
      <c r="S348" s="100" t="s">
        <v>29</v>
      </c>
      <c r="T348" s="55"/>
    </row>
    <row r="349" spans="1:20">
      <c r="A349" s="37">
        <v>348</v>
      </c>
      <c r="B349" s="36" t="s">
        <v>5951</v>
      </c>
      <c r="C349" s="36" t="s">
        <v>5952</v>
      </c>
      <c r="D349" s="37" t="s">
        <v>22</v>
      </c>
      <c r="E349" s="37" t="s">
        <v>1236</v>
      </c>
      <c r="F349" s="37" t="s">
        <v>198</v>
      </c>
      <c r="G349" s="37" t="s">
        <v>25</v>
      </c>
      <c r="H349" s="37" t="s">
        <v>34</v>
      </c>
      <c r="I349" s="110">
        <v>1369</v>
      </c>
      <c r="J349" s="110">
        <v>300</v>
      </c>
      <c r="K349" s="110"/>
      <c r="L349" s="37"/>
      <c r="M349" s="242">
        <f t="shared" si="25"/>
        <v>0</v>
      </c>
      <c r="N349" s="242">
        <f t="shared" si="26"/>
        <v>1669</v>
      </c>
      <c r="O349" s="242">
        <f t="shared" si="27"/>
        <v>1687</v>
      </c>
      <c r="P349" s="242">
        <f t="shared" si="28"/>
        <v>18</v>
      </c>
      <c r="Q349" s="242">
        <f t="shared" si="29"/>
        <v>1669</v>
      </c>
      <c r="R349" s="242" t="s">
        <v>28</v>
      </c>
      <c r="S349" s="100" t="s">
        <v>29</v>
      </c>
      <c r="T349" s="55"/>
    </row>
    <row r="350" spans="1:20">
      <c r="A350" s="37">
        <v>349</v>
      </c>
      <c r="B350" s="36" t="s">
        <v>5953</v>
      </c>
      <c r="C350" s="36" t="s">
        <v>5954</v>
      </c>
      <c r="D350" s="37" t="s">
        <v>22</v>
      </c>
      <c r="E350" s="37" t="s">
        <v>24</v>
      </c>
      <c r="F350" s="37" t="s">
        <v>198</v>
      </c>
      <c r="G350" s="37" t="s">
        <v>25</v>
      </c>
      <c r="H350" s="37" t="s">
        <v>34</v>
      </c>
      <c r="I350" s="110">
        <v>1369</v>
      </c>
      <c r="J350" s="110">
        <v>300</v>
      </c>
      <c r="K350" s="110"/>
      <c r="L350" s="37"/>
      <c r="M350" s="242">
        <f t="shared" si="25"/>
        <v>0</v>
      </c>
      <c r="N350" s="242">
        <f t="shared" si="26"/>
        <v>1669</v>
      </c>
      <c r="O350" s="242">
        <f t="shared" si="27"/>
        <v>1687</v>
      </c>
      <c r="P350" s="242">
        <f t="shared" si="28"/>
        <v>18</v>
      </c>
      <c r="Q350" s="242">
        <f t="shared" si="29"/>
        <v>1669</v>
      </c>
      <c r="R350" s="242" t="s">
        <v>28</v>
      </c>
      <c r="S350" s="100" t="s">
        <v>29</v>
      </c>
      <c r="T350" s="55"/>
    </row>
    <row r="351" spans="1:20">
      <c r="A351" s="37">
        <v>350</v>
      </c>
      <c r="B351" s="36" t="s">
        <v>5955</v>
      </c>
      <c r="C351" s="36" t="s">
        <v>5956</v>
      </c>
      <c r="D351" s="37" t="s">
        <v>22</v>
      </c>
      <c r="E351" s="37" t="s">
        <v>24</v>
      </c>
      <c r="F351" s="37" t="s">
        <v>198</v>
      </c>
      <c r="G351" s="37" t="s">
        <v>25</v>
      </c>
      <c r="H351" s="37" t="s">
        <v>34</v>
      </c>
      <c r="I351" s="110">
        <v>1369</v>
      </c>
      <c r="J351" s="110">
        <v>300</v>
      </c>
      <c r="K351" s="110"/>
      <c r="L351" s="37"/>
      <c r="M351" s="242">
        <f t="shared" si="25"/>
        <v>0</v>
      </c>
      <c r="N351" s="242">
        <f t="shared" si="26"/>
        <v>1669</v>
      </c>
      <c r="O351" s="242">
        <f t="shared" si="27"/>
        <v>1687</v>
      </c>
      <c r="P351" s="242">
        <f t="shared" si="28"/>
        <v>18</v>
      </c>
      <c r="Q351" s="242">
        <f t="shared" si="29"/>
        <v>1669</v>
      </c>
      <c r="R351" s="242" t="s">
        <v>28</v>
      </c>
      <c r="S351" s="100" t="s">
        <v>29</v>
      </c>
      <c r="T351" s="55"/>
    </row>
    <row r="352" spans="1:20">
      <c r="A352" s="37">
        <v>351</v>
      </c>
      <c r="B352" s="36" t="s">
        <v>5957</v>
      </c>
      <c r="C352" s="36" t="s">
        <v>5958</v>
      </c>
      <c r="D352" s="37" t="s">
        <v>22</v>
      </c>
      <c r="E352" s="37" t="s">
        <v>24</v>
      </c>
      <c r="F352" s="37" t="s">
        <v>198</v>
      </c>
      <c r="G352" s="37" t="s">
        <v>25</v>
      </c>
      <c r="H352" s="37" t="s">
        <v>34</v>
      </c>
      <c r="I352" s="110">
        <v>1369</v>
      </c>
      <c r="J352" s="110">
        <v>300</v>
      </c>
      <c r="K352" s="110"/>
      <c r="L352" s="37"/>
      <c r="M352" s="242">
        <f t="shared" si="25"/>
        <v>0</v>
      </c>
      <c r="N352" s="242">
        <f t="shared" si="26"/>
        <v>1669</v>
      </c>
      <c r="O352" s="242">
        <f t="shared" si="27"/>
        <v>1687</v>
      </c>
      <c r="P352" s="242">
        <f t="shared" si="28"/>
        <v>18</v>
      </c>
      <c r="Q352" s="242">
        <f t="shared" si="29"/>
        <v>1669</v>
      </c>
      <c r="R352" s="242" t="s">
        <v>28</v>
      </c>
      <c r="S352" s="100" t="s">
        <v>29</v>
      </c>
      <c r="T352" s="55"/>
    </row>
    <row r="353" spans="1:20">
      <c r="A353" s="37">
        <v>352</v>
      </c>
      <c r="B353" s="36" t="s">
        <v>5959</v>
      </c>
      <c r="C353" s="36" t="s">
        <v>5960</v>
      </c>
      <c r="D353" s="37" t="s">
        <v>22</v>
      </c>
      <c r="E353" s="37" t="s">
        <v>24</v>
      </c>
      <c r="F353" s="37" t="s">
        <v>198</v>
      </c>
      <c r="G353" s="37" t="s">
        <v>25</v>
      </c>
      <c r="H353" s="37" t="s">
        <v>34</v>
      </c>
      <c r="I353" s="110">
        <v>1369</v>
      </c>
      <c r="J353" s="110">
        <v>300</v>
      </c>
      <c r="K353" s="110"/>
      <c r="L353" s="37"/>
      <c r="M353" s="242">
        <f t="shared" si="25"/>
        <v>0</v>
      </c>
      <c r="N353" s="242">
        <f t="shared" si="26"/>
        <v>1669</v>
      </c>
      <c r="O353" s="242">
        <f t="shared" si="27"/>
        <v>1687</v>
      </c>
      <c r="P353" s="242">
        <f t="shared" si="28"/>
        <v>18</v>
      </c>
      <c r="Q353" s="242">
        <f t="shared" si="29"/>
        <v>1669</v>
      </c>
      <c r="R353" s="242" t="s">
        <v>28</v>
      </c>
      <c r="S353" s="100" t="s">
        <v>29</v>
      </c>
      <c r="T353" s="55"/>
    </row>
    <row r="354" spans="1:20">
      <c r="A354" s="37">
        <v>353</v>
      </c>
      <c r="B354" s="36" t="s">
        <v>5961</v>
      </c>
      <c r="C354" s="36" t="s">
        <v>5962</v>
      </c>
      <c r="D354" s="37" t="s">
        <v>22</v>
      </c>
      <c r="E354" s="37" t="s">
        <v>24</v>
      </c>
      <c r="F354" s="37" t="s">
        <v>4090</v>
      </c>
      <c r="G354" s="37" t="s">
        <v>25</v>
      </c>
      <c r="H354" s="37" t="s">
        <v>34</v>
      </c>
      <c r="I354" s="37">
        <v>1388.16</v>
      </c>
      <c r="J354" s="110">
        <v>150</v>
      </c>
      <c r="K354" s="110">
        <v>50.61</v>
      </c>
      <c r="L354" s="36" t="s">
        <v>4900</v>
      </c>
      <c r="M354" s="242">
        <f t="shared" si="25"/>
        <v>53.6466</v>
      </c>
      <c r="N354" s="242">
        <f t="shared" si="26"/>
        <v>1591.8066</v>
      </c>
      <c r="O354" s="242">
        <f t="shared" si="27"/>
        <v>1604.025396</v>
      </c>
      <c r="P354" s="242">
        <f t="shared" si="28"/>
        <v>12.218796</v>
      </c>
      <c r="Q354" s="242">
        <f t="shared" si="29"/>
        <v>1591.8066</v>
      </c>
      <c r="R354" s="242" t="s">
        <v>28</v>
      </c>
      <c r="S354" s="100" t="s">
        <v>29</v>
      </c>
      <c r="T354" s="55"/>
    </row>
    <row r="355" spans="1:20">
      <c r="A355" s="37">
        <v>354</v>
      </c>
      <c r="B355" s="36" t="s">
        <v>5963</v>
      </c>
      <c r="C355" s="36" t="s">
        <v>5964</v>
      </c>
      <c r="D355" s="37" t="s">
        <v>22</v>
      </c>
      <c r="E355" s="37" t="s">
        <v>24</v>
      </c>
      <c r="F355" s="37" t="s">
        <v>1529</v>
      </c>
      <c r="G355" s="37" t="s">
        <v>25</v>
      </c>
      <c r="H355" s="37" t="s">
        <v>34</v>
      </c>
      <c r="I355" s="37">
        <v>0</v>
      </c>
      <c r="J355" s="110">
        <v>400</v>
      </c>
      <c r="K355" s="110">
        <v>2513</v>
      </c>
      <c r="L355" s="37" t="s">
        <v>3906</v>
      </c>
      <c r="M355" s="242">
        <f t="shared" si="25"/>
        <v>2663.78</v>
      </c>
      <c r="N355" s="242">
        <f t="shared" si="26"/>
        <v>3063.78</v>
      </c>
      <c r="O355" s="242">
        <f t="shared" si="27"/>
        <v>3247.6068</v>
      </c>
      <c r="P355" s="242">
        <f t="shared" si="28"/>
        <v>183.8268</v>
      </c>
      <c r="Q355" s="242">
        <f t="shared" si="29"/>
        <v>3063.78</v>
      </c>
      <c r="R355" s="242" t="s">
        <v>28</v>
      </c>
      <c r="S355" s="100" t="s">
        <v>29</v>
      </c>
      <c r="T355" s="55"/>
    </row>
    <row r="356" spans="1:20">
      <c r="A356" s="37">
        <v>355</v>
      </c>
      <c r="B356" s="36" t="s">
        <v>5965</v>
      </c>
      <c r="C356" s="36" t="s">
        <v>5966</v>
      </c>
      <c r="D356" s="37" t="s">
        <v>22</v>
      </c>
      <c r="E356" s="37" t="s">
        <v>24</v>
      </c>
      <c r="F356" s="37" t="s">
        <v>4090</v>
      </c>
      <c r="G356" s="37" t="s">
        <v>25</v>
      </c>
      <c r="H356" s="37" t="s">
        <v>34</v>
      </c>
      <c r="I356" s="37">
        <v>926.45</v>
      </c>
      <c r="J356" s="110">
        <v>150</v>
      </c>
      <c r="K356" s="110">
        <v>32.85</v>
      </c>
      <c r="L356" s="36" t="s">
        <v>4900</v>
      </c>
      <c r="M356" s="242">
        <f t="shared" si="25"/>
        <v>34.821</v>
      </c>
      <c r="N356" s="242">
        <f t="shared" si="26"/>
        <v>1111.271</v>
      </c>
      <c r="O356" s="242">
        <f t="shared" si="27"/>
        <v>1122.36026</v>
      </c>
      <c r="P356" s="242">
        <f t="shared" si="28"/>
        <v>11.08926</v>
      </c>
      <c r="Q356" s="242">
        <f t="shared" si="29"/>
        <v>1111.271</v>
      </c>
      <c r="R356" s="242" t="s">
        <v>28</v>
      </c>
      <c r="S356" s="100" t="s">
        <v>29</v>
      </c>
      <c r="T356" s="55"/>
    </row>
    <row r="357" spans="1:20">
      <c r="A357" s="37">
        <v>356</v>
      </c>
      <c r="B357" s="36" t="s">
        <v>5967</v>
      </c>
      <c r="C357" s="36" t="s">
        <v>5968</v>
      </c>
      <c r="D357" s="37" t="s">
        <v>22</v>
      </c>
      <c r="E357" s="37" t="s">
        <v>24</v>
      </c>
      <c r="F357" s="37" t="s">
        <v>198</v>
      </c>
      <c r="G357" s="37" t="s">
        <v>25</v>
      </c>
      <c r="H357" s="37" t="s">
        <v>34</v>
      </c>
      <c r="I357" s="110">
        <v>1369</v>
      </c>
      <c r="J357" s="110">
        <v>300</v>
      </c>
      <c r="K357" s="110"/>
      <c r="L357" s="37"/>
      <c r="M357" s="242">
        <f t="shared" si="25"/>
        <v>0</v>
      </c>
      <c r="N357" s="242">
        <f t="shared" si="26"/>
        <v>1669</v>
      </c>
      <c r="O357" s="242">
        <f t="shared" si="27"/>
        <v>1687</v>
      </c>
      <c r="P357" s="242">
        <f t="shared" si="28"/>
        <v>18</v>
      </c>
      <c r="Q357" s="242">
        <f t="shared" si="29"/>
        <v>1669</v>
      </c>
      <c r="R357" s="242" t="s">
        <v>28</v>
      </c>
      <c r="S357" s="100" t="s">
        <v>29</v>
      </c>
      <c r="T357" s="55"/>
    </row>
    <row r="358" spans="1:20">
      <c r="A358" s="37">
        <v>357</v>
      </c>
      <c r="B358" s="36" t="s">
        <v>5969</v>
      </c>
      <c r="C358" s="36" t="s">
        <v>5970</v>
      </c>
      <c r="D358" s="37" t="s">
        <v>22</v>
      </c>
      <c r="E358" s="37" t="s">
        <v>24</v>
      </c>
      <c r="F358" s="37" t="s">
        <v>198</v>
      </c>
      <c r="G358" s="37" t="s">
        <v>25</v>
      </c>
      <c r="H358" s="37" t="s">
        <v>34</v>
      </c>
      <c r="I358" s="110">
        <v>1369</v>
      </c>
      <c r="J358" s="110">
        <v>300</v>
      </c>
      <c r="K358" s="110"/>
      <c r="L358" s="37"/>
      <c r="M358" s="242">
        <f t="shared" si="25"/>
        <v>0</v>
      </c>
      <c r="N358" s="242">
        <f t="shared" si="26"/>
        <v>1669</v>
      </c>
      <c r="O358" s="242">
        <f t="shared" si="27"/>
        <v>1687</v>
      </c>
      <c r="P358" s="242">
        <f t="shared" si="28"/>
        <v>18</v>
      </c>
      <c r="Q358" s="242">
        <f t="shared" si="29"/>
        <v>1669</v>
      </c>
      <c r="R358" s="242" t="s">
        <v>28</v>
      </c>
      <c r="S358" s="100" t="s">
        <v>29</v>
      </c>
      <c r="T358" s="55"/>
    </row>
    <row r="359" spans="1:20">
      <c r="A359" s="37">
        <v>358</v>
      </c>
      <c r="B359" s="36" t="s">
        <v>5971</v>
      </c>
      <c r="C359" s="36" t="s">
        <v>5972</v>
      </c>
      <c r="D359" s="37" t="s">
        <v>22</v>
      </c>
      <c r="E359" s="37" t="s">
        <v>24</v>
      </c>
      <c r="F359" s="37" t="s">
        <v>198</v>
      </c>
      <c r="G359" s="37" t="s">
        <v>25</v>
      </c>
      <c r="H359" s="37" t="s">
        <v>34</v>
      </c>
      <c r="I359" s="110">
        <v>1369</v>
      </c>
      <c r="J359" s="110">
        <v>300</v>
      </c>
      <c r="K359" s="110"/>
      <c r="L359" s="37"/>
      <c r="M359" s="242">
        <f t="shared" si="25"/>
        <v>0</v>
      </c>
      <c r="N359" s="242">
        <f t="shared" si="26"/>
        <v>1669</v>
      </c>
      <c r="O359" s="242">
        <f t="shared" si="27"/>
        <v>1687</v>
      </c>
      <c r="P359" s="242">
        <f t="shared" si="28"/>
        <v>18</v>
      </c>
      <c r="Q359" s="242">
        <f t="shared" si="29"/>
        <v>1669</v>
      </c>
      <c r="R359" s="242" t="s">
        <v>28</v>
      </c>
      <c r="S359" s="100" t="s">
        <v>29</v>
      </c>
      <c r="T359" s="55"/>
    </row>
    <row r="360" spans="1:20">
      <c r="A360" s="37">
        <v>359</v>
      </c>
      <c r="B360" s="36" t="s">
        <v>5973</v>
      </c>
      <c r="C360" s="36" t="s">
        <v>5974</v>
      </c>
      <c r="D360" s="37" t="s">
        <v>22</v>
      </c>
      <c r="E360" s="37" t="s">
        <v>24</v>
      </c>
      <c r="F360" s="37" t="s">
        <v>198</v>
      </c>
      <c r="G360" s="37" t="s">
        <v>25</v>
      </c>
      <c r="H360" s="37" t="s">
        <v>34</v>
      </c>
      <c r="I360" s="110">
        <v>1369</v>
      </c>
      <c r="J360" s="110">
        <v>300</v>
      </c>
      <c r="K360" s="110"/>
      <c r="L360" s="37"/>
      <c r="M360" s="242">
        <f t="shared" si="25"/>
        <v>0</v>
      </c>
      <c r="N360" s="242">
        <f t="shared" si="26"/>
        <v>1669</v>
      </c>
      <c r="O360" s="242">
        <f t="shared" si="27"/>
        <v>1687</v>
      </c>
      <c r="P360" s="242">
        <f t="shared" si="28"/>
        <v>18</v>
      </c>
      <c r="Q360" s="242">
        <f t="shared" si="29"/>
        <v>1669</v>
      </c>
      <c r="R360" s="242" t="s">
        <v>28</v>
      </c>
      <c r="S360" s="100" t="s">
        <v>29</v>
      </c>
      <c r="T360" s="55"/>
    </row>
    <row r="361" spans="1:20">
      <c r="A361" s="37">
        <v>360</v>
      </c>
      <c r="B361" s="36" t="s">
        <v>5975</v>
      </c>
      <c r="C361" s="36" t="s">
        <v>5976</v>
      </c>
      <c r="D361" s="37" t="s">
        <v>22</v>
      </c>
      <c r="E361" s="37" t="s">
        <v>24</v>
      </c>
      <c r="F361" s="37" t="s">
        <v>198</v>
      </c>
      <c r="G361" s="37" t="s">
        <v>25</v>
      </c>
      <c r="H361" s="37" t="s">
        <v>34</v>
      </c>
      <c r="I361" s="110">
        <v>1369</v>
      </c>
      <c r="J361" s="110">
        <v>300</v>
      </c>
      <c r="K361" s="110"/>
      <c r="L361" s="37"/>
      <c r="M361" s="242">
        <f t="shared" si="25"/>
        <v>0</v>
      </c>
      <c r="N361" s="242">
        <f t="shared" si="26"/>
        <v>1669</v>
      </c>
      <c r="O361" s="242">
        <f t="shared" si="27"/>
        <v>1687</v>
      </c>
      <c r="P361" s="242">
        <f t="shared" si="28"/>
        <v>18</v>
      </c>
      <c r="Q361" s="242">
        <f t="shared" si="29"/>
        <v>1669</v>
      </c>
      <c r="R361" s="242" t="s">
        <v>28</v>
      </c>
      <c r="S361" s="100" t="s">
        <v>29</v>
      </c>
      <c r="T361" s="55"/>
    </row>
    <row r="362" spans="1:20">
      <c r="A362" s="37">
        <v>361</v>
      </c>
      <c r="B362" s="36" t="s">
        <v>5977</v>
      </c>
      <c r="C362" s="36" t="s">
        <v>5978</v>
      </c>
      <c r="D362" s="37" t="s">
        <v>22</v>
      </c>
      <c r="E362" s="37" t="s">
        <v>24</v>
      </c>
      <c r="F362" s="37" t="s">
        <v>198</v>
      </c>
      <c r="G362" s="37" t="s">
        <v>25</v>
      </c>
      <c r="H362" s="37" t="s">
        <v>34</v>
      </c>
      <c r="I362" s="110">
        <v>1369</v>
      </c>
      <c r="J362" s="110">
        <v>300</v>
      </c>
      <c r="K362" s="110"/>
      <c r="L362" s="37"/>
      <c r="M362" s="242">
        <f t="shared" si="25"/>
        <v>0</v>
      </c>
      <c r="N362" s="242">
        <f t="shared" si="26"/>
        <v>1669</v>
      </c>
      <c r="O362" s="242">
        <f t="shared" si="27"/>
        <v>1687</v>
      </c>
      <c r="P362" s="242">
        <f t="shared" si="28"/>
        <v>18</v>
      </c>
      <c r="Q362" s="242">
        <f t="shared" si="29"/>
        <v>1669</v>
      </c>
      <c r="R362" s="242" t="s">
        <v>28</v>
      </c>
      <c r="S362" s="100" t="s">
        <v>29</v>
      </c>
      <c r="T362" s="55"/>
    </row>
    <row r="363" spans="1:20">
      <c r="A363" s="37">
        <v>362</v>
      </c>
      <c r="B363" s="36" t="s">
        <v>5979</v>
      </c>
      <c r="C363" s="36" t="s">
        <v>5980</v>
      </c>
      <c r="D363" s="37" t="s">
        <v>22</v>
      </c>
      <c r="E363" s="37" t="s">
        <v>24</v>
      </c>
      <c r="F363" s="37" t="s">
        <v>198</v>
      </c>
      <c r="G363" s="37" t="s">
        <v>25</v>
      </c>
      <c r="H363" s="37" t="s">
        <v>34</v>
      </c>
      <c r="I363" s="110">
        <v>1369</v>
      </c>
      <c r="J363" s="110">
        <v>300</v>
      </c>
      <c r="K363" s="110"/>
      <c r="L363" s="37"/>
      <c r="M363" s="242">
        <f t="shared" si="25"/>
        <v>0</v>
      </c>
      <c r="N363" s="242">
        <f t="shared" si="26"/>
        <v>1669</v>
      </c>
      <c r="O363" s="242">
        <f t="shared" si="27"/>
        <v>1687</v>
      </c>
      <c r="P363" s="242">
        <f t="shared" si="28"/>
        <v>18</v>
      </c>
      <c r="Q363" s="242">
        <f t="shared" si="29"/>
        <v>1669</v>
      </c>
      <c r="R363" s="242" t="s">
        <v>28</v>
      </c>
      <c r="S363" s="100" t="s">
        <v>29</v>
      </c>
      <c r="T363" s="55"/>
    </row>
    <row r="364" spans="1:20">
      <c r="A364" s="37">
        <v>363</v>
      </c>
      <c r="B364" s="36" t="s">
        <v>3296</v>
      </c>
      <c r="C364" s="36" t="s">
        <v>5981</v>
      </c>
      <c r="D364" s="37" t="s">
        <v>22</v>
      </c>
      <c r="E364" s="37" t="s">
        <v>24</v>
      </c>
      <c r="F364" s="37" t="s">
        <v>198</v>
      </c>
      <c r="G364" s="37" t="s">
        <v>25</v>
      </c>
      <c r="H364" s="37" t="s">
        <v>34</v>
      </c>
      <c r="I364" s="110">
        <v>1369</v>
      </c>
      <c r="J364" s="110">
        <v>300</v>
      </c>
      <c r="K364" s="110"/>
      <c r="L364" s="37"/>
      <c r="M364" s="242">
        <f t="shared" si="25"/>
        <v>0</v>
      </c>
      <c r="N364" s="242">
        <f t="shared" si="26"/>
        <v>1669</v>
      </c>
      <c r="O364" s="242">
        <f t="shared" si="27"/>
        <v>1687</v>
      </c>
      <c r="P364" s="242">
        <f t="shared" si="28"/>
        <v>18</v>
      </c>
      <c r="Q364" s="242">
        <f t="shared" si="29"/>
        <v>1669</v>
      </c>
      <c r="R364" s="242" t="s">
        <v>28</v>
      </c>
      <c r="S364" s="100" t="s">
        <v>29</v>
      </c>
      <c r="T364" s="55"/>
    </row>
    <row r="365" spans="1:20">
      <c r="A365" s="37">
        <v>364</v>
      </c>
      <c r="B365" s="36" t="s">
        <v>5982</v>
      </c>
      <c r="C365" s="36" t="s">
        <v>5983</v>
      </c>
      <c r="D365" s="37" t="s">
        <v>22</v>
      </c>
      <c r="E365" s="37" t="s">
        <v>24</v>
      </c>
      <c r="F365" s="37" t="s">
        <v>2061</v>
      </c>
      <c r="G365" s="37" t="s">
        <v>25</v>
      </c>
      <c r="H365" s="37" t="s">
        <v>34</v>
      </c>
      <c r="I365" s="110">
        <v>371.81</v>
      </c>
      <c r="J365" s="110">
        <v>100</v>
      </c>
      <c r="K365" s="110">
        <v>0</v>
      </c>
      <c r="L365" s="37"/>
      <c r="M365" s="242">
        <f t="shared" si="25"/>
        <v>0</v>
      </c>
      <c r="N365" s="242">
        <f t="shared" si="26"/>
        <v>471.81</v>
      </c>
      <c r="O365" s="242">
        <f t="shared" si="27"/>
        <v>477.81</v>
      </c>
      <c r="P365" s="242">
        <f t="shared" si="28"/>
        <v>6</v>
      </c>
      <c r="Q365" s="242">
        <f t="shared" si="29"/>
        <v>471.81</v>
      </c>
      <c r="R365" s="242" t="s">
        <v>28</v>
      </c>
      <c r="S365" s="100" t="s">
        <v>29</v>
      </c>
      <c r="T365" s="55"/>
    </row>
    <row r="366" spans="1:20">
      <c r="A366" s="37">
        <v>365</v>
      </c>
      <c r="B366" s="36" t="s">
        <v>5984</v>
      </c>
      <c r="C366" s="36" t="s">
        <v>5985</v>
      </c>
      <c r="D366" s="37" t="s">
        <v>22</v>
      </c>
      <c r="E366" s="37" t="s">
        <v>135</v>
      </c>
      <c r="F366" s="37" t="s">
        <v>111</v>
      </c>
      <c r="G366" s="37" t="s">
        <v>25</v>
      </c>
      <c r="H366" s="37" t="s">
        <v>34</v>
      </c>
      <c r="I366" s="110">
        <v>623</v>
      </c>
      <c r="J366" s="110">
        <v>400</v>
      </c>
      <c r="K366" s="110">
        <v>581</v>
      </c>
      <c r="L366" s="37" t="s">
        <v>5986</v>
      </c>
      <c r="M366" s="242">
        <f t="shared" si="25"/>
        <v>615.86</v>
      </c>
      <c r="N366" s="242">
        <f t="shared" si="26"/>
        <v>1638.86</v>
      </c>
      <c r="O366" s="242">
        <f t="shared" si="27"/>
        <v>1699.8116</v>
      </c>
      <c r="P366" s="242">
        <f t="shared" si="28"/>
        <v>60.9516</v>
      </c>
      <c r="Q366" s="242">
        <f t="shared" si="29"/>
        <v>1638.86</v>
      </c>
      <c r="R366" s="242" t="s">
        <v>28</v>
      </c>
      <c r="S366" s="100" t="s">
        <v>29</v>
      </c>
      <c r="T366" s="55"/>
    </row>
    <row r="367" ht="25.2" spans="1:20">
      <c r="A367" s="37">
        <v>366</v>
      </c>
      <c r="B367" s="36" t="s">
        <v>5987</v>
      </c>
      <c r="C367" s="127" t="s">
        <v>5988</v>
      </c>
      <c r="D367" s="37" t="s">
        <v>22</v>
      </c>
      <c r="E367" s="37" t="s">
        <v>135</v>
      </c>
      <c r="F367" s="37" t="s">
        <v>5989</v>
      </c>
      <c r="G367" s="37" t="s">
        <v>25</v>
      </c>
      <c r="H367" s="37" t="s">
        <v>34</v>
      </c>
      <c r="I367" s="110">
        <v>621</v>
      </c>
      <c r="J367" s="110">
        <v>400</v>
      </c>
      <c r="K367" s="110">
        <v>398</v>
      </c>
      <c r="L367" s="100" t="s">
        <v>5990</v>
      </c>
      <c r="M367" s="242">
        <f t="shared" si="25"/>
        <v>421.88</v>
      </c>
      <c r="N367" s="242">
        <f t="shared" si="26"/>
        <v>1442.88</v>
      </c>
      <c r="O367" s="242">
        <f t="shared" si="27"/>
        <v>1492.1928</v>
      </c>
      <c r="P367" s="242">
        <f t="shared" si="28"/>
        <v>49.3128</v>
      </c>
      <c r="Q367" s="242">
        <f t="shared" si="29"/>
        <v>1442.88</v>
      </c>
      <c r="R367" s="242" t="s">
        <v>28</v>
      </c>
      <c r="S367" s="100" t="s">
        <v>29</v>
      </c>
      <c r="T367" s="55"/>
    </row>
    <row r="368" spans="1:20">
      <c r="A368" s="37">
        <v>367</v>
      </c>
      <c r="B368" s="36" t="s">
        <v>5991</v>
      </c>
      <c r="C368" s="36" t="s">
        <v>5992</v>
      </c>
      <c r="D368" s="37" t="s">
        <v>22</v>
      </c>
      <c r="E368" s="37" t="s">
        <v>24</v>
      </c>
      <c r="F368" s="37" t="s">
        <v>4090</v>
      </c>
      <c r="G368" s="37" t="s">
        <v>25</v>
      </c>
      <c r="H368" s="37" t="s">
        <v>34</v>
      </c>
      <c r="I368" s="37">
        <v>232.46</v>
      </c>
      <c r="J368" s="110">
        <v>100</v>
      </c>
      <c r="K368" s="110">
        <v>12.6</v>
      </c>
      <c r="L368" s="36" t="s">
        <v>4900</v>
      </c>
      <c r="M368" s="242">
        <f t="shared" si="25"/>
        <v>13.356</v>
      </c>
      <c r="N368" s="242">
        <f t="shared" si="26"/>
        <v>345.816</v>
      </c>
      <c r="O368" s="242">
        <f t="shared" si="27"/>
        <v>352.61736</v>
      </c>
      <c r="P368" s="242">
        <f t="shared" si="28"/>
        <v>6.80136</v>
      </c>
      <c r="Q368" s="242">
        <f t="shared" si="29"/>
        <v>345.816</v>
      </c>
      <c r="R368" s="242" t="s">
        <v>28</v>
      </c>
      <c r="S368" s="100" t="s">
        <v>29</v>
      </c>
      <c r="T368" s="55"/>
    </row>
    <row r="369" spans="1:20">
      <c r="A369" s="37">
        <v>368</v>
      </c>
      <c r="B369" s="36" t="s">
        <v>5993</v>
      </c>
      <c r="C369" s="36" t="s">
        <v>5994</v>
      </c>
      <c r="D369" s="37" t="s">
        <v>22</v>
      </c>
      <c r="E369" s="37" t="s">
        <v>24</v>
      </c>
      <c r="F369" s="37" t="s">
        <v>4090</v>
      </c>
      <c r="G369" s="37" t="s">
        <v>25</v>
      </c>
      <c r="H369" s="37" t="s">
        <v>34</v>
      </c>
      <c r="I369" s="37">
        <v>232.46</v>
      </c>
      <c r="J369" s="110">
        <v>100</v>
      </c>
      <c r="K369" s="110">
        <v>12.6</v>
      </c>
      <c r="L369" s="36" t="s">
        <v>4900</v>
      </c>
      <c r="M369" s="242">
        <f t="shared" si="25"/>
        <v>13.356</v>
      </c>
      <c r="N369" s="242">
        <f t="shared" si="26"/>
        <v>345.816</v>
      </c>
      <c r="O369" s="242">
        <f t="shared" si="27"/>
        <v>352.61736</v>
      </c>
      <c r="P369" s="242">
        <f t="shared" si="28"/>
        <v>6.80136</v>
      </c>
      <c r="Q369" s="242">
        <f t="shared" si="29"/>
        <v>345.816</v>
      </c>
      <c r="R369" s="242" t="s">
        <v>28</v>
      </c>
      <c r="S369" s="100" t="s">
        <v>29</v>
      </c>
      <c r="T369" s="55"/>
    </row>
    <row r="370" spans="1:20">
      <c r="A370" s="37">
        <v>369</v>
      </c>
      <c r="B370" s="36" t="s">
        <v>5995</v>
      </c>
      <c r="C370" s="36" t="s">
        <v>5996</v>
      </c>
      <c r="D370" s="37" t="s">
        <v>22</v>
      </c>
      <c r="E370" s="37" t="s">
        <v>24</v>
      </c>
      <c r="F370" s="37" t="s">
        <v>4090</v>
      </c>
      <c r="G370" s="37" t="s">
        <v>25</v>
      </c>
      <c r="H370" s="37" t="s">
        <v>34</v>
      </c>
      <c r="I370" s="37">
        <v>232.46</v>
      </c>
      <c r="J370" s="110">
        <v>100</v>
      </c>
      <c r="K370" s="110">
        <v>12.6</v>
      </c>
      <c r="L370" s="36" t="s">
        <v>4900</v>
      </c>
      <c r="M370" s="242">
        <f t="shared" si="25"/>
        <v>13.356</v>
      </c>
      <c r="N370" s="242">
        <f t="shared" si="26"/>
        <v>345.816</v>
      </c>
      <c r="O370" s="242">
        <f t="shared" si="27"/>
        <v>352.61736</v>
      </c>
      <c r="P370" s="242">
        <f t="shared" si="28"/>
        <v>6.80136</v>
      </c>
      <c r="Q370" s="242">
        <f t="shared" si="29"/>
        <v>345.816</v>
      </c>
      <c r="R370" s="242" t="s">
        <v>28</v>
      </c>
      <c r="S370" s="100" t="s">
        <v>29</v>
      </c>
      <c r="T370" s="55"/>
    </row>
    <row r="371" spans="1:20">
      <c r="A371" s="37">
        <v>370</v>
      </c>
      <c r="B371" s="36" t="s">
        <v>1969</v>
      </c>
      <c r="C371" s="36" t="s">
        <v>5997</v>
      </c>
      <c r="D371" s="37" t="s">
        <v>22</v>
      </c>
      <c r="E371" s="37" t="s">
        <v>24</v>
      </c>
      <c r="F371" s="37" t="s">
        <v>4090</v>
      </c>
      <c r="G371" s="37" t="s">
        <v>25</v>
      </c>
      <c r="H371" s="37" t="s">
        <v>34</v>
      </c>
      <c r="I371" s="37">
        <v>232.46</v>
      </c>
      <c r="J371" s="110">
        <v>100</v>
      </c>
      <c r="K371" s="110">
        <v>12.6</v>
      </c>
      <c r="L371" s="36" t="s">
        <v>4900</v>
      </c>
      <c r="M371" s="242">
        <f t="shared" si="25"/>
        <v>13.356</v>
      </c>
      <c r="N371" s="242">
        <f t="shared" si="26"/>
        <v>345.816</v>
      </c>
      <c r="O371" s="242">
        <f t="shared" si="27"/>
        <v>352.61736</v>
      </c>
      <c r="P371" s="242">
        <f t="shared" si="28"/>
        <v>6.80136</v>
      </c>
      <c r="Q371" s="242">
        <f t="shared" si="29"/>
        <v>345.816</v>
      </c>
      <c r="R371" s="242" t="s">
        <v>28</v>
      </c>
      <c r="S371" s="100" t="s">
        <v>29</v>
      </c>
      <c r="T371" s="55"/>
    </row>
    <row r="372" spans="1:20">
      <c r="A372" s="37">
        <v>371</v>
      </c>
      <c r="B372" s="36" t="s">
        <v>4272</v>
      </c>
      <c r="C372" s="36" t="s">
        <v>5998</v>
      </c>
      <c r="D372" s="37" t="s">
        <v>22</v>
      </c>
      <c r="E372" s="37" t="s">
        <v>24</v>
      </c>
      <c r="F372" s="37" t="s">
        <v>4090</v>
      </c>
      <c r="G372" s="37" t="s">
        <v>25</v>
      </c>
      <c r="H372" s="37" t="s">
        <v>34</v>
      </c>
      <c r="I372" s="37">
        <v>232.46</v>
      </c>
      <c r="J372" s="110">
        <v>100</v>
      </c>
      <c r="K372" s="110">
        <v>12.6</v>
      </c>
      <c r="L372" s="36" t="s">
        <v>4900</v>
      </c>
      <c r="M372" s="242">
        <f t="shared" si="25"/>
        <v>13.356</v>
      </c>
      <c r="N372" s="242">
        <f t="shared" si="26"/>
        <v>345.816</v>
      </c>
      <c r="O372" s="242">
        <f t="shared" si="27"/>
        <v>352.61736</v>
      </c>
      <c r="P372" s="242">
        <f t="shared" si="28"/>
        <v>6.80136</v>
      </c>
      <c r="Q372" s="242">
        <f t="shared" si="29"/>
        <v>345.816</v>
      </c>
      <c r="R372" s="242" t="s">
        <v>28</v>
      </c>
      <c r="S372" s="100" t="s">
        <v>29</v>
      </c>
      <c r="T372" s="55"/>
    </row>
    <row r="373" spans="1:20">
      <c r="A373" s="37">
        <v>372</v>
      </c>
      <c r="B373" s="36" t="s">
        <v>4270</v>
      </c>
      <c r="C373" s="36" t="s">
        <v>5999</v>
      </c>
      <c r="D373" s="37" t="s">
        <v>22</v>
      </c>
      <c r="E373" s="37" t="s">
        <v>24</v>
      </c>
      <c r="F373" s="37" t="s">
        <v>4090</v>
      </c>
      <c r="G373" s="37" t="s">
        <v>25</v>
      </c>
      <c r="H373" s="37" t="s">
        <v>34</v>
      </c>
      <c r="I373" s="37">
        <v>232.46</v>
      </c>
      <c r="J373" s="110">
        <v>100</v>
      </c>
      <c r="K373" s="110">
        <v>12.6</v>
      </c>
      <c r="L373" s="36" t="s">
        <v>4900</v>
      </c>
      <c r="M373" s="242">
        <f t="shared" si="25"/>
        <v>13.356</v>
      </c>
      <c r="N373" s="242">
        <f t="shared" si="26"/>
        <v>345.816</v>
      </c>
      <c r="O373" s="242">
        <f t="shared" si="27"/>
        <v>352.61736</v>
      </c>
      <c r="P373" s="242">
        <f t="shared" si="28"/>
        <v>6.80136</v>
      </c>
      <c r="Q373" s="242">
        <f t="shared" si="29"/>
        <v>345.816</v>
      </c>
      <c r="R373" s="242" t="s">
        <v>28</v>
      </c>
      <c r="S373" s="100" t="s">
        <v>29</v>
      </c>
      <c r="T373" s="55"/>
    </row>
    <row r="374" spans="1:20">
      <c r="A374" s="37">
        <v>373</v>
      </c>
      <c r="B374" s="36" t="s">
        <v>6000</v>
      </c>
      <c r="C374" s="36" t="s">
        <v>6001</v>
      </c>
      <c r="D374" s="37" t="s">
        <v>22</v>
      </c>
      <c r="E374" s="37" t="s">
        <v>24</v>
      </c>
      <c r="F374" s="37" t="s">
        <v>4090</v>
      </c>
      <c r="G374" s="37" t="s">
        <v>25</v>
      </c>
      <c r="H374" s="37" t="s">
        <v>34</v>
      </c>
      <c r="I374" s="37">
        <v>232.46</v>
      </c>
      <c r="J374" s="110">
        <v>100</v>
      </c>
      <c r="K374" s="110">
        <v>12.6</v>
      </c>
      <c r="L374" s="36" t="s">
        <v>4900</v>
      </c>
      <c r="M374" s="242">
        <f t="shared" si="25"/>
        <v>13.356</v>
      </c>
      <c r="N374" s="242">
        <f t="shared" si="26"/>
        <v>345.816</v>
      </c>
      <c r="O374" s="242">
        <f t="shared" si="27"/>
        <v>352.61736</v>
      </c>
      <c r="P374" s="242">
        <f t="shared" si="28"/>
        <v>6.80136</v>
      </c>
      <c r="Q374" s="242">
        <f t="shared" si="29"/>
        <v>345.816</v>
      </c>
      <c r="R374" s="242" t="s">
        <v>28</v>
      </c>
      <c r="S374" s="100" t="s">
        <v>29</v>
      </c>
      <c r="T374" s="55"/>
    </row>
    <row r="375" spans="1:20">
      <c r="A375" s="37">
        <v>374</v>
      </c>
      <c r="B375" s="36" t="s">
        <v>6002</v>
      </c>
      <c r="C375" s="36" t="s">
        <v>6003</v>
      </c>
      <c r="D375" s="37" t="s">
        <v>22</v>
      </c>
      <c r="E375" s="37" t="s">
        <v>24</v>
      </c>
      <c r="F375" s="37" t="s">
        <v>4090</v>
      </c>
      <c r="G375" s="37" t="s">
        <v>25</v>
      </c>
      <c r="H375" s="37" t="s">
        <v>34</v>
      </c>
      <c r="I375" s="37">
        <v>232.46</v>
      </c>
      <c r="J375" s="110">
        <v>100</v>
      </c>
      <c r="K375" s="110">
        <v>12.6</v>
      </c>
      <c r="L375" s="36" t="s">
        <v>4900</v>
      </c>
      <c r="M375" s="242">
        <f t="shared" si="25"/>
        <v>13.356</v>
      </c>
      <c r="N375" s="242">
        <f t="shared" si="26"/>
        <v>345.816</v>
      </c>
      <c r="O375" s="242">
        <f t="shared" si="27"/>
        <v>352.61736</v>
      </c>
      <c r="P375" s="242">
        <f t="shared" si="28"/>
        <v>6.80136</v>
      </c>
      <c r="Q375" s="242">
        <f t="shared" si="29"/>
        <v>345.816</v>
      </c>
      <c r="R375" s="242" t="s">
        <v>28</v>
      </c>
      <c r="S375" s="100" t="s">
        <v>29</v>
      </c>
      <c r="T375" s="55"/>
    </row>
    <row r="376" spans="1:20">
      <c r="A376" s="37">
        <v>375</v>
      </c>
      <c r="B376" s="36" t="s">
        <v>3799</v>
      </c>
      <c r="C376" s="36" t="s">
        <v>6004</v>
      </c>
      <c r="D376" s="37" t="s">
        <v>22</v>
      </c>
      <c r="E376" s="37" t="s">
        <v>24</v>
      </c>
      <c r="F376" s="37" t="s">
        <v>4090</v>
      </c>
      <c r="G376" s="37" t="s">
        <v>25</v>
      </c>
      <c r="H376" s="37" t="s">
        <v>34</v>
      </c>
      <c r="I376" s="37">
        <v>232.46</v>
      </c>
      <c r="J376" s="110">
        <v>100</v>
      </c>
      <c r="K376" s="110">
        <v>12.6</v>
      </c>
      <c r="L376" s="36" t="s">
        <v>4900</v>
      </c>
      <c r="M376" s="242">
        <f t="shared" si="25"/>
        <v>13.356</v>
      </c>
      <c r="N376" s="242">
        <f t="shared" si="26"/>
        <v>345.816</v>
      </c>
      <c r="O376" s="242">
        <f t="shared" si="27"/>
        <v>352.61736</v>
      </c>
      <c r="P376" s="242">
        <f t="shared" si="28"/>
        <v>6.80136</v>
      </c>
      <c r="Q376" s="242">
        <f t="shared" si="29"/>
        <v>345.816</v>
      </c>
      <c r="R376" s="242" t="s">
        <v>28</v>
      </c>
      <c r="S376" s="100" t="s">
        <v>29</v>
      </c>
      <c r="T376" s="55"/>
    </row>
    <row r="377" spans="1:20">
      <c r="A377" s="37">
        <v>376</v>
      </c>
      <c r="B377" s="36" t="s">
        <v>6005</v>
      </c>
      <c r="C377" s="36" t="s">
        <v>6006</v>
      </c>
      <c r="D377" s="37" t="s">
        <v>22</v>
      </c>
      <c r="E377" s="37" t="s">
        <v>24</v>
      </c>
      <c r="F377" s="37" t="s">
        <v>4090</v>
      </c>
      <c r="G377" s="37" t="s">
        <v>25</v>
      </c>
      <c r="H377" s="37" t="s">
        <v>34</v>
      </c>
      <c r="I377" s="37">
        <v>232.46</v>
      </c>
      <c r="J377" s="110">
        <v>100</v>
      </c>
      <c r="K377" s="110">
        <v>12.6</v>
      </c>
      <c r="L377" s="36" t="s">
        <v>4900</v>
      </c>
      <c r="M377" s="242">
        <f t="shared" si="25"/>
        <v>13.356</v>
      </c>
      <c r="N377" s="242">
        <f t="shared" si="26"/>
        <v>345.816</v>
      </c>
      <c r="O377" s="242">
        <f t="shared" si="27"/>
        <v>352.61736</v>
      </c>
      <c r="P377" s="242">
        <f t="shared" si="28"/>
        <v>6.80136</v>
      </c>
      <c r="Q377" s="242">
        <f t="shared" si="29"/>
        <v>345.816</v>
      </c>
      <c r="R377" s="242" t="s">
        <v>28</v>
      </c>
      <c r="S377" s="100" t="s">
        <v>29</v>
      </c>
      <c r="T377" s="55"/>
    </row>
    <row r="378" spans="1:20">
      <c r="A378" s="37">
        <v>377</v>
      </c>
      <c r="B378" s="36" t="s">
        <v>4062</v>
      </c>
      <c r="C378" s="36" t="s">
        <v>6007</v>
      </c>
      <c r="D378" s="37" t="s">
        <v>22</v>
      </c>
      <c r="E378" s="37" t="s">
        <v>24</v>
      </c>
      <c r="F378" s="37" t="s">
        <v>4090</v>
      </c>
      <c r="G378" s="37" t="s">
        <v>25</v>
      </c>
      <c r="H378" s="37" t="s">
        <v>34</v>
      </c>
      <c r="I378" s="37">
        <v>232.46</v>
      </c>
      <c r="J378" s="110">
        <v>100</v>
      </c>
      <c r="K378" s="110">
        <v>12.6</v>
      </c>
      <c r="L378" s="36" t="s">
        <v>4900</v>
      </c>
      <c r="M378" s="242">
        <f t="shared" si="25"/>
        <v>13.356</v>
      </c>
      <c r="N378" s="242">
        <f t="shared" si="26"/>
        <v>345.816</v>
      </c>
      <c r="O378" s="242">
        <f t="shared" si="27"/>
        <v>352.61736</v>
      </c>
      <c r="P378" s="242">
        <f t="shared" si="28"/>
        <v>6.80136</v>
      </c>
      <c r="Q378" s="242">
        <f t="shared" si="29"/>
        <v>345.816</v>
      </c>
      <c r="R378" s="242" t="s">
        <v>28</v>
      </c>
      <c r="S378" s="100" t="s">
        <v>29</v>
      </c>
      <c r="T378" s="55"/>
    </row>
    <row r="379" spans="1:20">
      <c r="A379" s="37">
        <v>378</v>
      </c>
      <c r="B379" s="36" t="s">
        <v>4845</v>
      </c>
      <c r="C379" s="36" t="s">
        <v>6008</v>
      </c>
      <c r="D379" s="37" t="s">
        <v>22</v>
      </c>
      <c r="E379" s="37" t="s">
        <v>24</v>
      </c>
      <c r="F379" s="37" t="s">
        <v>4090</v>
      </c>
      <c r="G379" s="37" t="s">
        <v>25</v>
      </c>
      <c r="H379" s="37" t="s">
        <v>34</v>
      </c>
      <c r="I379" s="37">
        <v>232.46</v>
      </c>
      <c r="J379" s="110">
        <v>100</v>
      </c>
      <c r="K379" s="110">
        <v>12.6</v>
      </c>
      <c r="L379" s="36" t="s">
        <v>4900</v>
      </c>
      <c r="M379" s="242">
        <f t="shared" si="25"/>
        <v>13.356</v>
      </c>
      <c r="N379" s="242">
        <f t="shared" si="26"/>
        <v>345.816</v>
      </c>
      <c r="O379" s="242">
        <f t="shared" si="27"/>
        <v>352.61736</v>
      </c>
      <c r="P379" s="242">
        <f t="shared" si="28"/>
        <v>6.80136</v>
      </c>
      <c r="Q379" s="242">
        <f t="shared" si="29"/>
        <v>345.816</v>
      </c>
      <c r="R379" s="242" t="s">
        <v>28</v>
      </c>
      <c r="S379" s="100" t="s">
        <v>29</v>
      </c>
      <c r="T379" s="55"/>
    </row>
    <row r="380" spans="1:20">
      <c r="A380" s="37">
        <v>379</v>
      </c>
      <c r="B380" s="36" t="s">
        <v>4064</v>
      </c>
      <c r="C380" s="36" t="s">
        <v>6009</v>
      </c>
      <c r="D380" s="37" t="s">
        <v>22</v>
      </c>
      <c r="E380" s="37" t="s">
        <v>24</v>
      </c>
      <c r="F380" s="37" t="s">
        <v>4090</v>
      </c>
      <c r="G380" s="37" t="s">
        <v>25</v>
      </c>
      <c r="H380" s="37" t="s">
        <v>34</v>
      </c>
      <c r="I380" s="37">
        <v>232.46</v>
      </c>
      <c r="J380" s="110">
        <v>100</v>
      </c>
      <c r="K380" s="110">
        <v>12.6</v>
      </c>
      <c r="L380" s="36" t="s">
        <v>4900</v>
      </c>
      <c r="M380" s="242">
        <f t="shared" si="25"/>
        <v>13.356</v>
      </c>
      <c r="N380" s="242">
        <f t="shared" si="26"/>
        <v>345.816</v>
      </c>
      <c r="O380" s="242">
        <f t="shared" si="27"/>
        <v>352.61736</v>
      </c>
      <c r="P380" s="242">
        <f t="shared" si="28"/>
        <v>6.80136</v>
      </c>
      <c r="Q380" s="242">
        <f t="shared" si="29"/>
        <v>345.816</v>
      </c>
      <c r="R380" s="242" t="s">
        <v>28</v>
      </c>
      <c r="S380" s="100" t="s">
        <v>29</v>
      </c>
      <c r="T380" s="55"/>
    </row>
    <row r="381" spans="1:20">
      <c r="A381" s="37">
        <v>380</v>
      </c>
      <c r="B381" s="36" t="s">
        <v>6010</v>
      </c>
      <c r="C381" s="36" t="s">
        <v>6011</v>
      </c>
      <c r="D381" s="37" t="s">
        <v>22</v>
      </c>
      <c r="E381" s="37" t="s">
        <v>24</v>
      </c>
      <c r="F381" s="37" t="s">
        <v>4090</v>
      </c>
      <c r="G381" s="37" t="s">
        <v>25</v>
      </c>
      <c r="H381" s="37" t="s">
        <v>34</v>
      </c>
      <c r="I381" s="37">
        <v>232.46</v>
      </c>
      <c r="J381" s="110">
        <v>100</v>
      </c>
      <c r="K381" s="110">
        <v>12.6</v>
      </c>
      <c r="L381" s="36" t="s">
        <v>4900</v>
      </c>
      <c r="M381" s="242">
        <f t="shared" si="25"/>
        <v>13.356</v>
      </c>
      <c r="N381" s="242">
        <f t="shared" si="26"/>
        <v>345.816</v>
      </c>
      <c r="O381" s="242">
        <f t="shared" si="27"/>
        <v>352.61736</v>
      </c>
      <c r="P381" s="242">
        <f t="shared" si="28"/>
        <v>6.80136</v>
      </c>
      <c r="Q381" s="242">
        <f t="shared" si="29"/>
        <v>345.816</v>
      </c>
      <c r="R381" s="242" t="s">
        <v>28</v>
      </c>
      <c r="S381" s="100" t="s">
        <v>29</v>
      </c>
      <c r="T381" s="55"/>
    </row>
    <row r="382" spans="1:20">
      <c r="A382" s="37">
        <v>381</v>
      </c>
      <c r="B382" s="36" t="s">
        <v>4247</v>
      </c>
      <c r="C382" s="36" t="s">
        <v>6012</v>
      </c>
      <c r="D382" s="37" t="s">
        <v>22</v>
      </c>
      <c r="E382" s="37" t="s">
        <v>24</v>
      </c>
      <c r="F382" s="37" t="s">
        <v>4090</v>
      </c>
      <c r="G382" s="37" t="s">
        <v>25</v>
      </c>
      <c r="H382" s="37" t="s">
        <v>34</v>
      </c>
      <c r="I382" s="37">
        <v>232.46</v>
      </c>
      <c r="J382" s="110">
        <v>100</v>
      </c>
      <c r="K382" s="110">
        <v>12.6</v>
      </c>
      <c r="L382" s="36" t="s">
        <v>4900</v>
      </c>
      <c r="M382" s="242">
        <f t="shared" si="25"/>
        <v>13.356</v>
      </c>
      <c r="N382" s="242">
        <f t="shared" si="26"/>
        <v>345.816</v>
      </c>
      <c r="O382" s="242">
        <f t="shared" si="27"/>
        <v>352.61736</v>
      </c>
      <c r="P382" s="242">
        <f t="shared" si="28"/>
        <v>6.80136</v>
      </c>
      <c r="Q382" s="242">
        <f t="shared" si="29"/>
        <v>345.816</v>
      </c>
      <c r="R382" s="242" t="s">
        <v>28</v>
      </c>
      <c r="S382" s="100" t="s">
        <v>29</v>
      </c>
      <c r="T382" s="55"/>
    </row>
    <row r="383" spans="1:20">
      <c r="A383" s="37">
        <v>382</v>
      </c>
      <c r="B383" s="36" t="s">
        <v>5146</v>
      </c>
      <c r="C383" s="36" t="s">
        <v>6013</v>
      </c>
      <c r="D383" s="37" t="s">
        <v>22</v>
      </c>
      <c r="E383" s="37" t="s">
        <v>24</v>
      </c>
      <c r="F383" s="37" t="s">
        <v>4090</v>
      </c>
      <c r="G383" s="37" t="s">
        <v>25</v>
      </c>
      <c r="H383" s="37" t="s">
        <v>34</v>
      </c>
      <c r="I383" s="37">
        <v>232.46</v>
      </c>
      <c r="J383" s="110">
        <v>100</v>
      </c>
      <c r="K383" s="110">
        <v>12.6</v>
      </c>
      <c r="L383" s="36" t="s">
        <v>4900</v>
      </c>
      <c r="M383" s="242">
        <f t="shared" si="25"/>
        <v>13.356</v>
      </c>
      <c r="N383" s="242">
        <f t="shared" si="26"/>
        <v>345.816</v>
      </c>
      <c r="O383" s="242">
        <f t="shared" si="27"/>
        <v>352.61736</v>
      </c>
      <c r="P383" s="242">
        <f t="shared" si="28"/>
        <v>6.80136</v>
      </c>
      <c r="Q383" s="242">
        <f t="shared" si="29"/>
        <v>345.816</v>
      </c>
      <c r="R383" s="242" t="s">
        <v>28</v>
      </c>
      <c r="S383" s="100" t="s">
        <v>29</v>
      </c>
      <c r="T383" s="55"/>
    </row>
    <row r="384" spans="1:20">
      <c r="A384" s="37">
        <v>383</v>
      </c>
      <c r="B384" s="36" t="s">
        <v>6014</v>
      </c>
      <c r="C384" s="36" t="s">
        <v>6015</v>
      </c>
      <c r="D384" s="37" t="s">
        <v>22</v>
      </c>
      <c r="E384" s="37" t="s">
        <v>24</v>
      </c>
      <c r="F384" s="37" t="s">
        <v>198</v>
      </c>
      <c r="G384" s="37" t="s">
        <v>25</v>
      </c>
      <c r="H384" s="37" t="s">
        <v>34</v>
      </c>
      <c r="I384" s="110">
        <v>1369</v>
      </c>
      <c r="J384" s="110">
        <v>300</v>
      </c>
      <c r="K384" s="110"/>
      <c r="L384" s="37"/>
      <c r="M384" s="242">
        <f t="shared" si="25"/>
        <v>0</v>
      </c>
      <c r="N384" s="242">
        <f t="shared" si="26"/>
        <v>1669</v>
      </c>
      <c r="O384" s="242">
        <f t="shared" si="27"/>
        <v>1687</v>
      </c>
      <c r="P384" s="242">
        <f t="shared" si="28"/>
        <v>18</v>
      </c>
      <c r="Q384" s="242">
        <f t="shared" si="29"/>
        <v>1669</v>
      </c>
      <c r="R384" s="242" t="s">
        <v>28</v>
      </c>
      <c r="S384" s="100" t="s">
        <v>29</v>
      </c>
      <c r="T384" s="55"/>
    </row>
    <row r="385" spans="1:20">
      <c r="A385" s="37">
        <v>384</v>
      </c>
      <c r="B385" s="36" t="s">
        <v>1615</v>
      </c>
      <c r="C385" s="36" t="s">
        <v>6016</v>
      </c>
      <c r="D385" s="37" t="s">
        <v>22</v>
      </c>
      <c r="E385" s="37" t="s">
        <v>24</v>
      </c>
      <c r="F385" s="37" t="s">
        <v>4090</v>
      </c>
      <c r="G385" s="37" t="s">
        <v>25</v>
      </c>
      <c r="H385" s="37" t="s">
        <v>34</v>
      </c>
      <c r="I385" s="37">
        <v>232.46</v>
      </c>
      <c r="J385" s="110">
        <v>100</v>
      </c>
      <c r="K385" s="110">
        <v>12.6</v>
      </c>
      <c r="L385" s="36" t="s">
        <v>4900</v>
      </c>
      <c r="M385" s="242">
        <f t="shared" si="25"/>
        <v>13.356</v>
      </c>
      <c r="N385" s="242">
        <f t="shared" si="26"/>
        <v>345.816</v>
      </c>
      <c r="O385" s="242">
        <f t="shared" si="27"/>
        <v>352.61736</v>
      </c>
      <c r="P385" s="242">
        <f t="shared" si="28"/>
        <v>6.80136</v>
      </c>
      <c r="Q385" s="242">
        <f t="shared" si="29"/>
        <v>345.816</v>
      </c>
      <c r="R385" s="242" t="s">
        <v>28</v>
      </c>
      <c r="S385" s="100" t="s">
        <v>29</v>
      </c>
      <c r="T385" s="55"/>
    </row>
    <row r="386" spans="1:20">
      <c r="A386" s="37">
        <v>385</v>
      </c>
      <c r="B386" s="36" t="s">
        <v>6017</v>
      </c>
      <c r="C386" s="36" t="s">
        <v>6018</v>
      </c>
      <c r="D386" s="37" t="s">
        <v>22</v>
      </c>
      <c r="E386" s="37" t="s">
        <v>24</v>
      </c>
      <c r="F386" s="37" t="s">
        <v>4090</v>
      </c>
      <c r="G386" s="37" t="s">
        <v>25</v>
      </c>
      <c r="H386" s="37" t="s">
        <v>34</v>
      </c>
      <c r="I386" s="37">
        <v>232.46</v>
      </c>
      <c r="J386" s="110">
        <v>100</v>
      </c>
      <c r="K386" s="110">
        <v>12.6</v>
      </c>
      <c r="L386" s="36" t="s">
        <v>4900</v>
      </c>
      <c r="M386" s="242">
        <f t="shared" ref="M386:M415" si="30">K386*1.06</f>
        <v>13.356</v>
      </c>
      <c r="N386" s="242">
        <f t="shared" ref="N386:N415" si="31">I386+J386+M386</f>
        <v>345.816</v>
      </c>
      <c r="O386" s="242">
        <f t="shared" ref="O386:O415" si="32">I386+(J386+M386)*1.06</f>
        <v>352.61736</v>
      </c>
      <c r="P386" s="242">
        <f t="shared" ref="P386:P415" si="33">(M386+J386)*0.06</f>
        <v>6.80136</v>
      </c>
      <c r="Q386" s="242">
        <f t="shared" ref="Q386:Q415" si="34">O386-P386</f>
        <v>345.816</v>
      </c>
      <c r="R386" s="242" t="s">
        <v>28</v>
      </c>
      <c r="S386" s="100" t="s">
        <v>29</v>
      </c>
      <c r="T386" s="55"/>
    </row>
    <row r="387" spans="1:20">
      <c r="A387" s="37">
        <v>386</v>
      </c>
      <c r="B387" s="36" t="s">
        <v>6019</v>
      </c>
      <c r="C387" s="36" t="s">
        <v>6020</v>
      </c>
      <c r="D387" s="37" t="s">
        <v>22</v>
      </c>
      <c r="E387" s="37" t="s">
        <v>24</v>
      </c>
      <c r="F387" s="37" t="s">
        <v>5916</v>
      </c>
      <c r="G387" s="37" t="s">
        <v>25</v>
      </c>
      <c r="H387" s="37" t="s">
        <v>34</v>
      </c>
      <c r="I387" s="37">
        <v>5712.51</v>
      </c>
      <c r="J387" s="110">
        <v>400</v>
      </c>
      <c r="K387" s="110">
        <v>79.94</v>
      </c>
      <c r="L387" s="37" t="s">
        <v>5723</v>
      </c>
      <c r="M387" s="242">
        <f t="shared" si="30"/>
        <v>84.7364</v>
      </c>
      <c r="N387" s="242">
        <f t="shared" si="31"/>
        <v>6197.2464</v>
      </c>
      <c r="O387" s="242">
        <f t="shared" si="32"/>
        <v>6226.330584</v>
      </c>
      <c r="P387" s="242">
        <f t="shared" si="33"/>
        <v>29.084184</v>
      </c>
      <c r="Q387" s="242">
        <f t="shared" si="34"/>
        <v>6197.2464</v>
      </c>
      <c r="R387" s="242" t="s">
        <v>28</v>
      </c>
      <c r="S387" s="100" t="s">
        <v>29</v>
      </c>
      <c r="T387" s="55"/>
    </row>
    <row r="388" spans="1:20">
      <c r="A388" s="37">
        <v>387</v>
      </c>
      <c r="B388" s="36" t="s">
        <v>6021</v>
      </c>
      <c r="C388" s="36" t="s">
        <v>6022</v>
      </c>
      <c r="D388" s="37" t="s">
        <v>22</v>
      </c>
      <c r="E388" s="37" t="s">
        <v>24</v>
      </c>
      <c r="F388" s="37" t="s">
        <v>2061</v>
      </c>
      <c r="G388" s="37" t="s">
        <v>25</v>
      </c>
      <c r="H388" s="37" t="s">
        <v>34</v>
      </c>
      <c r="I388" s="110">
        <v>371.84</v>
      </c>
      <c r="J388" s="110">
        <v>100</v>
      </c>
      <c r="K388" s="110">
        <v>0</v>
      </c>
      <c r="L388" s="37"/>
      <c r="M388" s="242">
        <f t="shared" si="30"/>
        <v>0</v>
      </c>
      <c r="N388" s="242">
        <f t="shared" si="31"/>
        <v>471.84</v>
      </c>
      <c r="O388" s="242">
        <f t="shared" si="32"/>
        <v>477.84</v>
      </c>
      <c r="P388" s="242">
        <f t="shared" si="33"/>
        <v>6</v>
      </c>
      <c r="Q388" s="242">
        <f t="shared" si="34"/>
        <v>471.84</v>
      </c>
      <c r="R388" s="242" t="s">
        <v>28</v>
      </c>
      <c r="S388" s="100" t="s">
        <v>29</v>
      </c>
      <c r="T388" s="55"/>
    </row>
    <row r="389" spans="1:20">
      <c r="A389" s="37">
        <v>388</v>
      </c>
      <c r="B389" s="36" t="s">
        <v>6023</v>
      </c>
      <c r="C389" s="36" t="s">
        <v>6024</v>
      </c>
      <c r="D389" s="37" t="s">
        <v>22</v>
      </c>
      <c r="E389" s="37" t="s">
        <v>24</v>
      </c>
      <c r="F389" s="37" t="s">
        <v>4090</v>
      </c>
      <c r="G389" s="37" t="s">
        <v>25</v>
      </c>
      <c r="H389" s="37" t="s">
        <v>34</v>
      </c>
      <c r="I389" s="37">
        <v>232.46</v>
      </c>
      <c r="J389" s="110">
        <v>100</v>
      </c>
      <c r="K389" s="110">
        <v>12.6</v>
      </c>
      <c r="L389" s="36" t="s">
        <v>4900</v>
      </c>
      <c r="M389" s="242">
        <f t="shared" si="30"/>
        <v>13.356</v>
      </c>
      <c r="N389" s="242">
        <f t="shared" si="31"/>
        <v>345.816</v>
      </c>
      <c r="O389" s="242">
        <f t="shared" si="32"/>
        <v>352.61736</v>
      </c>
      <c r="P389" s="242">
        <f t="shared" si="33"/>
        <v>6.80136</v>
      </c>
      <c r="Q389" s="242">
        <f t="shared" si="34"/>
        <v>345.816</v>
      </c>
      <c r="R389" s="242" t="s">
        <v>28</v>
      </c>
      <c r="S389" s="100" t="s">
        <v>29</v>
      </c>
      <c r="T389" s="55"/>
    </row>
    <row r="390" spans="1:20">
      <c r="A390" s="37">
        <v>389</v>
      </c>
      <c r="B390" s="36" t="s">
        <v>6025</v>
      </c>
      <c r="C390" s="36" t="s">
        <v>6026</v>
      </c>
      <c r="D390" s="37" t="s">
        <v>22</v>
      </c>
      <c r="E390" s="37" t="s">
        <v>24</v>
      </c>
      <c r="F390" s="37" t="s">
        <v>4090</v>
      </c>
      <c r="G390" s="37" t="s">
        <v>25</v>
      </c>
      <c r="H390" s="37" t="s">
        <v>34</v>
      </c>
      <c r="I390" s="37">
        <v>232.46</v>
      </c>
      <c r="J390" s="110">
        <v>100</v>
      </c>
      <c r="K390" s="110">
        <v>12.6</v>
      </c>
      <c r="L390" s="36" t="s">
        <v>4900</v>
      </c>
      <c r="M390" s="242">
        <f t="shared" si="30"/>
        <v>13.356</v>
      </c>
      <c r="N390" s="242">
        <f t="shared" si="31"/>
        <v>345.816</v>
      </c>
      <c r="O390" s="242">
        <f t="shared" si="32"/>
        <v>352.61736</v>
      </c>
      <c r="P390" s="242">
        <f t="shared" si="33"/>
        <v>6.80136</v>
      </c>
      <c r="Q390" s="242">
        <f t="shared" si="34"/>
        <v>345.816</v>
      </c>
      <c r="R390" s="242" t="s">
        <v>28</v>
      </c>
      <c r="S390" s="100" t="s">
        <v>29</v>
      </c>
      <c r="T390" s="55"/>
    </row>
    <row r="391" spans="1:20">
      <c r="A391" s="37">
        <v>390</v>
      </c>
      <c r="B391" s="36" t="s">
        <v>6027</v>
      </c>
      <c r="C391" s="36" t="s">
        <v>6028</v>
      </c>
      <c r="D391" s="37" t="s">
        <v>22</v>
      </c>
      <c r="E391" s="37" t="s">
        <v>24</v>
      </c>
      <c r="F391" s="37" t="s">
        <v>4090</v>
      </c>
      <c r="G391" s="37" t="s">
        <v>25</v>
      </c>
      <c r="H391" s="37" t="s">
        <v>34</v>
      </c>
      <c r="I391" s="37">
        <v>232.46</v>
      </c>
      <c r="J391" s="110">
        <v>100</v>
      </c>
      <c r="K391" s="110">
        <v>12.6</v>
      </c>
      <c r="L391" s="36" t="s">
        <v>4900</v>
      </c>
      <c r="M391" s="242">
        <f t="shared" si="30"/>
        <v>13.356</v>
      </c>
      <c r="N391" s="242">
        <f t="shared" si="31"/>
        <v>345.816</v>
      </c>
      <c r="O391" s="242">
        <f t="shared" si="32"/>
        <v>352.61736</v>
      </c>
      <c r="P391" s="242">
        <f t="shared" si="33"/>
        <v>6.80136</v>
      </c>
      <c r="Q391" s="242">
        <f t="shared" si="34"/>
        <v>345.816</v>
      </c>
      <c r="R391" s="242" t="s">
        <v>28</v>
      </c>
      <c r="S391" s="100" t="s">
        <v>29</v>
      </c>
      <c r="T391" s="55"/>
    </row>
    <row r="392" spans="1:20">
      <c r="A392" s="37">
        <v>391</v>
      </c>
      <c r="B392" s="36" t="s">
        <v>6029</v>
      </c>
      <c r="C392" s="36" t="s">
        <v>6030</v>
      </c>
      <c r="D392" s="37" t="s">
        <v>22</v>
      </c>
      <c r="E392" s="37" t="s">
        <v>24</v>
      </c>
      <c r="F392" s="37" t="s">
        <v>4090</v>
      </c>
      <c r="G392" s="37" t="s">
        <v>25</v>
      </c>
      <c r="H392" s="37" t="s">
        <v>34</v>
      </c>
      <c r="I392" s="37">
        <v>232.46</v>
      </c>
      <c r="J392" s="110">
        <v>100</v>
      </c>
      <c r="K392" s="110">
        <v>12.6</v>
      </c>
      <c r="L392" s="36" t="s">
        <v>4900</v>
      </c>
      <c r="M392" s="242">
        <f t="shared" si="30"/>
        <v>13.356</v>
      </c>
      <c r="N392" s="242">
        <f t="shared" si="31"/>
        <v>345.816</v>
      </c>
      <c r="O392" s="242">
        <f t="shared" si="32"/>
        <v>352.61736</v>
      </c>
      <c r="P392" s="242">
        <f t="shared" si="33"/>
        <v>6.80136</v>
      </c>
      <c r="Q392" s="242">
        <f t="shared" si="34"/>
        <v>345.816</v>
      </c>
      <c r="R392" s="242" t="s">
        <v>28</v>
      </c>
      <c r="S392" s="100" t="s">
        <v>29</v>
      </c>
      <c r="T392" s="55"/>
    </row>
    <row r="393" spans="1:20">
      <c r="A393" s="37">
        <v>392</v>
      </c>
      <c r="B393" s="36" t="s">
        <v>6031</v>
      </c>
      <c r="C393" s="36" t="s">
        <v>6032</v>
      </c>
      <c r="D393" s="37" t="s">
        <v>22</v>
      </c>
      <c r="E393" s="37" t="s">
        <v>24</v>
      </c>
      <c r="F393" s="37" t="s">
        <v>4090</v>
      </c>
      <c r="G393" s="37" t="s">
        <v>25</v>
      </c>
      <c r="H393" s="37" t="s">
        <v>34</v>
      </c>
      <c r="I393" s="37">
        <v>1396.55</v>
      </c>
      <c r="J393" s="110">
        <v>150</v>
      </c>
      <c r="K393" s="110">
        <v>50.61</v>
      </c>
      <c r="L393" s="36" t="s">
        <v>4900</v>
      </c>
      <c r="M393" s="242">
        <f t="shared" si="30"/>
        <v>53.6466</v>
      </c>
      <c r="N393" s="242">
        <f t="shared" si="31"/>
        <v>1600.1966</v>
      </c>
      <c r="O393" s="242">
        <f t="shared" si="32"/>
        <v>1612.415396</v>
      </c>
      <c r="P393" s="242">
        <f t="shared" si="33"/>
        <v>12.218796</v>
      </c>
      <c r="Q393" s="242">
        <f t="shared" si="34"/>
        <v>1600.1966</v>
      </c>
      <c r="R393" s="242" t="s">
        <v>28</v>
      </c>
      <c r="S393" s="100" t="s">
        <v>29</v>
      </c>
      <c r="T393" s="55"/>
    </row>
    <row r="394" spans="1:20">
      <c r="A394" s="37">
        <v>393</v>
      </c>
      <c r="B394" s="36" t="s">
        <v>6033</v>
      </c>
      <c r="C394" s="36" t="s">
        <v>6034</v>
      </c>
      <c r="D394" s="37" t="s">
        <v>22</v>
      </c>
      <c r="E394" s="37" t="s">
        <v>24</v>
      </c>
      <c r="F394" s="37" t="s">
        <v>4090</v>
      </c>
      <c r="G394" s="37" t="s">
        <v>25</v>
      </c>
      <c r="H394" s="37" t="s">
        <v>34</v>
      </c>
      <c r="I394" s="37">
        <v>1396.55</v>
      </c>
      <c r="J394" s="110">
        <v>150</v>
      </c>
      <c r="K394" s="110">
        <v>50.61</v>
      </c>
      <c r="L394" s="36" t="s">
        <v>4900</v>
      </c>
      <c r="M394" s="242">
        <f t="shared" si="30"/>
        <v>53.6466</v>
      </c>
      <c r="N394" s="242">
        <f t="shared" si="31"/>
        <v>1600.1966</v>
      </c>
      <c r="O394" s="242">
        <f t="shared" si="32"/>
        <v>1612.415396</v>
      </c>
      <c r="P394" s="242">
        <f t="shared" si="33"/>
        <v>12.218796</v>
      </c>
      <c r="Q394" s="242">
        <f t="shared" si="34"/>
        <v>1600.1966</v>
      </c>
      <c r="R394" s="242" t="s">
        <v>28</v>
      </c>
      <c r="S394" s="100" t="s">
        <v>29</v>
      </c>
      <c r="T394" s="55"/>
    </row>
    <row r="395" spans="1:20">
      <c r="A395" s="37">
        <v>394</v>
      </c>
      <c r="B395" s="36" t="s">
        <v>6035</v>
      </c>
      <c r="C395" s="36" t="s">
        <v>6036</v>
      </c>
      <c r="D395" s="37" t="s">
        <v>22</v>
      </c>
      <c r="E395" s="37" t="s">
        <v>24</v>
      </c>
      <c r="F395" s="37" t="s">
        <v>4090</v>
      </c>
      <c r="G395" s="37" t="s">
        <v>25</v>
      </c>
      <c r="H395" s="37" t="s">
        <v>34</v>
      </c>
      <c r="I395" s="37">
        <v>933.29</v>
      </c>
      <c r="J395" s="110">
        <v>150</v>
      </c>
      <c r="K395" s="110">
        <v>0</v>
      </c>
      <c r="L395" s="36" t="s">
        <v>4900</v>
      </c>
      <c r="M395" s="242">
        <f t="shared" si="30"/>
        <v>0</v>
      </c>
      <c r="N395" s="242">
        <f t="shared" si="31"/>
        <v>1083.29</v>
      </c>
      <c r="O395" s="242">
        <f t="shared" si="32"/>
        <v>1092.29</v>
      </c>
      <c r="P395" s="242">
        <f t="shared" si="33"/>
        <v>9</v>
      </c>
      <c r="Q395" s="242">
        <f t="shared" si="34"/>
        <v>1083.29</v>
      </c>
      <c r="R395" s="242" t="s">
        <v>28</v>
      </c>
      <c r="S395" s="100" t="s">
        <v>29</v>
      </c>
      <c r="T395" s="55"/>
    </row>
    <row r="396" spans="1:20">
      <c r="A396" s="37">
        <v>395</v>
      </c>
      <c r="B396" s="36" t="s">
        <v>6037</v>
      </c>
      <c r="C396" s="36" t="s">
        <v>6038</v>
      </c>
      <c r="D396" s="37" t="s">
        <v>22</v>
      </c>
      <c r="E396" s="37" t="s">
        <v>24</v>
      </c>
      <c r="F396" s="37" t="s">
        <v>4090</v>
      </c>
      <c r="G396" s="37" t="s">
        <v>25</v>
      </c>
      <c r="H396" s="37" t="s">
        <v>34</v>
      </c>
      <c r="I396" s="37">
        <v>933.29</v>
      </c>
      <c r="J396" s="110">
        <v>150</v>
      </c>
      <c r="K396" s="110">
        <v>0</v>
      </c>
      <c r="L396" s="36" t="s">
        <v>4900</v>
      </c>
      <c r="M396" s="242">
        <f t="shared" si="30"/>
        <v>0</v>
      </c>
      <c r="N396" s="242">
        <f t="shared" si="31"/>
        <v>1083.29</v>
      </c>
      <c r="O396" s="242">
        <f t="shared" si="32"/>
        <v>1092.29</v>
      </c>
      <c r="P396" s="242">
        <f t="shared" si="33"/>
        <v>9</v>
      </c>
      <c r="Q396" s="242">
        <f t="shared" si="34"/>
        <v>1083.29</v>
      </c>
      <c r="R396" s="242" t="s">
        <v>28</v>
      </c>
      <c r="S396" s="100" t="s">
        <v>29</v>
      </c>
      <c r="T396" s="55"/>
    </row>
    <row r="397" spans="1:20">
      <c r="A397" s="37">
        <v>396</v>
      </c>
      <c r="B397" s="36" t="s">
        <v>6039</v>
      </c>
      <c r="C397" s="36" t="s">
        <v>6040</v>
      </c>
      <c r="D397" s="37" t="s">
        <v>22</v>
      </c>
      <c r="E397" s="37" t="s">
        <v>24</v>
      </c>
      <c r="F397" s="37" t="s">
        <v>4090</v>
      </c>
      <c r="G397" s="37" t="s">
        <v>25</v>
      </c>
      <c r="H397" s="37" t="s">
        <v>34</v>
      </c>
      <c r="I397" s="37">
        <v>1396.55</v>
      </c>
      <c r="J397" s="110">
        <v>150</v>
      </c>
      <c r="K397" s="110">
        <v>50.61</v>
      </c>
      <c r="L397" s="36" t="s">
        <v>4900</v>
      </c>
      <c r="M397" s="242">
        <f t="shared" si="30"/>
        <v>53.6466</v>
      </c>
      <c r="N397" s="242">
        <f t="shared" si="31"/>
        <v>1600.1966</v>
      </c>
      <c r="O397" s="242">
        <f t="shared" si="32"/>
        <v>1612.415396</v>
      </c>
      <c r="P397" s="242">
        <f t="shared" si="33"/>
        <v>12.218796</v>
      </c>
      <c r="Q397" s="242">
        <f t="shared" si="34"/>
        <v>1600.1966</v>
      </c>
      <c r="R397" s="242" t="s">
        <v>28</v>
      </c>
      <c r="S397" s="100" t="s">
        <v>29</v>
      </c>
      <c r="T397" s="55"/>
    </row>
    <row r="398" spans="1:20">
      <c r="A398" s="37">
        <v>397</v>
      </c>
      <c r="B398" s="36" t="s">
        <v>6041</v>
      </c>
      <c r="C398" s="36" t="s">
        <v>6042</v>
      </c>
      <c r="D398" s="37" t="s">
        <v>22</v>
      </c>
      <c r="E398" s="37" t="s">
        <v>24</v>
      </c>
      <c r="F398" s="37" t="s">
        <v>4090</v>
      </c>
      <c r="G398" s="37" t="s">
        <v>25</v>
      </c>
      <c r="H398" s="37" t="s">
        <v>34</v>
      </c>
      <c r="I398" s="37">
        <v>1396.55</v>
      </c>
      <c r="J398" s="110">
        <v>150</v>
      </c>
      <c r="K398" s="110">
        <v>50.61</v>
      </c>
      <c r="L398" s="36" t="s">
        <v>4900</v>
      </c>
      <c r="M398" s="242">
        <f t="shared" si="30"/>
        <v>53.6466</v>
      </c>
      <c r="N398" s="242">
        <f t="shared" si="31"/>
        <v>1600.1966</v>
      </c>
      <c r="O398" s="242">
        <f t="shared" si="32"/>
        <v>1612.415396</v>
      </c>
      <c r="P398" s="242">
        <f t="shared" si="33"/>
        <v>12.218796</v>
      </c>
      <c r="Q398" s="242">
        <f t="shared" si="34"/>
        <v>1600.1966</v>
      </c>
      <c r="R398" s="242" t="s">
        <v>28</v>
      </c>
      <c r="S398" s="100" t="s">
        <v>29</v>
      </c>
      <c r="T398" s="55"/>
    </row>
    <row r="399" spans="1:20">
      <c r="A399" s="37">
        <v>398</v>
      </c>
      <c r="B399" s="36" t="s">
        <v>6043</v>
      </c>
      <c r="C399" s="36" t="s">
        <v>6044</v>
      </c>
      <c r="D399" s="37" t="s">
        <v>22</v>
      </c>
      <c r="E399" s="37" t="s">
        <v>24</v>
      </c>
      <c r="F399" s="37" t="s">
        <v>4090</v>
      </c>
      <c r="G399" s="37" t="s">
        <v>25</v>
      </c>
      <c r="H399" s="37" t="s">
        <v>34</v>
      </c>
      <c r="I399" s="37">
        <v>933.28</v>
      </c>
      <c r="J399" s="110">
        <v>150</v>
      </c>
      <c r="K399" s="110">
        <v>0</v>
      </c>
      <c r="L399" s="36" t="s">
        <v>4900</v>
      </c>
      <c r="M399" s="242">
        <f t="shared" si="30"/>
        <v>0</v>
      </c>
      <c r="N399" s="242">
        <f t="shared" si="31"/>
        <v>1083.28</v>
      </c>
      <c r="O399" s="242">
        <f t="shared" si="32"/>
        <v>1092.28</v>
      </c>
      <c r="P399" s="242">
        <f t="shared" si="33"/>
        <v>9</v>
      </c>
      <c r="Q399" s="242">
        <f t="shared" si="34"/>
        <v>1083.28</v>
      </c>
      <c r="R399" s="242" t="s">
        <v>28</v>
      </c>
      <c r="S399" s="100" t="s">
        <v>29</v>
      </c>
      <c r="T399" s="55"/>
    </row>
    <row r="400" spans="1:20">
      <c r="A400" s="37">
        <v>399</v>
      </c>
      <c r="B400" s="36" t="s">
        <v>6045</v>
      </c>
      <c r="C400" s="36" t="s">
        <v>6046</v>
      </c>
      <c r="D400" s="37" t="s">
        <v>22</v>
      </c>
      <c r="E400" s="37" t="s">
        <v>24</v>
      </c>
      <c r="F400" s="37" t="s">
        <v>4090</v>
      </c>
      <c r="G400" s="37" t="s">
        <v>25</v>
      </c>
      <c r="H400" s="37" t="s">
        <v>34</v>
      </c>
      <c r="I400" s="37">
        <v>933.27</v>
      </c>
      <c r="J400" s="110">
        <v>150</v>
      </c>
      <c r="K400" s="110">
        <v>0</v>
      </c>
      <c r="L400" s="36" t="s">
        <v>4900</v>
      </c>
      <c r="M400" s="242">
        <f t="shared" si="30"/>
        <v>0</v>
      </c>
      <c r="N400" s="242">
        <f t="shared" si="31"/>
        <v>1083.27</v>
      </c>
      <c r="O400" s="242">
        <f t="shared" si="32"/>
        <v>1092.27</v>
      </c>
      <c r="P400" s="242">
        <f t="shared" si="33"/>
        <v>9</v>
      </c>
      <c r="Q400" s="242">
        <f t="shared" si="34"/>
        <v>1083.27</v>
      </c>
      <c r="R400" s="242" t="s">
        <v>28</v>
      </c>
      <c r="S400" s="100" t="s">
        <v>29</v>
      </c>
      <c r="T400" s="55"/>
    </row>
    <row r="401" spans="1:20">
      <c r="A401" s="37">
        <v>400</v>
      </c>
      <c r="B401" s="36" t="s">
        <v>6047</v>
      </c>
      <c r="C401" s="36" t="s">
        <v>6048</v>
      </c>
      <c r="D401" s="37" t="s">
        <v>22</v>
      </c>
      <c r="E401" s="37" t="s">
        <v>24</v>
      </c>
      <c r="F401" s="37" t="s">
        <v>4090</v>
      </c>
      <c r="G401" s="37" t="s">
        <v>25</v>
      </c>
      <c r="H401" s="37" t="s">
        <v>34</v>
      </c>
      <c r="I401" s="37">
        <v>1396.53</v>
      </c>
      <c r="J401" s="110">
        <v>150</v>
      </c>
      <c r="K401" s="110">
        <v>50.61</v>
      </c>
      <c r="L401" s="36" t="s">
        <v>4900</v>
      </c>
      <c r="M401" s="242">
        <f t="shared" si="30"/>
        <v>53.6466</v>
      </c>
      <c r="N401" s="242">
        <f t="shared" si="31"/>
        <v>1600.1766</v>
      </c>
      <c r="O401" s="242">
        <f t="shared" si="32"/>
        <v>1612.395396</v>
      </c>
      <c r="P401" s="242">
        <f t="shared" si="33"/>
        <v>12.218796</v>
      </c>
      <c r="Q401" s="242">
        <f t="shared" si="34"/>
        <v>1600.1766</v>
      </c>
      <c r="R401" s="242" t="s">
        <v>28</v>
      </c>
      <c r="S401" s="100" t="s">
        <v>29</v>
      </c>
      <c r="T401" s="55"/>
    </row>
    <row r="402" spans="1:20">
      <c r="A402" s="37">
        <v>401</v>
      </c>
      <c r="B402" s="36" t="s">
        <v>2235</v>
      </c>
      <c r="C402" s="36" t="s">
        <v>6049</v>
      </c>
      <c r="D402" s="37" t="s">
        <v>22</v>
      </c>
      <c r="E402" s="37" t="s">
        <v>24</v>
      </c>
      <c r="F402" s="37" t="s">
        <v>4090</v>
      </c>
      <c r="G402" s="37" t="s">
        <v>25</v>
      </c>
      <c r="H402" s="37" t="s">
        <v>34</v>
      </c>
      <c r="I402" s="37">
        <v>232.46</v>
      </c>
      <c r="J402" s="110">
        <v>100</v>
      </c>
      <c r="K402" s="110">
        <v>12.6</v>
      </c>
      <c r="L402" s="36" t="s">
        <v>4900</v>
      </c>
      <c r="M402" s="242">
        <f t="shared" si="30"/>
        <v>13.356</v>
      </c>
      <c r="N402" s="242">
        <f t="shared" si="31"/>
        <v>345.816</v>
      </c>
      <c r="O402" s="242">
        <f t="shared" si="32"/>
        <v>352.61736</v>
      </c>
      <c r="P402" s="242">
        <f t="shared" si="33"/>
        <v>6.80136</v>
      </c>
      <c r="Q402" s="242">
        <f t="shared" si="34"/>
        <v>345.816</v>
      </c>
      <c r="R402" s="242" t="s">
        <v>28</v>
      </c>
      <c r="S402" s="100" t="s">
        <v>29</v>
      </c>
      <c r="T402" s="55"/>
    </row>
    <row r="403" spans="1:20">
      <c r="A403" s="37">
        <v>402</v>
      </c>
      <c r="B403" s="36" t="s">
        <v>6050</v>
      </c>
      <c r="C403" s="36" t="s">
        <v>6051</v>
      </c>
      <c r="D403" s="37" t="s">
        <v>22</v>
      </c>
      <c r="E403" s="37" t="s">
        <v>24</v>
      </c>
      <c r="F403" s="37" t="s">
        <v>5916</v>
      </c>
      <c r="G403" s="37" t="s">
        <v>25</v>
      </c>
      <c r="H403" s="37" t="s">
        <v>34</v>
      </c>
      <c r="I403" s="37">
        <v>912.08</v>
      </c>
      <c r="J403" s="110">
        <v>300</v>
      </c>
      <c r="K403" s="110">
        <v>12.77</v>
      </c>
      <c r="L403" s="37" t="s">
        <v>5723</v>
      </c>
      <c r="M403" s="242">
        <f t="shared" si="30"/>
        <v>13.5362</v>
      </c>
      <c r="N403" s="242">
        <f t="shared" si="31"/>
        <v>1225.6162</v>
      </c>
      <c r="O403" s="242">
        <f t="shared" si="32"/>
        <v>1244.428372</v>
      </c>
      <c r="P403" s="242">
        <f t="shared" si="33"/>
        <v>18.812172</v>
      </c>
      <c r="Q403" s="242">
        <f t="shared" si="34"/>
        <v>1225.6162</v>
      </c>
      <c r="R403" s="242" t="s">
        <v>28</v>
      </c>
      <c r="S403" s="100" t="s">
        <v>29</v>
      </c>
      <c r="T403" s="55"/>
    </row>
    <row r="404" spans="1:20">
      <c r="A404" s="37">
        <v>403</v>
      </c>
      <c r="B404" s="36" t="s">
        <v>6052</v>
      </c>
      <c r="C404" s="36" t="s">
        <v>6053</v>
      </c>
      <c r="D404" s="37" t="s">
        <v>22</v>
      </c>
      <c r="E404" s="37" t="s">
        <v>24</v>
      </c>
      <c r="F404" s="37" t="s">
        <v>4090</v>
      </c>
      <c r="G404" s="37" t="s">
        <v>25</v>
      </c>
      <c r="H404" s="37" t="s">
        <v>34</v>
      </c>
      <c r="I404" s="37">
        <v>232.46</v>
      </c>
      <c r="J404" s="110">
        <v>100</v>
      </c>
      <c r="K404" s="110">
        <v>12.6</v>
      </c>
      <c r="L404" s="36" t="s">
        <v>4900</v>
      </c>
      <c r="M404" s="242">
        <f t="shared" si="30"/>
        <v>13.356</v>
      </c>
      <c r="N404" s="242">
        <f t="shared" si="31"/>
        <v>345.816</v>
      </c>
      <c r="O404" s="242">
        <f t="shared" si="32"/>
        <v>352.61736</v>
      </c>
      <c r="P404" s="242">
        <f t="shared" si="33"/>
        <v>6.80136</v>
      </c>
      <c r="Q404" s="242">
        <f t="shared" si="34"/>
        <v>345.816</v>
      </c>
      <c r="R404" s="242" t="s">
        <v>28</v>
      </c>
      <c r="S404" s="100" t="s">
        <v>29</v>
      </c>
      <c r="T404" s="55"/>
    </row>
    <row r="405" spans="1:20">
      <c r="A405" s="37">
        <v>404</v>
      </c>
      <c r="B405" s="36" t="s">
        <v>6054</v>
      </c>
      <c r="C405" s="36" t="s">
        <v>6055</v>
      </c>
      <c r="D405" s="37" t="s">
        <v>22</v>
      </c>
      <c r="E405" s="37" t="s">
        <v>24</v>
      </c>
      <c r="F405" s="37" t="s">
        <v>4090</v>
      </c>
      <c r="G405" s="37" t="s">
        <v>25</v>
      </c>
      <c r="H405" s="37" t="s">
        <v>34</v>
      </c>
      <c r="I405" s="37">
        <v>232.46</v>
      </c>
      <c r="J405" s="110">
        <v>100</v>
      </c>
      <c r="K405" s="110">
        <v>12.6</v>
      </c>
      <c r="L405" s="36" t="s">
        <v>4900</v>
      </c>
      <c r="M405" s="242">
        <f t="shared" si="30"/>
        <v>13.356</v>
      </c>
      <c r="N405" s="242">
        <f t="shared" si="31"/>
        <v>345.816</v>
      </c>
      <c r="O405" s="242">
        <f t="shared" si="32"/>
        <v>352.61736</v>
      </c>
      <c r="P405" s="242">
        <f t="shared" si="33"/>
        <v>6.80136</v>
      </c>
      <c r="Q405" s="242">
        <f t="shared" si="34"/>
        <v>345.816</v>
      </c>
      <c r="R405" s="242" t="s">
        <v>28</v>
      </c>
      <c r="S405" s="100" t="s">
        <v>29</v>
      </c>
      <c r="T405" s="55"/>
    </row>
    <row r="406" spans="1:20">
      <c r="A406" s="37">
        <v>405</v>
      </c>
      <c r="B406" s="36" t="s">
        <v>3810</v>
      </c>
      <c r="C406" s="36" t="s">
        <v>6056</v>
      </c>
      <c r="D406" s="37" t="s">
        <v>22</v>
      </c>
      <c r="E406" s="37" t="s">
        <v>24</v>
      </c>
      <c r="F406" s="37" t="s">
        <v>4090</v>
      </c>
      <c r="G406" s="37" t="s">
        <v>25</v>
      </c>
      <c r="H406" s="37" t="s">
        <v>34</v>
      </c>
      <c r="I406" s="37">
        <v>232.46</v>
      </c>
      <c r="J406" s="110">
        <v>100</v>
      </c>
      <c r="K406" s="110">
        <v>12.6</v>
      </c>
      <c r="L406" s="36" t="s">
        <v>4900</v>
      </c>
      <c r="M406" s="242">
        <f t="shared" si="30"/>
        <v>13.356</v>
      </c>
      <c r="N406" s="242">
        <f t="shared" si="31"/>
        <v>345.816</v>
      </c>
      <c r="O406" s="242">
        <f t="shared" si="32"/>
        <v>352.61736</v>
      </c>
      <c r="P406" s="242">
        <f t="shared" si="33"/>
        <v>6.80136</v>
      </c>
      <c r="Q406" s="242">
        <f t="shared" si="34"/>
        <v>345.816</v>
      </c>
      <c r="R406" s="242" t="s">
        <v>28</v>
      </c>
      <c r="S406" s="100" t="s">
        <v>29</v>
      </c>
      <c r="T406" s="55"/>
    </row>
    <row r="407" spans="1:20">
      <c r="A407" s="37">
        <v>406</v>
      </c>
      <c r="B407" s="36" t="s">
        <v>6057</v>
      </c>
      <c r="C407" s="36" t="s">
        <v>6058</v>
      </c>
      <c r="D407" s="37" t="s">
        <v>22</v>
      </c>
      <c r="E407" s="37" t="s">
        <v>24</v>
      </c>
      <c r="F407" s="37" t="s">
        <v>58</v>
      </c>
      <c r="G407" s="37" t="s">
        <v>25</v>
      </c>
      <c r="H407" s="37" t="s">
        <v>34</v>
      </c>
      <c r="I407" s="110">
        <v>1091</v>
      </c>
      <c r="J407" s="110">
        <v>400</v>
      </c>
      <c r="K407" s="110">
        <v>4836</v>
      </c>
      <c r="L407" s="37" t="s">
        <v>6059</v>
      </c>
      <c r="M407" s="242">
        <f t="shared" si="30"/>
        <v>5126.16</v>
      </c>
      <c r="N407" s="242">
        <f t="shared" si="31"/>
        <v>6617.16</v>
      </c>
      <c r="O407" s="242">
        <f t="shared" si="32"/>
        <v>6948.7296</v>
      </c>
      <c r="P407" s="242">
        <f t="shared" si="33"/>
        <v>331.5696</v>
      </c>
      <c r="Q407" s="242">
        <f t="shared" si="34"/>
        <v>6617.16</v>
      </c>
      <c r="R407" s="242" t="s">
        <v>28</v>
      </c>
      <c r="S407" s="100" t="s">
        <v>29</v>
      </c>
      <c r="T407" s="55"/>
    </row>
    <row r="408" spans="1:20">
      <c r="A408" s="37">
        <v>407</v>
      </c>
      <c r="B408" s="36" t="s">
        <v>6060</v>
      </c>
      <c r="C408" s="36" t="s">
        <v>6061</v>
      </c>
      <c r="D408" s="37" t="s">
        <v>22</v>
      </c>
      <c r="E408" s="37" t="s">
        <v>24</v>
      </c>
      <c r="F408" s="37" t="s">
        <v>4090</v>
      </c>
      <c r="G408" s="37" t="s">
        <v>25</v>
      </c>
      <c r="H408" s="37" t="s">
        <v>34</v>
      </c>
      <c r="I408" s="37">
        <v>232.46</v>
      </c>
      <c r="J408" s="110">
        <v>100</v>
      </c>
      <c r="K408" s="110">
        <v>12.6</v>
      </c>
      <c r="L408" s="36" t="s">
        <v>4900</v>
      </c>
      <c r="M408" s="242">
        <f t="shared" si="30"/>
        <v>13.356</v>
      </c>
      <c r="N408" s="242">
        <f t="shared" si="31"/>
        <v>345.816</v>
      </c>
      <c r="O408" s="242">
        <f t="shared" si="32"/>
        <v>352.61736</v>
      </c>
      <c r="P408" s="242">
        <f t="shared" si="33"/>
        <v>6.80136</v>
      </c>
      <c r="Q408" s="242">
        <f t="shared" si="34"/>
        <v>345.816</v>
      </c>
      <c r="R408" s="242" t="s">
        <v>28</v>
      </c>
      <c r="S408" s="100" t="s">
        <v>29</v>
      </c>
      <c r="T408" s="55"/>
    </row>
    <row r="409" spans="1:20">
      <c r="A409" s="37">
        <v>408</v>
      </c>
      <c r="B409" s="36" t="s">
        <v>2725</v>
      </c>
      <c r="C409" s="36" t="s">
        <v>6062</v>
      </c>
      <c r="D409" s="37" t="s">
        <v>22</v>
      </c>
      <c r="E409" s="37" t="s">
        <v>24</v>
      </c>
      <c r="F409" s="37" t="s">
        <v>4090</v>
      </c>
      <c r="G409" s="37" t="s">
        <v>25</v>
      </c>
      <c r="H409" s="37" t="s">
        <v>34</v>
      </c>
      <c r="I409" s="37">
        <v>232.46</v>
      </c>
      <c r="J409" s="110">
        <v>100</v>
      </c>
      <c r="K409" s="110">
        <v>12.6</v>
      </c>
      <c r="L409" s="36" t="s">
        <v>4900</v>
      </c>
      <c r="M409" s="242">
        <f t="shared" si="30"/>
        <v>13.356</v>
      </c>
      <c r="N409" s="242">
        <f t="shared" si="31"/>
        <v>345.816</v>
      </c>
      <c r="O409" s="242">
        <f t="shared" si="32"/>
        <v>352.61736</v>
      </c>
      <c r="P409" s="242">
        <f t="shared" si="33"/>
        <v>6.80136</v>
      </c>
      <c r="Q409" s="242">
        <f t="shared" si="34"/>
        <v>345.816</v>
      </c>
      <c r="R409" s="242" t="s">
        <v>28</v>
      </c>
      <c r="S409" s="100" t="s">
        <v>29</v>
      </c>
      <c r="T409" s="55"/>
    </row>
    <row r="410" spans="1:20">
      <c r="A410" s="37">
        <v>409</v>
      </c>
      <c r="B410" s="36" t="s">
        <v>2475</v>
      </c>
      <c r="C410" s="36" t="s">
        <v>6063</v>
      </c>
      <c r="D410" s="37" t="s">
        <v>22</v>
      </c>
      <c r="E410" s="37" t="s">
        <v>24</v>
      </c>
      <c r="F410" s="37" t="s">
        <v>4090</v>
      </c>
      <c r="G410" s="37" t="s">
        <v>25</v>
      </c>
      <c r="H410" s="37" t="s">
        <v>34</v>
      </c>
      <c r="I410" s="37">
        <v>232.46</v>
      </c>
      <c r="J410" s="110">
        <v>100</v>
      </c>
      <c r="K410" s="110">
        <v>12.6</v>
      </c>
      <c r="L410" s="36" t="s">
        <v>4900</v>
      </c>
      <c r="M410" s="242">
        <f t="shared" si="30"/>
        <v>13.356</v>
      </c>
      <c r="N410" s="242">
        <f t="shared" si="31"/>
        <v>345.816</v>
      </c>
      <c r="O410" s="242">
        <f t="shared" si="32"/>
        <v>352.61736</v>
      </c>
      <c r="P410" s="242">
        <f t="shared" si="33"/>
        <v>6.80136</v>
      </c>
      <c r="Q410" s="242">
        <f t="shared" si="34"/>
        <v>345.816</v>
      </c>
      <c r="R410" s="242" t="s">
        <v>28</v>
      </c>
      <c r="S410" s="100" t="s">
        <v>29</v>
      </c>
      <c r="T410" s="55"/>
    </row>
    <row r="411" spans="1:20">
      <c r="A411" s="37">
        <v>410</v>
      </c>
      <c r="B411" s="36" t="s">
        <v>6064</v>
      </c>
      <c r="C411" s="36" t="s">
        <v>6065</v>
      </c>
      <c r="D411" s="37" t="s">
        <v>22</v>
      </c>
      <c r="E411" s="37" t="s">
        <v>24</v>
      </c>
      <c r="F411" s="37" t="s">
        <v>4090</v>
      </c>
      <c r="G411" s="37" t="s">
        <v>25</v>
      </c>
      <c r="H411" s="37" t="s">
        <v>34</v>
      </c>
      <c r="I411" s="37">
        <v>232.46</v>
      </c>
      <c r="J411" s="110">
        <v>100</v>
      </c>
      <c r="K411" s="110">
        <v>12.6</v>
      </c>
      <c r="L411" s="36" t="s">
        <v>4900</v>
      </c>
      <c r="M411" s="242">
        <f t="shared" si="30"/>
        <v>13.356</v>
      </c>
      <c r="N411" s="242">
        <f t="shared" si="31"/>
        <v>345.816</v>
      </c>
      <c r="O411" s="242">
        <f t="shared" si="32"/>
        <v>352.61736</v>
      </c>
      <c r="P411" s="242">
        <f t="shared" si="33"/>
        <v>6.80136</v>
      </c>
      <c r="Q411" s="242">
        <f t="shared" si="34"/>
        <v>345.816</v>
      </c>
      <c r="R411" s="242" t="s">
        <v>28</v>
      </c>
      <c r="S411" s="100" t="s">
        <v>29</v>
      </c>
      <c r="T411" s="55"/>
    </row>
    <row r="412" spans="1:20">
      <c r="A412" s="37">
        <v>411</v>
      </c>
      <c r="B412" s="36" t="s">
        <v>6066</v>
      </c>
      <c r="C412" s="36" t="s">
        <v>6067</v>
      </c>
      <c r="D412" s="37" t="s">
        <v>22</v>
      </c>
      <c r="E412" s="37" t="s">
        <v>24</v>
      </c>
      <c r="F412" s="37" t="s">
        <v>4090</v>
      </c>
      <c r="G412" s="37" t="s">
        <v>25</v>
      </c>
      <c r="H412" s="37" t="s">
        <v>34</v>
      </c>
      <c r="I412" s="37">
        <v>232.46</v>
      </c>
      <c r="J412" s="110">
        <v>100</v>
      </c>
      <c r="K412" s="110">
        <v>12.6</v>
      </c>
      <c r="L412" s="36" t="s">
        <v>4900</v>
      </c>
      <c r="M412" s="242">
        <f t="shared" si="30"/>
        <v>13.356</v>
      </c>
      <c r="N412" s="242">
        <f t="shared" si="31"/>
        <v>345.816</v>
      </c>
      <c r="O412" s="242">
        <f t="shared" si="32"/>
        <v>352.61736</v>
      </c>
      <c r="P412" s="242">
        <f t="shared" si="33"/>
        <v>6.80136</v>
      </c>
      <c r="Q412" s="242">
        <f t="shared" si="34"/>
        <v>345.816</v>
      </c>
      <c r="R412" s="242" t="s">
        <v>28</v>
      </c>
      <c r="S412" s="100" t="s">
        <v>29</v>
      </c>
      <c r="T412" s="55"/>
    </row>
    <row r="413" spans="1:20">
      <c r="A413" s="37">
        <v>412</v>
      </c>
      <c r="B413" s="36" t="s">
        <v>4122</v>
      </c>
      <c r="C413" s="36" t="s">
        <v>6068</v>
      </c>
      <c r="D413" s="37" t="s">
        <v>22</v>
      </c>
      <c r="E413" s="37" t="s">
        <v>24</v>
      </c>
      <c r="F413" s="37" t="s">
        <v>4090</v>
      </c>
      <c r="G413" s="37" t="s">
        <v>25</v>
      </c>
      <c r="H413" s="37" t="s">
        <v>34</v>
      </c>
      <c r="I413" s="37">
        <v>232.46</v>
      </c>
      <c r="J413" s="110">
        <v>100</v>
      </c>
      <c r="K413" s="110">
        <v>12.6</v>
      </c>
      <c r="L413" s="36" t="s">
        <v>4900</v>
      </c>
      <c r="M413" s="242">
        <f t="shared" si="30"/>
        <v>13.356</v>
      </c>
      <c r="N413" s="242">
        <f t="shared" si="31"/>
        <v>345.816</v>
      </c>
      <c r="O413" s="242">
        <f t="shared" si="32"/>
        <v>352.61736</v>
      </c>
      <c r="P413" s="242">
        <f t="shared" si="33"/>
        <v>6.80136</v>
      </c>
      <c r="Q413" s="242">
        <f t="shared" si="34"/>
        <v>345.816</v>
      </c>
      <c r="R413" s="242" t="s">
        <v>28</v>
      </c>
      <c r="S413" s="100" t="s">
        <v>29</v>
      </c>
      <c r="T413" s="55"/>
    </row>
    <row r="414" spans="1:20">
      <c r="A414" s="37">
        <v>413</v>
      </c>
      <c r="B414" s="36" t="s">
        <v>3169</v>
      </c>
      <c r="C414" s="36" t="s">
        <v>6069</v>
      </c>
      <c r="D414" s="37" t="s">
        <v>22</v>
      </c>
      <c r="E414" s="37" t="s">
        <v>24</v>
      </c>
      <c r="F414" s="37" t="s">
        <v>4090</v>
      </c>
      <c r="G414" s="37" t="s">
        <v>25</v>
      </c>
      <c r="H414" s="37" t="s">
        <v>34</v>
      </c>
      <c r="I414" s="37">
        <v>232.46</v>
      </c>
      <c r="J414" s="110">
        <v>100</v>
      </c>
      <c r="K414" s="110">
        <v>12.6</v>
      </c>
      <c r="L414" s="36" t="s">
        <v>4900</v>
      </c>
      <c r="M414" s="242">
        <f t="shared" si="30"/>
        <v>13.356</v>
      </c>
      <c r="N414" s="242">
        <f t="shared" si="31"/>
        <v>345.816</v>
      </c>
      <c r="O414" s="242">
        <f t="shared" si="32"/>
        <v>352.61736</v>
      </c>
      <c r="P414" s="242">
        <f t="shared" si="33"/>
        <v>6.80136</v>
      </c>
      <c r="Q414" s="242">
        <f t="shared" si="34"/>
        <v>345.816</v>
      </c>
      <c r="R414" s="242" t="s">
        <v>28</v>
      </c>
      <c r="S414" s="100" t="s">
        <v>29</v>
      </c>
      <c r="T414" s="55"/>
    </row>
    <row r="415" spans="1:20">
      <c r="A415" s="37">
        <v>414</v>
      </c>
      <c r="B415" s="36" t="s">
        <v>6070</v>
      </c>
      <c r="C415" s="36" t="s">
        <v>6071</v>
      </c>
      <c r="D415" s="37" t="s">
        <v>22</v>
      </c>
      <c r="E415" s="37" t="s">
        <v>24</v>
      </c>
      <c r="F415" s="37" t="s">
        <v>4090</v>
      </c>
      <c r="G415" s="37" t="s">
        <v>25</v>
      </c>
      <c r="H415" s="37" t="s">
        <v>34</v>
      </c>
      <c r="I415" s="37">
        <v>232.46</v>
      </c>
      <c r="J415" s="110">
        <v>100</v>
      </c>
      <c r="K415" s="110">
        <v>12.6</v>
      </c>
      <c r="L415" s="36" t="s">
        <v>4900</v>
      </c>
      <c r="M415" s="242">
        <f t="shared" si="30"/>
        <v>13.356</v>
      </c>
      <c r="N415" s="242">
        <f t="shared" si="31"/>
        <v>345.816</v>
      </c>
      <c r="O415" s="242">
        <f t="shared" si="32"/>
        <v>352.61736</v>
      </c>
      <c r="P415" s="242">
        <f t="shared" si="33"/>
        <v>6.80136</v>
      </c>
      <c r="Q415" s="242">
        <f t="shared" si="34"/>
        <v>345.816</v>
      </c>
      <c r="R415" s="242" t="s">
        <v>28</v>
      </c>
      <c r="S415" s="100" t="s">
        <v>29</v>
      </c>
      <c r="T415" s="55"/>
    </row>
    <row r="416" spans="1:20">
      <c r="A416" s="245" t="s">
        <v>36</v>
      </c>
      <c r="B416" s="245"/>
      <c r="C416" s="245"/>
      <c r="D416" s="245"/>
      <c r="E416" s="245"/>
      <c r="F416" s="245"/>
      <c r="G416" s="245"/>
      <c r="H416" s="245"/>
      <c r="I416" s="246">
        <f>SUM(I2:I415)</f>
        <v>245707.05</v>
      </c>
      <c r="J416" s="246">
        <f>SUM(J2:J415)</f>
        <v>56530</v>
      </c>
      <c r="K416" s="246">
        <f>SUM(K2:K415)</f>
        <v>33232.0299999999</v>
      </c>
      <c r="L416" s="246"/>
      <c r="M416" s="246">
        <f>SUM(M2:M415)</f>
        <v>35225.9517999999</v>
      </c>
      <c r="N416" s="246">
        <f>SUM(N2:N415)</f>
        <v>337463.0018</v>
      </c>
      <c r="O416" s="246">
        <f>SUM(O2:O415)</f>
        <v>342968.358908</v>
      </c>
      <c r="P416" s="246">
        <f>SUM(P2:P415)</f>
        <v>5505.35710800001</v>
      </c>
      <c r="Q416" s="246">
        <f>SUM(Q2:Q415)</f>
        <v>337463.0018</v>
      </c>
      <c r="R416" s="242" t="s">
        <v>28</v>
      </c>
      <c r="S416" s="100" t="s">
        <v>29</v>
      </c>
      <c r="T416" s="55"/>
    </row>
  </sheetData>
  <mergeCells count="1">
    <mergeCell ref="A416:H416"/>
  </mergeCells>
  <dataValidations count="2">
    <dataValidation type="list" allowBlank="1" showErrorMessage="1" sqref="G2:G415">
      <formula1>"商务,旅游,包签,转移签,翻译,照片,落地签"</formula1>
    </dataValidation>
    <dataValidation type="list" allowBlank="1" showErrorMessage="1" sqref="H2:H41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46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17" customWidth="1"/>
    <col min="3" max="3" width="24" customWidth="1"/>
    <col min="4" max="4" width="8" customWidth="1"/>
    <col min="5" max="5" width="7" customWidth="1"/>
    <col min="9" max="9" width="16" customWidth="1"/>
    <col min="12" max="12" width="31" customWidth="1"/>
    <col min="13" max="13" width="15" customWidth="1"/>
    <col min="16" max="16" width="16" customWidth="1"/>
    <col min="17" max="17" width="19" customWidth="1"/>
    <col min="20" max="21" width="14" customWidth="1"/>
  </cols>
  <sheetData>
    <row r="1" ht="63" spans="1:21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6</v>
      </c>
      <c r="G1" s="225" t="s">
        <v>7</v>
      </c>
      <c r="H1" s="225" t="s">
        <v>8</v>
      </c>
      <c r="I1" s="228" t="s">
        <v>9</v>
      </c>
      <c r="J1" s="229" t="s">
        <v>10</v>
      </c>
      <c r="K1" s="230" t="s">
        <v>11</v>
      </c>
      <c r="L1" s="23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  <c r="T1" s="78" t="s">
        <v>4480</v>
      </c>
      <c r="U1" s="78" t="s">
        <v>4396</v>
      </c>
    </row>
    <row r="2" spans="1:21">
      <c r="A2" s="37">
        <v>1</v>
      </c>
      <c r="B2" s="36" t="s">
        <v>6072</v>
      </c>
      <c r="C2" s="127" t="s">
        <v>6073</v>
      </c>
      <c r="D2" s="37" t="s">
        <v>22</v>
      </c>
      <c r="E2" s="37" t="s">
        <v>130</v>
      </c>
      <c r="F2" s="37" t="s">
        <v>5989</v>
      </c>
      <c r="G2" s="37" t="s">
        <v>25</v>
      </c>
      <c r="H2" s="37" t="s">
        <v>34</v>
      </c>
      <c r="I2" s="110">
        <v>621</v>
      </c>
      <c r="J2" s="110">
        <v>400</v>
      </c>
      <c r="K2" s="110">
        <v>143</v>
      </c>
      <c r="L2" s="46" t="s">
        <v>6074</v>
      </c>
      <c r="M2" s="242">
        <f t="shared" ref="M2:M65" si="0">K2*1.06</f>
        <v>151.58</v>
      </c>
      <c r="N2" s="242">
        <f t="shared" ref="N2:N14" si="1">I2+J2+M2</f>
        <v>1172.58</v>
      </c>
      <c r="O2" s="242">
        <f t="shared" ref="O2:O14" si="2">I2+(J2+M2)*1.06</f>
        <v>1205.6748</v>
      </c>
      <c r="P2" s="242">
        <f t="shared" ref="P2:P65" si="3">(M2+J2)*0.06</f>
        <v>33.0948</v>
      </c>
      <c r="Q2" s="242">
        <f t="shared" ref="Q2:Q65" si="4">O2-P2</f>
        <v>1172.58</v>
      </c>
      <c r="R2" s="242" t="s">
        <v>28</v>
      </c>
      <c r="S2" s="100" t="s">
        <v>29</v>
      </c>
      <c r="T2" s="78" t="s">
        <v>4427</v>
      </c>
      <c r="U2" s="78" t="s">
        <v>4427</v>
      </c>
    </row>
    <row r="3" spans="1:21">
      <c r="A3" s="37">
        <v>2</v>
      </c>
      <c r="B3" s="36" t="s">
        <v>6075</v>
      </c>
      <c r="C3" s="127" t="s">
        <v>6076</v>
      </c>
      <c r="D3" s="37" t="s">
        <v>22</v>
      </c>
      <c r="E3" s="37" t="s">
        <v>130</v>
      </c>
      <c r="F3" s="37" t="s">
        <v>5989</v>
      </c>
      <c r="G3" s="37" t="s">
        <v>25</v>
      </c>
      <c r="H3" s="37" t="s">
        <v>34</v>
      </c>
      <c r="I3" s="110">
        <v>621</v>
      </c>
      <c r="J3" s="110">
        <v>400</v>
      </c>
      <c r="K3" s="110">
        <v>161</v>
      </c>
      <c r="L3" s="46" t="s">
        <v>6077</v>
      </c>
      <c r="M3" s="242">
        <f t="shared" si="0"/>
        <v>170.66</v>
      </c>
      <c r="N3" s="242">
        <f t="shared" si="1"/>
        <v>1191.66</v>
      </c>
      <c r="O3" s="242">
        <f t="shared" si="2"/>
        <v>1225.8996</v>
      </c>
      <c r="P3" s="242">
        <f t="shared" si="3"/>
        <v>34.2396</v>
      </c>
      <c r="Q3" s="242">
        <f t="shared" si="4"/>
        <v>1191.66</v>
      </c>
      <c r="R3" s="242" t="s">
        <v>28</v>
      </c>
      <c r="S3" s="100" t="s">
        <v>29</v>
      </c>
      <c r="T3" s="78" t="s">
        <v>4421</v>
      </c>
      <c r="U3" s="78" t="s">
        <v>4421</v>
      </c>
    </row>
    <row r="4" ht="13.8" spans="1:21">
      <c r="A4" s="37">
        <v>3</v>
      </c>
      <c r="B4" s="56" t="s">
        <v>6078</v>
      </c>
      <c r="C4" s="36" t="s">
        <v>6079</v>
      </c>
      <c r="D4" s="37" t="s">
        <v>22</v>
      </c>
      <c r="E4" s="37" t="s">
        <v>67</v>
      </c>
      <c r="F4" s="37" t="s">
        <v>5989</v>
      </c>
      <c r="G4" s="37" t="s">
        <v>25</v>
      </c>
      <c r="H4" s="37" t="s">
        <v>34</v>
      </c>
      <c r="I4" s="110">
        <v>621</v>
      </c>
      <c r="J4" s="110">
        <v>400</v>
      </c>
      <c r="K4" s="110">
        <v>161</v>
      </c>
      <c r="L4" s="46" t="s">
        <v>6080</v>
      </c>
      <c r="M4" s="242">
        <f t="shared" si="0"/>
        <v>170.66</v>
      </c>
      <c r="N4" s="242">
        <f t="shared" si="1"/>
        <v>1191.66</v>
      </c>
      <c r="O4" s="242">
        <f t="shared" si="2"/>
        <v>1225.8996</v>
      </c>
      <c r="P4" s="242">
        <f t="shared" si="3"/>
        <v>34.2396</v>
      </c>
      <c r="Q4" s="242">
        <f t="shared" si="4"/>
        <v>1191.66</v>
      </c>
      <c r="R4" s="242" t="s">
        <v>28</v>
      </c>
      <c r="S4" s="100" t="s">
        <v>29</v>
      </c>
      <c r="T4" s="78" t="s">
        <v>4652</v>
      </c>
      <c r="U4" s="78" t="s">
        <v>4652</v>
      </c>
    </row>
    <row r="5" ht="13.8" spans="1:21">
      <c r="A5" s="37">
        <v>4</v>
      </c>
      <c r="B5" s="56" t="s">
        <v>6081</v>
      </c>
      <c r="C5" s="127" t="s">
        <v>6082</v>
      </c>
      <c r="D5" s="37" t="s">
        <v>22</v>
      </c>
      <c r="E5" s="37" t="s">
        <v>6083</v>
      </c>
      <c r="F5" s="37" t="s">
        <v>4769</v>
      </c>
      <c r="G5" s="37" t="s">
        <v>25</v>
      </c>
      <c r="H5" s="37" t="s">
        <v>34</v>
      </c>
      <c r="I5" s="110">
        <v>625</v>
      </c>
      <c r="J5" s="110">
        <v>400</v>
      </c>
      <c r="K5" s="110">
        <v>292</v>
      </c>
      <c r="L5" s="46" t="s">
        <v>6084</v>
      </c>
      <c r="M5" s="242">
        <f t="shared" si="0"/>
        <v>309.52</v>
      </c>
      <c r="N5" s="242">
        <f t="shared" si="1"/>
        <v>1334.52</v>
      </c>
      <c r="O5" s="242">
        <f t="shared" si="2"/>
        <v>1377.0912</v>
      </c>
      <c r="P5" s="242">
        <f t="shared" si="3"/>
        <v>42.5712</v>
      </c>
      <c r="Q5" s="242">
        <f t="shared" si="4"/>
        <v>1334.52</v>
      </c>
      <c r="R5" s="242" t="s">
        <v>28</v>
      </c>
      <c r="S5" s="100" t="s">
        <v>29</v>
      </c>
      <c r="T5" s="78" t="s">
        <v>4478</v>
      </c>
      <c r="U5" s="78" t="s">
        <v>4478</v>
      </c>
    </row>
    <row r="6" spans="1:21">
      <c r="A6" s="37">
        <v>5</v>
      </c>
      <c r="B6" s="36" t="s">
        <v>6085</v>
      </c>
      <c r="C6" s="127" t="s">
        <v>6086</v>
      </c>
      <c r="D6" s="37" t="s">
        <v>22</v>
      </c>
      <c r="E6" s="37" t="s">
        <v>130</v>
      </c>
      <c r="F6" s="37" t="s">
        <v>5353</v>
      </c>
      <c r="G6" s="37" t="s">
        <v>25</v>
      </c>
      <c r="H6" s="37" t="s">
        <v>34</v>
      </c>
      <c r="I6" s="110">
        <v>625</v>
      </c>
      <c r="J6" s="110">
        <v>400</v>
      </c>
      <c r="K6" s="110">
        <v>210</v>
      </c>
      <c r="L6" s="46" t="s">
        <v>6087</v>
      </c>
      <c r="M6" s="242">
        <f t="shared" si="0"/>
        <v>222.6</v>
      </c>
      <c r="N6" s="242">
        <f t="shared" si="1"/>
        <v>1247.6</v>
      </c>
      <c r="O6" s="242">
        <f t="shared" si="2"/>
        <v>1284.956</v>
      </c>
      <c r="P6" s="242">
        <f t="shared" si="3"/>
        <v>37.356</v>
      </c>
      <c r="Q6" s="242">
        <f t="shared" si="4"/>
        <v>1247.6</v>
      </c>
      <c r="R6" s="242" t="s">
        <v>28</v>
      </c>
      <c r="S6" s="100" t="s">
        <v>29</v>
      </c>
      <c r="T6" s="85" t="s">
        <v>4409</v>
      </c>
      <c r="U6" s="85" t="s">
        <v>4409</v>
      </c>
    </row>
    <row r="7" spans="1:21">
      <c r="A7" s="37">
        <v>6</v>
      </c>
      <c r="B7" s="36" t="s">
        <v>6088</v>
      </c>
      <c r="C7" s="36" t="s">
        <v>6089</v>
      </c>
      <c r="D7" s="37" t="s">
        <v>22</v>
      </c>
      <c r="E7" s="37" t="s">
        <v>24</v>
      </c>
      <c r="F7" s="37" t="s">
        <v>6090</v>
      </c>
      <c r="G7" s="37" t="s">
        <v>25</v>
      </c>
      <c r="H7" s="37" t="s">
        <v>34</v>
      </c>
      <c r="I7" s="110">
        <v>0</v>
      </c>
      <c r="J7" s="110">
        <v>200</v>
      </c>
      <c r="K7" s="110">
        <v>350</v>
      </c>
      <c r="L7" s="46" t="s">
        <v>3793</v>
      </c>
      <c r="M7" s="242">
        <f t="shared" si="0"/>
        <v>371</v>
      </c>
      <c r="N7" s="242">
        <f t="shared" si="1"/>
        <v>571</v>
      </c>
      <c r="O7" s="242">
        <f t="shared" si="2"/>
        <v>605.26</v>
      </c>
      <c r="P7" s="242">
        <f t="shared" si="3"/>
        <v>34.26</v>
      </c>
      <c r="Q7" s="242">
        <f t="shared" si="4"/>
        <v>571</v>
      </c>
      <c r="R7" s="242" t="s">
        <v>28</v>
      </c>
      <c r="S7" s="100" t="s">
        <v>29</v>
      </c>
      <c r="T7" s="78" t="s">
        <v>4404</v>
      </c>
      <c r="U7" s="78" t="s">
        <v>4404</v>
      </c>
    </row>
    <row r="8" spans="1:21">
      <c r="A8" s="37">
        <v>7</v>
      </c>
      <c r="B8" s="36" t="s">
        <v>6091</v>
      </c>
      <c r="C8" s="36" t="s">
        <v>6092</v>
      </c>
      <c r="D8" s="37" t="s">
        <v>22</v>
      </c>
      <c r="E8" s="37" t="s">
        <v>24</v>
      </c>
      <c r="F8" s="37" t="s">
        <v>58</v>
      </c>
      <c r="G8" s="37" t="s">
        <v>25</v>
      </c>
      <c r="H8" s="37" t="s">
        <v>34</v>
      </c>
      <c r="I8" s="110">
        <v>1091</v>
      </c>
      <c r="J8" s="110">
        <v>400</v>
      </c>
      <c r="K8" s="110">
        <v>667</v>
      </c>
      <c r="L8" s="46" t="s">
        <v>6093</v>
      </c>
      <c r="M8" s="242">
        <f t="shared" si="0"/>
        <v>707.02</v>
      </c>
      <c r="N8" s="242">
        <f t="shared" si="1"/>
        <v>2198.02</v>
      </c>
      <c r="O8" s="242">
        <f t="shared" si="2"/>
        <v>2264.4412</v>
      </c>
      <c r="P8" s="242">
        <f t="shared" si="3"/>
        <v>66.4212</v>
      </c>
      <c r="Q8" s="242">
        <f t="shared" si="4"/>
        <v>2198.02</v>
      </c>
      <c r="R8" s="242" t="s">
        <v>28</v>
      </c>
      <c r="S8" s="100" t="s">
        <v>29</v>
      </c>
      <c r="T8" s="78" t="s">
        <v>4404</v>
      </c>
      <c r="U8" s="78" t="s">
        <v>4404</v>
      </c>
    </row>
    <row r="9" spans="1:21">
      <c r="A9" s="37">
        <v>8</v>
      </c>
      <c r="B9" s="36" t="s">
        <v>6094</v>
      </c>
      <c r="C9" s="127" t="s">
        <v>6095</v>
      </c>
      <c r="D9" s="37" t="s">
        <v>22</v>
      </c>
      <c r="E9" s="37" t="s">
        <v>130</v>
      </c>
      <c r="F9" s="37" t="s">
        <v>5353</v>
      </c>
      <c r="G9" s="37" t="s">
        <v>25</v>
      </c>
      <c r="H9" s="37" t="s">
        <v>34</v>
      </c>
      <c r="I9" s="110">
        <v>625</v>
      </c>
      <c r="J9" s="110">
        <v>400</v>
      </c>
      <c r="K9" s="110">
        <v>200</v>
      </c>
      <c r="L9" s="46" t="s">
        <v>6096</v>
      </c>
      <c r="M9" s="242">
        <f t="shared" si="0"/>
        <v>212</v>
      </c>
      <c r="N9" s="242">
        <f t="shared" si="1"/>
        <v>1237</v>
      </c>
      <c r="O9" s="242">
        <f t="shared" si="2"/>
        <v>1273.72</v>
      </c>
      <c r="P9" s="242">
        <f t="shared" si="3"/>
        <v>36.72</v>
      </c>
      <c r="Q9" s="242">
        <f t="shared" si="4"/>
        <v>1237</v>
      </c>
      <c r="R9" s="242" t="s">
        <v>28</v>
      </c>
      <c r="S9" s="100" t="s">
        <v>29</v>
      </c>
      <c r="T9" s="78" t="s">
        <v>4409</v>
      </c>
      <c r="U9" s="78" t="s">
        <v>4409</v>
      </c>
    </row>
    <row r="10" spans="1:21">
      <c r="A10" s="37">
        <v>9</v>
      </c>
      <c r="B10" s="36" t="s">
        <v>6097</v>
      </c>
      <c r="C10" s="36" t="s">
        <v>6098</v>
      </c>
      <c r="D10" s="37" t="s">
        <v>22</v>
      </c>
      <c r="E10" s="37" t="s">
        <v>24</v>
      </c>
      <c r="F10" s="37" t="s">
        <v>4090</v>
      </c>
      <c r="G10" s="37" t="s">
        <v>25</v>
      </c>
      <c r="H10" s="37" t="s">
        <v>34</v>
      </c>
      <c r="I10" s="110">
        <v>230.33</v>
      </c>
      <c r="J10" s="110">
        <v>100</v>
      </c>
      <c r="K10" s="37">
        <v>8.98</v>
      </c>
      <c r="L10" s="46" t="s">
        <v>6099</v>
      </c>
      <c r="M10" s="242">
        <f t="shared" si="0"/>
        <v>9.5188</v>
      </c>
      <c r="N10" s="242">
        <f t="shared" si="1"/>
        <v>339.8488</v>
      </c>
      <c r="O10" s="242">
        <f t="shared" si="2"/>
        <v>346.419928</v>
      </c>
      <c r="P10" s="242">
        <f t="shared" si="3"/>
        <v>6.571128</v>
      </c>
      <c r="Q10" s="242">
        <f t="shared" si="4"/>
        <v>339.8488</v>
      </c>
      <c r="R10" s="242" t="s">
        <v>28</v>
      </c>
      <c r="S10" s="100" t="s">
        <v>29</v>
      </c>
      <c r="T10" s="78" t="s">
        <v>4428</v>
      </c>
      <c r="U10" s="78" t="s">
        <v>4428</v>
      </c>
    </row>
    <row r="11" spans="1:21">
      <c r="A11" s="37">
        <v>10</v>
      </c>
      <c r="B11" s="36" t="s">
        <v>6100</v>
      </c>
      <c r="C11" s="36" t="s">
        <v>6101</v>
      </c>
      <c r="D11" s="37" t="s">
        <v>22</v>
      </c>
      <c r="E11" s="37" t="s">
        <v>24</v>
      </c>
      <c r="F11" s="37" t="s">
        <v>5916</v>
      </c>
      <c r="G11" s="37" t="s">
        <v>25</v>
      </c>
      <c r="H11" s="37" t="s">
        <v>34</v>
      </c>
      <c r="I11" s="110">
        <v>909.53</v>
      </c>
      <c r="J11" s="110">
        <v>300</v>
      </c>
      <c r="K11" s="110">
        <v>12.73</v>
      </c>
      <c r="L11" s="46" t="s">
        <v>6099</v>
      </c>
      <c r="M11" s="242">
        <f t="shared" si="0"/>
        <v>13.4938</v>
      </c>
      <c r="N11" s="242">
        <f t="shared" si="1"/>
        <v>1223.0238</v>
      </c>
      <c r="O11" s="242">
        <f t="shared" si="2"/>
        <v>1241.833428</v>
      </c>
      <c r="P11" s="242">
        <f t="shared" si="3"/>
        <v>18.809628</v>
      </c>
      <c r="Q11" s="242">
        <f t="shared" si="4"/>
        <v>1223.0238</v>
      </c>
      <c r="R11" s="242" t="s">
        <v>28</v>
      </c>
      <c r="S11" s="100" t="s">
        <v>29</v>
      </c>
      <c r="T11" s="78" t="s">
        <v>4446</v>
      </c>
      <c r="U11" s="78" t="s">
        <v>4446</v>
      </c>
    </row>
    <row r="12" spans="1:21">
      <c r="A12" s="37">
        <v>11</v>
      </c>
      <c r="B12" s="36" t="s">
        <v>6102</v>
      </c>
      <c r="C12" s="36" t="s">
        <v>6103</v>
      </c>
      <c r="D12" s="37" t="s">
        <v>22</v>
      </c>
      <c r="E12" s="37" t="s">
        <v>24</v>
      </c>
      <c r="F12" s="37" t="s">
        <v>82</v>
      </c>
      <c r="G12" s="37" t="s">
        <v>25</v>
      </c>
      <c r="H12" s="37" t="s">
        <v>34</v>
      </c>
      <c r="I12" s="110">
        <v>0</v>
      </c>
      <c r="J12" s="110">
        <v>0</v>
      </c>
      <c r="K12" s="110">
        <v>450</v>
      </c>
      <c r="L12" s="46" t="s">
        <v>83</v>
      </c>
      <c r="M12" s="242">
        <f t="shared" si="0"/>
        <v>477</v>
      </c>
      <c r="N12" s="242">
        <f t="shared" si="1"/>
        <v>477</v>
      </c>
      <c r="O12" s="242">
        <f t="shared" si="2"/>
        <v>505.62</v>
      </c>
      <c r="P12" s="242">
        <f t="shared" si="3"/>
        <v>28.62</v>
      </c>
      <c r="Q12" s="242">
        <f t="shared" si="4"/>
        <v>477</v>
      </c>
      <c r="R12" s="242" t="s">
        <v>28</v>
      </c>
      <c r="S12" s="100" t="s">
        <v>29</v>
      </c>
      <c r="T12" s="85" t="s">
        <v>4406</v>
      </c>
      <c r="U12" s="85" t="s">
        <v>4406</v>
      </c>
    </row>
    <row r="13" spans="1:21">
      <c r="A13" s="37">
        <v>12</v>
      </c>
      <c r="B13" s="36" t="s">
        <v>4525</v>
      </c>
      <c r="C13" s="36" t="s">
        <v>6104</v>
      </c>
      <c r="D13" s="37" t="s">
        <v>22</v>
      </c>
      <c r="E13" s="37" t="s">
        <v>24</v>
      </c>
      <c r="F13" s="37" t="s">
        <v>4090</v>
      </c>
      <c r="G13" s="37" t="s">
        <v>25</v>
      </c>
      <c r="H13" s="37" t="s">
        <v>34</v>
      </c>
      <c r="I13" s="110">
        <v>230.33</v>
      </c>
      <c r="J13" s="110">
        <v>100</v>
      </c>
      <c r="K13" s="37">
        <v>8.98</v>
      </c>
      <c r="L13" s="46" t="s">
        <v>6099</v>
      </c>
      <c r="M13" s="242">
        <f t="shared" si="0"/>
        <v>9.5188</v>
      </c>
      <c r="N13" s="242">
        <f t="shared" si="1"/>
        <v>339.8488</v>
      </c>
      <c r="O13" s="242">
        <f t="shared" si="2"/>
        <v>346.419928</v>
      </c>
      <c r="P13" s="242">
        <f t="shared" si="3"/>
        <v>6.571128</v>
      </c>
      <c r="Q13" s="242">
        <f t="shared" si="4"/>
        <v>339.8488</v>
      </c>
      <c r="R13" s="242" t="s">
        <v>28</v>
      </c>
      <c r="S13" s="100" t="s">
        <v>29</v>
      </c>
      <c r="T13" s="78" t="s">
        <v>4478</v>
      </c>
      <c r="U13" s="78" t="s">
        <v>4478</v>
      </c>
    </row>
    <row r="14" spans="1:21">
      <c r="A14" s="37">
        <v>13</v>
      </c>
      <c r="B14" s="36" t="s">
        <v>3296</v>
      </c>
      <c r="C14" s="36" t="s">
        <v>6105</v>
      </c>
      <c r="D14" s="37" t="s">
        <v>22</v>
      </c>
      <c r="E14" s="37" t="s">
        <v>24</v>
      </c>
      <c r="F14" s="37" t="s">
        <v>4090</v>
      </c>
      <c r="G14" s="37" t="s">
        <v>25</v>
      </c>
      <c r="H14" s="37" t="s">
        <v>34</v>
      </c>
      <c r="I14" s="110">
        <v>230.33</v>
      </c>
      <c r="J14" s="110">
        <v>100</v>
      </c>
      <c r="K14" s="37">
        <v>8.98</v>
      </c>
      <c r="L14" s="46" t="s">
        <v>6099</v>
      </c>
      <c r="M14" s="242">
        <f t="shared" si="0"/>
        <v>9.5188</v>
      </c>
      <c r="N14" s="242">
        <f t="shared" si="1"/>
        <v>339.8488</v>
      </c>
      <c r="O14" s="242">
        <f t="shared" si="2"/>
        <v>346.419928</v>
      </c>
      <c r="P14" s="242">
        <f t="shared" si="3"/>
        <v>6.571128</v>
      </c>
      <c r="Q14" s="242">
        <f t="shared" si="4"/>
        <v>339.8488</v>
      </c>
      <c r="R14" s="242" t="s">
        <v>28</v>
      </c>
      <c r="S14" s="100" t="s">
        <v>29</v>
      </c>
      <c r="T14" s="78" t="s">
        <v>4409</v>
      </c>
      <c r="U14" s="78" t="s">
        <v>4409</v>
      </c>
    </row>
    <row r="15" spans="1:21">
      <c r="A15" s="37">
        <v>14</v>
      </c>
      <c r="B15" s="36" t="s">
        <v>6106</v>
      </c>
      <c r="C15" s="36" t="s">
        <v>6107</v>
      </c>
      <c r="D15" s="37" t="s">
        <v>22</v>
      </c>
      <c r="E15" s="37" t="s">
        <v>24</v>
      </c>
      <c r="F15" s="37" t="s">
        <v>4090</v>
      </c>
      <c r="G15" s="37" t="s">
        <v>25</v>
      </c>
      <c r="H15" s="37" t="s">
        <v>34</v>
      </c>
      <c r="I15" s="110">
        <v>230.33</v>
      </c>
      <c r="J15" s="110">
        <v>100</v>
      </c>
      <c r="K15" s="37">
        <v>8.98</v>
      </c>
      <c r="L15" s="46" t="s">
        <v>6099</v>
      </c>
      <c r="M15" s="242">
        <f t="shared" si="0"/>
        <v>9.5188</v>
      </c>
      <c r="N15" s="242">
        <f>I16+J15+M15</f>
        <v>339.8488</v>
      </c>
      <c r="O15" s="242">
        <f>I16+(J15+M15)*1.06</f>
        <v>346.419928</v>
      </c>
      <c r="P15" s="242">
        <f t="shared" si="3"/>
        <v>6.571128</v>
      </c>
      <c r="Q15" s="242">
        <f t="shared" si="4"/>
        <v>339.8488</v>
      </c>
      <c r="R15" s="242" t="s">
        <v>28</v>
      </c>
      <c r="S15" s="100" t="s">
        <v>29</v>
      </c>
      <c r="T15" s="78" t="s">
        <v>4412</v>
      </c>
      <c r="U15" s="78" t="s">
        <v>4412</v>
      </c>
    </row>
    <row r="16" spans="1:21">
      <c r="A16" s="37">
        <v>15</v>
      </c>
      <c r="B16" s="36" t="s">
        <v>4806</v>
      </c>
      <c r="C16" s="36" t="s">
        <v>6108</v>
      </c>
      <c r="D16" s="37" t="s">
        <v>22</v>
      </c>
      <c r="E16" s="37" t="s">
        <v>24</v>
      </c>
      <c r="F16" s="37" t="s">
        <v>4090</v>
      </c>
      <c r="G16" s="37" t="s">
        <v>25</v>
      </c>
      <c r="H16" s="37" t="s">
        <v>34</v>
      </c>
      <c r="I16" s="110">
        <v>230.33</v>
      </c>
      <c r="J16" s="110">
        <v>100</v>
      </c>
      <c r="K16" s="37">
        <v>8.98</v>
      </c>
      <c r="L16" s="46" t="s">
        <v>6099</v>
      </c>
      <c r="M16" s="242">
        <f t="shared" si="0"/>
        <v>9.5188</v>
      </c>
      <c r="N16" s="242">
        <f>I17+J16+M16</f>
        <v>339.7688</v>
      </c>
      <c r="O16" s="242">
        <f>I17+(J16+M16)*1.06</f>
        <v>346.339928</v>
      </c>
      <c r="P16" s="242">
        <f t="shared" si="3"/>
        <v>6.571128</v>
      </c>
      <c r="Q16" s="242">
        <f t="shared" si="4"/>
        <v>339.7688</v>
      </c>
      <c r="R16" s="242" t="s">
        <v>28</v>
      </c>
      <c r="S16" s="100" t="s">
        <v>29</v>
      </c>
      <c r="T16" s="78" t="s">
        <v>4478</v>
      </c>
      <c r="U16" s="78" t="s">
        <v>4478</v>
      </c>
    </row>
    <row r="17" spans="1:21">
      <c r="A17" s="37">
        <v>16</v>
      </c>
      <c r="B17" s="36" t="s">
        <v>6109</v>
      </c>
      <c r="C17" s="36" t="s">
        <v>6110</v>
      </c>
      <c r="D17" s="37" t="s">
        <v>22</v>
      </c>
      <c r="E17" s="37" t="s">
        <v>24</v>
      </c>
      <c r="F17" s="37" t="s">
        <v>4090</v>
      </c>
      <c r="G17" s="37" t="s">
        <v>25</v>
      </c>
      <c r="H17" s="37" t="s">
        <v>34</v>
      </c>
      <c r="I17" s="110">
        <v>230.25</v>
      </c>
      <c r="J17" s="110">
        <v>100</v>
      </c>
      <c r="K17" s="37">
        <v>8.98</v>
      </c>
      <c r="L17" s="46" t="s">
        <v>6099</v>
      </c>
      <c r="M17" s="242">
        <f t="shared" si="0"/>
        <v>9.5188</v>
      </c>
      <c r="N17" s="242">
        <f t="shared" ref="N17:N80" si="5">I17+J17+M17</f>
        <v>339.7688</v>
      </c>
      <c r="O17" s="242">
        <f t="shared" ref="O17:O80" si="6">I17+(J17+M17)*1.06</f>
        <v>346.339928</v>
      </c>
      <c r="P17" s="242">
        <f t="shared" si="3"/>
        <v>6.571128</v>
      </c>
      <c r="Q17" s="242">
        <f t="shared" si="4"/>
        <v>339.7688</v>
      </c>
      <c r="R17" s="242" t="s">
        <v>28</v>
      </c>
      <c r="S17" s="100" t="s">
        <v>29</v>
      </c>
      <c r="T17" s="78" t="s">
        <v>4428</v>
      </c>
      <c r="U17" s="78" t="s">
        <v>4428</v>
      </c>
    </row>
    <row r="18" spans="1:21">
      <c r="A18" s="37">
        <v>17</v>
      </c>
      <c r="B18" s="36" t="s">
        <v>4748</v>
      </c>
      <c r="C18" s="36" t="s">
        <v>6111</v>
      </c>
      <c r="D18" s="37" t="s">
        <v>22</v>
      </c>
      <c r="E18" s="37" t="s">
        <v>24</v>
      </c>
      <c r="F18" s="37" t="s">
        <v>4090</v>
      </c>
      <c r="G18" s="37" t="s">
        <v>25</v>
      </c>
      <c r="H18" s="37" t="s">
        <v>34</v>
      </c>
      <c r="I18" s="110">
        <v>230.98</v>
      </c>
      <c r="J18" s="110">
        <v>100</v>
      </c>
      <c r="K18" s="37">
        <v>8.98</v>
      </c>
      <c r="L18" s="46" t="s">
        <v>6099</v>
      </c>
      <c r="M18" s="242">
        <f t="shared" si="0"/>
        <v>9.5188</v>
      </c>
      <c r="N18" s="242">
        <f t="shared" si="5"/>
        <v>340.4988</v>
      </c>
      <c r="O18" s="242">
        <f t="shared" si="6"/>
        <v>347.069928</v>
      </c>
      <c r="P18" s="242">
        <f t="shared" si="3"/>
        <v>6.571128</v>
      </c>
      <c r="Q18" s="242">
        <f t="shared" si="4"/>
        <v>340.4988</v>
      </c>
      <c r="R18" s="242" t="s">
        <v>28</v>
      </c>
      <c r="S18" s="100" t="s">
        <v>29</v>
      </c>
      <c r="T18" s="78" t="s">
        <v>4478</v>
      </c>
      <c r="U18" s="78" t="s">
        <v>4478</v>
      </c>
    </row>
    <row r="19" spans="1:21">
      <c r="A19" s="37">
        <v>18</v>
      </c>
      <c r="B19" s="36" t="s">
        <v>6112</v>
      </c>
      <c r="C19" s="36" t="s">
        <v>6113</v>
      </c>
      <c r="D19" s="37" t="s">
        <v>22</v>
      </c>
      <c r="E19" s="37" t="s">
        <v>24</v>
      </c>
      <c r="F19" s="37" t="s">
        <v>4090</v>
      </c>
      <c r="G19" s="37" t="s">
        <v>25</v>
      </c>
      <c r="H19" s="37" t="s">
        <v>34</v>
      </c>
      <c r="I19" s="110">
        <v>230.98</v>
      </c>
      <c r="J19" s="110">
        <v>100</v>
      </c>
      <c r="K19" s="37">
        <v>8.98</v>
      </c>
      <c r="L19" s="46" t="s">
        <v>6099</v>
      </c>
      <c r="M19" s="242">
        <f t="shared" si="0"/>
        <v>9.5188</v>
      </c>
      <c r="N19" s="242">
        <f t="shared" si="5"/>
        <v>340.4988</v>
      </c>
      <c r="O19" s="242">
        <f t="shared" si="6"/>
        <v>347.069928</v>
      </c>
      <c r="P19" s="242">
        <f t="shared" si="3"/>
        <v>6.571128</v>
      </c>
      <c r="Q19" s="242">
        <f t="shared" si="4"/>
        <v>340.4988</v>
      </c>
      <c r="R19" s="242" t="s">
        <v>28</v>
      </c>
      <c r="S19" s="100" t="s">
        <v>29</v>
      </c>
      <c r="T19" s="78" t="s">
        <v>4478</v>
      </c>
      <c r="U19" s="78" t="s">
        <v>4478</v>
      </c>
    </row>
    <row r="20" spans="1:21">
      <c r="A20" s="37">
        <v>19</v>
      </c>
      <c r="B20" s="36" t="s">
        <v>6114</v>
      </c>
      <c r="C20" s="127" t="s">
        <v>6115</v>
      </c>
      <c r="D20" s="37" t="s">
        <v>22</v>
      </c>
      <c r="E20" s="37" t="s">
        <v>130</v>
      </c>
      <c r="F20" s="37" t="s">
        <v>5353</v>
      </c>
      <c r="G20" s="37" t="s">
        <v>25</v>
      </c>
      <c r="H20" s="37" t="s">
        <v>34</v>
      </c>
      <c r="I20" s="110">
        <v>625</v>
      </c>
      <c r="J20" s="110">
        <v>400</v>
      </c>
      <c r="K20" s="110">
        <v>200</v>
      </c>
      <c r="L20" s="46" t="s">
        <v>6096</v>
      </c>
      <c r="M20" s="242">
        <f t="shared" si="0"/>
        <v>212</v>
      </c>
      <c r="N20" s="242">
        <f t="shared" si="5"/>
        <v>1237</v>
      </c>
      <c r="O20" s="242">
        <f t="shared" si="6"/>
        <v>1273.72</v>
      </c>
      <c r="P20" s="242">
        <f t="shared" si="3"/>
        <v>36.72</v>
      </c>
      <c r="Q20" s="242">
        <f t="shared" si="4"/>
        <v>1237</v>
      </c>
      <c r="R20" s="242" t="s">
        <v>28</v>
      </c>
      <c r="S20" s="100" t="s">
        <v>29</v>
      </c>
      <c r="T20" s="78" t="s">
        <v>4409</v>
      </c>
      <c r="U20" s="78" t="s">
        <v>4409</v>
      </c>
    </row>
    <row r="21" spans="1:21">
      <c r="A21" s="37">
        <v>20</v>
      </c>
      <c r="B21" s="36" t="s">
        <v>6116</v>
      </c>
      <c r="C21" s="36" t="s">
        <v>6117</v>
      </c>
      <c r="D21" s="37" t="s">
        <v>22</v>
      </c>
      <c r="E21" s="37" t="s">
        <v>24</v>
      </c>
      <c r="F21" s="37" t="s">
        <v>4090</v>
      </c>
      <c r="G21" s="37" t="s">
        <v>25</v>
      </c>
      <c r="H21" s="37" t="s">
        <v>34</v>
      </c>
      <c r="I21" s="110">
        <v>230.98</v>
      </c>
      <c r="J21" s="110">
        <v>100</v>
      </c>
      <c r="K21" s="37">
        <v>8.98</v>
      </c>
      <c r="L21" s="46" t="s">
        <v>6099</v>
      </c>
      <c r="M21" s="242">
        <f t="shared" si="0"/>
        <v>9.5188</v>
      </c>
      <c r="N21" s="242">
        <f t="shared" si="5"/>
        <v>340.4988</v>
      </c>
      <c r="O21" s="242">
        <f t="shared" si="6"/>
        <v>347.069928</v>
      </c>
      <c r="P21" s="242">
        <f t="shared" si="3"/>
        <v>6.571128</v>
      </c>
      <c r="Q21" s="242">
        <f t="shared" si="4"/>
        <v>340.4988</v>
      </c>
      <c r="R21" s="242" t="s">
        <v>28</v>
      </c>
      <c r="S21" s="100" t="s">
        <v>29</v>
      </c>
      <c r="T21" s="78" t="s">
        <v>4478</v>
      </c>
      <c r="U21" s="78" t="s">
        <v>4478</v>
      </c>
    </row>
    <row r="22" spans="1:21">
      <c r="A22" s="37">
        <v>21</v>
      </c>
      <c r="B22" s="36" t="s">
        <v>4276</v>
      </c>
      <c r="C22" s="36" t="s">
        <v>6118</v>
      </c>
      <c r="D22" s="37" t="s">
        <v>22</v>
      </c>
      <c r="E22" s="37" t="s">
        <v>24</v>
      </c>
      <c r="F22" s="37" t="s">
        <v>4090</v>
      </c>
      <c r="G22" s="37" t="s">
        <v>25</v>
      </c>
      <c r="H22" s="37" t="s">
        <v>34</v>
      </c>
      <c r="I22" s="110">
        <v>230.98</v>
      </c>
      <c r="J22" s="110">
        <v>100</v>
      </c>
      <c r="K22" s="37">
        <v>8.98</v>
      </c>
      <c r="L22" s="46" t="s">
        <v>6099</v>
      </c>
      <c r="M22" s="242">
        <f t="shared" si="0"/>
        <v>9.5188</v>
      </c>
      <c r="N22" s="242">
        <f t="shared" si="5"/>
        <v>340.4988</v>
      </c>
      <c r="O22" s="242">
        <f t="shared" si="6"/>
        <v>347.069928</v>
      </c>
      <c r="P22" s="242">
        <f t="shared" si="3"/>
        <v>6.571128</v>
      </c>
      <c r="Q22" s="242">
        <f t="shared" si="4"/>
        <v>340.4988</v>
      </c>
      <c r="R22" s="242" t="s">
        <v>28</v>
      </c>
      <c r="S22" s="100" t="s">
        <v>29</v>
      </c>
      <c r="T22" s="78" t="s">
        <v>4415</v>
      </c>
      <c r="U22" s="78" t="s">
        <v>4415</v>
      </c>
    </row>
    <row r="23" spans="1:21">
      <c r="A23" s="37">
        <v>22</v>
      </c>
      <c r="B23" s="36" t="s">
        <v>6119</v>
      </c>
      <c r="C23" s="127" t="s">
        <v>6120</v>
      </c>
      <c r="D23" s="37" t="s">
        <v>22</v>
      </c>
      <c r="E23" s="37" t="s">
        <v>24</v>
      </c>
      <c r="F23" s="37" t="s">
        <v>58</v>
      </c>
      <c r="G23" s="37" t="s">
        <v>25</v>
      </c>
      <c r="H23" s="37" t="s">
        <v>34</v>
      </c>
      <c r="I23" s="110">
        <v>1093</v>
      </c>
      <c r="J23" s="110">
        <v>400</v>
      </c>
      <c r="K23" s="110">
        <v>4752</v>
      </c>
      <c r="L23" s="46" t="s">
        <v>6121</v>
      </c>
      <c r="M23" s="242">
        <f t="shared" si="0"/>
        <v>5037.12</v>
      </c>
      <c r="N23" s="242">
        <f t="shared" si="5"/>
        <v>6530.12</v>
      </c>
      <c r="O23" s="242">
        <f t="shared" si="6"/>
        <v>6856.3472</v>
      </c>
      <c r="P23" s="242">
        <f t="shared" si="3"/>
        <v>326.2272</v>
      </c>
      <c r="Q23" s="242">
        <f t="shared" si="4"/>
        <v>6530.12</v>
      </c>
      <c r="R23" s="242" t="s">
        <v>28</v>
      </c>
      <c r="S23" s="100" t="s">
        <v>29</v>
      </c>
      <c r="T23" s="78" t="s">
        <v>4404</v>
      </c>
      <c r="U23" s="78" t="s">
        <v>4404</v>
      </c>
    </row>
    <row r="24" spans="1:21">
      <c r="A24" s="37">
        <v>23</v>
      </c>
      <c r="B24" s="36" t="s">
        <v>5126</v>
      </c>
      <c r="C24" s="36" t="s">
        <v>6122</v>
      </c>
      <c r="D24" s="37" t="s">
        <v>22</v>
      </c>
      <c r="E24" s="37" t="s">
        <v>24</v>
      </c>
      <c r="F24" s="37" t="s">
        <v>4090</v>
      </c>
      <c r="G24" s="37" t="s">
        <v>25</v>
      </c>
      <c r="H24" s="37" t="s">
        <v>34</v>
      </c>
      <c r="I24" s="110">
        <v>230.98</v>
      </c>
      <c r="J24" s="110">
        <v>100</v>
      </c>
      <c r="K24" s="37">
        <v>8.98</v>
      </c>
      <c r="L24" s="46" t="s">
        <v>6099</v>
      </c>
      <c r="M24" s="242">
        <f t="shared" si="0"/>
        <v>9.5188</v>
      </c>
      <c r="N24" s="242">
        <f t="shared" si="5"/>
        <v>340.4988</v>
      </c>
      <c r="O24" s="242">
        <f t="shared" si="6"/>
        <v>347.069928</v>
      </c>
      <c r="P24" s="242">
        <f t="shared" si="3"/>
        <v>6.571128</v>
      </c>
      <c r="Q24" s="242">
        <f t="shared" si="4"/>
        <v>340.4988</v>
      </c>
      <c r="R24" s="242" t="s">
        <v>28</v>
      </c>
      <c r="S24" s="100" t="s">
        <v>29</v>
      </c>
      <c r="T24" s="78" t="s">
        <v>4875</v>
      </c>
      <c r="U24" s="78" t="s">
        <v>4474</v>
      </c>
    </row>
    <row r="25" spans="1:21">
      <c r="A25" s="37">
        <v>24</v>
      </c>
      <c r="B25" s="36" t="s">
        <v>4476</v>
      </c>
      <c r="C25" s="36" t="s">
        <v>6123</v>
      </c>
      <c r="D25" s="37" t="s">
        <v>22</v>
      </c>
      <c r="E25" s="37" t="s">
        <v>24</v>
      </c>
      <c r="F25" s="37" t="s">
        <v>4090</v>
      </c>
      <c r="G25" s="37" t="s">
        <v>25</v>
      </c>
      <c r="H25" s="37" t="s">
        <v>34</v>
      </c>
      <c r="I25" s="110">
        <v>230.98</v>
      </c>
      <c r="J25" s="110">
        <v>100</v>
      </c>
      <c r="K25" s="37">
        <v>8.98</v>
      </c>
      <c r="L25" s="46" t="s">
        <v>6099</v>
      </c>
      <c r="M25" s="242">
        <f t="shared" si="0"/>
        <v>9.5188</v>
      </c>
      <c r="N25" s="242">
        <f t="shared" si="5"/>
        <v>340.4988</v>
      </c>
      <c r="O25" s="242">
        <f t="shared" si="6"/>
        <v>347.069928</v>
      </c>
      <c r="P25" s="242">
        <f t="shared" si="3"/>
        <v>6.571128</v>
      </c>
      <c r="Q25" s="242">
        <f t="shared" si="4"/>
        <v>340.4988</v>
      </c>
      <c r="R25" s="242" t="s">
        <v>28</v>
      </c>
      <c r="S25" s="100" t="s">
        <v>29</v>
      </c>
      <c r="T25" s="78" t="s">
        <v>4478</v>
      </c>
      <c r="U25" s="78" t="s">
        <v>4478</v>
      </c>
    </row>
    <row r="26" spans="1:21">
      <c r="A26" s="37">
        <v>25</v>
      </c>
      <c r="B26" s="36" t="s">
        <v>4457</v>
      </c>
      <c r="C26" s="36" t="s">
        <v>6124</v>
      </c>
      <c r="D26" s="37" t="s">
        <v>22</v>
      </c>
      <c r="E26" s="37" t="s">
        <v>24</v>
      </c>
      <c r="F26" s="37" t="s">
        <v>4090</v>
      </c>
      <c r="G26" s="37" t="s">
        <v>25</v>
      </c>
      <c r="H26" s="37" t="s">
        <v>34</v>
      </c>
      <c r="I26" s="110">
        <v>230.98</v>
      </c>
      <c r="J26" s="110">
        <v>100</v>
      </c>
      <c r="K26" s="37">
        <v>8.98</v>
      </c>
      <c r="L26" s="46" t="s">
        <v>6099</v>
      </c>
      <c r="M26" s="242">
        <f t="shared" si="0"/>
        <v>9.5188</v>
      </c>
      <c r="N26" s="242">
        <f t="shared" si="5"/>
        <v>340.4988</v>
      </c>
      <c r="O26" s="242">
        <f t="shared" si="6"/>
        <v>347.069928</v>
      </c>
      <c r="P26" s="242">
        <f t="shared" si="3"/>
        <v>6.571128</v>
      </c>
      <c r="Q26" s="242">
        <f t="shared" si="4"/>
        <v>340.4988</v>
      </c>
      <c r="R26" s="242" t="s">
        <v>28</v>
      </c>
      <c r="S26" s="100" t="s">
        <v>29</v>
      </c>
      <c r="T26" s="78" t="s">
        <v>4415</v>
      </c>
      <c r="U26" s="78" t="s">
        <v>4415</v>
      </c>
    </row>
    <row r="27" spans="1:21">
      <c r="A27" s="37">
        <v>26</v>
      </c>
      <c r="B27" s="36" t="s">
        <v>6125</v>
      </c>
      <c r="C27" s="36" t="s">
        <v>6126</v>
      </c>
      <c r="D27" s="37" t="s">
        <v>22</v>
      </c>
      <c r="E27" s="37" t="s">
        <v>24</v>
      </c>
      <c r="F27" s="37" t="s">
        <v>58</v>
      </c>
      <c r="G27" s="37" t="s">
        <v>25</v>
      </c>
      <c r="H27" s="37" t="s">
        <v>34</v>
      </c>
      <c r="I27" s="110">
        <v>1091</v>
      </c>
      <c r="J27" s="110">
        <v>400</v>
      </c>
      <c r="K27" s="110">
        <v>92</v>
      </c>
      <c r="L27" s="46" t="s">
        <v>6127</v>
      </c>
      <c r="M27" s="242">
        <f t="shared" si="0"/>
        <v>97.52</v>
      </c>
      <c r="N27" s="242">
        <f t="shared" si="5"/>
        <v>1588.52</v>
      </c>
      <c r="O27" s="242">
        <f t="shared" si="6"/>
        <v>1618.3712</v>
      </c>
      <c r="P27" s="242">
        <f t="shared" si="3"/>
        <v>29.8512</v>
      </c>
      <c r="Q27" s="242">
        <f t="shared" si="4"/>
        <v>1588.52</v>
      </c>
      <c r="R27" s="242" t="s">
        <v>28</v>
      </c>
      <c r="S27" s="100" t="s">
        <v>29</v>
      </c>
      <c r="T27" s="78" t="s">
        <v>4404</v>
      </c>
      <c r="U27" s="78" t="s">
        <v>4404</v>
      </c>
    </row>
    <row r="28" spans="1:21">
      <c r="A28" s="37">
        <v>27</v>
      </c>
      <c r="B28" s="36" t="s">
        <v>2274</v>
      </c>
      <c r="C28" s="36" t="s">
        <v>6128</v>
      </c>
      <c r="D28" s="37" t="s">
        <v>22</v>
      </c>
      <c r="E28" s="37" t="s">
        <v>24</v>
      </c>
      <c r="F28" s="37" t="s">
        <v>4090</v>
      </c>
      <c r="G28" s="37" t="s">
        <v>25</v>
      </c>
      <c r="H28" s="37" t="s">
        <v>34</v>
      </c>
      <c r="I28" s="110">
        <v>230.98</v>
      </c>
      <c r="J28" s="110">
        <v>100</v>
      </c>
      <c r="K28" s="37">
        <v>8.98</v>
      </c>
      <c r="L28" s="46" t="s">
        <v>6099</v>
      </c>
      <c r="M28" s="242">
        <f t="shared" si="0"/>
        <v>9.5188</v>
      </c>
      <c r="N28" s="242">
        <f t="shared" si="5"/>
        <v>340.4988</v>
      </c>
      <c r="O28" s="242">
        <f t="shared" si="6"/>
        <v>347.069928</v>
      </c>
      <c r="P28" s="242">
        <f t="shared" si="3"/>
        <v>6.571128</v>
      </c>
      <c r="Q28" s="242">
        <f t="shared" si="4"/>
        <v>340.4988</v>
      </c>
      <c r="R28" s="242" t="s">
        <v>28</v>
      </c>
      <c r="S28" s="100" t="s">
        <v>29</v>
      </c>
      <c r="T28" s="78" t="s">
        <v>4406</v>
      </c>
      <c r="U28" s="78" t="s">
        <v>4406</v>
      </c>
    </row>
    <row r="29" spans="1:21">
      <c r="A29" s="37">
        <v>28</v>
      </c>
      <c r="B29" s="36" t="s">
        <v>6129</v>
      </c>
      <c r="C29" s="36" t="s">
        <v>6130</v>
      </c>
      <c r="D29" s="37" t="s">
        <v>22</v>
      </c>
      <c r="E29" s="37" t="s">
        <v>24</v>
      </c>
      <c r="F29" s="37" t="s">
        <v>4090</v>
      </c>
      <c r="G29" s="37" t="s">
        <v>25</v>
      </c>
      <c r="H29" s="37" t="s">
        <v>34</v>
      </c>
      <c r="I29" s="110">
        <v>231.13</v>
      </c>
      <c r="J29" s="110">
        <v>100</v>
      </c>
      <c r="K29" s="37">
        <v>8.98</v>
      </c>
      <c r="L29" s="46" t="s">
        <v>6099</v>
      </c>
      <c r="M29" s="242">
        <f t="shared" si="0"/>
        <v>9.5188</v>
      </c>
      <c r="N29" s="242">
        <f t="shared" si="5"/>
        <v>340.6488</v>
      </c>
      <c r="O29" s="242">
        <f t="shared" si="6"/>
        <v>347.219928</v>
      </c>
      <c r="P29" s="242">
        <f t="shared" si="3"/>
        <v>6.571128</v>
      </c>
      <c r="Q29" s="242">
        <f t="shared" si="4"/>
        <v>340.6488</v>
      </c>
      <c r="R29" s="242" t="s">
        <v>28</v>
      </c>
      <c r="S29" s="100" t="s">
        <v>29</v>
      </c>
      <c r="T29" s="78" t="s">
        <v>4421</v>
      </c>
      <c r="U29" s="78" t="s">
        <v>4421</v>
      </c>
    </row>
    <row r="30" spans="1:21">
      <c r="A30" s="37">
        <v>29</v>
      </c>
      <c r="B30" s="36" t="s">
        <v>6131</v>
      </c>
      <c r="C30" s="36" t="s">
        <v>6132</v>
      </c>
      <c r="D30" s="37" t="s">
        <v>22</v>
      </c>
      <c r="E30" s="37" t="s">
        <v>24</v>
      </c>
      <c r="F30" s="37" t="s">
        <v>4090</v>
      </c>
      <c r="G30" s="37" t="s">
        <v>25</v>
      </c>
      <c r="H30" s="37" t="s">
        <v>34</v>
      </c>
      <c r="I30" s="110">
        <v>231.13</v>
      </c>
      <c r="J30" s="110">
        <v>100</v>
      </c>
      <c r="K30" s="37">
        <v>8.98</v>
      </c>
      <c r="L30" s="46" t="s">
        <v>6099</v>
      </c>
      <c r="M30" s="242">
        <f t="shared" si="0"/>
        <v>9.5188</v>
      </c>
      <c r="N30" s="242">
        <f t="shared" si="5"/>
        <v>340.6488</v>
      </c>
      <c r="O30" s="242">
        <f t="shared" si="6"/>
        <v>347.219928</v>
      </c>
      <c r="P30" s="242">
        <f t="shared" si="3"/>
        <v>6.571128</v>
      </c>
      <c r="Q30" s="242">
        <f t="shared" si="4"/>
        <v>340.6488</v>
      </c>
      <c r="R30" s="242" t="s">
        <v>28</v>
      </c>
      <c r="S30" s="100" t="s">
        <v>29</v>
      </c>
      <c r="T30" s="78" t="s">
        <v>4409</v>
      </c>
      <c r="U30" s="78" t="s">
        <v>4409</v>
      </c>
    </row>
    <row r="31" spans="1:21">
      <c r="A31" s="37">
        <v>30</v>
      </c>
      <c r="B31" s="36" t="s">
        <v>4069</v>
      </c>
      <c r="C31" s="36" t="s">
        <v>6133</v>
      </c>
      <c r="D31" s="37" t="s">
        <v>22</v>
      </c>
      <c r="E31" s="37" t="s">
        <v>24</v>
      </c>
      <c r="F31" s="37" t="s">
        <v>4090</v>
      </c>
      <c r="G31" s="37" t="s">
        <v>25</v>
      </c>
      <c r="H31" s="37" t="s">
        <v>34</v>
      </c>
      <c r="I31" s="110">
        <v>231.13</v>
      </c>
      <c r="J31" s="110">
        <v>100</v>
      </c>
      <c r="K31" s="37">
        <v>8.98</v>
      </c>
      <c r="L31" s="46" t="s">
        <v>6099</v>
      </c>
      <c r="M31" s="242">
        <f t="shared" si="0"/>
        <v>9.5188</v>
      </c>
      <c r="N31" s="242">
        <f t="shared" si="5"/>
        <v>340.6488</v>
      </c>
      <c r="O31" s="242">
        <f t="shared" si="6"/>
        <v>347.219928</v>
      </c>
      <c r="P31" s="242">
        <f t="shared" si="3"/>
        <v>6.571128</v>
      </c>
      <c r="Q31" s="242">
        <f t="shared" si="4"/>
        <v>340.6488</v>
      </c>
      <c r="R31" s="242" t="s">
        <v>28</v>
      </c>
      <c r="S31" s="100" t="s">
        <v>29</v>
      </c>
      <c r="T31" s="78" t="s">
        <v>4409</v>
      </c>
      <c r="U31" s="78" t="s">
        <v>4409</v>
      </c>
    </row>
    <row r="32" spans="1:21">
      <c r="A32" s="37">
        <v>31</v>
      </c>
      <c r="B32" s="36" t="s">
        <v>6134</v>
      </c>
      <c r="C32" s="36" t="s">
        <v>6135</v>
      </c>
      <c r="D32" s="37" t="s">
        <v>22</v>
      </c>
      <c r="E32" s="37" t="s">
        <v>24</v>
      </c>
      <c r="F32" s="37" t="s">
        <v>4090</v>
      </c>
      <c r="G32" s="37" t="s">
        <v>25</v>
      </c>
      <c r="H32" s="37" t="s">
        <v>34</v>
      </c>
      <c r="I32" s="110">
        <v>231.13</v>
      </c>
      <c r="J32" s="110">
        <v>100</v>
      </c>
      <c r="K32" s="37">
        <v>8.98</v>
      </c>
      <c r="L32" s="46" t="s">
        <v>6099</v>
      </c>
      <c r="M32" s="242">
        <f t="shared" si="0"/>
        <v>9.5188</v>
      </c>
      <c r="N32" s="242">
        <f t="shared" si="5"/>
        <v>340.6488</v>
      </c>
      <c r="O32" s="242">
        <f t="shared" si="6"/>
        <v>347.219928</v>
      </c>
      <c r="P32" s="242">
        <f t="shared" si="3"/>
        <v>6.571128</v>
      </c>
      <c r="Q32" s="242">
        <f t="shared" si="4"/>
        <v>340.6488</v>
      </c>
      <c r="R32" s="242" t="s">
        <v>28</v>
      </c>
      <c r="S32" s="100" t="s">
        <v>29</v>
      </c>
      <c r="T32" s="78" t="s">
        <v>4478</v>
      </c>
      <c r="U32" s="78" t="s">
        <v>4478</v>
      </c>
    </row>
    <row r="33" spans="1:21">
      <c r="A33" s="37">
        <v>32</v>
      </c>
      <c r="B33" s="36" t="s">
        <v>6136</v>
      </c>
      <c r="C33" s="36" t="s">
        <v>6137</v>
      </c>
      <c r="D33" s="37" t="s">
        <v>22</v>
      </c>
      <c r="E33" s="37" t="s">
        <v>24</v>
      </c>
      <c r="F33" s="37" t="s">
        <v>4090</v>
      </c>
      <c r="G33" s="37" t="s">
        <v>25</v>
      </c>
      <c r="H33" s="37" t="s">
        <v>34</v>
      </c>
      <c r="I33" s="110">
        <v>231.13</v>
      </c>
      <c r="J33" s="110">
        <v>100</v>
      </c>
      <c r="K33" s="37">
        <v>8.98</v>
      </c>
      <c r="L33" s="46" t="s">
        <v>6099</v>
      </c>
      <c r="M33" s="242">
        <f t="shared" si="0"/>
        <v>9.5188</v>
      </c>
      <c r="N33" s="242">
        <f t="shared" si="5"/>
        <v>340.6488</v>
      </c>
      <c r="O33" s="242">
        <f t="shared" si="6"/>
        <v>347.219928</v>
      </c>
      <c r="P33" s="242">
        <f t="shared" si="3"/>
        <v>6.571128</v>
      </c>
      <c r="Q33" s="242">
        <f t="shared" si="4"/>
        <v>340.6488</v>
      </c>
      <c r="R33" s="242" t="s">
        <v>28</v>
      </c>
      <c r="S33" s="100" t="s">
        <v>29</v>
      </c>
      <c r="T33" s="78" t="s">
        <v>4409</v>
      </c>
      <c r="U33" s="78" t="s">
        <v>4409</v>
      </c>
    </row>
    <row r="34" spans="1:21">
      <c r="A34" s="37">
        <v>33</v>
      </c>
      <c r="B34" s="36" t="s">
        <v>4784</v>
      </c>
      <c r="C34" s="36" t="s">
        <v>6138</v>
      </c>
      <c r="D34" s="37" t="s">
        <v>22</v>
      </c>
      <c r="E34" s="37" t="s">
        <v>24</v>
      </c>
      <c r="F34" s="37" t="s">
        <v>4090</v>
      </c>
      <c r="G34" s="37" t="s">
        <v>25</v>
      </c>
      <c r="H34" s="37" t="s">
        <v>34</v>
      </c>
      <c r="I34" s="110">
        <v>231.13</v>
      </c>
      <c r="J34" s="110">
        <v>100</v>
      </c>
      <c r="K34" s="37">
        <v>8.98</v>
      </c>
      <c r="L34" s="46" t="s">
        <v>6099</v>
      </c>
      <c r="M34" s="242">
        <f t="shared" si="0"/>
        <v>9.5188</v>
      </c>
      <c r="N34" s="242">
        <f t="shared" si="5"/>
        <v>340.6488</v>
      </c>
      <c r="O34" s="242">
        <f t="shared" si="6"/>
        <v>347.219928</v>
      </c>
      <c r="P34" s="242">
        <f t="shared" si="3"/>
        <v>6.571128</v>
      </c>
      <c r="Q34" s="242">
        <f t="shared" si="4"/>
        <v>340.6488</v>
      </c>
      <c r="R34" s="242" t="s">
        <v>28</v>
      </c>
      <c r="S34" s="100" t="s">
        <v>29</v>
      </c>
      <c r="T34" s="78" t="s">
        <v>4474</v>
      </c>
      <c r="U34" s="78" t="s">
        <v>4474</v>
      </c>
    </row>
    <row r="35" spans="1:21">
      <c r="A35" s="37">
        <v>34</v>
      </c>
      <c r="B35" s="36" t="s">
        <v>6139</v>
      </c>
      <c r="C35" s="36" t="s">
        <v>6140</v>
      </c>
      <c r="D35" s="37" t="s">
        <v>22</v>
      </c>
      <c r="E35" s="37" t="s">
        <v>24</v>
      </c>
      <c r="F35" s="37" t="s">
        <v>4090</v>
      </c>
      <c r="G35" s="37" t="s">
        <v>25</v>
      </c>
      <c r="H35" s="37" t="s">
        <v>34</v>
      </c>
      <c r="I35" s="110">
        <v>231.13</v>
      </c>
      <c r="J35" s="110">
        <v>100</v>
      </c>
      <c r="K35" s="37">
        <v>8.98</v>
      </c>
      <c r="L35" s="46" t="s">
        <v>6099</v>
      </c>
      <c r="M35" s="242">
        <f t="shared" si="0"/>
        <v>9.5188</v>
      </c>
      <c r="N35" s="242">
        <f t="shared" si="5"/>
        <v>340.6488</v>
      </c>
      <c r="O35" s="242">
        <f t="shared" si="6"/>
        <v>347.219928</v>
      </c>
      <c r="P35" s="242">
        <f t="shared" si="3"/>
        <v>6.571128</v>
      </c>
      <c r="Q35" s="242">
        <f t="shared" si="4"/>
        <v>340.6488</v>
      </c>
      <c r="R35" s="242" t="s">
        <v>28</v>
      </c>
      <c r="S35" s="100" t="s">
        <v>29</v>
      </c>
      <c r="T35" s="78" t="s">
        <v>4409</v>
      </c>
      <c r="U35" s="78" t="s">
        <v>4409</v>
      </c>
    </row>
    <row r="36" spans="1:21">
      <c r="A36" s="37">
        <v>35</v>
      </c>
      <c r="B36" s="36" t="s">
        <v>4684</v>
      </c>
      <c r="C36" s="36" t="s">
        <v>6141</v>
      </c>
      <c r="D36" s="37" t="s">
        <v>22</v>
      </c>
      <c r="E36" s="37" t="s">
        <v>24</v>
      </c>
      <c r="F36" s="37" t="s">
        <v>4090</v>
      </c>
      <c r="G36" s="37" t="s">
        <v>25</v>
      </c>
      <c r="H36" s="37" t="s">
        <v>34</v>
      </c>
      <c r="I36" s="110">
        <v>231.13</v>
      </c>
      <c r="J36" s="110">
        <v>100</v>
      </c>
      <c r="K36" s="37">
        <v>8.98</v>
      </c>
      <c r="L36" s="46" t="s">
        <v>6099</v>
      </c>
      <c r="M36" s="242">
        <f t="shared" si="0"/>
        <v>9.5188</v>
      </c>
      <c r="N36" s="242">
        <f t="shared" si="5"/>
        <v>340.6488</v>
      </c>
      <c r="O36" s="242">
        <f t="shared" si="6"/>
        <v>347.219928</v>
      </c>
      <c r="P36" s="242">
        <f t="shared" si="3"/>
        <v>6.571128</v>
      </c>
      <c r="Q36" s="242">
        <f t="shared" si="4"/>
        <v>340.6488</v>
      </c>
      <c r="R36" s="242" t="s">
        <v>28</v>
      </c>
      <c r="S36" s="100" t="s">
        <v>29</v>
      </c>
      <c r="T36" s="78" t="s">
        <v>4427</v>
      </c>
      <c r="U36" s="78" t="s">
        <v>4427</v>
      </c>
    </row>
    <row r="37" spans="1:21">
      <c r="A37" s="37">
        <v>36</v>
      </c>
      <c r="B37" s="36" t="s">
        <v>4836</v>
      </c>
      <c r="C37" s="36" t="s">
        <v>6142</v>
      </c>
      <c r="D37" s="37" t="s">
        <v>22</v>
      </c>
      <c r="E37" s="37" t="s">
        <v>24</v>
      </c>
      <c r="F37" s="37" t="s">
        <v>4090</v>
      </c>
      <c r="G37" s="37" t="s">
        <v>25</v>
      </c>
      <c r="H37" s="37" t="s">
        <v>34</v>
      </c>
      <c r="I37" s="110">
        <v>231.13</v>
      </c>
      <c r="J37" s="110">
        <v>100</v>
      </c>
      <c r="K37" s="37">
        <v>8.98</v>
      </c>
      <c r="L37" s="46" t="s">
        <v>6099</v>
      </c>
      <c r="M37" s="242">
        <f t="shared" si="0"/>
        <v>9.5188</v>
      </c>
      <c r="N37" s="242">
        <f t="shared" si="5"/>
        <v>340.6488</v>
      </c>
      <c r="O37" s="242">
        <f t="shared" si="6"/>
        <v>347.219928</v>
      </c>
      <c r="P37" s="242">
        <f t="shared" si="3"/>
        <v>6.571128</v>
      </c>
      <c r="Q37" s="242">
        <f t="shared" si="4"/>
        <v>340.6488</v>
      </c>
      <c r="R37" s="242" t="s">
        <v>28</v>
      </c>
      <c r="S37" s="100" t="s">
        <v>29</v>
      </c>
      <c r="T37" s="78" t="s">
        <v>4415</v>
      </c>
      <c r="U37" s="78" t="s">
        <v>4415</v>
      </c>
    </row>
    <row r="38" spans="1:21">
      <c r="A38" s="37">
        <v>37</v>
      </c>
      <c r="B38" s="36" t="s">
        <v>478</v>
      </c>
      <c r="C38" s="36" t="s">
        <v>6143</v>
      </c>
      <c r="D38" s="37" t="s">
        <v>22</v>
      </c>
      <c r="E38" s="37" t="s">
        <v>24</v>
      </c>
      <c r="F38" s="37" t="s">
        <v>4090</v>
      </c>
      <c r="G38" s="37" t="s">
        <v>25</v>
      </c>
      <c r="H38" s="37" t="s">
        <v>34</v>
      </c>
      <c r="I38" s="110">
        <v>231.63</v>
      </c>
      <c r="J38" s="110">
        <v>100</v>
      </c>
      <c r="K38" s="37">
        <v>8.98</v>
      </c>
      <c r="L38" s="46" t="s">
        <v>6099</v>
      </c>
      <c r="M38" s="242">
        <f t="shared" si="0"/>
        <v>9.5188</v>
      </c>
      <c r="N38" s="242">
        <f t="shared" si="5"/>
        <v>341.1488</v>
      </c>
      <c r="O38" s="242">
        <f t="shared" si="6"/>
        <v>347.719928</v>
      </c>
      <c r="P38" s="242">
        <f t="shared" si="3"/>
        <v>6.571128</v>
      </c>
      <c r="Q38" s="242">
        <f t="shared" si="4"/>
        <v>341.1488</v>
      </c>
      <c r="R38" s="242" t="s">
        <v>28</v>
      </c>
      <c r="S38" s="100" t="s">
        <v>29</v>
      </c>
      <c r="T38" s="78" t="s">
        <v>4478</v>
      </c>
      <c r="U38" s="78" t="s">
        <v>4478</v>
      </c>
    </row>
    <row r="39" spans="1:21">
      <c r="A39" s="37">
        <v>38</v>
      </c>
      <c r="B39" s="36" t="s">
        <v>6144</v>
      </c>
      <c r="C39" s="36" t="s">
        <v>6145</v>
      </c>
      <c r="D39" s="37" t="s">
        <v>22</v>
      </c>
      <c r="E39" s="37" t="s">
        <v>24</v>
      </c>
      <c r="F39" s="37" t="s">
        <v>4090</v>
      </c>
      <c r="G39" s="37" t="s">
        <v>25</v>
      </c>
      <c r="H39" s="37" t="s">
        <v>34</v>
      </c>
      <c r="I39" s="110">
        <v>231.27</v>
      </c>
      <c r="J39" s="110">
        <v>100</v>
      </c>
      <c r="K39" s="37">
        <v>8.98</v>
      </c>
      <c r="L39" s="46" t="s">
        <v>6099</v>
      </c>
      <c r="M39" s="242">
        <f t="shared" si="0"/>
        <v>9.5188</v>
      </c>
      <c r="N39" s="242">
        <f t="shared" si="5"/>
        <v>340.7888</v>
      </c>
      <c r="O39" s="242">
        <f t="shared" si="6"/>
        <v>347.359928</v>
      </c>
      <c r="P39" s="242">
        <f t="shared" si="3"/>
        <v>6.571128</v>
      </c>
      <c r="Q39" s="242">
        <f t="shared" si="4"/>
        <v>340.7888</v>
      </c>
      <c r="R39" s="242" t="s">
        <v>28</v>
      </c>
      <c r="S39" s="100" t="s">
        <v>29</v>
      </c>
      <c r="T39" s="78" t="s">
        <v>4409</v>
      </c>
      <c r="U39" s="78" t="s">
        <v>4409</v>
      </c>
    </row>
    <row r="40" spans="1:21">
      <c r="A40" s="37">
        <v>39</v>
      </c>
      <c r="B40" s="36" t="s">
        <v>2387</v>
      </c>
      <c r="C40" s="36" t="s">
        <v>6146</v>
      </c>
      <c r="D40" s="37" t="s">
        <v>22</v>
      </c>
      <c r="E40" s="37" t="s">
        <v>24</v>
      </c>
      <c r="F40" s="37" t="s">
        <v>4090</v>
      </c>
      <c r="G40" s="37" t="s">
        <v>25</v>
      </c>
      <c r="H40" s="37" t="s">
        <v>34</v>
      </c>
      <c r="I40" s="110">
        <v>231.27</v>
      </c>
      <c r="J40" s="110">
        <v>100</v>
      </c>
      <c r="K40" s="37">
        <v>8.98</v>
      </c>
      <c r="L40" s="46" t="s">
        <v>6099</v>
      </c>
      <c r="M40" s="242">
        <f t="shared" si="0"/>
        <v>9.5188</v>
      </c>
      <c r="N40" s="242">
        <f t="shared" si="5"/>
        <v>340.7888</v>
      </c>
      <c r="O40" s="242">
        <f t="shared" si="6"/>
        <v>347.359928</v>
      </c>
      <c r="P40" s="242">
        <f t="shared" si="3"/>
        <v>6.571128</v>
      </c>
      <c r="Q40" s="242">
        <f t="shared" si="4"/>
        <v>340.7888</v>
      </c>
      <c r="R40" s="242" t="s">
        <v>28</v>
      </c>
      <c r="S40" s="100" t="s">
        <v>29</v>
      </c>
      <c r="T40" s="78" t="s">
        <v>4412</v>
      </c>
      <c r="U40" s="78" t="s">
        <v>4412</v>
      </c>
    </row>
    <row r="41" spans="1:21">
      <c r="A41" s="37">
        <v>40</v>
      </c>
      <c r="B41" s="36" t="s">
        <v>1336</v>
      </c>
      <c r="C41" s="36" t="s">
        <v>6147</v>
      </c>
      <c r="D41" s="37" t="s">
        <v>22</v>
      </c>
      <c r="E41" s="37" t="s">
        <v>24</v>
      </c>
      <c r="F41" s="37" t="s">
        <v>4090</v>
      </c>
      <c r="G41" s="37" t="s">
        <v>25</v>
      </c>
      <c r="H41" s="37" t="s">
        <v>34</v>
      </c>
      <c r="I41" s="110">
        <v>231.27</v>
      </c>
      <c r="J41" s="110">
        <v>100</v>
      </c>
      <c r="K41" s="37">
        <v>8.98</v>
      </c>
      <c r="L41" s="46" t="s">
        <v>6099</v>
      </c>
      <c r="M41" s="242">
        <f t="shared" si="0"/>
        <v>9.5188</v>
      </c>
      <c r="N41" s="242">
        <f t="shared" si="5"/>
        <v>340.7888</v>
      </c>
      <c r="O41" s="242">
        <f t="shared" si="6"/>
        <v>347.359928</v>
      </c>
      <c r="P41" s="242">
        <f t="shared" si="3"/>
        <v>6.571128</v>
      </c>
      <c r="Q41" s="242">
        <f t="shared" si="4"/>
        <v>340.7888</v>
      </c>
      <c r="R41" s="242" t="s">
        <v>28</v>
      </c>
      <c r="S41" s="100" t="s">
        <v>29</v>
      </c>
      <c r="T41" s="78" t="s">
        <v>4421</v>
      </c>
      <c r="U41" s="78" t="s">
        <v>4421</v>
      </c>
    </row>
    <row r="42" spans="1:21">
      <c r="A42" s="37">
        <v>41</v>
      </c>
      <c r="B42" s="36" t="s">
        <v>5229</v>
      </c>
      <c r="C42" s="36" t="s">
        <v>6148</v>
      </c>
      <c r="D42" s="37" t="s">
        <v>22</v>
      </c>
      <c r="E42" s="37" t="s">
        <v>24</v>
      </c>
      <c r="F42" s="37" t="s">
        <v>4090</v>
      </c>
      <c r="G42" s="37" t="s">
        <v>25</v>
      </c>
      <c r="H42" s="37" t="s">
        <v>34</v>
      </c>
      <c r="I42" s="110">
        <v>231.27</v>
      </c>
      <c r="J42" s="110">
        <v>100</v>
      </c>
      <c r="K42" s="37">
        <v>8.98</v>
      </c>
      <c r="L42" s="46" t="s">
        <v>6099</v>
      </c>
      <c r="M42" s="242">
        <f t="shared" si="0"/>
        <v>9.5188</v>
      </c>
      <c r="N42" s="242">
        <f t="shared" si="5"/>
        <v>340.7888</v>
      </c>
      <c r="O42" s="242">
        <f t="shared" si="6"/>
        <v>347.359928</v>
      </c>
      <c r="P42" s="242">
        <f t="shared" si="3"/>
        <v>6.571128</v>
      </c>
      <c r="Q42" s="242">
        <f t="shared" si="4"/>
        <v>340.7888</v>
      </c>
      <c r="R42" s="242" t="s">
        <v>28</v>
      </c>
      <c r="S42" s="100" t="s">
        <v>29</v>
      </c>
      <c r="T42" s="78" t="s">
        <v>4474</v>
      </c>
      <c r="U42" s="78" t="s">
        <v>4474</v>
      </c>
    </row>
    <row r="43" spans="1:21">
      <c r="A43" s="37">
        <v>42</v>
      </c>
      <c r="B43" s="36" t="s">
        <v>6149</v>
      </c>
      <c r="C43" s="36" t="s">
        <v>6150</v>
      </c>
      <c r="D43" s="37" t="s">
        <v>22</v>
      </c>
      <c r="E43" s="37" t="s">
        <v>24</v>
      </c>
      <c r="F43" s="37" t="s">
        <v>4090</v>
      </c>
      <c r="G43" s="37" t="s">
        <v>25</v>
      </c>
      <c r="H43" s="37" t="s">
        <v>34</v>
      </c>
      <c r="I43" s="110">
        <v>231.27</v>
      </c>
      <c r="J43" s="110">
        <v>100</v>
      </c>
      <c r="K43" s="37">
        <v>8.98</v>
      </c>
      <c r="L43" s="46" t="s">
        <v>6099</v>
      </c>
      <c r="M43" s="242">
        <f t="shared" si="0"/>
        <v>9.5188</v>
      </c>
      <c r="N43" s="242">
        <f t="shared" si="5"/>
        <v>340.7888</v>
      </c>
      <c r="O43" s="242">
        <f t="shared" si="6"/>
        <v>347.359928</v>
      </c>
      <c r="P43" s="242">
        <f t="shared" si="3"/>
        <v>6.571128</v>
      </c>
      <c r="Q43" s="242">
        <f t="shared" si="4"/>
        <v>340.7888</v>
      </c>
      <c r="R43" s="242" t="s">
        <v>28</v>
      </c>
      <c r="S43" s="100" t="s">
        <v>29</v>
      </c>
      <c r="T43" s="85" t="s">
        <v>4478</v>
      </c>
      <c r="U43" s="85" t="s">
        <v>4478</v>
      </c>
    </row>
    <row r="44" spans="1:21">
      <c r="A44" s="37">
        <v>43</v>
      </c>
      <c r="B44" s="36" t="s">
        <v>6151</v>
      </c>
      <c r="C44" s="36" t="s">
        <v>6152</v>
      </c>
      <c r="D44" s="37" t="s">
        <v>22</v>
      </c>
      <c r="E44" s="37" t="s">
        <v>24</v>
      </c>
      <c r="F44" s="37" t="s">
        <v>5916</v>
      </c>
      <c r="G44" s="37" t="s">
        <v>25</v>
      </c>
      <c r="H44" s="37" t="s">
        <v>34</v>
      </c>
      <c r="I44" s="110">
        <v>903.89</v>
      </c>
      <c r="J44" s="110">
        <v>300</v>
      </c>
      <c r="K44" s="110">
        <v>12.65</v>
      </c>
      <c r="L44" s="46" t="s">
        <v>6099</v>
      </c>
      <c r="M44" s="242">
        <f t="shared" si="0"/>
        <v>13.409</v>
      </c>
      <c r="N44" s="242">
        <f t="shared" si="5"/>
        <v>1217.299</v>
      </c>
      <c r="O44" s="242">
        <f t="shared" si="6"/>
        <v>1236.10354</v>
      </c>
      <c r="P44" s="242">
        <f t="shared" si="3"/>
        <v>18.80454</v>
      </c>
      <c r="Q44" s="242">
        <f t="shared" si="4"/>
        <v>1217.299</v>
      </c>
      <c r="R44" s="242" t="s">
        <v>28</v>
      </c>
      <c r="S44" s="100" t="s">
        <v>29</v>
      </c>
      <c r="T44" s="78" t="s">
        <v>4415</v>
      </c>
      <c r="U44" s="78" t="s">
        <v>4415</v>
      </c>
    </row>
    <row r="45" spans="1:21">
      <c r="A45" s="37">
        <v>44</v>
      </c>
      <c r="B45" s="36" t="s">
        <v>6153</v>
      </c>
      <c r="C45" s="36" t="s">
        <v>6154</v>
      </c>
      <c r="D45" s="37" t="s">
        <v>22</v>
      </c>
      <c r="E45" s="37" t="s">
        <v>24</v>
      </c>
      <c r="F45" s="37" t="s">
        <v>5916</v>
      </c>
      <c r="G45" s="37" t="s">
        <v>25</v>
      </c>
      <c r="H45" s="37" t="s">
        <v>34</v>
      </c>
      <c r="I45" s="110">
        <v>901.84</v>
      </c>
      <c r="J45" s="110">
        <v>300</v>
      </c>
      <c r="K45" s="110">
        <v>12.62</v>
      </c>
      <c r="L45" s="46" t="s">
        <v>6099</v>
      </c>
      <c r="M45" s="242">
        <f t="shared" si="0"/>
        <v>13.3772</v>
      </c>
      <c r="N45" s="242">
        <f t="shared" si="5"/>
        <v>1215.2172</v>
      </c>
      <c r="O45" s="242">
        <f t="shared" si="6"/>
        <v>1234.019832</v>
      </c>
      <c r="P45" s="242">
        <f t="shared" si="3"/>
        <v>18.802632</v>
      </c>
      <c r="Q45" s="242">
        <f t="shared" si="4"/>
        <v>1215.2172</v>
      </c>
      <c r="R45" s="242" t="s">
        <v>28</v>
      </c>
      <c r="S45" s="100" t="s">
        <v>29</v>
      </c>
      <c r="T45" s="78" t="s">
        <v>4409</v>
      </c>
      <c r="U45" s="78" t="s">
        <v>4409</v>
      </c>
    </row>
    <row r="46" spans="1:21">
      <c r="A46" s="37">
        <v>45</v>
      </c>
      <c r="B46" s="36" t="s">
        <v>3718</v>
      </c>
      <c r="C46" s="36" t="s">
        <v>3719</v>
      </c>
      <c r="D46" s="37" t="s">
        <v>22</v>
      </c>
      <c r="E46" s="37" t="s">
        <v>24</v>
      </c>
      <c r="F46" s="37" t="s">
        <v>3366</v>
      </c>
      <c r="G46" s="37" t="s">
        <v>25</v>
      </c>
      <c r="H46" s="37" t="s">
        <v>34</v>
      </c>
      <c r="I46" s="110">
        <v>0</v>
      </c>
      <c r="J46" s="110">
        <v>100</v>
      </c>
      <c r="K46" s="110">
        <v>0</v>
      </c>
      <c r="L46" s="46"/>
      <c r="M46" s="242">
        <f t="shared" si="0"/>
        <v>0</v>
      </c>
      <c r="N46" s="242">
        <f t="shared" si="5"/>
        <v>100</v>
      </c>
      <c r="O46" s="242">
        <f t="shared" si="6"/>
        <v>106</v>
      </c>
      <c r="P46" s="242">
        <f t="shared" si="3"/>
        <v>6</v>
      </c>
      <c r="Q46" s="242">
        <f t="shared" si="4"/>
        <v>100</v>
      </c>
      <c r="R46" s="242" t="s">
        <v>28</v>
      </c>
      <c r="S46" s="100" t="s">
        <v>29</v>
      </c>
      <c r="T46" s="78" t="s">
        <v>6155</v>
      </c>
      <c r="U46" s="78" t="s">
        <v>6155</v>
      </c>
    </row>
    <row r="47" spans="1:21">
      <c r="A47" s="37">
        <v>46</v>
      </c>
      <c r="B47" s="36" t="s">
        <v>4011</v>
      </c>
      <c r="C47" s="36" t="s">
        <v>6156</v>
      </c>
      <c r="D47" s="37" t="s">
        <v>22</v>
      </c>
      <c r="E47" s="37" t="s">
        <v>24</v>
      </c>
      <c r="F47" s="37" t="s">
        <v>4090</v>
      </c>
      <c r="G47" s="37" t="s">
        <v>25</v>
      </c>
      <c r="H47" s="37" t="s">
        <v>34</v>
      </c>
      <c r="I47" s="110">
        <v>231.27</v>
      </c>
      <c r="J47" s="110">
        <v>100</v>
      </c>
      <c r="K47" s="37">
        <v>8.98</v>
      </c>
      <c r="L47" s="46" t="s">
        <v>6099</v>
      </c>
      <c r="M47" s="242">
        <f t="shared" si="0"/>
        <v>9.5188</v>
      </c>
      <c r="N47" s="242">
        <f t="shared" si="5"/>
        <v>340.7888</v>
      </c>
      <c r="O47" s="242">
        <f t="shared" si="6"/>
        <v>347.359928</v>
      </c>
      <c r="P47" s="242">
        <f t="shared" si="3"/>
        <v>6.571128</v>
      </c>
      <c r="Q47" s="242">
        <f t="shared" si="4"/>
        <v>340.7888</v>
      </c>
      <c r="R47" s="242" t="s">
        <v>28</v>
      </c>
      <c r="S47" s="100" t="s">
        <v>29</v>
      </c>
      <c r="T47" s="78" t="s">
        <v>4404</v>
      </c>
      <c r="U47" s="78" t="s">
        <v>4404</v>
      </c>
    </row>
    <row r="48" spans="1:21">
      <c r="A48" s="37">
        <v>47</v>
      </c>
      <c r="B48" s="36" t="s">
        <v>6157</v>
      </c>
      <c r="C48" s="36" t="s">
        <v>6158</v>
      </c>
      <c r="D48" s="37" t="s">
        <v>22</v>
      </c>
      <c r="E48" s="37" t="s">
        <v>24</v>
      </c>
      <c r="F48" s="37" t="s">
        <v>5916</v>
      </c>
      <c r="G48" s="37" t="s">
        <v>25</v>
      </c>
      <c r="H48" s="37" t="s">
        <v>34</v>
      </c>
      <c r="I48" s="110">
        <v>903.89</v>
      </c>
      <c r="J48" s="110">
        <v>300</v>
      </c>
      <c r="K48" s="110">
        <v>12.65</v>
      </c>
      <c r="L48" s="46" t="s">
        <v>6099</v>
      </c>
      <c r="M48" s="242">
        <f t="shared" si="0"/>
        <v>13.409</v>
      </c>
      <c r="N48" s="242">
        <f t="shared" si="5"/>
        <v>1217.299</v>
      </c>
      <c r="O48" s="242">
        <f t="shared" si="6"/>
        <v>1236.10354</v>
      </c>
      <c r="P48" s="242">
        <f t="shared" si="3"/>
        <v>18.80454</v>
      </c>
      <c r="Q48" s="242">
        <f t="shared" si="4"/>
        <v>1217.299</v>
      </c>
      <c r="R48" s="242" t="s">
        <v>28</v>
      </c>
      <c r="S48" s="100" t="s">
        <v>29</v>
      </c>
      <c r="T48" s="78" t="s">
        <v>4446</v>
      </c>
      <c r="U48" s="78" t="s">
        <v>4446</v>
      </c>
    </row>
    <row r="49" spans="1:21">
      <c r="A49" s="37">
        <v>48</v>
      </c>
      <c r="B49" s="36" t="s">
        <v>6159</v>
      </c>
      <c r="C49" s="36" t="s">
        <v>6160</v>
      </c>
      <c r="D49" s="37" t="s">
        <v>22</v>
      </c>
      <c r="E49" s="37" t="s">
        <v>24</v>
      </c>
      <c r="F49" s="37" t="s">
        <v>4090</v>
      </c>
      <c r="G49" s="37" t="s">
        <v>25</v>
      </c>
      <c r="H49" s="37" t="s">
        <v>34</v>
      </c>
      <c r="I49" s="110">
        <v>926.41</v>
      </c>
      <c r="J49" s="110">
        <v>100</v>
      </c>
      <c r="K49" s="37">
        <v>15.28</v>
      </c>
      <c r="L49" s="46" t="s">
        <v>6099</v>
      </c>
      <c r="M49" s="242">
        <f t="shared" si="0"/>
        <v>16.1968</v>
      </c>
      <c r="N49" s="242">
        <f t="shared" si="5"/>
        <v>1042.6068</v>
      </c>
      <c r="O49" s="242">
        <f t="shared" si="6"/>
        <v>1049.578608</v>
      </c>
      <c r="P49" s="242">
        <f t="shared" si="3"/>
        <v>6.971808</v>
      </c>
      <c r="Q49" s="242">
        <f t="shared" si="4"/>
        <v>1042.6068</v>
      </c>
      <c r="R49" s="242" t="s">
        <v>28</v>
      </c>
      <c r="S49" s="100" t="s">
        <v>29</v>
      </c>
      <c r="T49" s="78" t="s">
        <v>4409</v>
      </c>
      <c r="U49" s="78" t="s">
        <v>4409</v>
      </c>
    </row>
    <row r="50" spans="1:21">
      <c r="A50" s="37">
        <v>49</v>
      </c>
      <c r="B50" s="36" t="s">
        <v>1876</v>
      </c>
      <c r="C50" s="36" t="s">
        <v>6161</v>
      </c>
      <c r="D50" s="37" t="s">
        <v>22</v>
      </c>
      <c r="E50" s="37" t="s">
        <v>24</v>
      </c>
      <c r="F50" s="37" t="s">
        <v>4090</v>
      </c>
      <c r="G50" s="37" t="s">
        <v>25</v>
      </c>
      <c r="H50" s="37" t="s">
        <v>34</v>
      </c>
      <c r="I50" s="110">
        <v>231.82</v>
      </c>
      <c r="J50" s="110">
        <v>100</v>
      </c>
      <c r="K50" s="37">
        <v>8.98</v>
      </c>
      <c r="L50" s="46" t="s">
        <v>6099</v>
      </c>
      <c r="M50" s="242">
        <f t="shared" si="0"/>
        <v>9.5188</v>
      </c>
      <c r="N50" s="242">
        <f t="shared" si="5"/>
        <v>341.3388</v>
      </c>
      <c r="O50" s="242">
        <f t="shared" si="6"/>
        <v>347.909928</v>
      </c>
      <c r="P50" s="242">
        <f t="shared" si="3"/>
        <v>6.571128</v>
      </c>
      <c r="Q50" s="242">
        <f t="shared" si="4"/>
        <v>341.3388</v>
      </c>
      <c r="R50" s="242" t="s">
        <v>28</v>
      </c>
      <c r="S50" s="100" t="s">
        <v>29</v>
      </c>
      <c r="T50" s="78" t="s">
        <v>4415</v>
      </c>
      <c r="U50" s="78" t="s">
        <v>4415</v>
      </c>
    </row>
    <row r="51" spans="1:21">
      <c r="A51" s="37">
        <v>50</v>
      </c>
      <c r="B51" s="36" t="s">
        <v>6162</v>
      </c>
      <c r="C51" s="36" t="s">
        <v>6163</v>
      </c>
      <c r="D51" s="37" t="s">
        <v>22</v>
      </c>
      <c r="E51" s="37" t="s">
        <v>24</v>
      </c>
      <c r="F51" s="37" t="s">
        <v>4090</v>
      </c>
      <c r="G51" s="37" t="s">
        <v>25</v>
      </c>
      <c r="H51" s="37" t="s">
        <v>34</v>
      </c>
      <c r="I51" s="110">
        <v>231.82</v>
      </c>
      <c r="J51" s="110">
        <v>100</v>
      </c>
      <c r="K51" s="37">
        <v>8.98</v>
      </c>
      <c r="L51" s="46" t="s">
        <v>6099</v>
      </c>
      <c r="M51" s="242">
        <f t="shared" si="0"/>
        <v>9.5188</v>
      </c>
      <c r="N51" s="242">
        <f t="shared" si="5"/>
        <v>341.3388</v>
      </c>
      <c r="O51" s="242">
        <f t="shared" si="6"/>
        <v>347.909928</v>
      </c>
      <c r="P51" s="242">
        <f t="shared" si="3"/>
        <v>6.571128</v>
      </c>
      <c r="Q51" s="242">
        <f t="shared" si="4"/>
        <v>341.3388</v>
      </c>
      <c r="R51" s="242" t="s">
        <v>28</v>
      </c>
      <c r="S51" s="100" t="s">
        <v>29</v>
      </c>
      <c r="T51" s="78" t="s">
        <v>4409</v>
      </c>
      <c r="U51" s="78" t="s">
        <v>4409</v>
      </c>
    </row>
    <row r="52" spans="1:21">
      <c r="A52" s="37">
        <v>51</v>
      </c>
      <c r="B52" s="36" t="s">
        <v>6164</v>
      </c>
      <c r="C52" s="36" t="s">
        <v>6165</v>
      </c>
      <c r="D52" s="37" t="s">
        <v>22</v>
      </c>
      <c r="E52" s="37" t="s">
        <v>24</v>
      </c>
      <c r="F52" s="37" t="s">
        <v>2061</v>
      </c>
      <c r="G52" s="37" t="s">
        <v>25</v>
      </c>
      <c r="H52" s="37" t="s">
        <v>34</v>
      </c>
      <c r="I52" s="110">
        <v>372.68</v>
      </c>
      <c r="J52" s="110">
        <v>200</v>
      </c>
      <c r="K52" s="110">
        <v>0</v>
      </c>
      <c r="L52" s="46"/>
      <c r="M52" s="242">
        <f t="shared" si="0"/>
        <v>0</v>
      </c>
      <c r="N52" s="242">
        <f t="shared" si="5"/>
        <v>572.68</v>
      </c>
      <c r="O52" s="242">
        <f t="shared" si="6"/>
        <v>584.68</v>
      </c>
      <c r="P52" s="242">
        <f t="shared" si="3"/>
        <v>12</v>
      </c>
      <c r="Q52" s="242">
        <f t="shared" si="4"/>
        <v>572.68</v>
      </c>
      <c r="R52" s="242" t="s">
        <v>28</v>
      </c>
      <c r="S52" s="100" t="s">
        <v>29</v>
      </c>
      <c r="T52" s="85" t="s">
        <v>4446</v>
      </c>
      <c r="U52" s="85" t="s">
        <v>4446</v>
      </c>
    </row>
    <row r="53" spans="1:21">
      <c r="A53" s="37">
        <v>52</v>
      </c>
      <c r="B53" s="36" t="s">
        <v>6166</v>
      </c>
      <c r="C53" s="36" t="s">
        <v>6167</v>
      </c>
      <c r="D53" s="37" t="s">
        <v>22</v>
      </c>
      <c r="E53" s="37" t="s">
        <v>24</v>
      </c>
      <c r="F53" s="37" t="s">
        <v>4090</v>
      </c>
      <c r="G53" s="37" t="s">
        <v>25</v>
      </c>
      <c r="H53" s="37" t="s">
        <v>34</v>
      </c>
      <c r="I53" s="110">
        <v>1390.57</v>
      </c>
      <c r="J53" s="110">
        <v>100</v>
      </c>
      <c r="K53" s="37">
        <v>19.45</v>
      </c>
      <c r="L53" s="46" t="s">
        <v>6099</v>
      </c>
      <c r="M53" s="242">
        <f t="shared" si="0"/>
        <v>20.617</v>
      </c>
      <c r="N53" s="242">
        <f t="shared" si="5"/>
        <v>1511.187</v>
      </c>
      <c r="O53" s="242">
        <f t="shared" si="6"/>
        <v>1518.42402</v>
      </c>
      <c r="P53" s="242">
        <f t="shared" si="3"/>
        <v>7.23702</v>
      </c>
      <c r="Q53" s="242">
        <f t="shared" si="4"/>
        <v>1511.187</v>
      </c>
      <c r="R53" s="242" t="s">
        <v>28</v>
      </c>
      <c r="S53" s="100" t="s">
        <v>29</v>
      </c>
      <c r="T53" s="78" t="s">
        <v>4404</v>
      </c>
      <c r="U53" s="78" t="s">
        <v>4404</v>
      </c>
    </row>
    <row r="54" spans="1:21">
      <c r="A54" s="37">
        <v>53</v>
      </c>
      <c r="B54" s="36" t="s">
        <v>6168</v>
      </c>
      <c r="C54" s="36" t="s">
        <v>6169</v>
      </c>
      <c r="D54" s="37" t="s">
        <v>22</v>
      </c>
      <c r="E54" s="37" t="s">
        <v>24</v>
      </c>
      <c r="F54" s="37" t="s">
        <v>5916</v>
      </c>
      <c r="G54" s="37" t="s">
        <v>25</v>
      </c>
      <c r="H54" s="37" t="s">
        <v>34</v>
      </c>
      <c r="I54" s="110">
        <v>901.36</v>
      </c>
      <c r="J54" s="110">
        <v>300</v>
      </c>
      <c r="K54" s="110">
        <v>12.62</v>
      </c>
      <c r="L54" s="46" t="s">
        <v>6099</v>
      </c>
      <c r="M54" s="242">
        <f t="shared" si="0"/>
        <v>13.3772</v>
      </c>
      <c r="N54" s="242">
        <f t="shared" si="5"/>
        <v>1214.7372</v>
      </c>
      <c r="O54" s="242">
        <f t="shared" si="6"/>
        <v>1233.539832</v>
      </c>
      <c r="P54" s="242">
        <f t="shared" si="3"/>
        <v>18.802632</v>
      </c>
      <c r="Q54" s="242">
        <f t="shared" si="4"/>
        <v>1214.7372</v>
      </c>
      <c r="R54" s="242" t="s">
        <v>28</v>
      </c>
      <c r="S54" s="100" t="s">
        <v>29</v>
      </c>
      <c r="T54" s="78" t="s">
        <v>4419</v>
      </c>
      <c r="U54" s="78" t="s">
        <v>4419</v>
      </c>
    </row>
    <row r="55" spans="1:21">
      <c r="A55" s="37">
        <v>54</v>
      </c>
      <c r="B55" s="36" t="s">
        <v>5004</v>
      </c>
      <c r="C55" s="36" t="s">
        <v>6170</v>
      </c>
      <c r="D55" s="37" t="s">
        <v>22</v>
      </c>
      <c r="E55" s="37" t="s">
        <v>24</v>
      </c>
      <c r="F55" s="37" t="s">
        <v>4090</v>
      </c>
      <c r="G55" s="37" t="s">
        <v>25</v>
      </c>
      <c r="H55" s="37" t="s">
        <v>34</v>
      </c>
      <c r="I55" s="110">
        <v>231.82</v>
      </c>
      <c r="J55" s="110">
        <v>100</v>
      </c>
      <c r="K55" s="37">
        <v>8.98</v>
      </c>
      <c r="L55" s="46" t="s">
        <v>6099</v>
      </c>
      <c r="M55" s="242">
        <f t="shared" si="0"/>
        <v>9.5188</v>
      </c>
      <c r="N55" s="242">
        <f t="shared" si="5"/>
        <v>341.3388</v>
      </c>
      <c r="O55" s="242">
        <f t="shared" si="6"/>
        <v>347.909928</v>
      </c>
      <c r="P55" s="242">
        <f t="shared" si="3"/>
        <v>6.571128</v>
      </c>
      <c r="Q55" s="242">
        <f t="shared" si="4"/>
        <v>341.3388</v>
      </c>
      <c r="R55" s="242" t="s">
        <v>28</v>
      </c>
      <c r="S55" s="100" t="s">
        <v>29</v>
      </c>
      <c r="T55" s="78" t="s">
        <v>4404</v>
      </c>
      <c r="U55" s="78" t="s">
        <v>4404</v>
      </c>
    </row>
    <row r="56" spans="1:21">
      <c r="A56" s="37">
        <v>55</v>
      </c>
      <c r="B56" s="36" t="s">
        <v>6171</v>
      </c>
      <c r="C56" s="36" t="s">
        <v>6172</v>
      </c>
      <c r="D56" s="37" t="s">
        <v>22</v>
      </c>
      <c r="E56" s="37" t="s">
        <v>24</v>
      </c>
      <c r="F56" s="37" t="s">
        <v>4090</v>
      </c>
      <c r="G56" s="37" t="s">
        <v>25</v>
      </c>
      <c r="H56" s="37" t="s">
        <v>34</v>
      </c>
      <c r="I56" s="110">
        <v>231.82</v>
      </c>
      <c r="J56" s="110">
        <v>100</v>
      </c>
      <c r="K56" s="37">
        <v>8.98</v>
      </c>
      <c r="L56" s="46" t="s">
        <v>6099</v>
      </c>
      <c r="M56" s="242">
        <f t="shared" si="0"/>
        <v>9.5188</v>
      </c>
      <c r="N56" s="242">
        <f t="shared" si="5"/>
        <v>341.3388</v>
      </c>
      <c r="O56" s="242">
        <f t="shared" si="6"/>
        <v>347.909928</v>
      </c>
      <c r="P56" s="242">
        <f t="shared" si="3"/>
        <v>6.571128</v>
      </c>
      <c r="Q56" s="242">
        <f t="shared" si="4"/>
        <v>341.3388</v>
      </c>
      <c r="R56" s="242" t="s">
        <v>28</v>
      </c>
      <c r="S56" s="100" t="s">
        <v>29</v>
      </c>
      <c r="T56" s="78" t="s">
        <v>4419</v>
      </c>
      <c r="U56" s="78" t="s">
        <v>4419</v>
      </c>
    </row>
    <row r="57" spans="1:21">
      <c r="A57" s="37">
        <v>56</v>
      </c>
      <c r="B57" s="36" t="s">
        <v>3055</v>
      </c>
      <c r="C57" s="36" t="s">
        <v>6173</v>
      </c>
      <c r="D57" s="37" t="s">
        <v>22</v>
      </c>
      <c r="E57" s="37" t="s">
        <v>24</v>
      </c>
      <c r="F57" s="37" t="s">
        <v>4090</v>
      </c>
      <c r="G57" s="37" t="s">
        <v>25</v>
      </c>
      <c r="H57" s="37" t="s">
        <v>34</v>
      </c>
      <c r="I57" s="110">
        <v>231.82</v>
      </c>
      <c r="J57" s="110">
        <v>100</v>
      </c>
      <c r="K57" s="37">
        <v>8.98</v>
      </c>
      <c r="L57" s="46" t="s">
        <v>6099</v>
      </c>
      <c r="M57" s="242">
        <f t="shared" si="0"/>
        <v>9.5188</v>
      </c>
      <c r="N57" s="242">
        <f t="shared" si="5"/>
        <v>341.3388</v>
      </c>
      <c r="O57" s="242">
        <f t="shared" si="6"/>
        <v>347.909928</v>
      </c>
      <c r="P57" s="242">
        <f t="shared" si="3"/>
        <v>6.571128</v>
      </c>
      <c r="Q57" s="242">
        <f t="shared" si="4"/>
        <v>341.3388</v>
      </c>
      <c r="R57" s="242" t="s">
        <v>28</v>
      </c>
      <c r="S57" s="100" t="s">
        <v>29</v>
      </c>
      <c r="T57" s="78" t="s">
        <v>4409</v>
      </c>
      <c r="U57" s="78" t="s">
        <v>4409</v>
      </c>
    </row>
    <row r="58" spans="1:21">
      <c r="A58" s="37">
        <v>57</v>
      </c>
      <c r="B58" s="36" t="s">
        <v>2831</v>
      </c>
      <c r="C58" s="36" t="s">
        <v>6174</v>
      </c>
      <c r="D58" s="37" t="s">
        <v>22</v>
      </c>
      <c r="E58" s="37" t="s">
        <v>24</v>
      </c>
      <c r="F58" s="37" t="s">
        <v>4090</v>
      </c>
      <c r="G58" s="37" t="s">
        <v>25</v>
      </c>
      <c r="H58" s="37" t="s">
        <v>34</v>
      </c>
      <c r="I58" s="110">
        <v>231.82</v>
      </c>
      <c r="J58" s="110">
        <v>100</v>
      </c>
      <c r="K58" s="37">
        <v>8.98</v>
      </c>
      <c r="L58" s="46" t="s">
        <v>6099</v>
      </c>
      <c r="M58" s="242">
        <f t="shared" si="0"/>
        <v>9.5188</v>
      </c>
      <c r="N58" s="242">
        <f t="shared" si="5"/>
        <v>341.3388</v>
      </c>
      <c r="O58" s="242">
        <f t="shared" si="6"/>
        <v>347.909928</v>
      </c>
      <c r="P58" s="242">
        <f t="shared" si="3"/>
        <v>6.571128</v>
      </c>
      <c r="Q58" s="242">
        <f t="shared" si="4"/>
        <v>341.3388</v>
      </c>
      <c r="R58" s="242" t="s">
        <v>28</v>
      </c>
      <c r="S58" s="100" t="s">
        <v>29</v>
      </c>
      <c r="T58" s="78" t="s">
        <v>4409</v>
      </c>
      <c r="U58" s="78" t="s">
        <v>4409</v>
      </c>
    </row>
    <row r="59" spans="1:21">
      <c r="A59" s="37">
        <v>58</v>
      </c>
      <c r="B59" s="36" t="s">
        <v>5606</v>
      </c>
      <c r="C59" s="36" t="s">
        <v>6175</v>
      </c>
      <c r="D59" s="37" t="s">
        <v>22</v>
      </c>
      <c r="E59" s="37" t="s">
        <v>24</v>
      </c>
      <c r="F59" s="37" t="s">
        <v>4090</v>
      </c>
      <c r="G59" s="37" t="s">
        <v>25</v>
      </c>
      <c r="H59" s="37" t="s">
        <v>34</v>
      </c>
      <c r="I59" s="110">
        <v>231.82</v>
      </c>
      <c r="J59" s="110">
        <v>100</v>
      </c>
      <c r="K59" s="37">
        <v>8.98</v>
      </c>
      <c r="L59" s="46" t="s">
        <v>6099</v>
      </c>
      <c r="M59" s="242">
        <f t="shared" si="0"/>
        <v>9.5188</v>
      </c>
      <c r="N59" s="242">
        <f t="shared" si="5"/>
        <v>341.3388</v>
      </c>
      <c r="O59" s="242">
        <f t="shared" si="6"/>
        <v>347.909928</v>
      </c>
      <c r="P59" s="242">
        <f t="shared" si="3"/>
        <v>6.571128</v>
      </c>
      <c r="Q59" s="242">
        <f t="shared" si="4"/>
        <v>341.3388</v>
      </c>
      <c r="R59" s="242" t="s">
        <v>28</v>
      </c>
      <c r="S59" s="100" t="s">
        <v>29</v>
      </c>
      <c r="T59" s="78" t="s">
        <v>4421</v>
      </c>
      <c r="U59" s="78" t="s">
        <v>4421</v>
      </c>
    </row>
    <row r="60" spans="1:21">
      <c r="A60" s="37">
        <v>59</v>
      </c>
      <c r="B60" s="36" t="s">
        <v>4989</v>
      </c>
      <c r="C60" s="36" t="s">
        <v>6176</v>
      </c>
      <c r="D60" s="37" t="s">
        <v>22</v>
      </c>
      <c r="E60" s="37" t="s">
        <v>24</v>
      </c>
      <c r="F60" s="37" t="s">
        <v>4090</v>
      </c>
      <c r="G60" s="37" t="s">
        <v>25</v>
      </c>
      <c r="H60" s="37" t="s">
        <v>34</v>
      </c>
      <c r="I60" s="110">
        <v>231.82</v>
      </c>
      <c r="J60" s="110">
        <v>100</v>
      </c>
      <c r="K60" s="37">
        <v>8.98</v>
      </c>
      <c r="L60" s="46" t="s">
        <v>6099</v>
      </c>
      <c r="M60" s="242">
        <f t="shared" si="0"/>
        <v>9.5188</v>
      </c>
      <c r="N60" s="242">
        <f t="shared" si="5"/>
        <v>341.3388</v>
      </c>
      <c r="O60" s="242">
        <f t="shared" si="6"/>
        <v>347.909928</v>
      </c>
      <c r="P60" s="242">
        <f t="shared" si="3"/>
        <v>6.571128</v>
      </c>
      <c r="Q60" s="242">
        <f t="shared" si="4"/>
        <v>341.3388</v>
      </c>
      <c r="R60" s="242" t="s">
        <v>28</v>
      </c>
      <c r="S60" s="100" t="s">
        <v>29</v>
      </c>
      <c r="T60" s="78" t="s">
        <v>4446</v>
      </c>
      <c r="U60" s="78" t="s">
        <v>4446</v>
      </c>
    </row>
    <row r="61" spans="1:21">
      <c r="A61" s="37">
        <v>60</v>
      </c>
      <c r="B61" s="36" t="s">
        <v>6177</v>
      </c>
      <c r="C61" s="36" t="s">
        <v>6178</v>
      </c>
      <c r="D61" s="37" t="s">
        <v>22</v>
      </c>
      <c r="E61" s="37" t="s">
        <v>24</v>
      </c>
      <c r="F61" s="37" t="s">
        <v>4090</v>
      </c>
      <c r="G61" s="37" t="s">
        <v>25</v>
      </c>
      <c r="H61" s="37" t="s">
        <v>34</v>
      </c>
      <c r="I61" s="110">
        <v>231.82</v>
      </c>
      <c r="J61" s="110">
        <v>100</v>
      </c>
      <c r="K61" s="37">
        <v>8.98</v>
      </c>
      <c r="L61" s="46" t="s">
        <v>6099</v>
      </c>
      <c r="M61" s="242">
        <f t="shared" si="0"/>
        <v>9.5188</v>
      </c>
      <c r="N61" s="242">
        <f t="shared" si="5"/>
        <v>341.3388</v>
      </c>
      <c r="O61" s="242">
        <f t="shared" si="6"/>
        <v>347.909928</v>
      </c>
      <c r="P61" s="242">
        <f t="shared" si="3"/>
        <v>6.571128</v>
      </c>
      <c r="Q61" s="242">
        <f t="shared" si="4"/>
        <v>341.3388</v>
      </c>
      <c r="R61" s="242" t="s">
        <v>28</v>
      </c>
      <c r="S61" s="100" t="s">
        <v>29</v>
      </c>
      <c r="T61" s="78" t="s">
        <v>4474</v>
      </c>
      <c r="U61" s="78" t="s">
        <v>4474</v>
      </c>
    </row>
    <row r="62" spans="1:21">
      <c r="A62" s="37">
        <v>61</v>
      </c>
      <c r="B62" s="36" t="s">
        <v>4845</v>
      </c>
      <c r="C62" s="36" t="s">
        <v>6179</v>
      </c>
      <c r="D62" s="37" t="s">
        <v>22</v>
      </c>
      <c r="E62" s="37" t="s">
        <v>24</v>
      </c>
      <c r="F62" s="37" t="s">
        <v>4090</v>
      </c>
      <c r="G62" s="37" t="s">
        <v>25</v>
      </c>
      <c r="H62" s="37" t="s">
        <v>34</v>
      </c>
      <c r="I62" s="110">
        <v>231.82</v>
      </c>
      <c r="J62" s="110">
        <v>100</v>
      </c>
      <c r="K62" s="37">
        <v>8.98</v>
      </c>
      <c r="L62" s="46" t="s">
        <v>6099</v>
      </c>
      <c r="M62" s="242">
        <f t="shared" si="0"/>
        <v>9.5188</v>
      </c>
      <c r="N62" s="242">
        <f t="shared" si="5"/>
        <v>341.3388</v>
      </c>
      <c r="O62" s="242">
        <f t="shared" si="6"/>
        <v>347.909928</v>
      </c>
      <c r="P62" s="242">
        <f t="shared" si="3"/>
        <v>6.571128</v>
      </c>
      <c r="Q62" s="242">
        <f t="shared" si="4"/>
        <v>341.3388</v>
      </c>
      <c r="R62" s="242" t="s">
        <v>28</v>
      </c>
      <c r="S62" s="100" t="s">
        <v>29</v>
      </c>
      <c r="T62" s="78" t="s">
        <v>4409</v>
      </c>
      <c r="U62" s="78" t="s">
        <v>4409</v>
      </c>
    </row>
    <row r="63" spans="1:21">
      <c r="A63" s="37">
        <v>62</v>
      </c>
      <c r="B63" s="36" t="s">
        <v>6180</v>
      </c>
      <c r="C63" s="36" t="s">
        <v>6181</v>
      </c>
      <c r="D63" s="37" t="s">
        <v>22</v>
      </c>
      <c r="E63" s="37" t="s">
        <v>24</v>
      </c>
      <c r="F63" s="37" t="s">
        <v>4090</v>
      </c>
      <c r="G63" s="37" t="s">
        <v>25</v>
      </c>
      <c r="H63" s="37" t="s">
        <v>34</v>
      </c>
      <c r="I63" s="110">
        <v>231.82</v>
      </c>
      <c r="J63" s="110">
        <v>100</v>
      </c>
      <c r="K63" s="37">
        <v>8.98</v>
      </c>
      <c r="L63" s="46" t="s">
        <v>6099</v>
      </c>
      <c r="M63" s="242">
        <f t="shared" si="0"/>
        <v>9.5188</v>
      </c>
      <c r="N63" s="242">
        <f t="shared" si="5"/>
        <v>341.3388</v>
      </c>
      <c r="O63" s="242">
        <f t="shared" si="6"/>
        <v>347.909928</v>
      </c>
      <c r="P63" s="242">
        <f t="shared" si="3"/>
        <v>6.571128</v>
      </c>
      <c r="Q63" s="242">
        <f t="shared" si="4"/>
        <v>341.3388</v>
      </c>
      <c r="R63" s="242" t="s">
        <v>28</v>
      </c>
      <c r="S63" s="100" t="s">
        <v>29</v>
      </c>
      <c r="T63" s="78" t="s">
        <v>4426</v>
      </c>
      <c r="U63" s="78" t="s">
        <v>4426</v>
      </c>
    </row>
    <row r="64" spans="1:21">
      <c r="A64" s="37">
        <v>63</v>
      </c>
      <c r="B64" s="36" t="s">
        <v>4986</v>
      </c>
      <c r="C64" s="36" t="s">
        <v>6182</v>
      </c>
      <c r="D64" s="37" t="s">
        <v>22</v>
      </c>
      <c r="E64" s="37" t="s">
        <v>24</v>
      </c>
      <c r="F64" s="37" t="s">
        <v>4090</v>
      </c>
      <c r="G64" s="37" t="s">
        <v>25</v>
      </c>
      <c r="H64" s="37" t="s">
        <v>34</v>
      </c>
      <c r="I64" s="110">
        <v>231.82</v>
      </c>
      <c r="J64" s="110">
        <v>100</v>
      </c>
      <c r="K64" s="37">
        <v>8.98</v>
      </c>
      <c r="L64" s="46" t="s">
        <v>6099</v>
      </c>
      <c r="M64" s="242">
        <f t="shared" si="0"/>
        <v>9.5188</v>
      </c>
      <c r="N64" s="242">
        <f t="shared" si="5"/>
        <v>341.3388</v>
      </c>
      <c r="O64" s="242">
        <f t="shared" si="6"/>
        <v>347.909928</v>
      </c>
      <c r="P64" s="242">
        <f t="shared" si="3"/>
        <v>6.571128</v>
      </c>
      <c r="Q64" s="242">
        <f t="shared" si="4"/>
        <v>341.3388</v>
      </c>
      <c r="R64" s="242" t="s">
        <v>28</v>
      </c>
      <c r="S64" s="100" t="s">
        <v>29</v>
      </c>
      <c r="T64" s="78" t="s">
        <v>4406</v>
      </c>
      <c r="U64" s="78" t="s">
        <v>4406</v>
      </c>
    </row>
    <row r="65" spans="1:21">
      <c r="A65" s="37">
        <v>64</v>
      </c>
      <c r="B65" s="36" t="s">
        <v>6183</v>
      </c>
      <c r="C65" s="36" t="s">
        <v>6184</v>
      </c>
      <c r="D65" s="37" t="s">
        <v>22</v>
      </c>
      <c r="E65" s="37" t="s">
        <v>24</v>
      </c>
      <c r="F65" s="37" t="s">
        <v>4090</v>
      </c>
      <c r="G65" s="37" t="s">
        <v>25</v>
      </c>
      <c r="H65" s="37" t="s">
        <v>34</v>
      </c>
      <c r="I65" s="110">
        <v>231.82</v>
      </c>
      <c r="J65" s="110">
        <v>100</v>
      </c>
      <c r="K65" s="37">
        <v>8.98</v>
      </c>
      <c r="L65" s="46" t="s">
        <v>6099</v>
      </c>
      <c r="M65" s="242">
        <f t="shared" si="0"/>
        <v>9.5188</v>
      </c>
      <c r="N65" s="242">
        <f t="shared" si="5"/>
        <v>341.3388</v>
      </c>
      <c r="O65" s="242">
        <f t="shared" si="6"/>
        <v>347.909928</v>
      </c>
      <c r="P65" s="242">
        <f t="shared" si="3"/>
        <v>6.571128</v>
      </c>
      <c r="Q65" s="242">
        <f t="shared" si="4"/>
        <v>341.3388</v>
      </c>
      <c r="R65" s="242" t="s">
        <v>28</v>
      </c>
      <c r="S65" s="100" t="s">
        <v>29</v>
      </c>
      <c r="T65" s="78" t="s">
        <v>4406</v>
      </c>
      <c r="U65" s="78" t="s">
        <v>4406</v>
      </c>
    </row>
    <row r="66" spans="1:21">
      <c r="A66" s="37">
        <v>65</v>
      </c>
      <c r="B66" s="36" t="s">
        <v>6185</v>
      </c>
      <c r="C66" s="36" t="s">
        <v>6186</v>
      </c>
      <c r="D66" s="37" t="s">
        <v>22</v>
      </c>
      <c r="E66" s="37" t="s">
        <v>24</v>
      </c>
      <c r="F66" s="37" t="s">
        <v>4090</v>
      </c>
      <c r="G66" s="37" t="s">
        <v>25</v>
      </c>
      <c r="H66" s="37" t="s">
        <v>34</v>
      </c>
      <c r="I66" s="110">
        <v>231.82</v>
      </c>
      <c r="J66" s="110">
        <v>100</v>
      </c>
      <c r="K66" s="37">
        <v>8.98</v>
      </c>
      <c r="L66" s="46" t="s">
        <v>6099</v>
      </c>
      <c r="M66" s="242">
        <f t="shared" ref="M66:M129" si="7">K66*1.06</f>
        <v>9.5188</v>
      </c>
      <c r="N66" s="242">
        <f t="shared" si="5"/>
        <v>341.3388</v>
      </c>
      <c r="O66" s="242">
        <f t="shared" si="6"/>
        <v>347.909928</v>
      </c>
      <c r="P66" s="242">
        <f t="shared" ref="P66:P129" si="8">(M66+J66)*0.06</f>
        <v>6.571128</v>
      </c>
      <c r="Q66" s="242">
        <f t="shared" ref="Q66:Q129" si="9">O66-P66</f>
        <v>341.3388</v>
      </c>
      <c r="R66" s="242" t="s">
        <v>28</v>
      </c>
      <c r="S66" s="100" t="s">
        <v>29</v>
      </c>
      <c r="T66" s="78" t="s">
        <v>4401</v>
      </c>
      <c r="U66" s="78" t="s">
        <v>4401</v>
      </c>
    </row>
    <row r="67" spans="1:21">
      <c r="A67" s="37">
        <v>66</v>
      </c>
      <c r="B67" s="36" t="s">
        <v>2411</v>
      </c>
      <c r="C67" s="36" t="s">
        <v>6187</v>
      </c>
      <c r="D67" s="37" t="s">
        <v>22</v>
      </c>
      <c r="E67" s="37" t="s">
        <v>24</v>
      </c>
      <c r="F67" s="37" t="s">
        <v>4090</v>
      </c>
      <c r="G67" s="37" t="s">
        <v>25</v>
      </c>
      <c r="H67" s="37" t="s">
        <v>34</v>
      </c>
      <c r="I67" s="110">
        <v>231.82</v>
      </c>
      <c r="J67" s="110">
        <v>100</v>
      </c>
      <c r="K67" s="37">
        <v>8.98</v>
      </c>
      <c r="L67" s="46" t="s">
        <v>6099</v>
      </c>
      <c r="M67" s="242">
        <f t="shared" si="7"/>
        <v>9.5188</v>
      </c>
      <c r="N67" s="242">
        <f t="shared" si="5"/>
        <v>341.3388</v>
      </c>
      <c r="O67" s="242">
        <f t="shared" si="6"/>
        <v>347.909928</v>
      </c>
      <c r="P67" s="242">
        <f t="shared" si="8"/>
        <v>6.571128</v>
      </c>
      <c r="Q67" s="242">
        <f t="shared" si="9"/>
        <v>341.3388</v>
      </c>
      <c r="R67" s="242" t="s">
        <v>28</v>
      </c>
      <c r="S67" s="100" t="s">
        <v>29</v>
      </c>
      <c r="T67" s="78" t="s">
        <v>4652</v>
      </c>
      <c r="U67" s="78" t="s">
        <v>4652</v>
      </c>
    </row>
    <row r="68" spans="1:21">
      <c r="A68" s="37">
        <v>67</v>
      </c>
      <c r="B68" s="36" t="s">
        <v>4131</v>
      </c>
      <c r="C68" s="36" t="s">
        <v>6188</v>
      </c>
      <c r="D68" s="37" t="s">
        <v>22</v>
      </c>
      <c r="E68" s="37" t="s">
        <v>24</v>
      </c>
      <c r="F68" s="37" t="s">
        <v>4090</v>
      </c>
      <c r="G68" s="37" t="s">
        <v>25</v>
      </c>
      <c r="H68" s="37" t="s">
        <v>34</v>
      </c>
      <c r="I68" s="110">
        <v>231.82</v>
      </c>
      <c r="J68" s="110">
        <v>100</v>
      </c>
      <c r="K68" s="37">
        <v>8.98</v>
      </c>
      <c r="L68" s="46" t="s">
        <v>6099</v>
      </c>
      <c r="M68" s="242">
        <f t="shared" si="7"/>
        <v>9.5188</v>
      </c>
      <c r="N68" s="242">
        <f t="shared" si="5"/>
        <v>341.3388</v>
      </c>
      <c r="O68" s="242">
        <f t="shared" si="6"/>
        <v>347.909928</v>
      </c>
      <c r="P68" s="242">
        <f t="shared" si="8"/>
        <v>6.571128</v>
      </c>
      <c r="Q68" s="242">
        <f t="shared" si="9"/>
        <v>341.3388</v>
      </c>
      <c r="R68" s="242" t="s">
        <v>28</v>
      </c>
      <c r="S68" s="100" t="s">
        <v>29</v>
      </c>
      <c r="T68" s="78" t="s">
        <v>4409</v>
      </c>
      <c r="U68" s="78" t="s">
        <v>4409</v>
      </c>
    </row>
    <row r="69" spans="1:21">
      <c r="A69" s="37">
        <v>68</v>
      </c>
      <c r="B69" s="36" t="s">
        <v>6189</v>
      </c>
      <c r="C69" s="36" t="s">
        <v>6190</v>
      </c>
      <c r="D69" s="37" t="s">
        <v>22</v>
      </c>
      <c r="E69" s="37" t="s">
        <v>24</v>
      </c>
      <c r="F69" s="37" t="s">
        <v>4090</v>
      </c>
      <c r="G69" s="37" t="s">
        <v>25</v>
      </c>
      <c r="H69" s="37" t="s">
        <v>34</v>
      </c>
      <c r="I69" s="110">
        <v>231.82</v>
      </c>
      <c r="J69" s="110">
        <v>100</v>
      </c>
      <c r="K69" s="37">
        <v>8.98</v>
      </c>
      <c r="L69" s="46" t="s">
        <v>6099</v>
      </c>
      <c r="M69" s="242">
        <f t="shared" si="7"/>
        <v>9.5188</v>
      </c>
      <c r="N69" s="242">
        <f t="shared" si="5"/>
        <v>341.3388</v>
      </c>
      <c r="O69" s="242">
        <f t="shared" si="6"/>
        <v>347.909928</v>
      </c>
      <c r="P69" s="242">
        <f t="shared" si="8"/>
        <v>6.571128</v>
      </c>
      <c r="Q69" s="242">
        <f t="shared" si="9"/>
        <v>341.3388</v>
      </c>
      <c r="R69" s="242" t="s">
        <v>28</v>
      </c>
      <c r="S69" s="100" t="s">
        <v>29</v>
      </c>
      <c r="T69" s="78" t="s">
        <v>4404</v>
      </c>
      <c r="U69" s="78" t="s">
        <v>4404</v>
      </c>
    </row>
    <row r="70" spans="1:21">
      <c r="A70" s="37">
        <v>69</v>
      </c>
      <c r="B70" s="36" t="s">
        <v>2235</v>
      </c>
      <c r="C70" s="36" t="s">
        <v>6191</v>
      </c>
      <c r="D70" s="37" t="s">
        <v>22</v>
      </c>
      <c r="E70" s="37" t="s">
        <v>24</v>
      </c>
      <c r="F70" s="37" t="s">
        <v>4090</v>
      </c>
      <c r="G70" s="37" t="s">
        <v>25</v>
      </c>
      <c r="H70" s="37" t="s">
        <v>34</v>
      </c>
      <c r="I70" s="110">
        <v>231.82</v>
      </c>
      <c r="J70" s="110">
        <v>100</v>
      </c>
      <c r="K70" s="37">
        <v>8.98</v>
      </c>
      <c r="L70" s="46" t="s">
        <v>6099</v>
      </c>
      <c r="M70" s="242">
        <f t="shared" si="7"/>
        <v>9.5188</v>
      </c>
      <c r="N70" s="242">
        <f t="shared" si="5"/>
        <v>341.3388</v>
      </c>
      <c r="O70" s="242">
        <f t="shared" si="6"/>
        <v>347.909928</v>
      </c>
      <c r="P70" s="242">
        <f t="shared" si="8"/>
        <v>6.571128</v>
      </c>
      <c r="Q70" s="242">
        <f t="shared" si="9"/>
        <v>341.3388</v>
      </c>
      <c r="R70" s="242" t="s">
        <v>28</v>
      </c>
      <c r="S70" s="100" t="s">
        <v>29</v>
      </c>
      <c r="T70" s="78" t="s">
        <v>4419</v>
      </c>
      <c r="U70" s="78" t="s">
        <v>4419</v>
      </c>
    </row>
    <row r="71" spans="1:21">
      <c r="A71" s="37">
        <v>70</v>
      </c>
      <c r="B71" s="36" t="s">
        <v>6192</v>
      </c>
      <c r="C71" s="36" t="s">
        <v>6193</v>
      </c>
      <c r="D71" s="37" t="s">
        <v>22</v>
      </c>
      <c r="E71" s="37" t="s">
        <v>24</v>
      </c>
      <c r="F71" s="37" t="s">
        <v>6090</v>
      </c>
      <c r="G71" s="37" t="s">
        <v>25</v>
      </c>
      <c r="H71" s="37" t="s">
        <v>34</v>
      </c>
      <c r="I71" s="110">
        <v>0</v>
      </c>
      <c r="J71" s="110">
        <v>200</v>
      </c>
      <c r="K71" s="110">
        <v>350</v>
      </c>
      <c r="L71" s="46" t="s">
        <v>3793</v>
      </c>
      <c r="M71" s="242">
        <f t="shared" si="7"/>
        <v>371</v>
      </c>
      <c r="N71" s="242">
        <f t="shared" si="5"/>
        <v>571</v>
      </c>
      <c r="O71" s="242">
        <f t="shared" si="6"/>
        <v>605.26</v>
      </c>
      <c r="P71" s="242">
        <f t="shared" si="8"/>
        <v>34.26</v>
      </c>
      <c r="Q71" s="242">
        <f t="shared" si="9"/>
        <v>571</v>
      </c>
      <c r="R71" s="242" t="s">
        <v>28</v>
      </c>
      <c r="S71" s="100" t="s">
        <v>29</v>
      </c>
      <c r="T71" s="78" t="s">
        <v>4446</v>
      </c>
      <c r="U71" s="78" t="s">
        <v>4446</v>
      </c>
    </row>
    <row r="72" spans="1:21">
      <c r="A72" s="37">
        <v>71</v>
      </c>
      <c r="B72" s="36" t="s">
        <v>5028</v>
      </c>
      <c r="C72" s="36" t="s">
        <v>6194</v>
      </c>
      <c r="D72" s="37" t="s">
        <v>22</v>
      </c>
      <c r="E72" s="37" t="s">
        <v>24</v>
      </c>
      <c r="F72" s="37" t="s">
        <v>4090</v>
      </c>
      <c r="G72" s="37" t="s">
        <v>25</v>
      </c>
      <c r="H72" s="37" t="s">
        <v>34</v>
      </c>
      <c r="I72" s="110">
        <v>231.25</v>
      </c>
      <c r="J72" s="110">
        <v>100</v>
      </c>
      <c r="K72" s="37">
        <v>8.98</v>
      </c>
      <c r="L72" s="46" t="s">
        <v>6099</v>
      </c>
      <c r="M72" s="242">
        <f t="shared" si="7"/>
        <v>9.5188</v>
      </c>
      <c r="N72" s="242">
        <f t="shared" si="5"/>
        <v>340.7688</v>
      </c>
      <c r="O72" s="242">
        <f t="shared" si="6"/>
        <v>347.339928</v>
      </c>
      <c r="P72" s="242">
        <f t="shared" si="8"/>
        <v>6.571128</v>
      </c>
      <c r="Q72" s="242">
        <f t="shared" si="9"/>
        <v>340.7688</v>
      </c>
      <c r="R72" s="242" t="s">
        <v>28</v>
      </c>
      <c r="S72" s="100" t="s">
        <v>29</v>
      </c>
      <c r="T72" s="78" t="s">
        <v>4409</v>
      </c>
      <c r="U72" s="78" t="s">
        <v>4409</v>
      </c>
    </row>
    <row r="73" spans="1:21">
      <c r="A73" s="37">
        <v>72</v>
      </c>
      <c r="B73" s="36" t="s">
        <v>6195</v>
      </c>
      <c r="C73" s="36" t="s">
        <v>6196</v>
      </c>
      <c r="D73" s="37" t="s">
        <v>22</v>
      </c>
      <c r="E73" s="37" t="s">
        <v>24</v>
      </c>
      <c r="F73" s="37" t="s">
        <v>4090</v>
      </c>
      <c r="G73" s="37" t="s">
        <v>25</v>
      </c>
      <c r="H73" s="37" t="s">
        <v>34</v>
      </c>
      <c r="I73" s="110">
        <v>231.69</v>
      </c>
      <c r="J73" s="110">
        <v>100</v>
      </c>
      <c r="K73" s="37">
        <v>8.98</v>
      </c>
      <c r="L73" s="46" t="s">
        <v>6099</v>
      </c>
      <c r="M73" s="242">
        <f t="shared" si="7"/>
        <v>9.5188</v>
      </c>
      <c r="N73" s="242">
        <f t="shared" si="5"/>
        <v>341.2088</v>
      </c>
      <c r="O73" s="242">
        <f t="shared" si="6"/>
        <v>347.779928</v>
      </c>
      <c r="P73" s="242">
        <f t="shared" si="8"/>
        <v>6.571128</v>
      </c>
      <c r="Q73" s="242">
        <f t="shared" si="9"/>
        <v>341.2088</v>
      </c>
      <c r="R73" s="242" t="s">
        <v>28</v>
      </c>
      <c r="S73" s="100" t="s">
        <v>29</v>
      </c>
      <c r="T73" s="78" t="s">
        <v>4409</v>
      </c>
      <c r="U73" s="78" t="s">
        <v>4409</v>
      </c>
    </row>
    <row r="74" spans="1:21">
      <c r="A74" s="37">
        <v>73</v>
      </c>
      <c r="B74" s="36" t="s">
        <v>6197</v>
      </c>
      <c r="C74" s="36" t="s">
        <v>6198</v>
      </c>
      <c r="D74" s="37" t="s">
        <v>22</v>
      </c>
      <c r="E74" s="37" t="s">
        <v>24</v>
      </c>
      <c r="F74" s="37" t="s">
        <v>4090</v>
      </c>
      <c r="G74" s="37" t="s">
        <v>25</v>
      </c>
      <c r="H74" s="37" t="s">
        <v>34</v>
      </c>
      <c r="I74" s="110">
        <v>231.69</v>
      </c>
      <c r="J74" s="110">
        <v>100</v>
      </c>
      <c r="K74" s="37">
        <v>8.98</v>
      </c>
      <c r="L74" s="46" t="s">
        <v>6099</v>
      </c>
      <c r="M74" s="242">
        <f t="shared" si="7"/>
        <v>9.5188</v>
      </c>
      <c r="N74" s="242">
        <f t="shared" si="5"/>
        <v>341.2088</v>
      </c>
      <c r="O74" s="242">
        <f t="shared" si="6"/>
        <v>347.779928</v>
      </c>
      <c r="P74" s="242">
        <f t="shared" si="8"/>
        <v>6.571128</v>
      </c>
      <c r="Q74" s="242">
        <f t="shared" si="9"/>
        <v>341.2088</v>
      </c>
      <c r="R74" s="242" t="s">
        <v>28</v>
      </c>
      <c r="S74" s="100" t="s">
        <v>29</v>
      </c>
      <c r="T74" s="78" t="s">
        <v>4409</v>
      </c>
      <c r="U74" s="78" t="s">
        <v>4409</v>
      </c>
    </row>
    <row r="75" spans="1:21">
      <c r="A75" s="37">
        <v>74</v>
      </c>
      <c r="B75" s="36" t="s">
        <v>6199</v>
      </c>
      <c r="C75" s="36" t="s">
        <v>5918</v>
      </c>
      <c r="D75" s="37" t="s">
        <v>22</v>
      </c>
      <c r="E75" s="37" t="s">
        <v>24</v>
      </c>
      <c r="F75" s="37" t="s">
        <v>2061</v>
      </c>
      <c r="G75" s="37" t="s">
        <v>25</v>
      </c>
      <c r="H75" s="37" t="s">
        <v>34</v>
      </c>
      <c r="I75" s="110">
        <v>185.68</v>
      </c>
      <c r="J75" s="110">
        <v>200</v>
      </c>
      <c r="K75" s="110">
        <v>0</v>
      </c>
      <c r="L75" s="46"/>
      <c r="M75" s="242">
        <f t="shared" si="7"/>
        <v>0</v>
      </c>
      <c r="N75" s="242">
        <f t="shared" si="5"/>
        <v>385.68</v>
      </c>
      <c r="O75" s="242">
        <f t="shared" si="6"/>
        <v>397.68</v>
      </c>
      <c r="P75" s="242">
        <f t="shared" si="8"/>
        <v>12</v>
      </c>
      <c r="Q75" s="242">
        <f t="shared" si="9"/>
        <v>385.68</v>
      </c>
      <c r="R75" s="242" t="s">
        <v>28</v>
      </c>
      <c r="S75" s="100" t="s">
        <v>29</v>
      </c>
      <c r="T75" s="78" t="s">
        <v>4446</v>
      </c>
      <c r="U75" s="78" t="s">
        <v>4446</v>
      </c>
    </row>
    <row r="76" spans="1:21">
      <c r="A76" s="37">
        <v>75</v>
      </c>
      <c r="B76" s="36" t="s">
        <v>4026</v>
      </c>
      <c r="C76" s="36" t="s">
        <v>6200</v>
      </c>
      <c r="D76" s="37" t="s">
        <v>22</v>
      </c>
      <c r="E76" s="37" t="s">
        <v>24</v>
      </c>
      <c r="F76" s="37" t="s">
        <v>4090</v>
      </c>
      <c r="G76" s="37" t="s">
        <v>25</v>
      </c>
      <c r="H76" s="37" t="s">
        <v>34</v>
      </c>
      <c r="I76" s="110">
        <v>231.69</v>
      </c>
      <c r="J76" s="110">
        <v>100</v>
      </c>
      <c r="K76" s="37">
        <v>8.98</v>
      </c>
      <c r="L76" s="46" t="s">
        <v>6099</v>
      </c>
      <c r="M76" s="242">
        <f t="shared" si="7"/>
        <v>9.5188</v>
      </c>
      <c r="N76" s="242">
        <f t="shared" si="5"/>
        <v>341.2088</v>
      </c>
      <c r="O76" s="242">
        <f t="shared" si="6"/>
        <v>347.779928</v>
      </c>
      <c r="P76" s="242">
        <f t="shared" si="8"/>
        <v>6.571128</v>
      </c>
      <c r="Q76" s="242">
        <f t="shared" si="9"/>
        <v>341.2088</v>
      </c>
      <c r="R76" s="242" t="s">
        <v>28</v>
      </c>
      <c r="S76" s="100" t="s">
        <v>29</v>
      </c>
      <c r="T76" s="78" t="s">
        <v>4409</v>
      </c>
      <c r="U76" s="78" t="s">
        <v>4409</v>
      </c>
    </row>
    <row r="77" spans="1:21">
      <c r="A77" s="37">
        <v>76</v>
      </c>
      <c r="B77" s="36" t="s">
        <v>2431</v>
      </c>
      <c r="C77" s="36" t="s">
        <v>6201</v>
      </c>
      <c r="D77" s="37" t="s">
        <v>22</v>
      </c>
      <c r="E77" s="37" t="s">
        <v>24</v>
      </c>
      <c r="F77" s="37" t="s">
        <v>4090</v>
      </c>
      <c r="G77" s="37" t="s">
        <v>25</v>
      </c>
      <c r="H77" s="37" t="s">
        <v>34</v>
      </c>
      <c r="I77" s="110">
        <v>231.19</v>
      </c>
      <c r="J77" s="110">
        <v>100</v>
      </c>
      <c r="K77" s="37">
        <v>8.98</v>
      </c>
      <c r="L77" s="46" t="s">
        <v>6099</v>
      </c>
      <c r="M77" s="242">
        <f t="shared" si="7"/>
        <v>9.5188</v>
      </c>
      <c r="N77" s="242">
        <f t="shared" si="5"/>
        <v>340.7088</v>
      </c>
      <c r="O77" s="242">
        <f t="shared" si="6"/>
        <v>347.279928</v>
      </c>
      <c r="P77" s="242">
        <f t="shared" si="8"/>
        <v>6.571128</v>
      </c>
      <c r="Q77" s="242">
        <f t="shared" si="9"/>
        <v>340.7088</v>
      </c>
      <c r="R77" s="242" t="s">
        <v>28</v>
      </c>
      <c r="S77" s="100" t="s">
        <v>29</v>
      </c>
      <c r="T77" s="78" t="s">
        <v>4652</v>
      </c>
      <c r="U77" s="78" t="s">
        <v>4652</v>
      </c>
    </row>
    <row r="78" spans="1:21">
      <c r="A78" s="37">
        <v>77</v>
      </c>
      <c r="B78" s="36" t="s">
        <v>4856</v>
      </c>
      <c r="C78" s="36" t="s">
        <v>6202</v>
      </c>
      <c r="D78" s="37" t="s">
        <v>22</v>
      </c>
      <c r="E78" s="37" t="s">
        <v>24</v>
      </c>
      <c r="F78" s="37" t="s">
        <v>4090</v>
      </c>
      <c r="G78" s="37" t="s">
        <v>25</v>
      </c>
      <c r="H78" s="37" t="s">
        <v>34</v>
      </c>
      <c r="I78" s="110">
        <v>231.19</v>
      </c>
      <c r="J78" s="110">
        <v>100</v>
      </c>
      <c r="K78" s="37">
        <v>8.98</v>
      </c>
      <c r="L78" s="46" t="s">
        <v>6099</v>
      </c>
      <c r="M78" s="242">
        <f t="shared" si="7"/>
        <v>9.5188</v>
      </c>
      <c r="N78" s="242">
        <f t="shared" si="5"/>
        <v>340.7088</v>
      </c>
      <c r="O78" s="242">
        <f t="shared" si="6"/>
        <v>347.279928</v>
      </c>
      <c r="P78" s="242">
        <f t="shared" si="8"/>
        <v>6.571128</v>
      </c>
      <c r="Q78" s="242">
        <f t="shared" si="9"/>
        <v>340.7088</v>
      </c>
      <c r="R78" s="242" t="s">
        <v>28</v>
      </c>
      <c r="S78" s="100" t="s">
        <v>29</v>
      </c>
      <c r="T78" s="78" t="s">
        <v>4409</v>
      </c>
      <c r="U78" s="78" t="s">
        <v>4409</v>
      </c>
    </row>
    <row r="79" spans="1:21">
      <c r="A79" s="37">
        <v>78</v>
      </c>
      <c r="B79" s="36" t="s">
        <v>4005</v>
      </c>
      <c r="C79" s="36" t="s">
        <v>6203</v>
      </c>
      <c r="D79" s="37" t="s">
        <v>22</v>
      </c>
      <c r="E79" s="37" t="s">
        <v>24</v>
      </c>
      <c r="F79" s="37" t="s">
        <v>4090</v>
      </c>
      <c r="G79" s="37" t="s">
        <v>25</v>
      </c>
      <c r="H79" s="37" t="s">
        <v>34</v>
      </c>
      <c r="I79" s="110">
        <v>231.19</v>
      </c>
      <c r="J79" s="110">
        <v>100</v>
      </c>
      <c r="K79" s="37">
        <v>8.98</v>
      </c>
      <c r="L79" s="46" t="s">
        <v>6099</v>
      </c>
      <c r="M79" s="242">
        <f t="shared" si="7"/>
        <v>9.5188</v>
      </c>
      <c r="N79" s="242">
        <f t="shared" si="5"/>
        <v>340.7088</v>
      </c>
      <c r="O79" s="242">
        <f t="shared" si="6"/>
        <v>347.279928</v>
      </c>
      <c r="P79" s="242">
        <f t="shared" si="8"/>
        <v>6.571128</v>
      </c>
      <c r="Q79" s="242">
        <f t="shared" si="9"/>
        <v>340.7088</v>
      </c>
      <c r="R79" s="242" t="s">
        <v>28</v>
      </c>
      <c r="S79" s="100" t="s">
        <v>29</v>
      </c>
      <c r="T79" s="78" t="s">
        <v>4406</v>
      </c>
      <c r="U79" s="78" t="s">
        <v>4406</v>
      </c>
    </row>
    <row r="80" spans="1:21">
      <c r="A80" s="37">
        <v>79</v>
      </c>
      <c r="B80" s="36" t="s">
        <v>5572</v>
      </c>
      <c r="C80" s="36" t="s">
        <v>6204</v>
      </c>
      <c r="D80" s="37" t="s">
        <v>22</v>
      </c>
      <c r="E80" s="37" t="s">
        <v>24</v>
      </c>
      <c r="F80" s="37" t="s">
        <v>4090</v>
      </c>
      <c r="G80" s="37" t="s">
        <v>25</v>
      </c>
      <c r="H80" s="37" t="s">
        <v>34</v>
      </c>
      <c r="I80" s="110">
        <v>231.19</v>
      </c>
      <c r="J80" s="110">
        <v>100</v>
      </c>
      <c r="K80" s="37">
        <v>8.98</v>
      </c>
      <c r="L80" s="46" t="s">
        <v>6099</v>
      </c>
      <c r="M80" s="242">
        <f t="shared" si="7"/>
        <v>9.5188</v>
      </c>
      <c r="N80" s="242">
        <f t="shared" si="5"/>
        <v>340.7088</v>
      </c>
      <c r="O80" s="242">
        <f t="shared" si="6"/>
        <v>347.279928</v>
      </c>
      <c r="P80" s="242">
        <f t="shared" si="8"/>
        <v>6.571128</v>
      </c>
      <c r="Q80" s="242">
        <f t="shared" si="9"/>
        <v>340.7088</v>
      </c>
      <c r="R80" s="242" t="s">
        <v>28</v>
      </c>
      <c r="S80" s="100" t="s">
        <v>29</v>
      </c>
      <c r="T80" s="78" t="s">
        <v>4409</v>
      </c>
      <c r="U80" s="78" t="s">
        <v>4409</v>
      </c>
    </row>
    <row r="81" spans="1:21">
      <c r="A81" s="37">
        <v>80</v>
      </c>
      <c r="B81" s="36" t="s">
        <v>6205</v>
      </c>
      <c r="C81" s="36" t="s">
        <v>6206</v>
      </c>
      <c r="D81" s="37" t="s">
        <v>22</v>
      </c>
      <c r="E81" s="37" t="s">
        <v>135</v>
      </c>
      <c r="F81" s="37" t="s">
        <v>5916</v>
      </c>
      <c r="G81" s="37" t="s">
        <v>25</v>
      </c>
      <c r="H81" s="37" t="s">
        <v>34</v>
      </c>
      <c r="I81" s="110">
        <v>908.57</v>
      </c>
      <c r="J81" s="110">
        <v>300</v>
      </c>
      <c r="K81" s="110">
        <v>12.71</v>
      </c>
      <c r="L81" s="46" t="s">
        <v>6099</v>
      </c>
      <c r="M81" s="242">
        <f t="shared" si="7"/>
        <v>13.4726</v>
      </c>
      <c r="N81" s="242">
        <f t="shared" ref="N81:N144" si="10">I81+J81+M81</f>
        <v>1222.0426</v>
      </c>
      <c r="O81" s="242">
        <f t="shared" ref="O81:O144" si="11">I81+(J81+M81)*1.06</f>
        <v>1240.850956</v>
      </c>
      <c r="P81" s="242">
        <f t="shared" si="8"/>
        <v>18.808356</v>
      </c>
      <c r="Q81" s="242">
        <f t="shared" si="9"/>
        <v>1222.0426</v>
      </c>
      <c r="R81" s="242" t="s">
        <v>28</v>
      </c>
      <c r="S81" s="100" t="s">
        <v>29</v>
      </c>
      <c r="T81" s="78" t="s">
        <v>4409</v>
      </c>
      <c r="U81" s="78" t="s">
        <v>4409</v>
      </c>
    </row>
    <row r="82" spans="1:21">
      <c r="A82" s="37">
        <v>81</v>
      </c>
      <c r="B82" s="36" t="s">
        <v>6207</v>
      </c>
      <c r="C82" s="36" t="s">
        <v>6208</v>
      </c>
      <c r="D82" s="37" t="s">
        <v>22</v>
      </c>
      <c r="E82" s="37" t="s">
        <v>24</v>
      </c>
      <c r="F82" s="37" t="s">
        <v>4090</v>
      </c>
      <c r="G82" s="37" t="s">
        <v>25</v>
      </c>
      <c r="H82" s="37" t="s">
        <v>34</v>
      </c>
      <c r="I82" s="110">
        <v>231.19</v>
      </c>
      <c r="J82" s="110">
        <v>100</v>
      </c>
      <c r="K82" s="37">
        <v>8.98</v>
      </c>
      <c r="L82" s="46" t="s">
        <v>6099</v>
      </c>
      <c r="M82" s="242">
        <f t="shared" si="7"/>
        <v>9.5188</v>
      </c>
      <c r="N82" s="242">
        <f t="shared" si="10"/>
        <v>340.7088</v>
      </c>
      <c r="O82" s="242">
        <f t="shared" si="11"/>
        <v>347.279928</v>
      </c>
      <c r="P82" s="242">
        <f t="shared" si="8"/>
        <v>6.571128</v>
      </c>
      <c r="Q82" s="242">
        <f t="shared" si="9"/>
        <v>340.7088</v>
      </c>
      <c r="R82" s="242" t="s">
        <v>28</v>
      </c>
      <c r="S82" s="100" t="s">
        <v>29</v>
      </c>
      <c r="T82" s="78" t="s">
        <v>4478</v>
      </c>
      <c r="U82" s="78" t="s">
        <v>4478</v>
      </c>
    </row>
    <row r="83" spans="1:21">
      <c r="A83" s="37">
        <v>82</v>
      </c>
      <c r="B83" s="36" t="s">
        <v>6209</v>
      </c>
      <c r="C83" s="36" t="s">
        <v>6210</v>
      </c>
      <c r="D83" s="37" t="s">
        <v>22</v>
      </c>
      <c r="E83" s="37" t="s">
        <v>24</v>
      </c>
      <c r="F83" s="37" t="s">
        <v>4090</v>
      </c>
      <c r="G83" s="37" t="s">
        <v>25</v>
      </c>
      <c r="H83" s="37" t="s">
        <v>34</v>
      </c>
      <c r="I83" s="110">
        <v>231.19</v>
      </c>
      <c r="J83" s="110">
        <v>100</v>
      </c>
      <c r="K83" s="37">
        <v>8.98</v>
      </c>
      <c r="L83" s="46" t="s">
        <v>6099</v>
      </c>
      <c r="M83" s="242">
        <f t="shared" si="7"/>
        <v>9.5188</v>
      </c>
      <c r="N83" s="242">
        <f t="shared" si="10"/>
        <v>340.7088</v>
      </c>
      <c r="O83" s="242">
        <f t="shared" si="11"/>
        <v>347.279928</v>
      </c>
      <c r="P83" s="242">
        <f t="shared" si="8"/>
        <v>6.571128</v>
      </c>
      <c r="Q83" s="242">
        <f t="shared" si="9"/>
        <v>340.7088</v>
      </c>
      <c r="R83" s="242" t="s">
        <v>28</v>
      </c>
      <c r="S83" s="100" t="s">
        <v>29</v>
      </c>
      <c r="T83" s="78" t="s">
        <v>4409</v>
      </c>
      <c r="U83" s="78" t="s">
        <v>4409</v>
      </c>
    </row>
    <row r="84" spans="1:21">
      <c r="A84" s="37">
        <v>83</v>
      </c>
      <c r="B84" s="36" t="s">
        <v>6211</v>
      </c>
      <c r="C84" s="36" t="s">
        <v>6212</v>
      </c>
      <c r="D84" s="37" t="s">
        <v>22</v>
      </c>
      <c r="E84" s="37" t="s">
        <v>24</v>
      </c>
      <c r="F84" s="37" t="s">
        <v>4090</v>
      </c>
      <c r="G84" s="37" t="s">
        <v>25</v>
      </c>
      <c r="H84" s="37" t="s">
        <v>34</v>
      </c>
      <c r="I84" s="110">
        <v>231.19</v>
      </c>
      <c r="J84" s="110">
        <v>100</v>
      </c>
      <c r="K84" s="37">
        <v>8.98</v>
      </c>
      <c r="L84" s="46" t="s">
        <v>6099</v>
      </c>
      <c r="M84" s="242">
        <f t="shared" si="7"/>
        <v>9.5188</v>
      </c>
      <c r="N84" s="242">
        <f t="shared" si="10"/>
        <v>340.7088</v>
      </c>
      <c r="O84" s="242">
        <f t="shared" si="11"/>
        <v>347.279928</v>
      </c>
      <c r="P84" s="242">
        <f t="shared" si="8"/>
        <v>6.571128</v>
      </c>
      <c r="Q84" s="242">
        <f t="shared" si="9"/>
        <v>340.7088</v>
      </c>
      <c r="R84" s="242" t="s">
        <v>28</v>
      </c>
      <c r="S84" s="100" t="s">
        <v>29</v>
      </c>
      <c r="T84" s="78" t="s">
        <v>4419</v>
      </c>
      <c r="U84" s="78" t="s">
        <v>4419</v>
      </c>
    </row>
    <row r="85" spans="1:21">
      <c r="A85" s="37">
        <v>84</v>
      </c>
      <c r="B85" s="36" t="s">
        <v>6213</v>
      </c>
      <c r="C85" s="36" t="s">
        <v>6214</v>
      </c>
      <c r="D85" s="37" t="s">
        <v>22</v>
      </c>
      <c r="E85" s="37" t="s">
        <v>24</v>
      </c>
      <c r="F85" s="37" t="s">
        <v>4090</v>
      </c>
      <c r="G85" s="37" t="s">
        <v>25</v>
      </c>
      <c r="H85" s="37" t="s">
        <v>34</v>
      </c>
      <c r="I85" s="110">
        <v>231.19</v>
      </c>
      <c r="J85" s="110">
        <v>100</v>
      </c>
      <c r="K85" s="37">
        <v>8.98</v>
      </c>
      <c r="L85" s="46" t="s">
        <v>6099</v>
      </c>
      <c r="M85" s="242">
        <f t="shared" si="7"/>
        <v>9.5188</v>
      </c>
      <c r="N85" s="242">
        <f t="shared" si="10"/>
        <v>340.7088</v>
      </c>
      <c r="O85" s="242">
        <f t="shared" si="11"/>
        <v>347.279928</v>
      </c>
      <c r="P85" s="242">
        <f t="shared" si="8"/>
        <v>6.571128</v>
      </c>
      <c r="Q85" s="242">
        <f t="shared" si="9"/>
        <v>340.7088</v>
      </c>
      <c r="R85" s="242" t="s">
        <v>28</v>
      </c>
      <c r="S85" s="100" t="s">
        <v>29</v>
      </c>
      <c r="T85" s="78" t="s">
        <v>4478</v>
      </c>
      <c r="U85" s="78" t="s">
        <v>4478</v>
      </c>
    </row>
    <row r="86" spans="1:21">
      <c r="A86" s="37">
        <v>85</v>
      </c>
      <c r="B86" s="36" t="s">
        <v>4828</v>
      </c>
      <c r="C86" s="36" t="s">
        <v>6215</v>
      </c>
      <c r="D86" s="37" t="s">
        <v>22</v>
      </c>
      <c r="E86" s="37" t="s">
        <v>24</v>
      </c>
      <c r="F86" s="37" t="s">
        <v>4090</v>
      </c>
      <c r="G86" s="37" t="s">
        <v>25</v>
      </c>
      <c r="H86" s="37" t="s">
        <v>34</v>
      </c>
      <c r="I86" s="110">
        <v>231.19</v>
      </c>
      <c r="J86" s="110">
        <v>100</v>
      </c>
      <c r="K86" s="37">
        <v>8.98</v>
      </c>
      <c r="L86" s="46" t="s">
        <v>6099</v>
      </c>
      <c r="M86" s="242">
        <f t="shared" si="7"/>
        <v>9.5188</v>
      </c>
      <c r="N86" s="242">
        <f t="shared" si="10"/>
        <v>340.7088</v>
      </c>
      <c r="O86" s="242">
        <f t="shared" si="11"/>
        <v>347.279928</v>
      </c>
      <c r="P86" s="242">
        <f t="shared" si="8"/>
        <v>6.571128</v>
      </c>
      <c r="Q86" s="242">
        <f t="shared" si="9"/>
        <v>340.7088</v>
      </c>
      <c r="R86" s="242" t="s">
        <v>28</v>
      </c>
      <c r="S86" s="100" t="s">
        <v>29</v>
      </c>
      <c r="T86" s="78" t="s">
        <v>4409</v>
      </c>
      <c r="U86" s="78" t="s">
        <v>4409</v>
      </c>
    </row>
    <row r="87" spans="1:21">
      <c r="A87" s="37">
        <v>86</v>
      </c>
      <c r="B87" s="36" t="s">
        <v>6216</v>
      </c>
      <c r="C87" s="127" t="s">
        <v>6217</v>
      </c>
      <c r="D87" s="37" t="s">
        <v>22</v>
      </c>
      <c r="E87" s="37" t="s">
        <v>130</v>
      </c>
      <c r="F87" s="37" t="s">
        <v>5353</v>
      </c>
      <c r="G87" s="37" t="s">
        <v>25</v>
      </c>
      <c r="H87" s="37" t="s">
        <v>34</v>
      </c>
      <c r="I87" s="110">
        <v>625</v>
      </c>
      <c r="J87" s="110">
        <v>400</v>
      </c>
      <c r="K87" s="110">
        <v>200</v>
      </c>
      <c r="L87" s="46" t="s">
        <v>6096</v>
      </c>
      <c r="M87" s="242">
        <f t="shared" si="7"/>
        <v>212</v>
      </c>
      <c r="N87" s="242">
        <f t="shared" si="10"/>
        <v>1237</v>
      </c>
      <c r="O87" s="242">
        <f t="shared" si="11"/>
        <v>1273.72</v>
      </c>
      <c r="P87" s="242">
        <f t="shared" si="8"/>
        <v>36.72</v>
      </c>
      <c r="Q87" s="242">
        <f t="shared" si="9"/>
        <v>1237</v>
      </c>
      <c r="R87" s="242" t="s">
        <v>28</v>
      </c>
      <c r="S87" s="100" t="s">
        <v>29</v>
      </c>
      <c r="T87" s="85" t="s">
        <v>4409</v>
      </c>
      <c r="U87" s="85" t="s">
        <v>4409</v>
      </c>
    </row>
    <row r="88" spans="1:21">
      <c r="A88" s="37">
        <v>87</v>
      </c>
      <c r="B88" s="36" t="s">
        <v>6218</v>
      </c>
      <c r="C88" s="36" t="s">
        <v>6219</v>
      </c>
      <c r="D88" s="37" t="s">
        <v>22</v>
      </c>
      <c r="E88" s="37" t="s">
        <v>24</v>
      </c>
      <c r="F88" s="37" t="s">
        <v>4090</v>
      </c>
      <c r="G88" s="37" t="s">
        <v>25</v>
      </c>
      <c r="H88" s="37" t="s">
        <v>34</v>
      </c>
      <c r="I88" s="110">
        <v>231.19</v>
      </c>
      <c r="J88" s="110">
        <v>100</v>
      </c>
      <c r="K88" s="37">
        <v>8.98</v>
      </c>
      <c r="L88" s="46" t="s">
        <v>6099</v>
      </c>
      <c r="M88" s="242">
        <f t="shared" si="7"/>
        <v>9.5188</v>
      </c>
      <c r="N88" s="242">
        <f t="shared" si="10"/>
        <v>340.7088</v>
      </c>
      <c r="O88" s="242">
        <f t="shared" si="11"/>
        <v>347.279928</v>
      </c>
      <c r="P88" s="242">
        <f t="shared" si="8"/>
        <v>6.571128</v>
      </c>
      <c r="Q88" s="242">
        <f t="shared" si="9"/>
        <v>340.7088</v>
      </c>
      <c r="R88" s="242" t="s">
        <v>28</v>
      </c>
      <c r="S88" s="100" t="s">
        <v>29</v>
      </c>
      <c r="T88" s="78" t="s">
        <v>4409</v>
      </c>
      <c r="U88" s="78" t="s">
        <v>4409</v>
      </c>
    </row>
    <row r="89" spans="1:21">
      <c r="A89" s="37">
        <v>88</v>
      </c>
      <c r="B89" s="36" t="s">
        <v>5556</v>
      </c>
      <c r="C89" s="36" t="s">
        <v>6220</v>
      </c>
      <c r="D89" s="37" t="s">
        <v>22</v>
      </c>
      <c r="E89" s="37" t="s">
        <v>24</v>
      </c>
      <c r="F89" s="37" t="s">
        <v>4090</v>
      </c>
      <c r="G89" s="37" t="s">
        <v>25</v>
      </c>
      <c r="H89" s="37" t="s">
        <v>34</v>
      </c>
      <c r="I89" s="110">
        <v>231.19</v>
      </c>
      <c r="J89" s="110">
        <v>100</v>
      </c>
      <c r="K89" s="37">
        <v>8.98</v>
      </c>
      <c r="L89" s="46" t="s">
        <v>6099</v>
      </c>
      <c r="M89" s="242">
        <f t="shared" si="7"/>
        <v>9.5188</v>
      </c>
      <c r="N89" s="242">
        <f t="shared" si="10"/>
        <v>340.7088</v>
      </c>
      <c r="O89" s="242">
        <f t="shared" si="11"/>
        <v>347.279928</v>
      </c>
      <c r="P89" s="242">
        <f t="shared" si="8"/>
        <v>6.571128</v>
      </c>
      <c r="Q89" s="242">
        <f t="shared" si="9"/>
        <v>340.7088</v>
      </c>
      <c r="R89" s="242" t="s">
        <v>28</v>
      </c>
      <c r="S89" s="100" t="s">
        <v>29</v>
      </c>
      <c r="T89" s="78" t="s">
        <v>4409</v>
      </c>
      <c r="U89" s="78" t="s">
        <v>4409</v>
      </c>
    </row>
    <row r="90" spans="1:21">
      <c r="A90" s="37">
        <v>89</v>
      </c>
      <c r="B90" s="36" t="s">
        <v>6221</v>
      </c>
      <c r="C90" s="36" t="s">
        <v>6222</v>
      </c>
      <c r="D90" s="37" t="s">
        <v>22</v>
      </c>
      <c r="E90" s="37" t="s">
        <v>24</v>
      </c>
      <c r="F90" s="37" t="s">
        <v>4090</v>
      </c>
      <c r="G90" s="37" t="s">
        <v>25</v>
      </c>
      <c r="H90" s="37" t="s">
        <v>34</v>
      </c>
      <c r="I90" s="110">
        <v>231.19</v>
      </c>
      <c r="J90" s="110">
        <v>100</v>
      </c>
      <c r="K90" s="37">
        <v>8.98</v>
      </c>
      <c r="L90" s="46" t="s">
        <v>6099</v>
      </c>
      <c r="M90" s="242">
        <f t="shared" si="7"/>
        <v>9.5188</v>
      </c>
      <c r="N90" s="242">
        <f t="shared" si="10"/>
        <v>340.7088</v>
      </c>
      <c r="O90" s="242">
        <f t="shared" si="11"/>
        <v>347.279928</v>
      </c>
      <c r="P90" s="242">
        <f t="shared" si="8"/>
        <v>6.571128</v>
      </c>
      <c r="Q90" s="242">
        <f t="shared" si="9"/>
        <v>340.7088</v>
      </c>
      <c r="R90" s="242" t="s">
        <v>28</v>
      </c>
      <c r="S90" s="100" t="s">
        <v>29</v>
      </c>
      <c r="T90" s="78" t="s">
        <v>4404</v>
      </c>
      <c r="U90" s="78" t="s">
        <v>4404</v>
      </c>
    </row>
    <row r="91" spans="1:21">
      <c r="A91" s="37">
        <v>90</v>
      </c>
      <c r="B91" s="36" t="s">
        <v>6223</v>
      </c>
      <c r="C91" s="127" t="s">
        <v>6224</v>
      </c>
      <c r="D91" s="37" t="s">
        <v>22</v>
      </c>
      <c r="E91" s="37" t="s">
        <v>24</v>
      </c>
      <c r="F91" s="37" t="s">
        <v>5353</v>
      </c>
      <c r="G91" s="37" t="s">
        <v>25</v>
      </c>
      <c r="H91" s="37" t="s">
        <v>34</v>
      </c>
      <c r="I91" s="110">
        <v>625</v>
      </c>
      <c r="J91" s="110">
        <v>300</v>
      </c>
      <c r="K91" s="110">
        <v>158</v>
      </c>
      <c r="L91" s="46" t="s">
        <v>6225</v>
      </c>
      <c r="M91" s="242">
        <f t="shared" si="7"/>
        <v>167.48</v>
      </c>
      <c r="N91" s="242">
        <f t="shared" si="10"/>
        <v>1092.48</v>
      </c>
      <c r="O91" s="242">
        <f t="shared" si="11"/>
        <v>1120.5288</v>
      </c>
      <c r="P91" s="242">
        <f t="shared" si="8"/>
        <v>28.0488</v>
      </c>
      <c r="Q91" s="242">
        <f t="shared" si="9"/>
        <v>1092.48</v>
      </c>
      <c r="R91" s="242" t="s">
        <v>28</v>
      </c>
      <c r="S91" s="100" t="s">
        <v>29</v>
      </c>
      <c r="T91" s="78" t="s">
        <v>4419</v>
      </c>
      <c r="U91" s="78" t="s">
        <v>4419</v>
      </c>
    </row>
    <row r="92" spans="1:21">
      <c r="A92" s="37">
        <v>91</v>
      </c>
      <c r="B92" s="36" t="s">
        <v>6226</v>
      </c>
      <c r="C92" s="36" t="s">
        <v>6227</v>
      </c>
      <c r="D92" s="37" t="s">
        <v>22</v>
      </c>
      <c r="E92" s="37" t="s">
        <v>24</v>
      </c>
      <c r="F92" s="37" t="s">
        <v>4090</v>
      </c>
      <c r="G92" s="37" t="s">
        <v>25</v>
      </c>
      <c r="H92" s="37" t="s">
        <v>34</v>
      </c>
      <c r="I92" s="110">
        <v>231.19</v>
      </c>
      <c r="J92" s="110">
        <v>100</v>
      </c>
      <c r="K92" s="37">
        <v>8.98</v>
      </c>
      <c r="L92" s="46" t="s">
        <v>6099</v>
      </c>
      <c r="M92" s="242">
        <f t="shared" si="7"/>
        <v>9.5188</v>
      </c>
      <c r="N92" s="242">
        <f t="shared" si="10"/>
        <v>340.7088</v>
      </c>
      <c r="O92" s="242">
        <f t="shared" si="11"/>
        <v>347.279928</v>
      </c>
      <c r="P92" s="242">
        <f t="shared" si="8"/>
        <v>6.571128</v>
      </c>
      <c r="Q92" s="242">
        <f t="shared" si="9"/>
        <v>340.7088</v>
      </c>
      <c r="R92" s="242" t="s">
        <v>28</v>
      </c>
      <c r="S92" s="100" t="s">
        <v>29</v>
      </c>
      <c r="T92" s="78" t="s">
        <v>4409</v>
      </c>
      <c r="U92" s="78" t="s">
        <v>4409</v>
      </c>
    </row>
    <row r="93" spans="1:21">
      <c r="A93" s="37">
        <v>92</v>
      </c>
      <c r="B93" s="36" t="s">
        <v>6228</v>
      </c>
      <c r="C93" s="127" t="s">
        <v>6229</v>
      </c>
      <c r="D93" s="37" t="s">
        <v>22</v>
      </c>
      <c r="E93" s="37" t="s">
        <v>243</v>
      </c>
      <c r="F93" s="37" t="s">
        <v>6230</v>
      </c>
      <c r="G93" s="37" t="s">
        <v>25</v>
      </c>
      <c r="H93" s="37" t="s">
        <v>34</v>
      </c>
      <c r="I93" s="110">
        <v>628.76</v>
      </c>
      <c r="J93" s="110">
        <v>400</v>
      </c>
      <c r="K93" s="110">
        <v>200</v>
      </c>
      <c r="L93" s="46" t="s">
        <v>6231</v>
      </c>
      <c r="M93" s="242">
        <f t="shared" si="7"/>
        <v>212</v>
      </c>
      <c r="N93" s="242">
        <f t="shared" si="10"/>
        <v>1240.76</v>
      </c>
      <c r="O93" s="242">
        <f t="shared" si="11"/>
        <v>1277.48</v>
      </c>
      <c r="P93" s="242">
        <f t="shared" si="8"/>
        <v>36.72</v>
      </c>
      <c r="Q93" s="242">
        <f t="shared" si="9"/>
        <v>1240.76</v>
      </c>
      <c r="R93" s="242" t="s">
        <v>28</v>
      </c>
      <c r="S93" s="100" t="s">
        <v>29</v>
      </c>
      <c r="T93" s="78" t="s">
        <v>4406</v>
      </c>
      <c r="U93" s="78" t="s">
        <v>4406</v>
      </c>
    </row>
    <row r="94" spans="1:21">
      <c r="A94" s="37">
        <v>93</v>
      </c>
      <c r="B94" s="36" t="s">
        <v>6232</v>
      </c>
      <c r="C94" s="36" t="s">
        <v>6233</v>
      </c>
      <c r="D94" s="37" t="s">
        <v>22</v>
      </c>
      <c r="E94" s="37" t="s">
        <v>24</v>
      </c>
      <c r="F94" s="37" t="s">
        <v>4090</v>
      </c>
      <c r="G94" s="37" t="s">
        <v>25</v>
      </c>
      <c r="H94" s="37" t="s">
        <v>34</v>
      </c>
      <c r="I94" s="110">
        <v>231.19</v>
      </c>
      <c r="J94" s="110">
        <v>100</v>
      </c>
      <c r="K94" s="37">
        <v>8.98</v>
      </c>
      <c r="L94" s="46" t="s">
        <v>6099</v>
      </c>
      <c r="M94" s="242">
        <f t="shared" si="7"/>
        <v>9.5188</v>
      </c>
      <c r="N94" s="242">
        <f t="shared" si="10"/>
        <v>340.7088</v>
      </c>
      <c r="O94" s="242">
        <f t="shared" si="11"/>
        <v>347.279928</v>
      </c>
      <c r="P94" s="242">
        <f t="shared" si="8"/>
        <v>6.571128</v>
      </c>
      <c r="Q94" s="242">
        <f t="shared" si="9"/>
        <v>340.7088</v>
      </c>
      <c r="R94" s="242" t="s">
        <v>28</v>
      </c>
      <c r="S94" s="100" t="s">
        <v>29</v>
      </c>
      <c r="T94" s="78" t="s">
        <v>4446</v>
      </c>
      <c r="U94" s="78" t="s">
        <v>4446</v>
      </c>
    </row>
    <row r="95" spans="1:21">
      <c r="A95" s="37">
        <v>94</v>
      </c>
      <c r="B95" s="36" t="s">
        <v>6234</v>
      </c>
      <c r="C95" s="36" t="s">
        <v>6235</v>
      </c>
      <c r="D95" s="37" t="s">
        <v>22</v>
      </c>
      <c r="E95" s="37" t="s">
        <v>24</v>
      </c>
      <c r="F95" s="37" t="s">
        <v>4090</v>
      </c>
      <c r="G95" s="37" t="s">
        <v>25</v>
      </c>
      <c r="H95" s="37" t="s">
        <v>34</v>
      </c>
      <c r="I95" s="110">
        <v>229.61</v>
      </c>
      <c r="J95" s="110">
        <v>100</v>
      </c>
      <c r="K95" s="37">
        <v>8.98</v>
      </c>
      <c r="L95" s="46" t="s">
        <v>6099</v>
      </c>
      <c r="M95" s="242">
        <f t="shared" si="7"/>
        <v>9.5188</v>
      </c>
      <c r="N95" s="242">
        <f t="shared" si="10"/>
        <v>339.1288</v>
      </c>
      <c r="O95" s="242">
        <f t="shared" si="11"/>
        <v>345.699928</v>
      </c>
      <c r="P95" s="242">
        <f t="shared" si="8"/>
        <v>6.571128</v>
      </c>
      <c r="Q95" s="242">
        <f t="shared" si="9"/>
        <v>339.1288</v>
      </c>
      <c r="R95" s="242" t="s">
        <v>28</v>
      </c>
      <c r="S95" s="100" t="s">
        <v>29</v>
      </c>
      <c r="T95" s="78" t="s">
        <v>4421</v>
      </c>
      <c r="U95" s="78" t="s">
        <v>4421</v>
      </c>
    </row>
    <row r="96" spans="1:21">
      <c r="A96" s="37">
        <v>95</v>
      </c>
      <c r="B96" s="36" t="s">
        <v>6236</v>
      </c>
      <c r="C96" s="36" t="s">
        <v>6237</v>
      </c>
      <c r="D96" s="37" t="s">
        <v>22</v>
      </c>
      <c r="E96" s="37" t="s">
        <v>24</v>
      </c>
      <c r="F96" s="37" t="s">
        <v>4090</v>
      </c>
      <c r="G96" s="37" t="s">
        <v>25</v>
      </c>
      <c r="H96" s="37" t="s">
        <v>34</v>
      </c>
      <c r="I96" s="110">
        <v>230.4</v>
      </c>
      <c r="J96" s="110">
        <v>100</v>
      </c>
      <c r="K96" s="37">
        <v>8.98</v>
      </c>
      <c r="L96" s="46" t="s">
        <v>6099</v>
      </c>
      <c r="M96" s="242">
        <f t="shared" si="7"/>
        <v>9.5188</v>
      </c>
      <c r="N96" s="242">
        <f t="shared" si="10"/>
        <v>339.9188</v>
      </c>
      <c r="O96" s="242">
        <f t="shared" si="11"/>
        <v>346.489928</v>
      </c>
      <c r="P96" s="242">
        <f t="shared" si="8"/>
        <v>6.571128</v>
      </c>
      <c r="Q96" s="242">
        <f t="shared" si="9"/>
        <v>339.9188</v>
      </c>
      <c r="R96" s="242" t="s">
        <v>28</v>
      </c>
      <c r="S96" s="100" t="s">
        <v>29</v>
      </c>
      <c r="T96" s="78" t="s">
        <v>4426</v>
      </c>
      <c r="U96" s="78" t="s">
        <v>4426</v>
      </c>
    </row>
    <row r="97" spans="1:21">
      <c r="A97" s="37">
        <v>96</v>
      </c>
      <c r="B97" s="36" t="s">
        <v>6238</v>
      </c>
      <c r="C97" s="36" t="s">
        <v>6239</v>
      </c>
      <c r="D97" s="37" t="s">
        <v>22</v>
      </c>
      <c r="E97" s="37" t="s">
        <v>24</v>
      </c>
      <c r="F97" s="37" t="s">
        <v>4090</v>
      </c>
      <c r="G97" s="37" t="s">
        <v>25</v>
      </c>
      <c r="H97" s="37" t="s">
        <v>34</v>
      </c>
      <c r="I97" s="110">
        <v>231.12</v>
      </c>
      <c r="J97" s="110">
        <v>100</v>
      </c>
      <c r="K97" s="37">
        <v>8.98</v>
      </c>
      <c r="L97" s="46" t="s">
        <v>6099</v>
      </c>
      <c r="M97" s="242">
        <f t="shared" si="7"/>
        <v>9.5188</v>
      </c>
      <c r="N97" s="242">
        <f t="shared" si="10"/>
        <v>340.6388</v>
      </c>
      <c r="O97" s="242">
        <f t="shared" si="11"/>
        <v>347.209928</v>
      </c>
      <c r="P97" s="242">
        <f t="shared" si="8"/>
        <v>6.571128</v>
      </c>
      <c r="Q97" s="242">
        <f t="shared" si="9"/>
        <v>340.6388</v>
      </c>
      <c r="R97" s="242" t="s">
        <v>28</v>
      </c>
      <c r="S97" s="100" t="s">
        <v>29</v>
      </c>
      <c r="T97" s="78" t="s">
        <v>4415</v>
      </c>
      <c r="U97" s="78" t="s">
        <v>4415</v>
      </c>
    </row>
    <row r="98" spans="1:21">
      <c r="A98" s="37">
        <v>97</v>
      </c>
      <c r="B98" s="36" t="s">
        <v>1396</v>
      </c>
      <c r="C98" s="36" t="s">
        <v>6240</v>
      </c>
      <c r="D98" s="37" t="s">
        <v>22</v>
      </c>
      <c r="E98" s="37" t="s">
        <v>24</v>
      </c>
      <c r="F98" s="37" t="s">
        <v>1529</v>
      </c>
      <c r="G98" s="37" t="s">
        <v>25</v>
      </c>
      <c r="H98" s="37" t="s">
        <v>34</v>
      </c>
      <c r="I98" s="110">
        <v>0</v>
      </c>
      <c r="J98" s="110">
        <v>400</v>
      </c>
      <c r="K98" s="110">
        <v>2513</v>
      </c>
      <c r="L98" s="46" t="s">
        <v>6241</v>
      </c>
      <c r="M98" s="242">
        <f t="shared" si="7"/>
        <v>2663.78</v>
      </c>
      <c r="N98" s="242">
        <f t="shared" si="10"/>
        <v>3063.78</v>
      </c>
      <c r="O98" s="242">
        <f t="shared" si="11"/>
        <v>3247.6068</v>
      </c>
      <c r="P98" s="242">
        <f t="shared" si="8"/>
        <v>183.8268</v>
      </c>
      <c r="Q98" s="242">
        <f t="shared" si="9"/>
        <v>3063.78</v>
      </c>
      <c r="R98" s="242" t="s">
        <v>28</v>
      </c>
      <c r="S98" s="100" t="s">
        <v>29</v>
      </c>
      <c r="T98" s="78" t="s">
        <v>4415</v>
      </c>
      <c r="U98" s="78" t="s">
        <v>4415</v>
      </c>
    </row>
    <row r="99" spans="1:21">
      <c r="A99" s="37">
        <v>98</v>
      </c>
      <c r="B99" s="36" t="s">
        <v>6242</v>
      </c>
      <c r="C99" s="36" t="s">
        <v>6243</v>
      </c>
      <c r="D99" s="37" t="s">
        <v>22</v>
      </c>
      <c r="E99" s="37" t="s">
        <v>24</v>
      </c>
      <c r="F99" s="37" t="s">
        <v>58</v>
      </c>
      <c r="G99" s="37" t="s">
        <v>25</v>
      </c>
      <c r="H99" s="37" t="s">
        <v>34</v>
      </c>
      <c r="I99" s="110">
        <v>1096</v>
      </c>
      <c r="J99" s="110">
        <v>400</v>
      </c>
      <c r="K99" s="110">
        <v>9621</v>
      </c>
      <c r="L99" s="46" t="s">
        <v>6244</v>
      </c>
      <c r="M99" s="242">
        <f t="shared" si="7"/>
        <v>10198.26</v>
      </c>
      <c r="N99" s="242">
        <f t="shared" si="10"/>
        <v>11694.26</v>
      </c>
      <c r="O99" s="242">
        <f t="shared" si="11"/>
        <v>12330.1556</v>
      </c>
      <c r="P99" s="242">
        <f t="shared" si="8"/>
        <v>635.8956</v>
      </c>
      <c r="Q99" s="242">
        <f t="shared" si="9"/>
        <v>11694.26</v>
      </c>
      <c r="R99" s="242" t="s">
        <v>28</v>
      </c>
      <c r="S99" s="100" t="s">
        <v>29</v>
      </c>
      <c r="T99" s="78" t="s">
        <v>4474</v>
      </c>
      <c r="U99" s="78" t="s">
        <v>4474</v>
      </c>
    </row>
    <row r="100" spans="1:21">
      <c r="A100" s="37">
        <v>99</v>
      </c>
      <c r="B100" s="36" t="s">
        <v>6245</v>
      </c>
      <c r="C100" s="36" t="s">
        <v>6246</v>
      </c>
      <c r="D100" s="37" t="s">
        <v>22</v>
      </c>
      <c r="E100" s="37" t="s">
        <v>24</v>
      </c>
      <c r="F100" s="37" t="s">
        <v>4090</v>
      </c>
      <c r="G100" s="37" t="s">
        <v>25</v>
      </c>
      <c r="H100" s="37" t="s">
        <v>34</v>
      </c>
      <c r="I100" s="110">
        <v>1380.91</v>
      </c>
      <c r="J100" s="110">
        <v>100</v>
      </c>
      <c r="K100" s="37">
        <v>19.45</v>
      </c>
      <c r="L100" s="46" t="s">
        <v>6099</v>
      </c>
      <c r="M100" s="242">
        <f t="shared" si="7"/>
        <v>20.617</v>
      </c>
      <c r="N100" s="242">
        <f t="shared" si="10"/>
        <v>1501.527</v>
      </c>
      <c r="O100" s="242">
        <f t="shared" si="11"/>
        <v>1508.76402</v>
      </c>
      <c r="P100" s="242">
        <f t="shared" si="8"/>
        <v>7.23702</v>
      </c>
      <c r="Q100" s="242">
        <f t="shared" si="9"/>
        <v>1501.527</v>
      </c>
      <c r="R100" s="242" t="s">
        <v>28</v>
      </c>
      <c r="S100" s="100" t="s">
        <v>29</v>
      </c>
      <c r="T100" s="78" t="s">
        <v>4409</v>
      </c>
      <c r="U100" s="78" t="s">
        <v>4409</v>
      </c>
    </row>
    <row r="101" spans="1:21">
      <c r="A101" s="37">
        <v>100</v>
      </c>
      <c r="B101" s="36" t="s">
        <v>6247</v>
      </c>
      <c r="C101" s="127" t="s">
        <v>6248</v>
      </c>
      <c r="D101" s="37" t="s">
        <v>22</v>
      </c>
      <c r="E101" s="37" t="s">
        <v>67</v>
      </c>
      <c r="F101" s="37" t="s">
        <v>5989</v>
      </c>
      <c r="G101" s="37" t="s">
        <v>25</v>
      </c>
      <c r="H101" s="37" t="s">
        <v>34</v>
      </c>
      <c r="I101" s="110">
        <v>625</v>
      </c>
      <c r="J101" s="110">
        <v>400</v>
      </c>
      <c r="K101" s="110">
        <v>128</v>
      </c>
      <c r="L101" s="46" t="s">
        <v>6249</v>
      </c>
      <c r="M101" s="242">
        <f t="shared" si="7"/>
        <v>135.68</v>
      </c>
      <c r="N101" s="242">
        <f t="shared" si="10"/>
        <v>1160.68</v>
      </c>
      <c r="O101" s="242">
        <f t="shared" si="11"/>
        <v>1192.8208</v>
      </c>
      <c r="P101" s="242">
        <f t="shared" si="8"/>
        <v>32.1408</v>
      </c>
      <c r="Q101" s="242">
        <f t="shared" si="9"/>
        <v>1160.68</v>
      </c>
      <c r="R101" s="242" t="s">
        <v>28</v>
      </c>
      <c r="S101" s="100" t="s">
        <v>29</v>
      </c>
      <c r="T101" s="78" t="s">
        <v>4412</v>
      </c>
      <c r="U101" s="78" t="s">
        <v>4412</v>
      </c>
    </row>
    <row r="102" spans="1:21">
      <c r="A102" s="37">
        <v>101</v>
      </c>
      <c r="B102" s="36" t="s">
        <v>1047</v>
      </c>
      <c r="C102" s="36" t="s">
        <v>6250</v>
      </c>
      <c r="D102" s="37" t="s">
        <v>22</v>
      </c>
      <c r="E102" s="37" t="s">
        <v>24</v>
      </c>
      <c r="F102" s="37" t="s">
        <v>1529</v>
      </c>
      <c r="G102" s="37" t="s">
        <v>25</v>
      </c>
      <c r="H102" s="37" t="s">
        <v>34</v>
      </c>
      <c r="I102" s="110">
        <v>0</v>
      </c>
      <c r="J102" s="110">
        <v>400</v>
      </c>
      <c r="K102" s="110">
        <v>2513</v>
      </c>
      <c r="L102" s="46" t="s">
        <v>6241</v>
      </c>
      <c r="M102" s="242">
        <f t="shared" si="7"/>
        <v>2663.78</v>
      </c>
      <c r="N102" s="242">
        <f t="shared" si="10"/>
        <v>3063.78</v>
      </c>
      <c r="O102" s="242">
        <f t="shared" si="11"/>
        <v>3247.6068</v>
      </c>
      <c r="P102" s="242">
        <f t="shared" si="8"/>
        <v>183.8268</v>
      </c>
      <c r="Q102" s="242">
        <f t="shared" si="9"/>
        <v>3063.78</v>
      </c>
      <c r="R102" s="242" t="s">
        <v>28</v>
      </c>
      <c r="S102" s="100" t="s">
        <v>29</v>
      </c>
      <c r="T102" s="78" t="s">
        <v>4446</v>
      </c>
      <c r="U102" s="78" t="s">
        <v>4446</v>
      </c>
    </row>
    <row r="103" spans="1:21">
      <c r="A103" s="37">
        <v>102</v>
      </c>
      <c r="B103" s="36" t="s">
        <v>6251</v>
      </c>
      <c r="C103" s="36" t="s">
        <v>6252</v>
      </c>
      <c r="D103" s="37" t="s">
        <v>22</v>
      </c>
      <c r="E103" s="37" t="s">
        <v>24</v>
      </c>
      <c r="F103" s="37" t="s">
        <v>4090</v>
      </c>
      <c r="G103" s="37" t="s">
        <v>25</v>
      </c>
      <c r="H103" s="37" t="s">
        <v>34</v>
      </c>
      <c r="I103" s="110">
        <v>230.3</v>
      </c>
      <c r="J103" s="110">
        <v>100</v>
      </c>
      <c r="K103" s="37">
        <v>8.98</v>
      </c>
      <c r="L103" s="46" t="s">
        <v>6099</v>
      </c>
      <c r="M103" s="242">
        <f t="shared" si="7"/>
        <v>9.5188</v>
      </c>
      <c r="N103" s="242">
        <f t="shared" si="10"/>
        <v>339.8188</v>
      </c>
      <c r="O103" s="242">
        <f t="shared" si="11"/>
        <v>346.389928</v>
      </c>
      <c r="P103" s="242">
        <f t="shared" si="8"/>
        <v>6.571128</v>
      </c>
      <c r="Q103" s="242">
        <f t="shared" si="9"/>
        <v>339.8188</v>
      </c>
      <c r="R103" s="242" t="s">
        <v>28</v>
      </c>
      <c r="S103" s="100" t="s">
        <v>29</v>
      </c>
      <c r="T103" s="78" t="s">
        <v>4478</v>
      </c>
      <c r="U103" s="78" t="s">
        <v>4478</v>
      </c>
    </row>
    <row r="104" spans="1:21">
      <c r="A104" s="37">
        <v>103</v>
      </c>
      <c r="B104" s="36" t="s">
        <v>6253</v>
      </c>
      <c r="C104" s="36" t="s">
        <v>6254</v>
      </c>
      <c r="D104" s="37" t="s">
        <v>22</v>
      </c>
      <c r="E104" s="37" t="s">
        <v>24</v>
      </c>
      <c r="F104" s="37" t="s">
        <v>4090</v>
      </c>
      <c r="G104" s="37" t="s">
        <v>25</v>
      </c>
      <c r="H104" s="37" t="s">
        <v>34</v>
      </c>
      <c r="I104" s="110">
        <v>231.09</v>
      </c>
      <c r="J104" s="110">
        <v>100</v>
      </c>
      <c r="K104" s="37">
        <v>8.98</v>
      </c>
      <c r="L104" s="46" t="s">
        <v>6099</v>
      </c>
      <c r="M104" s="242">
        <f t="shared" si="7"/>
        <v>9.5188</v>
      </c>
      <c r="N104" s="242">
        <f t="shared" si="10"/>
        <v>340.6088</v>
      </c>
      <c r="O104" s="242">
        <f t="shared" si="11"/>
        <v>347.179928</v>
      </c>
      <c r="P104" s="242">
        <f t="shared" si="8"/>
        <v>6.571128</v>
      </c>
      <c r="Q104" s="242">
        <f t="shared" si="9"/>
        <v>340.6088</v>
      </c>
      <c r="R104" s="242" t="s">
        <v>28</v>
      </c>
      <c r="S104" s="100" t="s">
        <v>29</v>
      </c>
      <c r="T104" s="78" t="s">
        <v>4474</v>
      </c>
      <c r="U104" s="78" t="s">
        <v>4474</v>
      </c>
    </row>
    <row r="105" spans="1:21">
      <c r="A105" s="37">
        <v>104</v>
      </c>
      <c r="B105" s="36" t="s">
        <v>6255</v>
      </c>
      <c r="C105" s="36" t="s">
        <v>6256</v>
      </c>
      <c r="D105" s="37" t="s">
        <v>22</v>
      </c>
      <c r="E105" s="37" t="s">
        <v>24</v>
      </c>
      <c r="F105" s="37" t="s">
        <v>58</v>
      </c>
      <c r="G105" s="37" t="s">
        <v>25</v>
      </c>
      <c r="H105" s="37" t="s">
        <v>34</v>
      </c>
      <c r="I105" s="110">
        <v>1096</v>
      </c>
      <c r="J105" s="110">
        <v>400</v>
      </c>
      <c r="K105" s="110">
        <v>0</v>
      </c>
      <c r="L105" s="46"/>
      <c r="M105" s="242">
        <f t="shared" si="7"/>
        <v>0</v>
      </c>
      <c r="N105" s="242">
        <f t="shared" si="10"/>
        <v>1496</v>
      </c>
      <c r="O105" s="242">
        <f t="shared" si="11"/>
        <v>1520</v>
      </c>
      <c r="P105" s="242">
        <f t="shared" si="8"/>
        <v>24</v>
      </c>
      <c r="Q105" s="242">
        <f t="shared" si="9"/>
        <v>1496</v>
      </c>
      <c r="R105" s="242" t="s">
        <v>28</v>
      </c>
      <c r="S105" s="100" t="s">
        <v>29</v>
      </c>
      <c r="T105" s="78" t="s">
        <v>4446</v>
      </c>
      <c r="U105" s="78" t="s">
        <v>4446</v>
      </c>
    </row>
    <row r="106" spans="1:21">
      <c r="A106" s="37">
        <v>105</v>
      </c>
      <c r="B106" s="36" t="s">
        <v>6257</v>
      </c>
      <c r="C106" s="36" t="s">
        <v>6258</v>
      </c>
      <c r="D106" s="37" t="s">
        <v>22</v>
      </c>
      <c r="E106" s="37" t="s">
        <v>24</v>
      </c>
      <c r="F106" s="37" t="s">
        <v>4090</v>
      </c>
      <c r="G106" s="37" t="s">
        <v>25</v>
      </c>
      <c r="H106" s="37" t="s">
        <v>34</v>
      </c>
      <c r="I106" s="110">
        <v>231.09</v>
      </c>
      <c r="J106" s="110">
        <v>100</v>
      </c>
      <c r="K106" s="37">
        <v>8.98</v>
      </c>
      <c r="L106" s="46" t="s">
        <v>6099</v>
      </c>
      <c r="M106" s="242">
        <f t="shared" si="7"/>
        <v>9.5188</v>
      </c>
      <c r="N106" s="242">
        <f t="shared" si="10"/>
        <v>340.6088</v>
      </c>
      <c r="O106" s="242">
        <f t="shared" si="11"/>
        <v>347.179928</v>
      </c>
      <c r="P106" s="242">
        <f t="shared" si="8"/>
        <v>6.571128</v>
      </c>
      <c r="Q106" s="242">
        <f t="shared" si="9"/>
        <v>340.6088</v>
      </c>
      <c r="R106" s="242" t="s">
        <v>28</v>
      </c>
      <c r="S106" s="100" t="s">
        <v>29</v>
      </c>
      <c r="T106" s="78" t="s">
        <v>4419</v>
      </c>
      <c r="U106" s="78" t="s">
        <v>4419</v>
      </c>
    </row>
    <row r="107" spans="1:21">
      <c r="A107" s="37">
        <v>106</v>
      </c>
      <c r="B107" s="36" t="s">
        <v>6259</v>
      </c>
      <c r="C107" s="36" t="s">
        <v>6260</v>
      </c>
      <c r="D107" s="37" t="s">
        <v>22</v>
      </c>
      <c r="E107" s="37" t="s">
        <v>24</v>
      </c>
      <c r="F107" s="37" t="s">
        <v>4090</v>
      </c>
      <c r="G107" s="37" t="s">
        <v>25</v>
      </c>
      <c r="H107" s="37" t="s">
        <v>34</v>
      </c>
      <c r="I107" s="110">
        <v>230.69</v>
      </c>
      <c r="J107" s="110">
        <v>100</v>
      </c>
      <c r="K107" s="37">
        <v>8.98</v>
      </c>
      <c r="L107" s="46" t="s">
        <v>6099</v>
      </c>
      <c r="M107" s="242">
        <f t="shared" si="7"/>
        <v>9.5188</v>
      </c>
      <c r="N107" s="242">
        <f t="shared" si="10"/>
        <v>340.2088</v>
      </c>
      <c r="O107" s="242">
        <f t="shared" si="11"/>
        <v>346.779928</v>
      </c>
      <c r="P107" s="242">
        <f t="shared" si="8"/>
        <v>6.571128</v>
      </c>
      <c r="Q107" s="242">
        <f t="shared" si="9"/>
        <v>340.2088</v>
      </c>
      <c r="R107" s="242" t="s">
        <v>28</v>
      </c>
      <c r="S107" s="100" t="s">
        <v>29</v>
      </c>
      <c r="T107" s="78" t="s">
        <v>4427</v>
      </c>
      <c r="U107" s="78" t="s">
        <v>4427</v>
      </c>
    </row>
    <row r="108" spans="1:21">
      <c r="A108" s="37">
        <v>107</v>
      </c>
      <c r="B108" s="36" t="s">
        <v>6261</v>
      </c>
      <c r="C108" s="36" t="s">
        <v>6262</v>
      </c>
      <c r="D108" s="37" t="s">
        <v>22</v>
      </c>
      <c r="E108" s="37" t="s">
        <v>24</v>
      </c>
      <c r="F108" s="37" t="s">
        <v>4090</v>
      </c>
      <c r="G108" s="37" t="s">
        <v>25</v>
      </c>
      <c r="H108" s="37" t="s">
        <v>34</v>
      </c>
      <c r="I108" s="110">
        <v>230.69</v>
      </c>
      <c r="J108" s="110">
        <v>100</v>
      </c>
      <c r="K108" s="37">
        <v>8.98</v>
      </c>
      <c r="L108" s="46" t="s">
        <v>6099</v>
      </c>
      <c r="M108" s="242">
        <f t="shared" si="7"/>
        <v>9.5188</v>
      </c>
      <c r="N108" s="242">
        <f t="shared" si="10"/>
        <v>340.2088</v>
      </c>
      <c r="O108" s="242">
        <f t="shared" si="11"/>
        <v>346.779928</v>
      </c>
      <c r="P108" s="242">
        <f t="shared" si="8"/>
        <v>6.571128</v>
      </c>
      <c r="Q108" s="242">
        <f t="shared" si="9"/>
        <v>340.2088</v>
      </c>
      <c r="R108" s="242" t="s">
        <v>28</v>
      </c>
      <c r="S108" s="100" t="s">
        <v>29</v>
      </c>
      <c r="T108" s="78" t="s">
        <v>4427</v>
      </c>
      <c r="U108" s="78" t="s">
        <v>4427</v>
      </c>
    </row>
    <row r="109" spans="1:21">
      <c r="A109" s="37">
        <v>108</v>
      </c>
      <c r="B109" s="36" t="s">
        <v>6263</v>
      </c>
      <c r="C109" s="127" t="s">
        <v>6264</v>
      </c>
      <c r="D109" s="37" t="s">
        <v>22</v>
      </c>
      <c r="E109" s="37" t="s">
        <v>130</v>
      </c>
      <c r="F109" s="37" t="s">
        <v>5353</v>
      </c>
      <c r="G109" s="37" t="s">
        <v>25</v>
      </c>
      <c r="H109" s="37" t="s">
        <v>34</v>
      </c>
      <c r="I109" s="110">
        <v>625</v>
      </c>
      <c r="J109" s="110">
        <v>400</v>
      </c>
      <c r="K109" s="110">
        <v>235</v>
      </c>
      <c r="L109" s="46" t="s">
        <v>6265</v>
      </c>
      <c r="M109" s="242">
        <f t="shared" si="7"/>
        <v>249.1</v>
      </c>
      <c r="N109" s="242">
        <f t="shared" si="10"/>
        <v>1274.1</v>
      </c>
      <c r="O109" s="242">
        <f t="shared" si="11"/>
        <v>1313.046</v>
      </c>
      <c r="P109" s="242">
        <f t="shared" si="8"/>
        <v>38.946</v>
      </c>
      <c r="Q109" s="242">
        <f t="shared" si="9"/>
        <v>1274.1</v>
      </c>
      <c r="R109" s="242" t="s">
        <v>28</v>
      </c>
      <c r="S109" s="100" t="s">
        <v>29</v>
      </c>
      <c r="T109" s="85" t="s">
        <v>4427</v>
      </c>
      <c r="U109" s="85" t="s">
        <v>4427</v>
      </c>
    </row>
    <row r="110" spans="1:21">
      <c r="A110" s="37">
        <v>109</v>
      </c>
      <c r="B110" s="36" t="s">
        <v>6266</v>
      </c>
      <c r="C110" s="36" t="s">
        <v>6267</v>
      </c>
      <c r="D110" s="37" t="s">
        <v>22</v>
      </c>
      <c r="E110" s="37" t="s">
        <v>24</v>
      </c>
      <c r="F110" s="37" t="s">
        <v>4090</v>
      </c>
      <c r="G110" s="37" t="s">
        <v>25</v>
      </c>
      <c r="H110" s="37" t="s">
        <v>34</v>
      </c>
      <c r="I110" s="110">
        <v>926.41</v>
      </c>
      <c r="J110" s="110">
        <v>100</v>
      </c>
      <c r="K110" s="37">
        <v>15.28</v>
      </c>
      <c r="L110" s="46" t="s">
        <v>6099</v>
      </c>
      <c r="M110" s="242">
        <f t="shared" si="7"/>
        <v>16.1968</v>
      </c>
      <c r="N110" s="242">
        <f t="shared" si="10"/>
        <v>1042.6068</v>
      </c>
      <c r="O110" s="242">
        <f t="shared" si="11"/>
        <v>1049.578608</v>
      </c>
      <c r="P110" s="242">
        <f t="shared" si="8"/>
        <v>6.971808</v>
      </c>
      <c r="Q110" s="242">
        <f t="shared" si="9"/>
        <v>1042.6068</v>
      </c>
      <c r="R110" s="242" t="s">
        <v>28</v>
      </c>
      <c r="S110" s="100" t="s">
        <v>29</v>
      </c>
      <c r="T110" s="78" t="s">
        <v>4406</v>
      </c>
      <c r="U110" s="78" t="s">
        <v>4406</v>
      </c>
    </row>
    <row r="111" spans="1:21">
      <c r="A111" s="37">
        <v>110</v>
      </c>
      <c r="B111" s="36" t="s">
        <v>6268</v>
      </c>
      <c r="C111" s="36" t="s">
        <v>6269</v>
      </c>
      <c r="D111" s="37" t="s">
        <v>22</v>
      </c>
      <c r="E111" s="37" t="s">
        <v>24</v>
      </c>
      <c r="F111" s="37" t="s">
        <v>4090</v>
      </c>
      <c r="G111" s="37" t="s">
        <v>25</v>
      </c>
      <c r="H111" s="37" t="s">
        <v>34</v>
      </c>
      <c r="I111" s="110">
        <v>926.41</v>
      </c>
      <c r="J111" s="110">
        <v>100</v>
      </c>
      <c r="K111" s="37">
        <v>15.28</v>
      </c>
      <c r="L111" s="46" t="s">
        <v>6099</v>
      </c>
      <c r="M111" s="242">
        <f t="shared" si="7"/>
        <v>16.1968</v>
      </c>
      <c r="N111" s="242">
        <f t="shared" si="10"/>
        <v>1042.6068</v>
      </c>
      <c r="O111" s="242">
        <f t="shared" si="11"/>
        <v>1049.578608</v>
      </c>
      <c r="P111" s="242">
        <f t="shared" si="8"/>
        <v>6.971808</v>
      </c>
      <c r="Q111" s="242">
        <f t="shared" si="9"/>
        <v>1042.6068</v>
      </c>
      <c r="R111" s="242" t="s">
        <v>28</v>
      </c>
      <c r="S111" s="100" t="s">
        <v>29</v>
      </c>
      <c r="T111" s="78" t="s">
        <v>4421</v>
      </c>
      <c r="U111" s="78" t="s">
        <v>4421</v>
      </c>
    </row>
    <row r="112" spans="1:21">
      <c r="A112" s="37">
        <v>111</v>
      </c>
      <c r="B112" s="36" t="s">
        <v>6270</v>
      </c>
      <c r="C112" s="36" t="s">
        <v>6271</v>
      </c>
      <c r="D112" s="37" t="s">
        <v>22</v>
      </c>
      <c r="E112" s="37" t="s">
        <v>24</v>
      </c>
      <c r="F112" s="37" t="s">
        <v>4090</v>
      </c>
      <c r="G112" s="37" t="s">
        <v>25</v>
      </c>
      <c r="H112" s="37" t="s">
        <v>34</v>
      </c>
      <c r="I112" s="110">
        <v>1389.68</v>
      </c>
      <c r="J112" s="110">
        <v>100</v>
      </c>
      <c r="K112" s="37">
        <v>19.45</v>
      </c>
      <c r="L112" s="46" t="s">
        <v>6099</v>
      </c>
      <c r="M112" s="242">
        <f t="shared" si="7"/>
        <v>20.617</v>
      </c>
      <c r="N112" s="242">
        <f t="shared" si="10"/>
        <v>1510.297</v>
      </c>
      <c r="O112" s="242">
        <f t="shared" si="11"/>
        <v>1517.53402</v>
      </c>
      <c r="P112" s="242">
        <f t="shared" si="8"/>
        <v>7.23702</v>
      </c>
      <c r="Q112" s="242">
        <f t="shared" si="9"/>
        <v>1510.297</v>
      </c>
      <c r="R112" s="242" t="s">
        <v>28</v>
      </c>
      <c r="S112" s="100" t="s">
        <v>29</v>
      </c>
      <c r="T112" s="78" t="s">
        <v>4404</v>
      </c>
      <c r="U112" s="78" t="s">
        <v>4404</v>
      </c>
    </row>
    <row r="113" spans="1:21">
      <c r="A113" s="37">
        <v>112</v>
      </c>
      <c r="B113" s="36" t="s">
        <v>6272</v>
      </c>
      <c r="C113" s="36" t="s">
        <v>6273</v>
      </c>
      <c r="D113" s="37" t="s">
        <v>22</v>
      </c>
      <c r="E113" s="37" t="s">
        <v>24</v>
      </c>
      <c r="F113" s="37" t="s">
        <v>4090</v>
      </c>
      <c r="G113" s="37" t="s">
        <v>25</v>
      </c>
      <c r="H113" s="37" t="s">
        <v>34</v>
      </c>
      <c r="I113" s="110">
        <v>926.41</v>
      </c>
      <c r="J113" s="110">
        <v>100</v>
      </c>
      <c r="K113" s="37">
        <v>15.28</v>
      </c>
      <c r="L113" s="46" t="s">
        <v>6099</v>
      </c>
      <c r="M113" s="242">
        <f t="shared" si="7"/>
        <v>16.1968</v>
      </c>
      <c r="N113" s="242">
        <f t="shared" si="10"/>
        <v>1042.6068</v>
      </c>
      <c r="O113" s="242">
        <f t="shared" si="11"/>
        <v>1049.578608</v>
      </c>
      <c r="P113" s="242">
        <f t="shared" si="8"/>
        <v>6.971808</v>
      </c>
      <c r="Q113" s="242">
        <f t="shared" si="9"/>
        <v>1042.6068</v>
      </c>
      <c r="R113" s="242" t="s">
        <v>28</v>
      </c>
      <c r="S113" s="100" t="s">
        <v>29</v>
      </c>
      <c r="T113" s="78" t="s">
        <v>4404</v>
      </c>
      <c r="U113" s="78" t="s">
        <v>4404</v>
      </c>
    </row>
    <row r="114" spans="1:21">
      <c r="A114" s="37">
        <v>113</v>
      </c>
      <c r="B114" s="36" t="s">
        <v>6274</v>
      </c>
      <c r="C114" s="36" t="s">
        <v>6275</v>
      </c>
      <c r="D114" s="37" t="s">
        <v>22</v>
      </c>
      <c r="E114" s="37" t="s">
        <v>24</v>
      </c>
      <c r="F114" s="37" t="s">
        <v>4090</v>
      </c>
      <c r="G114" s="37" t="s">
        <v>25</v>
      </c>
      <c r="H114" s="37" t="s">
        <v>34</v>
      </c>
      <c r="I114" s="110">
        <v>1380.69</v>
      </c>
      <c r="J114" s="110">
        <v>100</v>
      </c>
      <c r="K114" s="37">
        <v>19.45</v>
      </c>
      <c r="L114" s="46" t="s">
        <v>6099</v>
      </c>
      <c r="M114" s="242">
        <f t="shared" si="7"/>
        <v>20.617</v>
      </c>
      <c r="N114" s="242">
        <f t="shared" si="10"/>
        <v>1501.307</v>
      </c>
      <c r="O114" s="242">
        <f t="shared" si="11"/>
        <v>1508.54402</v>
      </c>
      <c r="P114" s="242">
        <f t="shared" si="8"/>
        <v>7.23702</v>
      </c>
      <c r="Q114" s="242">
        <f t="shared" si="9"/>
        <v>1501.307</v>
      </c>
      <c r="R114" s="242" t="s">
        <v>28</v>
      </c>
      <c r="S114" s="100" t="s">
        <v>29</v>
      </c>
      <c r="T114" s="78" t="s">
        <v>4409</v>
      </c>
      <c r="U114" s="78" t="s">
        <v>4409</v>
      </c>
    </row>
    <row r="115" spans="1:21">
      <c r="A115" s="37">
        <v>114</v>
      </c>
      <c r="B115" s="46" t="s">
        <v>6276</v>
      </c>
      <c r="C115" s="36" t="s">
        <v>6277</v>
      </c>
      <c r="D115" s="37" t="s">
        <v>22</v>
      </c>
      <c r="E115" s="37" t="s">
        <v>24</v>
      </c>
      <c r="F115" s="37" t="s">
        <v>4090</v>
      </c>
      <c r="G115" s="37" t="s">
        <v>25</v>
      </c>
      <c r="H115" s="37" t="s">
        <v>34</v>
      </c>
      <c r="I115" s="110">
        <v>230.69</v>
      </c>
      <c r="J115" s="110">
        <v>100</v>
      </c>
      <c r="K115" s="37">
        <v>8.98</v>
      </c>
      <c r="L115" s="46" t="s">
        <v>6099</v>
      </c>
      <c r="M115" s="242">
        <f t="shared" si="7"/>
        <v>9.5188</v>
      </c>
      <c r="N115" s="242">
        <f t="shared" si="10"/>
        <v>340.2088</v>
      </c>
      <c r="O115" s="242">
        <f t="shared" si="11"/>
        <v>346.779928</v>
      </c>
      <c r="P115" s="242">
        <f t="shared" si="8"/>
        <v>6.571128</v>
      </c>
      <c r="Q115" s="242">
        <f t="shared" si="9"/>
        <v>340.2088</v>
      </c>
      <c r="R115" s="242" t="s">
        <v>28</v>
      </c>
      <c r="S115" s="100" t="s">
        <v>29</v>
      </c>
      <c r="T115" s="85" t="s">
        <v>4446</v>
      </c>
      <c r="U115" s="85" t="s">
        <v>4446</v>
      </c>
    </row>
    <row r="116" spans="1:21">
      <c r="A116" s="37">
        <v>115</v>
      </c>
      <c r="B116" s="36" t="s">
        <v>3902</v>
      </c>
      <c r="C116" s="36" t="s">
        <v>6278</v>
      </c>
      <c r="D116" s="37" t="s">
        <v>22</v>
      </c>
      <c r="E116" s="37" t="s">
        <v>24</v>
      </c>
      <c r="F116" s="37" t="s">
        <v>4090</v>
      </c>
      <c r="G116" s="37" t="s">
        <v>25</v>
      </c>
      <c r="H116" s="37" t="s">
        <v>34</v>
      </c>
      <c r="I116" s="110">
        <v>230.69</v>
      </c>
      <c r="J116" s="110">
        <v>100</v>
      </c>
      <c r="K116" s="37">
        <v>8.98</v>
      </c>
      <c r="L116" s="46" t="s">
        <v>6099</v>
      </c>
      <c r="M116" s="242">
        <f t="shared" si="7"/>
        <v>9.5188</v>
      </c>
      <c r="N116" s="242">
        <f t="shared" si="10"/>
        <v>340.2088</v>
      </c>
      <c r="O116" s="242">
        <f t="shared" si="11"/>
        <v>346.779928</v>
      </c>
      <c r="P116" s="242">
        <f t="shared" si="8"/>
        <v>6.571128</v>
      </c>
      <c r="Q116" s="242">
        <f t="shared" si="9"/>
        <v>340.2088</v>
      </c>
      <c r="R116" s="242" t="s">
        <v>28</v>
      </c>
      <c r="S116" s="100" t="s">
        <v>29</v>
      </c>
      <c r="T116" s="78" t="s">
        <v>4421</v>
      </c>
      <c r="U116" s="78" t="s">
        <v>4421</v>
      </c>
    </row>
    <row r="117" spans="1:21">
      <c r="A117" s="37">
        <v>116</v>
      </c>
      <c r="B117" s="36" t="s">
        <v>6279</v>
      </c>
      <c r="C117" s="36" t="s">
        <v>6280</v>
      </c>
      <c r="D117" s="37" t="s">
        <v>22</v>
      </c>
      <c r="E117" s="37" t="s">
        <v>24</v>
      </c>
      <c r="F117" s="37" t="s">
        <v>4090</v>
      </c>
      <c r="G117" s="37" t="s">
        <v>25</v>
      </c>
      <c r="H117" s="37" t="s">
        <v>34</v>
      </c>
      <c r="I117" s="110">
        <v>231.63</v>
      </c>
      <c r="J117" s="110">
        <v>100</v>
      </c>
      <c r="K117" s="37">
        <v>8.98</v>
      </c>
      <c r="L117" s="46" t="s">
        <v>6099</v>
      </c>
      <c r="M117" s="242">
        <f t="shared" si="7"/>
        <v>9.5188</v>
      </c>
      <c r="N117" s="242">
        <f t="shared" si="10"/>
        <v>341.1488</v>
      </c>
      <c r="O117" s="242">
        <f t="shared" si="11"/>
        <v>347.719928</v>
      </c>
      <c r="P117" s="242">
        <f t="shared" si="8"/>
        <v>6.571128</v>
      </c>
      <c r="Q117" s="242">
        <f t="shared" si="9"/>
        <v>341.1488</v>
      </c>
      <c r="R117" s="242" t="s">
        <v>28</v>
      </c>
      <c r="S117" s="100" t="s">
        <v>29</v>
      </c>
      <c r="T117" s="78" t="s">
        <v>4409</v>
      </c>
      <c r="U117" s="78" t="s">
        <v>4409</v>
      </c>
    </row>
    <row r="118" spans="1:21">
      <c r="A118" s="37">
        <v>117</v>
      </c>
      <c r="B118" s="36" t="s">
        <v>6281</v>
      </c>
      <c r="C118" s="36" t="s">
        <v>6282</v>
      </c>
      <c r="D118" s="37" t="s">
        <v>22</v>
      </c>
      <c r="E118" s="37" t="s">
        <v>130</v>
      </c>
      <c r="F118" s="37" t="s">
        <v>5353</v>
      </c>
      <c r="G118" s="37" t="s">
        <v>25</v>
      </c>
      <c r="H118" s="37" t="s">
        <v>34</v>
      </c>
      <c r="I118" s="110">
        <v>625</v>
      </c>
      <c r="J118" s="110">
        <v>400</v>
      </c>
      <c r="K118" s="110">
        <v>218</v>
      </c>
      <c r="L118" s="46" t="s">
        <v>6283</v>
      </c>
      <c r="M118" s="242">
        <f t="shared" si="7"/>
        <v>231.08</v>
      </c>
      <c r="N118" s="242">
        <f t="shared" si="10"/>
        <v>1256.08</v>
      </c>
      <c r="O118" s="242">
        <f t="shared" si="11"/>
        <v>1293.9448</v>
      </c>
      <c r="P118" s="242">
        <f t="shared" si="8"/>
        <v>37.8648</v>
      </c>
      <c r="Q118" s="242">
        <f t="shared" si="9"/>
        <v>1256.08</v>
      </c>
      <c r="R118" s="242" t="s">
        <v>28</v>
      </c>
      <c r="S118" s="100" t="s">
        <v>29</v>
      </c>
      <c r="T118" s="78" t="s">
        <v>4409</v>
      </c>
      <c r="U118" s="78" t="s">
        <v>4409</v>
      </c>
    </row>
    <row r="119" spans="1:21">
      <c r="A119" s="37">
        <v>118</v>
      </c>
      <c r="B119" s="36" t="s">
        <v>6284</v>
      </c>
      <c r="C119" s="36" t="s">
        <v>6285</v>
      </c>
      <c r="D119" s="37" t="s">
        <v>22</v>
      </c>
      <c r="E119" s="37" t="s">
        <v>67</v>
      </c>
      <c r="F119" s="37" t="s">
        <v>111</v>
      </c>
      <c r="G119" s="37" t="s">
        <v>25</v>
      </c>
      <c r="H119" s="37" t="s">
        <v>34</v>
      </c>
      <c r="I119" s="110">
        <v>622</v>
      </c>
      <c r="J119" s="110">
        <v>400</v>
      </c>
      <c r="K119" s="110">
        <v>581</v>
      </c>
      <c r="L119" s="46" t="s">
        <v>6286</v>
      </c>
      <c r="M119" s="242">
        <f t="shared" si="7"/>
        <v>615.86</v>
      </c>
      <c r="N119" s="242">
        <f t="shared" si="10"/>
        <v>1637.86</v>
      </c>
      <c r="O119" s="242">
        <f t="shared" si="11"/>
        <v>1698.8116</v>
      </c>
      <c r="P119" s="242">
        <f t="shared" si="8"/>
        <v>60.9516</v>
      </c>
      <c r="Q119" s="242">
        <f t="shared" si="9"/>
        <v>1637.86</v>
      </c>
      <c r="R119" s="242" t="s">
        <v>28</v>
      </c>
      <c r="S119" s="100" t="s">
        <v>29</v>
      </c>
      <c r="T119" s="85" t="s">
        <v>4412</v>
      </c>
      <c r="U119" s="85" t="s">
        <v>4412</v>
      </c>
    </row>
    <row r="120" spans="1:21">
      <c r="A120" s="37">
        <v>119</v>
      </c>
      <c r="B120" s="36" t="s">
        <v>6287</v>
      </c>
      <c r="C120" s="36" t="s">
        <v>6288</v>
      </c>
      <c r="D120" s="37" t="s">
        <v>22</v>
      </c>
      <c r="E120" s="37" t="s">
        <v>24</v>
      </c>
      <c r="F120" s="37" t="s">
        <v>4090</v>
      </c>
      <c r="G120" s="37" t="s">
        <v>25</v>
      </c>
      <c r="H120" s="37" t="s">
        <v>34</v>
      </c>
      <c r="I120" s="110">
        <v>231.63</v>
      </c>
      <c r="J120" s="110">
        <v>100</v>
      </c>
      <c r="K120" s="37">
        <v>8.98</v>
      </c>
      <c r="L120" s="46" t="s">
        <v>6099</v>
      </c>
      <c r="M120" s="242">
        <f t="shared" si="7"/>
        <v>9.5188</v>
      </c>
      <c r="N120" s="242">
        <f t="shared" si="10"/>
        <v>341.1488</v>
      </c>
      <c r="O120" s="242">
        <f t="shared" si="11"/>
        <v>347.719928</v>
      </c>
      <c r="P120" s="242">
        <f t="shared" si="8"/>
        <v>6.571128</v>
      </c>
      <c r="Q120" s="242">
        <f t="shared" si="9"/>
        <v>341.1488</v>
      </c>
      <c r="R120" s="242" t="s">
        <v>28</v>
      </c>
      <c r="S120" s="100" t="s">
        <v>29</v>
      </c>
      <c r="T120" s="78" t="s">
        <v>4427</v>
      </c>
      <c r="U120" s="78" t="s">
        <v>4427</v>
      </c>
    </row>
    <row r="121" spans="1:21">
      <c r="A121" s="37">
        <v>120</v>
      </c>
      <c r="B121" s="36" t="s">
        <v>4582</v>
      </c>
      <c r="C121" s="36" t="s">
        <v>6289</v>
      </c>
      <c r="D121" s="37" t="s">
        <v>22</v>
      </c>
      <c r="E121" s="37" t="s">
        <v>24</v>
      </c>
      <c r="F121" s="37" t="s">
        <v>4090</v>
      </c>
      <c r="G121" s="37" t="s">
        <v>25</v>
      </c>
      <c r="H121" s="37" t="s">
        <v>34</v>
      </c>
      <c r="I121" s="110">
        <v>231.63</v>
      </c>
      <c r="J121" s="110">
        <v>100</v>
      </c>
      <c r="K121" s="37">
        <v>8.98</v>
      </c>
      <c r="L121" s="46" t="s">
        <v>6099</v>
      </c>
      <c r="M121" s="242">
        <f t="shared" si="7"/>
        <v>9.5188</v>
      </c>
      <c r="N121" s="242">
        <f t="shared" si="10"/>
        <v>341.1488</v>
      </c>
      <c r="O121" s="242">
        <f t="shared" si="11"/>
        <v>347.719928</v>
      </c>
      <c r="P121" s="242">
        <f t="shared" si="8"/>
        <v>6.571128</v>
      </c>
      <c r="Q121" s="242">
        <f t="shared" si="9"/>
        <v>341.1488</v>
      </c>
      <c r="R121" s="242" t="s">
        <v>28</v>
      </c>
      <c r="S121" s="100" t="s">
        <v>29</v>
      </c>
      <c r="T121" s="85" t="s">
        <v>4426</v>
      </c>
      <c r="U121" s="85" t="s">
        <v>4426</v>
      </c>
    </row>
    <row r="122" spans="1:21">
      <c r="A122" s="37">
        <v>121</v>
      </c>
      <c r="B122" s="36" t="s">
        <v>6290</v>
      </c>
      <c r="C122" s="36" t="s">
        <v>6291</v>
      </c>
      <c r="D122" s="37" t="s">
        <v>22</v>
      </c>
      <c r="E122" s="37" t="s">
        <v>24</v>
      </c>
      <c r="F122" s="37" t="s">
        <v>4090</v>
      </c>
      <c r="G122" s="37" t="s">
        <v>25</v>
      </c>
      <c r="H122" s="37" t="s">
        <v>34</v>
      </c>
      <c r="I122" s="110">
        <v>231.63</v>
      </c>
      <c r="J122" s="110">
        <v>100</v>
      </c>
      <c r="K122" s="37">
        <v>8.98</v>
      </c>
      <c r="L122" s="46" t="s">
        <v>6099</v>
      </c>
      <c r="M122" s="242">
        <f t="shared" si="7"/>
        <v>9.5188</v>
      </c>
      <c r="N122" s="242">
        <f t="shared" si="10"/>
        <v>341.1488</v>
      </c>
      <c r="O122" s="242">
        <f t="shared" si="11"/>
        <v>347.719928</v>
      </c>
      <c r="P122" s="242">
        <f t="shared" si="8"/>
        <v>6.571128</v>
      </c>
      <c r="Q122" s="242">
        <f t="shared" si="9"/>
        <v>341.1488</v>
      </c>
      <c r="R122" s="242" t="s">
        <v>28</v>
      </c>
      <c r="S122" s="100" t="s">
        <v>29</v>
      </c>
      <c r="T122" s="78" t="s">
        <v>4404</v>
      </c>
      <c r="U122" s="78" t="s">
        <v>4404</v>
      </c>
    </row>
    <row r="123" spans="1:21">
      <c r="A123" s="37">
        <v>122</v>
      </c>
      <c r="B123" s="36" t="s">
        <v>6292</v>
      </c>
      <c r="C123" s="36" t="s">
        <v>6293</v>
      </c>
      <c r="D123" s="37" t="s">
        <v>22</v>
      </c>
      <c r="E123" s="37" t="s">
        <v>24</v>
      </c>
      <c r="F123" s="37" t="s">
        <v>4090</v>
      </c>
      <c r="G123" s="37" t="s">
        <v>25</v>
      </c>
      <c r="H123" s="37" t="s">
        <v>34</v>
      </c>
      <c r="I123" s="110">
        <v>231.63</v>
      </c>
      <c r="J123" s="110">
        <v>100</v>
      </c>
      <c r="K123" s="37">
        <v>8.98</v>
      </c>
      <c r="L123" s="46" t="s">
        <v>6099</v>
      </c>
      <c r="M123" s="242">
        <f t="shared" si="7"/>
        <v>9.5188</v>
      </c>
      <c r="N123" s="242">
        <f t="shared" si="10"/>
        <v>341.1488</v>
      </c>
      <c r="O123" s="242">
        <f t="shared" si="11"/>
        <v>347.719928</v>
      </c>
      <c r="P123" s="242">
        <f t="shared" si="8"/>
        <v>6.571128</v>
      </c>
      <c r="Q123" s="242">
        <f t="shared" si="9"/>
        <v>341.1488</v>
      </c>
      <c r="R123" s="242" t="s">
        <v>28</v>
      </c>
      <c r="S123" s="100" t="s">
        <v>29</v>
      </c>
      <c r="T123" s="78" t="s">
        <v>4409</v>
      </c>
      <c r="U123" s="78" t="s">
        <v>4409</v>
      </c>
    </row>
    <row r="124" spans="1:21">
      <c r="A124" s="37">
        <v>123</v>
      </c>
      <c r="B124" s="36" t="s">
        <v>6294</v>
      </c>
      <c r="C124" s="36" t="s">
        <v>6295</v>
      </c>
      <c r="D124" s="37" t="s">
        <v>22</v>
      </c>
      <c r="E124" s="37" t="s">
        <v>24</v>
      </c>
      <c r="F124" s="37" t="s">
        <v>4090</v>
      </c>
      <c r="G124" s="37" t="s">
        <v>25</v>
      </c>
      <c r="H124" s="37" t="s">
        <v>34</v>
      </c>
      <c r="I124" s="110">
        <v>231.63</v>
      </c>
      <c r="J124" s="110">
        <v>100</v>
      </c>
      <c r="K124" s="37">
        <v>8.98</v>
      </c>
      <c r="L124" s="46" t="s">
        <v>6099</v>
      </c>
      <c r="M124" s="242">
        <f t="shared" si="7"/>
        <v>9.5188</v>
      </c>
      <c r="N124" s="242">
        <f t="shared" si="10"/>
        <v>341.1488</v>
      </c>
      <c r="O124" s="242">
        <f t="shared" si="11"/>
        <v>347.719928</v>
      </c>
      <c r="P124" s="242">
        <f t="shared" si="8"/>
        <v>6.571128</v>
      </c>
      <c r="Q124" s="242">
        <f t="shared" si="9"/>
        <v>341.1488</v>
      </c>
      <c r="R124" s="242" t="s">
        <v>28</v>
      </c>
      <c r="S124" s="100" t="s">
        <v>29</v>
      </c>
      <c r="T124" s="78" t="s">
        <v>4474</v>
      </c>
      <c r="U124" s="78" t="s">
        <v>4474</v>
      </c>
    </row>
    <row r="125" spans="1:21">
      <c r="A125" s="37">
        <v>124</v>
      </c>
      <c r="B125" s="36" t="s">
        <v>4536</v>
      </c>
      <c r="C125" s="36" t="s">
        <v>6296</v>
      </c>
      <c r="D125" s="37" t="s">
        <v>22</v>
      </c>
      <c r="E125" s="37" t="s">
        <v>24</v>
      </c>
      <c r="F125" s="37" t="s">
        <v>4090</v>
      </c>
      <c r="G125" s="37" t="s">
        <v>25</v>
      </c>
      <c r="H125" s="37" t="s">
        <v>34</v>
      </c>
      <c r="I125" s="110">
        <v>231.63</v>
      </c>
      <c r="J125" s="110">
        <v>100</v>
      </c>
      <c r="K125" s="37">
        <v>8.98</v>
      </c>
      <c r="L125" s="46" t="s">
        <v>6099</v>
      </c>
      <c r="M125" s="242">
        <f t="shared" si="7"/>
        <v>9.5188</v>
      </c>
      <c r="N125" s="242">
        <f t="shared" si="10"/>
        <v>341.1488</v>
      </c>
      <c r="O125" s="242">
        <f t="shared" si="11"/>
        <v>347.719928</v>
      </c>
      <c r="P125" s="242">
        <f t="shared" si="8"/>
        <v>6.571128</v>
      </c>
      <c r="Q125" s="242">
        <f t="shared" si="9"/>
        <v>341.1488</v>
      </c>
      <c r="R125" s="242" t="s">
        <v>28</v>
      </c>
      <c r="S125" s="100" t="s">
        <v>29</v>
      </c>
      <c r="T125" s="78" t="s">
        <v>4409</v>
      </c>
      <c r="U125" s="78" t="s">
        <v>4409</v>
      </c>
    </row>
    <row r="126" spans="1:21">
      <c r="A126" s="37">
        <v>125</v>
      </c>
      <c r="B126" s="36" t="s">
        <v>6297</v>
      </c>
      <c r="C126" s="36" t="s">
        <v>6298</v>
      </c>
      <c r="D126" s="37" t="s">
        <v>22</v>
      </c>
      <c r="E126" s="37" t="s">
        <v>24</v>
      </c>
      <c r="F126" s="37" t="s">
        <v>4090</v>
      </c>
      <c r="G126" s="37" t="s">
        <v>25</v>
      </c>
      <c r="H126" s="37" t="s">
        <v>34</v>
      </c>
      <c r="I126" s="110">
        <v>231.63</v>
      </c>
      <c r="J126" s="110">
        <v>100</v>
      </c>
      <c r="K126" s="37">
        <v>8.98</v>
      </c>
      <c r="L126" s="46" t="s">
        <v>6099</v>
      </c>
      <c r="M126" s="242">
        <f t="shared" si="7"/>
        <v>9.5188</v>
      </c>
      <c r="N126" s="242">
        <f t="shared" si="10"/>
        <v>341.1488</v>
      </c>
      <c r="O126" s="242">
        <f t="shared" si="11"/>
        <v>347.719928</v>
      </c>
      <c r="P126" s="242">
        <f t="shared" si="8"/>
        <v>6.571128</v>
      </c>
      <c r="Q126" s="242">
        <f t="shared" si="9"/>
        <v>341.1488</v>
      </c>
      <c r="R126" s="242" t="s">
        <v>28</v>
      </c>
      <c r="S126" s="100" t="s">
        <v>29</v>
      </c>
      <c r="T126" s="78" t="s">
        <v>4474</v>
      </c>
      <c r="U126" s="78" t="s">
        <v>4474</v>
      </c>
    </row>
    <row r="127" spans="1:21">
      <c r="A127" s="37">
        <v>126</v>
      </c>
      <c r="B127" s="36" t="s">
        <v>6299</v>
      </c>
      <c r="C127" s="36" t="s">
        <v>6300</v>
      </c>
      <c r="D127" s="37" t="s">
        <v>22</v>
      </c>
      <c r="E127" s="37" t="s">
        <v>24</v>
      </c>
      <c r="F127" s="37" t="s">
        <v>4090</v>
      </c>
      <c r="G127" s="37" t="s">
        <v>25</v>
      </c>
      <c r="H127" s="37" t="s">
        <v>34</v>
      </c>
      <c r="I127" s="110">
        <v>231.63</v>
      </c>
      <c r="J127" s="110">
        <v>100</v>
      </c>
      <c r="K127" s="37">
        <v>8.98</v>
      </c>
      <c r="L127" s="46" t="s">
        <v>6099</v>
      </c>
      <c r="M127" s="242">
        <f t="shared" si="7"/>
        <v>9.5188</v>
      </c>
      <c r="N127" s="242">
        <f t="shared" si="10"/>
        <v>341.1488</v>
      </c>
      <c r="O127" s="242">
        <f t="shared" si="11"/>
        <v>347.719928</v>
      </c>
      <c r="P127" s="242">
        <f t="shared" si="8"/>
        <v>6.571128</v>
      </c>
      <c r="Q127" s="242">
        <f t="shared" si="9"/>
        <v>341.1488</v>
      </c>
      <c r="R127" s="242" t="s">
        <v>28</v>
      </c>
      <c r="S127" s="100" t="s">
        <v>29</v>
      </c>
      <c r="T127" s="78" t="s">
        <v>4409</v>
      </c>
      <c r="U127" s="78" t="s">
        <v>4409</v>
      </c>
    </row>
    <row r="128" spans="1:21">
      <c r="A128" s="37">
        <v>127</v>
      </c>
      <c r="B128" s="36" t="s">
        <v>6301</v>
      </c>
      <c r="C128" s="36" t="s">
        <v>6302</v>
      </c>
      <c r="D128" s="37" t="s">
        <v>22</v>
      </c>
      <c r="E128" s="37" t="s">
        <v>24</v>
      </c>
      <c r="F128" s="37" t="s">
        <v>4090</v>
      </c>
      <c r="G128" s="37" t="s">
        <v>25</v>
      </c>
      <c r="H128" s="37" t="s">
        <v>34</v>
      </c>
      <c r="I128" s="110">
        <v>231.63</v>
      </c>
      <c r="J128" s="110">
        <v>100</v>
      </c>
      <c r="K128" s="37">
        <v>8.98</v>
      </c>
      <c r="L128" s="46" t="s">
        <v>6099</v>
      </c>
      <c r="M128" s="242">
        <f t="shared" si="7"/>
        <v>9.5188</v>
      </c>
      <c r="N128" s="242">
        <f t="shared" si="10"/>
        <v>341.1488</v>
      </c>
      <c r="O128" s="242">
        <f t="shared" si="11"/>
        <v>347.719928</v>
      </c>
      <c r="P128" s="242">
        <f t="shared" si="8"/>
        <v>6.571128</v>
      </c>
      <c r="Q128" s="242">
        <f t="shared" si="9"/>
        <v>341.1488</v>
      </c>
      <c r="R128" s="242" t="s">
        <v>28</v>
      </c>
      <c r="S128" s="100" t="s">
        <v>29</v>
      </c>
      <c r="T128" s="78" t="s">
        <v>4474</v>
      </c>
      <c r="U128" s="78" t="s">
        <v>4474</v>
      </c>
    </row>
    <row r="129" spans="1:21">
      <c r="A129" s="37">
        <v>128</v>
      </c>
      <c r="B129" s="36" t="s">
        <v>6303</v>
      </c>
      <c r="C129" s="36" t="s">
        <v>6304</v>
      </c>
      <c r="D129" s="37" t="s">
        <v>22</v>
      </c>
      <c r="E129" s="37" t="s">
        <v>24</v>
      </c>
      <c r="F129" s="37" t="s">
        <v>4090</v>
      </c>
      <c r="G129" s="37" t="s">
        <v>25</v>
      </c>
      <c r="H129" s="37" t="s">
        <v>34</v>
      </c>
      <c r="I129" s="110">
        <v>1389.68</v>
      </c>
      <c r="J129" s="110">
        <v>100</v>
      </c>
      <c r="K129" s="37">
        <v>19.45</v>
      </c>
      <c r="L129" s="46" t="s">
        <v>6099</v>
      </c>
      <c r="M129" s="242">
        <f t="shared" si="7"/>
        <v>20.617</v>
      </c>
      <c r="N129" s="242">
        <f t="shared" si="10"/>
        <v>1510.297</v>
      </c>
      <c r="O129" s="242">
        <f t="shared" si="11"/>
        <v>1517.53402</v>
      </c>
      <c r="P129" s="242">
        <f t="shared" si="8"/>
        <v>7.23702</v>
      </c>
      <c r="Q129" s="242">
        <f t="shared" si="9"/>
        <v>1510.297</v>
      </c>
      <c r="R129" s="242" t="s">
        <v>28</v>
      </c>
      <c r="S129" s="100" t="s">
        <v>29</v>
      </c>
      <c r="T129" s="78" t="s">
        <v>4474</v>
      </c>
      <c r="U129" s="78" t="s">
        <v>4474</v>
      </c>
    </row>
    <row r="130" spans="1:21">
      <c r="A130" s="37">
        <v>129</v>
      </c>
      <c r="B130" s="36" t="s">
        <v>6305</v>
      </c>
      <c r="C130" s="36" t="s">
        <v>6306</v>
      </c>
      <c r="D130" s="37" t="s">
        <v>22</v>
      </c>
      <c r="E130" s="37" t="s">
        <v>24</v>
      </c>
      <c r="F130" s="37" t="s">
        <v>58</v>
      </c>
      <c r="G130" s="37" t="s">
        <v>25</v>
      </c>
      <c r="H130" s="37" t="s">
        <v>34</v>
      </c>
      <c r="I130" s="110">
        <v>1096</v>
      </c>
      <c r="J130" s="110">
        <v>400</v>
      </c>
      <c r="K130" s="110">
        <v>92</v>
      </c>
      <c r="L130" s="46" t="s">
        <v>6127</v>
      </c>
      <c r="M130" s="242">
        <f t="shared" ref="M130:M193" si="12">K130*1.06</f>
        <v>97.52</v>
      </c>
      <c r="N130" s="242">
        <f t="shared" si="10"/>
        <v>1593.52</v>
      </c>
      <c r="O130" s="242">
        <f t="shared" si="11"/>
        <v>1623.3712</v>
      </c>
      <c r="P130" s="242">
        <f t="shared" ref="P130:P193" si="13">(M130+J130)*0.06</f>
        <v>29.8512</v>
      </c>
      <c r="Q130" s="242">
        <f t="shared" ref="Q130:Q193" si="14">O130-P130</f>
        <v>1593.52</v>
      </c>
      <c r="R130" s="242" t="s">
        <v>28</v>
      </c>
      <c r="S130" s="100" t="s">
        <v>29</v>
      </c>
      <c r="T130" s="78" t="s">
        <v>4446</v>
      </c>
      <c r="U130" s="78" t="s">
        <v>4446</v>
      </c>
    </row>
    <row r="131" spans="1:21">
      <c r="A131" s="37">
        <v>130</v>
      </c>
      <c r="B131" s="36" t="s">
        <v>6307</v>
      </c>
      <c r="C131" s="36" t="s">
        <v>6308</v>
      </c>
      <c r="D131" s="37" t="s">
        <v>22</v>
      </c>
      <c r="E131" s="37" t="s">
        <v>24</v>
      </c>
      <c r="F131" s="37" t="s">
        <v>4090</v>
      </c>
      <c r="G131" s="37" t="s">
        <v>25</v>
      </c>
      <c r="H131" s="37" t="s">
        <v>34</v>
      </c>
      <c r="I131" s="110">
        <v>231.63</v>
      </c>
      <c r="J131" s="110">
        <v>100</v>
      </c>
      <c r="K131" s="37">
        <v>8.98</v>
      </c>
      <c r="L131" s="46" t="s">
        <v>6099</v>
      </c>
      <c r="M131" s="242">
        <f t="shared" si="12"/>
        <v>9.5188</v>
      </c>
      <c r="N131" s="242">
        <f t="shared" si="10"/>
        <v>341.1488</v>
      </c>
      <c r="O131" s="242">
        <f t="shared" si="11"/>
        <v>347.719928</v>
      </c>
      <c r="P131" s="242">
        <f t="shared" si="13"/>
        <v>6.571128</v>
      </c>
      <c r="Q131" s="242">
        <f t="shared" si="14"/>
        <v>341.1488</v>
      </c>
      <c r="R131" s="242" t="s">
        <v>28</v>
      </c>
      <c r="S131" s="100" t="s">
        <v>29</v>
      </c>
      <c r="T131" s="78" t="s">
        <v>4474</v>
      </c>
      <c r="U131" s="78" t="s">
        <v>4474</v>
      </c>
    </row>
    <row r="132" spans="1:21">
      <c r="A132" s="37">
        <v>131</v>
      </c>
      <c r="B132" s="36" t="s">
        <v>676</v>
      </c>
      <c r="C132" s="36" t="s">
        <v>6309</v>
      </c>
      <c r="D132" s="37" t="s">
        <v>22</v>
      </c>
      <c r="E132" s="37" t="s">
        <v>24</v>
      </c>
      <c r="F132" s="37" t="s">
        <v>4090</v>
      </c>
      <c r="G132" s="37" t="s">
        <v>25</v>
      </c>
      <c r="H132" s="37" t="s">
        <v>34</v>
      </c>
      <c r="I132" s="110">
        <v>231.63</v>
      </c>
      <c r="J132" s="110">
        <v>100</v>
      </c>
      <c r="K132" s="37">
        <v>8.98</v>
      </c>
      <c r="L132" s="46" t="s">
        <v>6099</v>
      </c>
      <c r="M132" s="242">
        <f t="shared" si="12"/>
        <v>9.5188</v>
      </c>
      <c r="N132" s="242">
        <f t="shared" si="10"/>
        <v>341.1488</v>
      </c>
      <c r="O132" s="242">
        <f t="shared" si="11"/>
        <v>347.719928</v>
      </c>
      <c r="P132" s="242">
        <f t="shared" si="13"/>
        <v>6.571128</v>
      </c>
      <c r="Q132" s="242">
        <f t="shared" si="14"/>
        <v>341.1488</v>
      </c>
      <c r="R132" s="242" t="s">
        <v>28</v>
      </c>
      <c r="S132" s="100" t="s">
        <v>29</v>
      </c>
      <c r="T132" s="78" t="s">
        <v>4404</v>
      </c>
      <c r="U132" s="78" t="s">
        <v>4404</v>
      </c>
    </row>
    <row r="133" spans="1:21">
      <c r="A133" s="37">
        <v>132</v>
      </c>
      <c r="B133" s="36" t="s">
        <v>6310</v>
      </c>
      <c r="C133" s="36" t="s">
        <v>6311</v>
      </c>
      <c r="D133" s="37" t="s">
        <v>22</v>
      </c>
      <c r="E133" s="37" t="s">
        <v>24</v>
      </c>
      <c r="F133" s="37" t="s">
        <v>4090</v>
      </c>
      <c r="G133" s="37" t="s">
        <v>25</v>
      </c>
      <c r="H133" s="37" t="s">
        <v>34</v>
      </c>
      <c r="I133" s="110">
        <v>1389.68</v>
      </c>
      <c r="J133" s="110">
        <v>100</v>
      </c>
      <c r="K133" s="37">
        <v>19.45</v>
      </c>
      <c r="L133" s="46" t="s">
        <v>6099</v>
      </c>
      <c r="M133" s="242">
        <f t="shared" si="12"/>
        <v>20.617</v>
      </c>
      <c r="N133" s="242">
        <f t="shared" si="10"/>
        <v>1510.297</v>
      </c>
      <c r="O133" s="242">
        <f t="shared" si="11"/>
        <v>1517.53402</v>
      </c>
      <c r="P133" s="242">
        <f t="shared" si="13"/>
        <v>7.23702</v>
      </c>
      <c r="Q133" s="242">
        <f t="shared" si="14"/>
        <v>1510.297</v>
      </c>
      <c r="R133" s="242" t="s">
        <v>28</v>
      </c>
      <c r="S133" s="100" t="s">
        <v>29</v>
      </c>
      <c r="T133" s="78" t="s">
        <v>4478</v>
      </c>
      <c r="U133" s="78" t="s">
        <v>4478</v>
      </c>
    </row>
    <row r="134" spans="1:21">
      <c r="A134" s="37">
        <v>133</v>
      </c>
      <c r="B134" s="36" t="s">
        <v>6312</v>
      </c>
      <c r="C134" s="36" t="s">
        <v>6313</v>
      </c>
      <c r="D134" s="37" t="s">
        <v>22</v>
      </c>
      <c r="E134" s="37" t="s">
        <v>24</v>
      </c>
      <c r="F134" s="37" t="s">
        <v>4090</v>
      </c>
      <c r="G134" s="37" t="s">
        <v>25</v>
      </c>
      <c r="H134" s="37" t="s">
        <v>34</v>
      </c>
      <c r="I134" s="110">
        <v>1389.68</v>
      </c>
      <c r="J134" s="110">
        <v>100</v>
      </c>
      <c r="K134" s="37">
        <v>19.45</v>
      </c>
      <c r="L134" s="46" t="s">
        <v>6099</v>
      </c>
      <c r="M134" s="242">
        <f t="shared" si="12"/>
        <v>20.617</v>
      </c>
      <c r="N134" s="242">
        <f t="shared" si="10"/>
        <v>1510.297</v>
      </c>
      <c r="O134" s="242">
        <f t="shared" si="11"/>
        <v>1517.53402</v>
      </c>
      <c r="P134" s="242">
        <f t="shared" si="13"/>
        <v>7.23702</v>
      </c>
      <c r="Q134" s="242">
        <f t="shared" si="14"/>
        <v>1510.297</v>
      </c>
      <c r="R134" s="242" t="s">
        <v>28</v>
      </c>
      <c r="S134" s="100" t="s">
        <v>29</v>
      </c>
      <c r="T134" s="78" t="s">
        <v>4474</v>
      </c>
      <c r="U134" s="78" t="s">
        <v>4474</v>
      </c>
    </row>
    <row r="135" spans="1:21">
      <c r="A135" s="37">
        <v>134</v>
      </c>
      <c r="B135" s="36" t="s">
        <v>6314</v>
      </c>
      <c r="C135" s="36" t="s">
        <v>6315</v>
      </c>
      <c r="D135" s="37" t="s">
        <v>22</v>
      </c>
      <c r="E135" s="37" t="s">
        <v>24</v>
      </c>
      <c r="F135" s="37" t="s">
        <v>4090</v>
      </c>
      <c r="G135" s="37" t="s">
        <v>25</v>
      </c>
      <c r="H135" s="37" t="s">
        <v>34</v>
      </c>
      <c r="I135" s="110">
        <v>926.41</v>
      </c>
      <c r="J135" s="110">
        <v>100</v>
      </c>
      <c r="K135" s="37">
        <v>15.28</v>
      </c>
      <c r="L135" s="46" t="s">
        <v>6099</v>
      </c>
      <c r="M135" s="242">
        <f t="shared" si="12"/>
        <v>16.1968</v>
      </c>
      <c r="N135" s="242">
        <f t="shared" si="10"/>
        <v>1042.6068</v>
      </c>
      <c r="O135" s="242">
        <f t="shared" si="11"/>
        <v>1049.578608</v>
      </c>
      <c r="P135" s="242">
        <f t="shared" si="13"/>
        <v>6.971808</v>
      </c>
      <c r="Q135" s="242">
        <f t="shared" si="14"/>
        <v>1042.6068</v>
      </c>
      <c r="R135" s="242" t="s">
        <v>28</v>
      </c>
      <c r="S135" s="100" t="s">
        <v>29</v>
      </c>
      <c r="T135" s="78" t="s">
        <v>4404</v>
      </c>
      <c r="U135" s="78" t="s">
        <v>4404</v>
      </c>
    </row>
    <row r="136" spans="1:21">
      <c r="A136" s="37">
        <v>135</v>
      </c>
      <c r="B136" s="36" t="s">
        <v>6316</v>
      </c>
      <c r="C136" s="36" t="s">
        <v>6317</v>
      </c>
      <c r="D136" s="37" t="s">
        <v>22</v>
      </c>
      <c r="E136" s="37" t="s">
        <v>24</v>
      </c>
      <c r="F136" s="37" t="s">
        <v>4090</v>
      </c>
      <c r="G136" s="37" t="s">
        <v>25</v>
      </c>
      <c r="H136" s="37" t="s">
        <v>34</v>
      </c>
      <c r="I136" s="110">
        <v>1389.68</v>
      </c>
      <c r="J136" s="110">
        <v>100</v>
      </c>
      <c r="K136" s="37">
        <v>19.45</v>
      </c>
      <c r="L136" s="46" t="s">
        <v>6099</v>
      </c>
      <c r="M136" s="242">
        <f t="shared" si="12"/>
        <v>20.617</v>
      </c>
      <c r="N136" s="242">
        <f t="shared" si="10"/>
        <v>1510.297</v>
      </c>
      <c r="O136" s="242">
        <f t="shared" si="11"/>
        <v>1517.53402</v>
      </c>
      <c r="P136" s="242">
        <f t="shared" si="13"/>
        <v>7.23702</v>
      </c>
      <c r="Q136" s="242">
        <f t="shared" si="14"/>
        <v>1510.297</v>
      </c>
      <c r="R136" s="242" t="s">
        <v>28</v>
      </c>
      <c r="S136" s="100" t="s">
        <v>29</v>
      </c>
      <c r="T136" s="78" t="s">
        <v>4427</v>
      </c>
      <c r="U136" s="78" t="s">
        <v>4427</v>
      </c>
    </row>
    <row r="137" spans="1:21">
      <c r="A137" s="37">
        <v>136</v>
      </c>
      <c r="B137" s="36" t="s">
        <v>6318</v>
      </c>
      <c r="C137" s="36" t="s">
        <v>6319</v>
      </c>
      <c r="D137" s="37" t="s">
        <v>22</v>
      </c>
      <c r="E137" s="37" t="s">
        <v>24</v>
      </c>
      <c r="F137" s="37" t="s">
        <v>4090</v>
      </c>
      <c r="G137" s="37" t="s">
        <v>25</v>
      </c>
      <c r="H137" s="37" t="s">
        <v>34</v>
      </c>
      <c r="I137" s="110">
        <v>1389.68</v>
      </c>
      <c r="J137" s="110">
        <v>100</v>
      </c>
      <c r="K137" s="37">
        <v>19.45</v>
      </c>
      <c r="L137" s="46" t="s">
        <v>6099</v>
      </c>
      <c r="M137" s="242">
        <f t="shared" si="12"/>
        <v>20.617</v>
      </c>
      <c r="N137" s="242">
        <f t="shared" si="10"/>
        <v>1510.297</v>
      </c>
      <c r="O137" s="242">
        <f t="shared" si="11"/>
        <v>1517.53402</v>
      </c>
      <c r="P137" s="242">
        <f t="shared" si="13"/>
        <v>7.23702</v>
      </c>
      <c r="Q137" s="242">
        <f t="shared" si="14"/>
        <v>1510.297</v>
      </c>
      <c r="R137" s="242" t="s">
        <v>28</v>
      </c>
      <c r="S137" s="100" t="s">
        <v>29</v>
      </c>
      <c r="T137" s="78" t="s">
        <v>4409</v>
      </c>
      <c r="U137" s="78" t="s">
        <v>4409</v>
      </c>
    </row>
    <row r="138" spans="1:21">
      <c r="A138" s="37">
        <v>137</v>
      </c>
      <c r="B138" s="36" t="s">
        <v>3169</v>
      </c>
      <c r="C138" s="36" t="s">
        <v>6320</v>
      </c>
      <c r="D138" s="37" t="s">
        <v>22</v>
      </c>
      <c r="E138" s="37" t="s">
        <v>24</v>
      </c>
      <c r="F138" s="37" t="s">
        <v>4090</v>
      </c>
      <c r="G138" s="37" t="s">
        <v>25</v>
      </c>
      <c r="H138" s="37" t="s">
        <v>34</v>
      </c>
      <c r="I138" s="110">
        <v>231.63</v>
      </c>
      <c r="J138" s="110">
        <v>100</v>
      </c>
      <c r="K138" s="37">
        <v>8.98</v>
      </c>
      <c r="L138" s="46" t="s">
        <v>6099</v>
      </c>
      <c r="M138" s="242">
        <f t="shared" si="12"/>
        <v>9.5188</v>
      </c>
      <c r="N138" s="242">
        <f t="shared" si="10"/>
        <v>341.1488</v>
      </c>
      <c r="O138" s="242">
        <f t="shared" si="11"/>
        <v>347.719928</v>
      </c>
      <c r="P138" s="242">
        <f t="shared" si="13"/>
        <v>6.571128</v>
      </c>
      <c r="Q138" s="242">
        <f t="shared" si="14"/>
        <v>341.1488</v>
      </c>
      <c r="R138" s="242" t="s">
        <v>28</v>
      </c>
      <c r="S138" s="100" t="s">
        <v>29</v>
      </c>
      <c r="T138" s="78" t="s">
        <v>4474</v>
      </c>
      <c r="U138" s="78" t="s">
        <v>4474</v>
      </c>
    </row>
    <row r="139" spans="1:21">
      <c r="A139" s="37">
        <v>138</v>
      </c>
      <c r="B139" s="36" t="s">
        <v>6321</v>
      </c>
      <c r="C139" s="36" t="s">
        <v>6322</v>
      </c>
      <c r="D139" s="37" t="s">
        <v>22</v>
      </c>
      <c r="E139" s="37" t="s">
        <v>24</v>
      </c>
      <c r="F139" s="37" t="s">
        <v>4090</v>
      </c>
      <c r="G139" s="37" t="s">
        <v>25</v>
      </c>
      <c r="H139" s="37" t="s">
        <v>34</v>
      </c>
      <c r="I139" s="110">
        <v>231.63</v>
      </c>
      <c r="J139" s="110">
        <v>100</v>
      </c>
      <c r="K139" s="37">
        <v>8.98</v>
      </c>
      <c r="L139" s="46" t="s">
        <v>6099</v>
      </c>
      <c r="M139" s="242">
        <f t="shared" si="12"/>
        <v>9.5188</v>
      </c>
      <c r="N139" s="242">
        <f t="shared" si="10"/>
        <v>341.1488</v>
      </c>
      <c r="O139" s="242">
        <f t="shared" si="11"/>
        <v>347.719928</v>
      </c>
      <c r="P139" s="242">
        <f t="shared" si="13"/>
        <v>6.571128</v>
      </c>
      <c r="Q139" s="242">
        <f t="shared" si="14"/>
        <v>341.1488</v>
      </c>
      <c r="R139" s="242" t="s">
        <v>28</v>
      </c>
      <c r="S139" s="100" t="s">
        <v>29</v>
      </c>
      <c r="T139" s="78" t="s">
        <v>4474</v>
      </c>
      <c r="U139" s="78" t="s">
        <v>4474</v>
      </c>
    </row>
    <row r="140" spans="1:21">
      <c r="A140" s="37">
        <v>139</v>
      </c>
      <c r="B140" s="36" t="s">
        <v>6323</v>
      </c>
      <c r="C140" s="36" t="s">
        <v>6324</v>
      </c>
      <c r="D140" s="37" t="s">
        <v>22</v>
      </c>
      <c r="E140" s="37" t="s">
        <v>24</v>
      </c>
      <c r="F140" s="37" t="s">
        <v>4090</v>
      </c>
      <c r="G140" s="37" t="s">
        <v>25</v>
      </c>
      <c r="H140" s="37" t="s">
        <v>34</v>
      </c>
      <c r="I140" s="110">
        <v>1389.68</v>
      </c>
      <c r="J140" s="110">
        <v>100</v>
      </c>
      <c r="K140" s="37">
        <v>19.45</v>
      </c>
      <c r="L140" s="46" t="s">
        <v>6099</v>
      </c>
      <c r="M140" s="242">
        <f t="shared" si="12"/>
        <v>20.617</v>
      </c>
      <c r="N140" s="242">
        <f t="shared" si="10"/>
        <v>1510.297</v>
      </c>
      <c r="O140" s="242">
        <f t="shared" si="11"/>
        <v>1517.53402</v>
      </c>
      <c r="P140" s="242">
        <f t="shared" si="13"/>
        <v>7.23702</v>
      </c>
      <c r="Q140" s="242">
        <f t="shared" si="14"/>
        <v>1510.297</v>
      </c>
      <c r="R140" s="242" t="s">
        <v>28</v>
      </c>
      <c r="S140" s="100" t="s">
        <v>29</v>
      </c>
      <c r="T140" s="78" t="s">
        <v>4478</v>
      </c>
      <c r="U140" s="78" t="s">
        <v>4478</v>
      </c>
    </row>
    <row r="141" spans="1:21">
      <c r="A141" s="37">
        <v>140</v>
      </c>
      <c r="B141" s="36" t="s">
        <v>6325</v>
      </c>
      <c r="C141" s="36" t="s">
        <v>6326</v>
      </c>
      <c r="D141" s="37" t="s">
        <v>22</v>
      </c>
      <c r="E141" s="37" t="s">
        <v>24</v>
      </c>
      <c r="F141" s="37" t="s">
        <v>4090</v>
      </c>
      <c r="G141" s="37" t="s">
        <v>25</v>
      </c>
      <c r="H141" s="37" t="s">
        <v>34</v>
      </c>
      <c r="I141" s="110">
        <v>1389.68</v>
      </c>
      <c r="J141" s="110">
        <v>100</v>
      </c>
      <c r="K141" s="37">
        <v>19.45</v>
      </c>
      <c r="L141" s="46" t="s">
        <v>6099</v>
      </c>
      <c r="M141" s="242">
        <f t="shared" si="12"/>
        <v>20.617</v>
      </c>
      <c r="N141" s="242">
        <f t="shared" si="10"/>
        <v>1510.297</v>
      </c>
      <c r="O141" s="242">
        <f t="shared" si="11"/>
        <v>1517.53402</v>
      </c>
      <c r="P141" s="242">
        <f t="shared" si="13"/>
        <v>7.23702</v>
      </c>
      <c r="Q141" s="242">
        <f t="shared" si="14"/>
        <v>1510.297</v>
      </c>
      <c r="R141" s="242" t="s">
        <v>28</v>
      </c>
      <c r="S141" s="100" t="s">
        <v>29</v>
      </c>
      <c r="T141" s="85" t="s">
        <v>4412</v>
      </c>
      <c r="U141" s="85" t="s">
        <v>4412</v>
      </c>
    </row>
    <row r="142" spans="1:21">
      <c r="A142" s="37">
        <v>141</v>
      </c>
      <c r="B142" s="36" t="s">
        <v>6327</v>
      </c>
      <c r="C142" s="36" t="s">
        <v>6328</v>
      </c>
      <c r="D142" s="37" t="s">
        <v>22</v>
      </c>
      <c r="E142" s="37" t="s">
        <v>24</v>
      </c>
      <c r="F142" s="37" t="s">
        <v>4090</v>
      </c>
      <c r="G142" s="37" t="s">
        <v>25</v>
      </c>
      <c r="H142" s="37" t="s">
        <v>34</v>
      </c>
      <c r="I142" s="110">
        <v>1389.68</v>
      </c>
      <c r="J142" s="110">
        <v>100</v>
      </c>
      <c r="K142" s="37">
        <v>19.45</v>
      </c>
      <c r="L142" s="46" t="s">
        <v>6099</v>
      </c>
      <c r="M142" s="242">
        <f t="shared" si="12"/>
        <v>20.617</v>
      </c>
      <c r="N142" s="242">
        <f t="shared" si="10"/>
        <v>1510.297</v>
      </c>
      <c r="O142" s="242">
        <f t="shared" si="11"/>
        <v>1517.53402</v>
      </c>
      <c r="P142" s="242">
        <f t="shared" si="13"/>
        <v>7.23702</v>
      </c>
      <c r="Q142" s="242">
        <f t="shared" si="14"/>
        <v>1510.297</v>
      </c>
      <c r="R142" s="242" t="s">
        <v>28</v>
      </c>
      <c r="S142" s="100" t="s">
        <v>29</v>
      </c>
      <c r="T142" s="78" t="s">
        <v>4474</v>
      </c>
      <c r="U142" s="78" t="s">
        <v>4474</v>
      </c>
    </row>
    <row r="143" spans="1:21">
      <c r="A143" s="37">
        <v>142</v>
      </c>
      <c r="B143" s="36" t="s">
        <v>6329</v>
      </c>
      <c r="C143" s="36" t="s">
        <v>6330</v>
      </c>
      <c r="D143" s="37" t="s">
        <v>22</v>
      </c>
      <c r="E143" s="37" t="s">
        <v>24</v>
      </c>
      <c r="F143" s="37" t="s">
        <v>4090</v>
      </c>
      <c r="G143" s="37" t="s">
        <v>25</v>
      </c>
      <c r="H143" s="37" t="s">
        <v>34</v>
      </c>
      <c r="I143" s="110">
        <v>1389.68</v>
      </c>
      <c r="J143" s="110">
        <v>100</v>
      </c>
      <c r="K143" s="37">
        <v>19.45</v>
      </c>
      <c r="L143" s="46" t="s">
        <v>6099</v>
      </c>
      <c r="M143" s="242">
        <f t="shared" si="12"/>
        <v>20.617</v>
      </c>
      <c r="N143" s="242">
        <f t="shared" si="10"/>
        <v>1510.297</v>
      </c>
      <c r="O143" s="242">
        <f t="shared" si="11"/>
        <v>1517.53402</v>
      </c>
      <c r="P143" s="242">
        <f t="shared" si="13"/>
        <v>7.23702</v>
      </c>
      <c r="Q143" s="242">
        <f t="shared" si="14"/>
        <v>1510.297</v>
      </c>
      <c r="R143" s="242" t="s">
        <v>28</v>
      </c>
      <c r="S143" s="100" t="s">
        <v>29</v>
      </c>
      <c r="T143" s="78" t="s">
        <v>4421</v>
      </c>
      <c r="U143" s="78" t="s">
        <v>4421</v>
      </c>
    </row>
    <row r="144" spans="1:21">
      <c r="A144" s="37">
        <v>143</v>
      </c>
      <c r="B144" s="36" t="s">
        <v>6331</v>
      </c>
      <c r="C144" s="36" t="s">
        <v>6332</v>
      </c>
      <c r="D144" s="37" t="s">
        <v>22</v>
      </c>
      <c r="E144" s="37" t="s">
        <v>24</v>
      </c>
      <c r="F144" s="37" t="s">
        <v>4090</v>
      </c>
      <c r="G144" s="37" t="s">
        <v>25</v>
      </c>
      <c r="H144" s="37" t="s">
        <v>34</v>
      </c>
      <c r="I144" s="110">
        <v>926.41</v>
      </c>
      <c r="J144" s="110">
        <v>100</v>
      </c>
      <c r="K144" s="37">
        <v>15.28</v>
      </c>
      <c r="L144" s="46" t="s">
        <v>6099</v>
      </c>
      <c r="M144" s="242">
        <f t="shared" si="12"/>
        <v>16.1968</v>
      </c>
      <c r="N144" s="242">
        <f t="shared" si="10"/>
        <v>1042.6068</v>
      </c>
      <c r="O144" s="242">
        <f t="shared" si="11"/>
        <v>1049.578608</v>
      </c>
      <c r="P144" s="242">
        <f t="shared" si="13"/>
        <v>6.971808</v>
      </c>
      <c r="Q144" s="242">
        <f t="shared" si="14"/>
        <v>1042.6068</v>
      </c>
      <c r="R144" s="242" t="s">
        <v>28</v>
      </c>
      <c r="S144" s="100" t="s">
        <v>29</v>
      </c>
      <c r="T144" s="78" t="s">
        <v>4409</v>
      </c>
      <c r="U144" s="78" t="s">
        <v>4409</v>
      </c>
    </row>
    <row r="145" spans="1:21">
      <c r="A145" s="37">
        <v>144</v>
      </c>
      <c r="B145" s="36" t="s">
        <v>6333</v>
      </c>
      <c r="C145" s="36" t="s">
        <v>6334</v>
      </c>
      <c r="D145" s="37" t="s">
        <v>22</v>
      </c>
      <c r="E145" s="37" t="s">
        <v>24</v>
      </c>
      <c r="F145" s="37" t="s">
        <v>4090</v>
      </c>
      <c r="G145" s="37" t="s">
        <v>25</v>
      </c>
      <c r="H145" s="37" t="s">
        <v>34</v>
      </c>
      <c r="I145" s="110">
        <v>1389.68</v>
      </c>
      <c r="J145" s="110">
        <v>100</v>
      </c>
      <c r="K145" s="37">
        <v>19.45</v>
      </c>
      <c r="L145" s="46" t="s">
        <v>6099</v>
      </c>
      <c r="M145" s="242">
        <f t="shared" si="12"/>
        <v>20.617</v>
      </c>
      <c r="N145" s="242">
        <f t="shared" ref="N145:N208" si="15">I145+J145+M145</f>
        <v>1510.297</v>
      </c>
      <c r="O145" s="242">
        <f t="shared" ref="O145:O208" si="16">I145+(J145+M145)*1.06</f>
        <v>1517.53402</v>
      </c>
      <c r="P145" s="242">
        <f t="shared" si="13"/>
        <v>7.23702</v>
      </c>
      <c r="Q145" s="242">
        <f t="shared" si="14"/>
        <v>1510.297</v>
      </c>
      <c r="R145" s="242" t="s">
        <v>28</v>
      </c>
      <c r="S145" s="100" t="s">
        <v>29</v>
      </c>
      <c r="T145" s="78" t="s">
        <v>4421</v>
      </c>
      <c r="U145" s="78" t="s">
        <v>4421</v>
      </c>
    </row>
    <row r="146" spans="1:21">
      <c r="A146" s="37">
        <v>145</v>
      </c>
      <c r="B146" s="36" t="s">
        <v>6335</v>
      </c>
      <c r="C146" s="36" t="s">
        <v>6336</v>
      </c>
      <c r="D146" s="37" t="s">
        <v>22</v>
      </c>
      <c r="E146" s="37" t="s">
        <v>24</v>
      </c>
      <c r="F146" s="37" t="s">
        <v>4090</v>
      </c>
      <c r="G146" s="37" t="s">
        <v>25</v>
      </c>
      <c r="H146" s="37" t="s">
        <v>34</v>
      </c>
      <c r="I146" s="110">
        <v>231.63</v>
      </c>
      <c r="J146" s="110">
        <v>100</v>
      </c>
      <c r="K146" s="37">
        <v>8.98</v>
      </c>
      <c r="L146" s="46" t="s">
        <v>6099</v>
      </c>
      <c r="M146" s="242">
        <f t="shared" si="12"/>
        <v>9.5188</v>
      </c>
      <c r="N146" s="242">
        <f t="shared" si="15"/>
        <v>341.1488</v>
      </c>
      <c r="O146" s="242">
        <f t="shared" si="16"/>
        <v>347.719928</v>
      </c>
      <c r="P146" s="242">
        <f t="shared" si="13"/>
        <v>6.571128</v>
      </c>
      <c r="Q146" s="242">
        <f t="shared" si="14"/>
        <v>341.1488</v>
      </c>
      <c r="R146" s="242" t="s">
        <v>28</v>
      </c>
      <c r="S146" s="100" t="s">
        <v>29</v>
      </c>
      <c r="T146" s="85" t="s">
        <v>4474</v>
      </c>
      <c r="U146" s="85" t="s">
        <v>4474</v>
      </c>
    </row>
    <row r="147" spans="1:21">
      <c r="A147" s="37">
        <v>146</v>
      </c>
      <c r="B147" s="36" t="s">
        <v>6337</v>
      </c>
      <c r="C147" s="36" t="s">
        <v>6338</v>
      </c>
      <c r="D147" s="37" t="s">
        <v>22</v>
      </c>
      <c r="E147" s="37" t="s">
        <v>24</v>
      </c>
      <c r="F147" s="37" t="s">
        <v>4090</v>
      </c>
      <c r="G147" s="37" t="s">
        <v>25</v>
      </c>
      <c r="H147" s="37" t="s">
        <v>34</v>
      </c>
      <c r="I147" s="110">
        <v>231.63</v>
      </c>
      <c r="J147" s="110">
        <v>100</v>
      </c>
      <c r="K147" s="37">
        <v>8.98</v>
      </c>
      <c r="L147" s="46" t="s">
        <v>6099</v>
      </c>
      <c r="M147" s="242">
        <f t="shared" si="12"/>
        <v>9.5188</v>
      </c>
      <c r="N147" s="242">
        <f t="shared" si="15"/>
        <v>341.1488</v>
      </c>
      <c r="O147" s="242">
        <f t="shared" si="16"/>
        <v>347.719928</v>
      </c>
      <c r="P147" s="242">
        <f t="shared" si="13"/>
        <v>6.571128</v>
      </c>
      <c r="Q147" s="242">
        <f t="shared" si="14"/>
        <v>341.1488</v>
      </c>
      <c r="R147" s="242" t="s">
        <v>28</v>
      </c>
      <c r="S147" s="100" t="s">
        <v>29</v>
      </c>
      <c r="T147" s="78" t="s">
        <v>4427</v>
      </c>
      <c r="U147" s="78" t="s">
        <v>4427</v>
      </c>
    </row>
    <row r="148" spans="1:21">
      <c r="A148" s="37">
        <v>147</v>
      </c>
      <c r="B148" s="36" t="s">
        <v>6339</v>
      </c>
      <c r="C148" s="36" t="s">
        <v>6340</v>
      </c>
      <c r="D148" s="37" t="s">
        <v>22</v>
      </c>
      <c r="E148" s="37" t="s">
        <v>24</v>
      </c>
      <c r="F148" s="37" t="s">
        <v>58</v>
      </c>
      <c r="G148" s="37" t="s">
        <v>25</v>
      </c>
      <c r="H148" s="37" t="s">
        <v>34</v>
      </c>
      <c r="I148" s="110">
        <v>1088</v>
      </c>
      <c r="J148" s="110">
        <v>400</v>
      </c>
      <c r="K148" s="110">
        <v>667</v>
      </c>
      <c r="L148" s="46" t="s">
        <v>6093</v>
      </c>
      <c r="M148" s="242">
        <f t="shared" si="12"/>
        <v>707.02</v>
      </c>
      <c r="N148" s="242">
        <f t="shared" si="15"/>
        <v>2195.02</v>
      </c>
      <c r="O148" s="242">
        <f t="shared" si="16"/>
        <v>2261.4412</v>
      </c>
      <c r="P148" s="242">
        <f t="shared" si="13"/>
        <v>66.4212</v>
      </c>
      <c r="Q148" s="242">
        <f t="shared" si="14"/>
        <v>2195.02</v>
      </c>
      <c r="R148" s="242" t="s">
        <v>28</v>
      </c>
      <c r="S148" s="100" t="s">
        <v>29</v>
      </c>
      <c r="T148" s="85" t="s">
        <v>4446</v>
      </c>
      <c r="U148" s="85" t="s">
        <v>4446</v>
      </c>
    </row>
    <row r="149" spans="1:21">
      <c r="A149" s="37">
        <v>148</v>
      </c>
      <c r="B149" s="36" t="s">
        <v>6341</v>
      </c>
      <c r="C149" s="36" t="s">
        <v>6342</v>
      </c>
      <c r="D149" s="37" t="s">
        <v>22</v>
      </c>
      <c r="E149" s="37" t="s">
        <v>24</v>
      </c>
      <c r="F149" s="37" t="s">
        <v>4090</v>
      </c>
      <c r="G149" s="37" t="s">
        <v>25</v>
      </c>
      <c r="H149" s="37" t="s">
        <v>34</v>
      </c>
      <c r="I149" s="110">
        <v>1389.68</v>
      </c>
      <c r="J149" s="110">
        <v>100</v>
      </c>
      <c r="K149" s="37">
        <v>19.45</v>
      </c>
      <c r="L149" s="46" t="s">
        <v>6099</v>
      </c>
      <c r="M149" s="242">
        <f t="shared" si="12"/>
        <v>20.617</v>
      </c>
      <c r="N149" s="242">
        <f t="shared" si="15"/>
        <v>1510.297</v>
      </c>
      <c r="O149" s="242">
        <f t="shared" si="16"/>
        <v>1517.53402</v>
      </c>
      <c r="P149" s="242">
        <f t="shared" si="13"/>
        <v>7.23702</v>
      </c>
      <c r="Q149" s="242">
        <f t="shared" si="14"/>
        <v>1510.297</v>
      </c>
      <c r="R149" s="242" t="s">
        <v>28</v>
      </c>
      <c r="S149" s="100" t="s">
        <v>29</v>
      </c>
      <c r="T149" s="78" t="s">
        <v>4409</v>
      </c>
      <c r="U149" s="78" t="s">
        <v>4409</v>
      </c>
    </row>
    <row r="150" spans="1:21">
      <c r="A150" s="37">
        <v>149</v>
      </c>
      <c r="B150" s="36" t="s">
        <v>6343</v>
      </c>
      <c r="C150" s="36" t="s">
        <v>6344</v>
      </c>
      <c r="D150" s="37" t="s">
        <v>22</v>
      </c>
      <c r="E150" s="37" t="s">
        <v>24</v>
      </c>
      <c r="F150" s="37" t="s">
        <v>4090</v>
      </c>
      <c r="G150" s="37" t="s">
        <v>25</v>
      </c>
      <c r="H150" s="37" t="s">
        <v>34</v>
      </c>
      <c r="I150" s="110">
        <v>1389.68</v>
      </c>
      <c r="J150" s="110">
        <v>100</v>
      </c>
      <c r="K150" s="37">
        <v>19.45</v>
      </c>
      <c r="L150" s="46" t="s">
        <v>6099</v>
      </c>
      <c r="M150" s="242">
        <f t="shared" si="12"/>
        <v>20.617</v>
      </c>
      <c r="N150" s="242">
        <f t="shared" si="15"/>
        <v>1510.297</v>
      </c>
      <c r="O150" s="242">
        <f t="shared" si="16"/>
        <v>1517.53402</v>
      </c>
      <c r="P150" s="242">
        <f t="shared" si="13"/>
        <v>7.23702</v>
      </c>
      <c r="Q150" s="242">
        <f t="shared" si="14"/>
        <v>1510.297</v>
      </c>
      <c r="R150" s="242" t="s">
        <v>28</v>
      </c>
      <c r="S150" s="100" t="s">
        <v>29</v>
      </c>
      <c r="T150" s="85" t="s">
        <v>4409</v>
      </c>
      <c r="U150" s="85" t="s">
        <v>4409</v>
      </c>
    </row>
    <row r="151" spans="1:21">
      <c r="A151" s="37">
        <v>150</v>
      </c>
      <c r="B151" s="36" t="s">
        <v>5221</v>
      </c>
      <c r="C151" s="36" t="s">
        <v>6345</v>
      </c>
      <c r="D151" s="37" t="s">
        <v>22</v>
      </c>
      <c r="E151" s="37" t="s">
        <v>24</v>
      </c>
      <c r="F151" s="37" t="s">
        <v>4090</v>
      </c>
      <c r="G151" s="37" t="s">
        <v>25</v>
      </c>
      <c r="H151" s="37" t="s">
        <v>34</v>
      </c>
      <c r="I151" s="110">
        <v>231.63</v>
      </c>
      <c r="J151" s="110">
        <v>100</v>
      </c>
      <c r="K151" s="37">
        <v>8.98</v>
      </c>
      <c r="L151" s="46" t="s">
        <v>6099</v>
      </c>
      <c r="M151" s="242">
        <f t="shared" si="12"/>
        <v>9.5188</v>
      </c>
      <c r="N151" s="242">
        <f t="shared" si="15"/>
        <v>341.1488</v>
      </c>
      <c r="O151" s="242">
        <f t="shared" si="16"/>
        <v>347.719928</v>
      </c>
      <c r="P151" s="242">
        <f t="shared" si="13"/>
        <v>6.571128</v>
      </c>
      <c r="Q151" s="242">
        <f t="shared" si="14"/>
        <v>341.1488</v>
      </c>
      <c r="R151" s="242" t="s">
        <v>28</v>
      </c>
      <c r="S151" s="100" t="s">
        <v>29</v>
      </c>
      <c r="T151" s="78" t="s">
        <v>4409</v>
      </c>
      <c r="U151" s="78" t="s">
        <v>4409</v>
      </c>
    </row>
    <row r="152" spans="1:21">
      <c r="A152" s="37">
        <v>151</v>
      </c>
      <c r="B152" s="36" t="s">
        <v>1933</v>
      </c>
      <c r="C152" s="36" t="s">
        <v>6346</v>
      </c>
      <c r="D152" s="37" t="s">
        <v>22</v>
      </c>
      <c r="E152" s="37" t="s">
        <v>24</v>
      </c>
      <c r="F152" s="37" t="s">
        <v>4090</v>
      </c>
      <c r="G152" s="37" t="s">
        <v>25</v>
      </c>
      <c r="H152" s="37" t="s">
        <v>34</v>
      </c>
      <c r="I152" s="110">
        <v>231.63</v>
      </c>
      <c r="J152" s="110">
        <v>100</v>
      </c>
      <c r="K152" s="37">
        <v>8.98</v>
      </c>
      <c r="L152" s="46" t="s">
        <v>6099</v>
      </c>
      <c r="M152" s="242">
        <f t="shared" si="12"/>
        <v>9.5188</v>
      </c>
      <c r="N152" s="242">
        <f t="shared" si="15"/>
        <v>341.1488</v>
      </c>
      <c r="O152" s="242">
        <f t="shared" si="16"/>
        <v>347.719928</v>
      </c>
      <c r="P152" s="242">
        <f t="shared" si="13"/>
        <v>6.571128</v>
      </c>
      <c r="Q152" s="242">
        <f t="shared" si="14"/>
        <v>341.1488</v>
      </c>
      <c r="R152" s="242" t="s">
        <v>28</v>
      </c>
      <c r="S152" s="100" t="s">
        <v>29</v>
      </c>
      <c r="T152" s="78" t="s">
        <v>4478</v>
      </c>
      <c r="U152" s="78" t="s">
        <v>4478</v>
      </c>
    </row>
    <row r="153" spans="1:21">
      <c r="A153" s="37">
        <v>152</v>
      </c>
      <c r="B153" s="36" t="s">
        <v>6347</v>
      </c>
      <c r="C153" s="36" t="s">
        <v>6348</v>
      </c>
      <c r="D153" s="37" t="s">
        <v>22</v>
      </c>
      <c r="E153" s="37" t="s">
        <v>24</v>
      </c>
      <c r="F153" s="37" t="s">
        <v>4090</v>
      </c>
      <c r="G153" s="37" t="s">
        <v>25</v>
      </c>
      <c r="H153" s="37" t="s">
        <v>34</v>
      </c>
      <c r="I153" s="110">
        <v>231.63</v>
      </c>
      <c r="J153" s="110">
        <v>100</v>
      </c>
      <c r="K153" s="37">
        <v>8.98</v>
      </c>
      <c r="L153" s="46" t="s">
        <v>6099</v>
      </c>
      <c r="M153" s="242">
        <f t="shared" si="12"/>
        <v>9.5188</v>
      </c>
      <c r="N153" s="242">
        <f t="shared" si="15"/>
        <v>341.1488</v>
      </c>
      <c r="O153" s="242">
        <f t="shared" si="16"/>
        <v>347.719928</v>
      </c>
      <c r="P153" s="242">
        <f t="shared" si="13"/>
        <v>6.571128</v>
      </c>
      <c r="Q153" s="242">
        <f t="shared" si="14"/>
        <v>341.1488</v>
      </c>
      <c r="R153" s="242" t="s">
        <v>28</v>
      </c>
      <c r="S153" s="100" t="s">
        <v>29</v>
      </c>
      <c r="T153" s="78" t="s">
        <v>4478</v>
      </c>
      <c r="U153" s="78" t="s">
        <v>4478</v>
      </c>
    </row>
    <row r="154" spans="1:21">
      <c r="A154" s="37">
        <v>153</v>
      </c>
      <c r="B154" s="36" t="s">
        <v>6349</v>
      </c>
      <c r="C154" s="127" t="s">
        <v>6350</v>
      </c>
      <c r="D154" s="37" t="s">
        <v>22</v>
      </c>
      <c r="E154" s="37" t="s">
        <v>24</v>
      </c>
      <c r="F154" s="37" t="s">
        <v>111</v>
      </c>
      <c r="G154" s="37" t="s">
        <v>25</v>
      </c>
      <c r="H154" s="37" t="s">
        <v>34</v>
      </c>
      <c r="I154" s="110">
        <v>622</v>
      </c>
      <c r="J154" s="110">
        <v>300</v>
      </c>
      <c r="K154" s="110">
        <v>211</v>
      </c>
      <c r="L154" s="46" t="s">
        <v>6351</v>
      </c>
      <c r="M154" s="242">
        <f t="shared" si="12"/>
        <v>223.66</v>
      </c>
      <c r="N154" s="242">
        <f t="shared" si="15"/>
        <v>1145.66</v>
      </c>
      <c r="O154" s="242">
        <f t="shared" si="16"/>
        <v>1177.0796</v>
      </c>
      <c r="P154" s="242">
        <f t="shared" si="13"/>
        <v>31.4196</v>
      </c>
      <c r="Q154" s="242">
        <f t="shared" si="14"/>
        <v>1145.66</v>
      </c>
      <c r="R154" s="242" t="s">
        <v>28</v>
      </c>
      <c r="S154" s="100" t="s">
        <v>29</v>
      </c>
      <c r="T154" s="78" t="s">
        <v>4429</v>
      </c>
      <c r="U154" s="78" t="s">
        <v>4429</v>
      </c>
    </row>
    <row r="155" spans="1:21">
      <c r="A155" s="37">
        <v>154</v>
      </c>
      <c r="B155" s="36" t="s">
        <v>6352</v>
      </c>
      <c r="C155" s="127" t="s">
        <v>6353</v>
      </c>
      <c r="D155" s="37" t="s">
        <v>22</v>
      </c>
      <c r="E155" s="37" t="s">
        <v>24</v>
      </c>
      <c r="F155" s="37" t="s">
        <v>81</v>
      </c>
      <c r="G155" s="37" t="s">
        <v>25</v>
      </c>
      <c r="H155" s="37" t="s">
        <v>34</v>
      </c>
      <c r="I155" s="110">
        <v>626</v>
      </c>
      <c r="J155" s="110">
        <v>300</v>
      </c>
      <c r="K155" s="110">
        <v>214</v>
      </c>
      <c r="L155" s="46" t="s">
        <v>6354</v>
      </c>
      <c r="M155" s="242">
        <f t="shared" si="12"/>
        <v>226.84</v>
      </c>
      <c r="N155" s="242">
        <f t="shared" si="15"/>
        <v>1152.84</v>
      </c>
      <c r="O155" s="242">
        <f t="shared" si="16"/>
        <v>1184.4504</v>
      </c>
      <c r="P155" s="242">
        <f t="shared" si="13"/>
        <v>31.6104</v>
      </c>
      <c r="Q155" s="242">
        <f t="shared" si="14"/>
        <v>1152.84</v>
      </c>
      <c r="R155" s="242" t="s">
        <v>28</v>
      </c>
      <c r="S155" s="100" t="s">
        <v>29</v>
      </c>
      <c r="T155" s="85" t="s">
        <v>4421</v>
      </c>
      <c r="U155" s="85" t="s">
        <v>4421</v>
      </c>
    </row>
    <row r="156" spans="1:21">
      <c r="A156" s="37">
        <v>155</v>
      </c>
      <c r="B156" s="36" t="s">
        <v>2077</v>
      </c>
      <c r="C156" s="127" t="s">
        <v>6355</v>
      </c>
      <c r="D156" s="37" t="s">
        <v>22</v>
      </c>
      <c r="E156" s="37" t="s">
        <v>24</v>
      </c>
      <c r="F156" s="37" t="s">
        <v>81</v>
      </c>
      <c r="G156" s="37" t="s">
        <v>25</v>
      </c>
      <c r="H156" s="37" t="s">
        <v>34</v>
      </c>
      <c r="I156" s="110">
        <v>626</v>
      </c>
      <c r="J156" s="110">
        <v>300</v>
      </c>
      <c r="K156" s="110">
        <v>214</v>
      </c>
      <c r="L156" s="46" t="s">
        <v>6354</v>
      </c>
      <c r="M156" s="242">
        <f t="shared" si="12"/>
        <v>226.84</v>
      </c>
      <c r="N156" s="242">
        <f t="shared" si="15"/>
        <v>1152.84</v>
      </c>
      <c r="O156" s="242">
        <f t="shared" si="16"/>
        <v>1184.4504</v>
      </c>
      <c r="P156" s="242">
        <f t="shared" si="13"/>
        <v>31.6104</v>
      </c>
      <c r="Q156" s="242">
        <f t="shared" si="14"/>
        <v>1152.84</v>
      </c>
      <c r="R156" s="242" t="s">
        <v>28</v>
      </c>
      <c r="S156" s="100" t="s">
        <v>29</v>
      </c>
      <c r="T156" s="78" t="s">
        <v>4428</v>
      </c>
      <c r="U156" s="78" t="s">
        <v>4428</v>
      </c>
    </row>
    <row r="157" spans="1:21">
      <c r="A157" s="37">
        <v>156</v>
      </c>
      <c r="B157" s="36" t="s">
        <v>6356</v>
      </c>
      <c r="C157" s="127" t="s">
        <v>6357</v>
      </c>
      <c r="D157" s="37" t="s">
        <v>22</v>
      </c>
      <c r="E157" s="37" t="s">
        <v>24</v>
      </c>
      <c r="F157" s="37" t="s">
        <v>81</v>
      </c>
      <c r="G157" s="37" t="s">
        <v>25</v>
      </c>
      <c r="H157" s="37" t="s">
        <v>34</v>
      </c>
      <c r="I157" s="110">
        <v>626</v>
      </c>
      <c r="J157" s="110">
        <v>300</v>
      </c>
      <c r="K157" s="110">
        <v>214</v>
      </c>
      <c r="L157" s="46" t="s">
        <v>6354</v>
      </c>
      <c r="M157" s="242">
        <f t="shared" si="12"/>
        <v>226.84</v>
      </c>
      <c r="N157" s="242">
        <f t="shared" si="15"/>
        <v>1152.84</v>
      </c>
      <c r="O157" s="242">
        <f t="shared" si="16"/>
        <v>1184.4504</v>
      </c>
      <c r="P157" s="242">
        <f t="shared" si="13"/>
        <v>31.6104</v>
      </c>
      <c r="Q157" s="242">
        <f t="shared" si="14"/>
        <v>1152.84</v>
      </c>
      <c r="R157" s="242" t="s">
        <v>28</v>
      </c>
      <c r="S157" s="100" t="s">
        <v>29</v>
      </c>
      <c r="T157" s="78" t="s">
        <v>4409</v>
      </c>
      <c r="U157" s="78" t="s">
        <v>4409</v>
      </c>
    </row>
    <row r="158" spans="1:21">
      <c r="A158" s="37">
        <v>157</v>
      </c>
      <c r="B158" s="36" t="s">
        <v>6358</v>
      </c>
      <c r="C158" s="36" t="s">
        <v>6359</v>
      </c>
      <c r="D158" s="37" t="s">
        <v>22</v>
      </c>
      <c r="E158" s="37" t="s">
        <v>24</v>
      </c>
      <c r="F158" s="37" t="s">
        <v>81</v>
      </c>
      <c r="G158" s="37" t="s">
        <v>25</v>
      </c>
      <c r="H158" s="37" t="s">
        <v>34</v>
      </c>
      <c r="I158" s="110">
        <v>626</v>
      </c>
      <c r="J158" s="110">
        <v>300</v>
      </c>
      <c r="K158" s="110">
        <v>212</v>
      </c>
      <c r="L158" s="46" t="s">
        <v>6360</v>
      </c>
      <c r="M158" s="242">
        <f t="shared" si="12"/>
        <v>224.72</v>
      </c>
      <c r="N158" s="242">
        <f t="shared" si="15"/>
        <v>1150.72</v>
      </c>
      <c r="O158" s="242">
        <f t="shared" si="16"/>
        <v>1182.2032</v>
      </c>
      <c r="P158" s="242">
        <f t="shared" si="13"/>
        <v>31.4832</v>
      </c>
      <c r="Q158" s="242">
        <f t="shared" si="14"/>
        <v>1150.72</v>
      </c>
      <c r="R158" s="242" t="s">
        <v>28</v>
      </c>
      <c r="S158" s="100" t="s">
        <v>29</v>
      </c>
      <c r="T158" s="85" t="s">
        <v>4446</v>
      </c>
      <c r="U158" s="85" t="s">
        <v>4446</v>
      </c>
    </row>
    <row r="159" spans="1:21">
      <c r="A159" s="37">
        <v>158</v>
      </c>
      <c r="B159" s="36" t="s">
        <v>6361</v>
      </c>
      <c r="C159" s="36" t="s">
        <v>6362</v>
      </c>
      <c r="D159" s="37" t="s">
        <v>22</v>
      </c>
      <c r="E159" s="37" t="s">
        <v>24</v>
      </c>
      <c r="F159" s="37" t="s">
        <v>81</v>
      </c>
      <c r="G159" s="37" t="s">
        <v>25</v>
      </c>
      <c r="H159" s="37" t="s">
        <v>34</v>
      </c>
      <c r="I159" s="110">
        <v>626</v>
      </c>
      <c r="J159" s="110">
        <v>300</v>
      </c>
      <c r="K159" s="110">
        <v>219</v>
      </c>
      <c r="L159" s="46" t="s">
        <v>6363</v>
      </c>
      <c r="M159" s="242">
        <f t="shared" si="12"/>
        <v>232.14</v>
      </c>
      <c r="N159" s="242">
        <f t="shared" si="15"/>
        <v>1158.14</v>
      </c>
      <c r="O159" s="242">
        <f t="shared" si="16"/>
        <v>1190.0684</v>
      </c>
      <c r="P159" s="242">
        <f t="shared" si="13"/>
        <v>31.9284</v>
      </c>
      <c r="Q159" s="242">
        <f t="shared" si="14"/>
        <v>1158.14</v>
      </c>
      <c r="R159" s="242" t="s">
        <v>28</v>
      </c>
      <c r="S159" s="100" t="s">
        <v>29</v>
      </c>
      <c r="T159" s="85" t="s">
        <v>4478</v>
      </c>
      <c r="U159" s="85" t="s">
        <v>4478</v>
      </c>
    </row>
    <row r="160" spans="1:21">
      <c r="A160" s="37">
        <v>159</v>
      </c>
      <c r="B160" s="127" t="s">
        <v>6364</v>
      </c>
      <c r="C160" s="127" t="s">
        <v>6365</v>
      </c>
      <c r="D160" s="37" t="s">
        <v>22</v>
      </c>
      <c r="E160" s="37" t="s">
        <v>24</v>
      </c>
      <c r="F160" s="37" t="s">
        <v>81</v>
      </c>
      <c r="G160" s="37" t="s">
        <v>25</v>
      </c>
      <c r="H160" s="37" t="s">
        <v>34</v>
      </c>
      <c r="I160" s="110">
        <v>626</v>
      </c>
      <c r="J160" s="110">
        <v>300</v>
      </c>
      <c r="K160" s="110">
        <v>214</v>
      </c>
      <c r="L160" s="46" t="s">
        <v>6354</v>
      </c>
      <c r="M160" s="242">
        <f t="shared" si="12"/>
        <v>226.84</v>
      </c>
      <c r="N160" s="242">
        <f t="shared" si="15"/>
        <v>1152.84</v>
      </c>
      <c r="O160" s="242">
        <f t="shared" si="16"/>
        <v>1184.4504</v>
      </c>
      <c r="P160" s="242">
        <f t="shared" si="13"/>
        <v>31.6104</v>
      </c>
      <c r="Q160" s="242">
        <f t="shared" si="14"/>
        <v>1152.84</v>
      </c>
      <c r="R160" s="242" t="s">
        <v>28</v>
      </c>
      <c r="S160" s="100" t="s">
        <v>29</v>
      </c>
      <c r="T160" s="85" t="s">
        <v>4446</v>
      </c>
      <c r="U160" s="85" t="s">
        <v>4446</v>
      </c>
    </row>
    <row r="161" spans="1:21">
      <c r="A161" s="37">
        <v>160</v>
      </c>
      <c r="B161" s="36" t="s">
        <v>6366</v>
      </c>
      <c r="C161" s="127" t="s">
        <v>6367</v>
      </c>
      <c r="D161" s="37" t="s">
        <v>22</v>
      </c>
      <c r="E161" s="37" t="s">
        <v>24</v>
      </c>
      <c r="F161" s="37" t="s">
        <v>81</v>
      </c>
      <c r="G161" s="37" t="s">
        <v>25</v>
      </c>
      <c r="H161" s="37" t="s">
        <v>34</v>
      </c>
      <c r="I161" s="110">
        <v>626</v>
      </c>
      <c r="J161" s="110">
        <v>300</v>
      </c>
      <c r="K161" s="110">
        <v>214</v>
      </c>
      <c r="L161" s="46" t="s">
        <v>6354</v>
      </c>
      <c r="M161" s="242">
        <f t="shared" si="12"/>
        <v>226.84</v>
      </c>
      <c r="N161" s="242">
        <f t="shared" si="15"/>
        <v>1152.84</v>
      </c>
      <c r="O161" s="242">
        <f t="shared" si="16"/>
        <v>1184.4504</v>
      </c>
      <c r="P161" s="242">
        <f t="shared" si="13"/>
        <v>31.6104</v>
      </c>
      <c r="Q161" s="242">
        <f t="shared" si="14"/>
        <v>1152.84</v>
      </c>
      <c r="R161" s="242" t="s">
        <v>28</v>
      </c>
      <c r="S161" s="100" t="s">
        <v>29</v>
      </c>
      <c r="T161" s="78" t="s">
        <v>4409</v>
      </c>
      <c r="U161" s="78" t="s">
        <v>4409</v>
      </c>
    </row>
    <row r="162" spans="1:21">
      <c r="A162" s="37">
        <v>161</v>
      </c>
      <c r="B162" s="127" t="s">
        <v>6368</v>
      </c>
      <c r="C162" s="127" t="s">
        <v>6369</v>
      </c>
      <c r="D162" s="37" t="s">
        <v>22</v>
      </c>
      <c r="E162" s="37" t="s">
        <v>24</v>
      </c>
      <c r="F162" s="37" t="s">
        <v>81</v>
      </c>
      <c r="G162" s="37" t="s">
        <v>25</v>
      </c>
      <c r="H162" s="37" t="s">
        <v>34</v>
      </c>
      <c r="I162" s="110">
        <v>626</v>
      </c>
      <c r="J162" s="110">
        <v>300</v>
      </c>
      <c r="K162" s="110">
        <v>256</v>
      </c>
      <c r="L162" s="46" t="s">
        <v>6370</v>
      </c>
      <c r="M162" s="242">
        <f t="shared" si="12"/>
        <v>271.36</v>
      </c>
      <c r="N162" s="242">
        <f t="shared" si="15"/>
        <v>1197.36</v>
      </c>
      <c r="O162" s="242">
        <f t="shared" si="16"/>
        <v>1231.6416</v>
      </c>
      <c r="P162" s="242">
        <f t="shared" si="13"/>
        <v>34.2816</v>
      </c>
      <c r="Q162" s="242">
        <f t="shared" si="14"/>
        <v>1197.36</v>
      </c>
      <c r="R162" s="242" t="s">
        <v>28</v>
      </c>
      <c r="S162" s="100" t="s">
        <v>29</v>
      </c>
      <c r="T162" s="78" t="s">
        <v>4427</v>
      </c>
      <c r="U162" s="78" t="s">
        <v>4427</v>
      </c>
    </row>
    <row r="163" spans="1:21">
      <c r="A163" s="37">
        <v>162</v>
      </c>
      <c r="B163" s="36" t="s">
        <v>6371</v>
      </c>
      <c r="C163" s="127" t="s">
        <v>6372</v>
      </c>
      <c r="D163" s="37" t="s">
        <v>22</v>
      </c>
      <c r="E163" s="37" t="s">
        <v>24</v>
      </c>
      <c r="F163" s="37" t="s">
        <v>81</v>
      </c>
      <c r="G163" s="37" t="s">
        <v>25</v>
      </c>
      <c r="H163" s="37" t="s">
        <v>34</v>
      </c>
      <c r="I163" s="110">
        <v>626</v>
      </c>
      <c r="J163" s="110">
        <v>300</v>
      </c>
      <c r="K163" s="110">
        <v>256</v>
      </c>
      <c r="L163" s="46" t="s">
        <v>6370</v>
      </c>
      <c r="M163" s="242">
        <f t="shared" si="12"/>
        <v>271.36</v>
      </c>
      <c r="N163" s="242">
        <f t="shared" si="15"/>
        <v>1197.36</v>
      </c>
      <c r="O163" s="242">
        <f t="shared" si="16"/>
        <v>1231.6416</v>
      </c>
      <c r="P163" s="242">
        <f t="shared" si="13"/>
        <v>34.2816</v>
      </c>
      <c r="Q163" s="242">
        <f t="shared" si="14"/>
        <v>1197.36</v>
      </c>
      <c r="R163" s="242" t="s">
        <v>28</v>
      </c>
      <c r="S163" s="100" t="s">
        <v>29</v>
      </c>
      <c r="T163" s="78" t="s">
        <v>4415</v>
      </c>
      <c r="U163" s="78" t="s">
        <v>4415</v>
      </c>
    </row>
    <row r="164" spans="1:21">
      <c r="A164" s="37">
        <v>163</v>
      </c>
      <c r="B164" s="36" t="s">
        <v>6373</v>
      </c>
      <c r="C164" s="127" t="s">
        <v>6374</v>
      </c>
      <c r="D164" s="37" t="s">
        <v>22</v>
      </c>
      <c r="E164" s="37" t="s">
        <v>24</v>
      </c>
      <c r="F164" s="37" t="s">
        <v>4090</v>
      </c>
      <c r="G164" s="37" t="s">
        <v>25</v>
      </c>
      <c r="H164" s="37" t="s">
        <v>34</v>
      </c>
      <c r="I164" s="110">
        <v>231.92</v>
      </c>
      <c r="J164" s="110">
        <v>100</v>
      </c>
      <c r="K164" s="110">
        <v>12.72</v>
      </c>
      <c r="L164" s="46" t="s">
        <v>6099</v>
      </c>
      <c r="M164" s="242">
        <f t="shared" si="12"/>
        <v>13.4832</v>
      </c>
      <c r="N164" s="242">
        <f t="shared" si="15"/>
        <v>345.4032</v>
      </c>
      <c r="O164" s="242">
        <f t="shared" si="16"/>
        <v>352.212192</v>
      </c>
      <c r="P164" s="242">
        <f t="shared" si="13"/>
        <v>6.808992</v>
      </c>
      <c r="Q164" s="242">
        <f t="shared" si="14"/>
        <v>345.4032</v>
      </c>
      <c r="R164" s="242" t="s">
        <v>28</v>
      </c>
      <c r="S164" s="100" t="s">
        <v>29</v>
      </c>
      <c r="T164" s="78" t="s">
        <v>6375</v>
      </c>
      <c r="U164" s="78" t="s">
        <v>6375</v>
      </c>
    </row>
    <row r="165" spans="1:21">
      <c r="A165" s="37">
        <v>164</v>
      </c>
      <c r="B165" s="36" t="s">
        <v>6376</v>
      </c>
      <c r="C165" s="127" t="s">
        <v>6377</v>
      </c>
      <c r="D165" s="37" t="s">
        <v>22</v>
      </c>
      <c r="E165" s="37" t="s">
        <v>24</v>
      </c>
      <c r="F165" s="37" t="s">
        <v>4090</v>
      </c>
      <c r="G165" s="37" t="s">
        <v>25</v>
      </c>
      <c r="H165" s="37" t="s">
        <v>34</v>
      </c>
      <c r="I165" s="110">
        <v>1365.78</v>
      </c>
      <c r="J165" s="110">
        <v>100</v>
      </c>
      <c r="K165" s="110">
        <v>49.12</v>
      </c>
      <c r="L165" s="46" t="s">
        <v>6099</v>
      </c>
      <c r="M165" s="242">
        <f t="shared" si="12"/>
        <v>52.0672</v>
      </c>
      <c r="N165" s="242">
        <f t="shared" si="15"/>
        <v>1517.8472</v>
      </c>
      <c r="O165" s="242">
        <f t="shared" si="16"/>
        <v>1526.971232</v>
      </c>
      <c r="P165" s="242">
        <f t="shared" si="13"/>
        <v>9.124032</v>
      </c>
      <c r="Q165" s="242">
        <f t="shared" si="14"/>
        <v>1517.8472</v>
      </c>
      <c r="R165" s="242" t="s">
        <v>28</v>
      </c>
      <c r="S165" s="100" t="s">
        <v>29</v>
      </c>
      <c r="T165" s="78" t="s">
        <v>4409</v>
      </c>
      <c r="U165" s="78" t="s">
        <v>4409</v>
      </c>
    </row>
    <row r="166" spans="1:21">
      <c r="A166" s="37">
        <v>165</v>
      </c>
      <c r="B166" s="36" t="s">
        <v>6378</v>
      </c>
      <c r="C166" s="127" t="s">
        <v>6379</v>
      </c>
      <c r="D166" s="37" t="s">
        <v>22</v>
      </c>
      <c r="E166" s="37" t="s">
        <v>24</v>
      </c>
      <c r="F166" s="37" t="s">
        <v>4090</v>
      </c>
      <c r="G166" s="37" t="s">
        <v>25</v>
      </c>
      <c r="H166" s="37" t="s">
        <v>34</v>
      </c>
      <c r="I166" s="110">
        <v>910.73</v>
      </c>
      <c r="J166" s="110">
        <v>100</v>
      </c>
      <c r="K166" s="110">
        <v>21.9</v>
      </c>
      <c r="L166" s="46" t="s">
        <v>6099</v>
      </c>
      <c r="M166" s="242">
        <f t="shared" si="12"/>
        <v>23.214</v>
      </c>
      <c r="N166" s="242">
        <f t="shared" si="15"/>
        <v>1033.944</v>
      </c>
      <c r="O166" s="242">
        <f t="shared" si="16"/>
        <v>1041.33684</v>
      </c>
      <c r="P166" s="242">
        <f t="shared" si="13"/>
        <v>7.39284</v>
      </c>
      <c r="Q166" s="242">
        <f t="shared" si="14"/>
        <v>1033.944</v>
      </c>
      <c r="R166" s="242" t="s">
        <v>28</v>
      </c>
      <c r="S166" s="100" t="s">
        <v>29</v>
      </c>
      <c r="T166" s="78" t="s">
        <v>4409</v>
      </c>
      <c r="U166" s="78" t="s">
        <v>4409</v>
      </c>
    </row>
    <row r="167" spans="1:21">
      <c r="A167" s="37">
        <v>166</v>
      </c>
      <c r="B167" s="36" t="s">
        <v>6380</v>
      </c>
      <c r="C167" s="127" t="s">
        <v>6381</v>
      </c>
      <c r="D167" s="37" t="s">
        <v>22</v>
      </c>
      <c r="E167" s="37" t="s">
        <v>24</v>
      </c>
      <c r="F167" s="37" t="s">
        <v>4090</v>
      </c>
      <c r="G167" s="37" t="s">
        <v>25</v>
      </c>
      <c r="H167" s="37" t="s">
        <v>34</v>
      </c>
      <c r="I167" s="110">
        <v>1388.9</v>
      </c>
      <c r="J167" s="110">
        <v>100</v>
      </c>
      <c r="K167" s="110">
        <v>50.12</v>
      </c>
      <c r="L167" s="46" t="s">
        <v>6099</v>
      </c>
      <c r="M167" s="242">
        <f t="shared" si="12"/>
        <v>53.1272</v>
      </c>
      <c r="N167" s="242">
        <f t="shared" si="15"/>
        <v>1542.0272</v>
      </c>
      <c r="O167" s="242">
        <f t="shared" si="16"/>
        <v>1551.214832</v>
      </c>
      <c r="P167" s="242">
        <f t="shared" si="13"/>
        <v>9.187632</v>
      </c>
      <c r="Q167" s="242">
        <f t="shared" si="14"/>
        <v>1542.0272</v>
      </c>
      <c r="R167" s="242" t="s">
        <v>28</v>
      </c>
      <c r="S167" s="100" t="s">
        <v>29</v>
      </c>
      <c r="T167" s="78" t="s">
        <v>4404</v>
      </c>
      <c r="U167" s="78" t="s">
        <v>4404</v>
      </c>
    </row>
    <row r="168" spans="1:21">
      <c r="A168" s="37">
        <v>167</v>
      </c>
      <c r="B168" s="36" t="s">
        <v>6382</v>
      </c>
      <c r="C168" s="127" t="s">
        <v>6383</v>
      </c>
      <c r="D168" s="37" t="s">
        <v>22</v>
      </c>
      <c r="E168" s="37" t="s">
        <v>24</v>
      </c>
      <c r="F168" s="37" t="s">
        <v>4090</v>
      </c>
      <c r="G168" s="37" t="s">
        <v>25</v>
      </c>
      <c r="H168" s="37" t="s">
        <v>34</v>
      </c>
      <c r="I168" s="110">
        <v>231.82</v>
      </c>
      <c r="J168" s="110">
        <v>100</v>
      </c>
      <c r="K168" s="110">
        <v>12.71</v>
      </c>
      <c r="L168" s="46" t="s">
        <v>6099</v>
      </c>
      <c r="M168" s="242">
        <f t="shared" si="12"/>
        <v>13.4726</v>
      </c>
      <c r="N168" s="242">
        <f t="shared" si="15"/>
        <v>345.2926</v>
      </c>
      <c r="O168" s="242">
        <f t="shared" si="16"/>
        <v>352.100956</v>
      </c>
      <c r="P168" s="242">
        <f t="shared" si="13"/>
        <v>6.808356</v>
      </c>
      <c r="Q168" s="242">
        <f t="shared" si="14"/>
        <v>345.2926</v>
      </c>
      <c r="R168" s="242" t="s">
        <v>28</v>
      </c>
      <c r="S168" s="100" t="s">
        <v>29</v>
      </c>
      <c r="T168" s="78" t="s">
        <v>4421</v>
      </c>
      <c r="U168" s="78" t="s">
        <v>4421</v>
      </c>
    </row>
    <row r="169" spans="1:21">
      <c r="A169" s="37">
        <v>168</v>
      </c>
      <c r="B169" s="36" t="s">
        <v>5608</v>
      </c>
      <c r="C169" s="127" t="s">
        <v>6384</v>
      </c>
      <c r="D169" s="37" t="s">
        <v>22</v>
      </c>
      <c r="E169" s="37" t="s">
        <v>24</v>
      </c>
      <c r="F169" s="37" t="s">
        <v>4090</v>
      </c>
      <c r="G169" s="37" t="s">
        <v>25</v>
      </c>
      <c r="H169" s="37" t="s">
        <v>34</v>
      </c>
      <c r="I169" s="110">
        <v>231.82</v>
      </c>
      <c r="J169" s="110">
        <v>100</v>
      </c>
      <c r="K169" s="110">
        <v>12.71</v>
      </c>
      <c r="L169" s="46" t="s">
        <v>6099</v>
      </c>
      <c r="M169" s="242">
        <f t="shared" si="12"/>
        <v>13.4726</v>
      </c>
      <c r="N169" s="242">
        <f t="shared" si="15"/>
        <v>345.2926</v>
      </c>
      <c r="O169" s="242">
        <f t="shared" si="16"/>
        <v>352.100956</v>
      </c>
      <c r="P169" s="242">
        <f t="shared" si="13"/>
        <v>6.808356</v>
      </c>
      <c r="Q169" s="242">
        <f t="shared" si="14"/>
        <v>345.2926</v>
      </c>
      <c r="R169" s="242" t="s">
        <v>28</v>
      </c>
      <c r="S169" s="100" t="s">
        <v>29</v>
      </c>
      <c r="T169" s="78" t="s">
        <v>4406</v>
      </c>
      <c r="U169" s="78" t="s">
        <v>4406</v>
      </c>
    </row>
    <row r="170" spans="1:21">
      <c r="A170" s="37">
        <v>169</v>
      </c>
      <c r="B170" s="36" t="s">
        <v>6385</v>
      </c>
      <c r="C170" s="127" t="s">
        <v>6386</v>
      </c>
      <c r="D170" s="37" t="s">
        <v>22</v>
      </c>
      <c r="E170" s="37" t="s">
        <v>24</v>
      </c>
      <c r="F170" s="37" t="s">
        <v>58</v>
      </c>
      <c r="G170" s="37" t="s">
        <v>25</v>
      </c>
      <c r="H170" s="37" t="s">
        <v>34</v>
      </c>
      <c r="I170" s="110">
        <v>1088</v>
      </c>
      <c r="J170" s="110">
        <v>400</v>
      </c>
      <c r="K170" s="110">
        <v>92</v>
      </c>
      <c r="L170" s="46" t="s">
        <v>6127</v>
      </c>
      <c r="M170" s="242">
        <f t="shared" si="12"/>
        <v>97.52</v>
      </c>
      <c r="N170" s="242">
        <f t="shared" si="15"/>
        <v>1585.52</v>
      </c>
      <c r="O170" s="242">
        <f t="shared" si="16"/>
        <v>1615.3712</v>
      </c>
      <c r="P170" s="242">
        <f t="shared" si="13"/>
        <v>29.8512</v>
      </c>
      <c r="Q170" s="242">
        <f t="shared" si="14"/>
        <v>1585.52</v>
      </c>
      <c r="R170" s="242" t="s">
        <v>28</v>
      </c>
      <c r="S170" s="100" t="s">
        <v>29</v>
      </c>
      <c r="T170" s="85" t="s">
        <v>4404</v>
      </c>
      <c r="U170" s="85" t="s">
        <v>4404</v>
      </c>
    </row>
    <row r="171" spans="1:21">
      <c r="A171" s="37">
        <v>170</v>
      </c>
      <c r="B171" s="36" t="s">
        <v>6387</v>
      </c>
      <c r="C171" s="127" t="s">
        <v>6388</v>
      </c>
      <c r="D171" s="37" t="s">
        <v>22</v>
      </c>
      <c r="E171" s="37" t="s">
        <v>24</v>
      </c>
      <c r="F171" s="37" t="s">
        <v>58</v>
      </c>
      <c r="G171" s="37" t="s">
        <v>25</v>
      </c>
      <c r="H171" s="37" t="s">
        <v>34</v>
      </c>
      <c r="I171" s="110">
        <v>1088</v>
      </c>
      <c r="J171" s="110">
        <v>400</v>
      </c>
      <c r="K171" s="110">
        <v>9464</v>
      </c>
      <c r="L171" s="46" t="s">
        <v>6389</v>
      </c>
      <c r="M171" s="242">
        <f t="shared" si="12"/>
        <v>10031.84</v>
      </c>
      <c r="N171" s="242">
        <f t="shared" si="15"/>
        <v>11519.84</v>
      </c>
      <c r="O171" s="242">
        <f t="shared" si="16"/>
        <v>12145.7504</v>
      </c>
      <c r="P171" s="242">
        <f t="shared" si="13"/>
        <v>625.9104</v>
      </c>
      <c r="Q171" s="242">
        <f t="shared" si="14"/>
        <v>11519.84</v>
      </c>
      <c r="R171" s="242" t="s">
        <v>28</v>
      </c>
      <c r="S171" s="100" t="s">
        <v>29</v>
      </c>
      <c r="T171" s="78" t="s">
        <v>4404</v>
      </c>
      <c r="U171" s="78" t="s">
        <v>4404</v>
      </c>
    </row>
    <row r="172" spans="1:21">
      <c r="A172" s="37">
        <v>171</v>
      </c>
      <c r="B172" s="36" t="s">
        <v>6390</v>
      </c>
      <c r="C172" s="127" t="s">
        <v>6391</v>
      </c>
      <c r="D172" s="37" t="s">
        <v>22</v>
      </c>
      <c r="E172" s="37" t="s">
        <v>24</v>
      </c>
      <c r="F172" s="37" t="s">
        <v>4090</v>
      </c>
      <c r="G172" s="37" t="s">
        <v>25</v>
      </c>
      <c r="H172" s="37" t="s">
        <v>34</v>
      </c>
      <c r="I172" s="110">
        <v>231.82</v>
      </c>
      <c r="J172" s="110">
        <v>100</v>
      </c>
      <c r="K172" s="110">
        <v>12.71</v>
      </c>
      <c r="L172" s="46" t="s">
        <v>6099</v>
      </c>
      <c r="M172" s="242">
        <f t="shared" si="12"/>
        <v>13.4726</v>
      </c>
      <c r="N172" s="242">
        <f t="shared" si="15"/>
        <v>345.2926</v>
      </c>
      <c r="O172" s="242">
        <f t="shared" si="16"/>
        <v>352.100956</v>
      </c>
      <c r="P172" s="242">
        <f t="shared" si="13"/>
        <v>6.808356</v>
      </c>
      <c r="Q172" s="242">
        <f t="shared" si="14"/>
        <v>345.2926</v>
      </c>
      <c r="R172" s="242" t="s">
        <v>28</v>
      </c>
      <c r="S172" s="100" t="s">
        <v>29</v>
      </c>
      <c r="T172" s="78" t="s">
        <v>4478</v>
      </c>
      <c r="U172" s="78" t="s">
        <v>4478</v>
      </c>
    </row>
    <row r="173" spans="1:21">
      <c r="A173" s="37">
        <v>172</v>
      </c>
      <c r="B173" s="36" t="s">
        <v>2320</v>
      </c>
      <c r="C173" s="127" t="s">
        <v>6392</v>
      </c>
      <c r="D173" s="37" t="s">
        <v>22</v>
      </c>
      <c r="E173" s="37" t="s">
        <v>24</v>
      </c>
      <c r="F173" s="37" t="s">
        <v>4090</v>
      </c>
      <c r="G173" s="37" t="s">
        <v>25</v>
      </c>
      <c r="H173" s="37" t="s">
        <v>34</v>
      </c>
      <c r="I173" s="110">
        <v>231.82</v>
      </c>
      <c r="J173" s="110">
        <v>100</v>
      </c>
      <c r="K173" s="110">
        <v>12.71</v>
      </c>
      <c r="L173" s="46" t="s">
        <v>6099</v>
      </c>
      <c r="M173" s="242">
        <f t="shared" si="12"/>
        <v>13.4726</v>
      </c>
      <c r="N173" s="242">
        <f t="shared" si="15"/>
        <v>345.2926</v>
      </c>
      <c r="O173" s="242">
        <f t="shared" si="16"/>
        <v>352.100956</v>
      </c>
      <c r="P173" s="242">
        <f t="shared" si="13"/>
        <v>6.808356</v>
      </c>
      <c r="Q173" s="242">
        <f t="shared" si="14"/>
        <v>345.2926</v>
      </c>
      <c r="R173" s="242" t="s">
        <v>28</v>
      </c>
      <c r="S173" s="100" t="s">
        <v>29</v>
      </c>
      <c r="T173" s="78" t="s">
        <v>4409</v>
      </c>
      <c r="U173" s="78" t="s">
        <v>4409</v>
      </c>
    </row>
    <row r="174" spans="1:21">
      <c r="A174" s="37">
        <v>173</v>
      </c>
      <c r="B174" s="36" t="s">
        <v>6393</v>
      </c>
      <c r="C174" s="127" t="s">
        <v>6394</v>
      </c>
      <c r="D174" s="37" t="s">
        <v>22</v>
      </c>
      <c r="E174" s="37" t="s">
        <v>24</v>
      </c>
      <c r="F174" s="37" t="s">
        <v>58</v>
      </c>
      <c r="G174" s="37" t="s">
        <v>25</v>
      </c>
      <c r="H174" s="37" t="s">
        <v>34</v>
      </c>
      <c r="I174" s="110">
        <v>1089</v>
      </c>
      <c r="J174" s="110">
        <v>400</v>
      </c>
      <c r="K174" s="110">
        <v>92</v>
      </c>
      <c r="L174" s="46" t="s">
        <v>6127</v>
      </c>
      <c r="M174" s="242">
        <f t="shared" si="12"/>
        <v>97.52</v>
      </c>
      <c r="N174" s="242">
        <f t="shared" si="15"/>
        <v>1586.52</v>
      </c>
      <c r="O174" s="242">
        <f t="shared" si="16"/>
        <v>1616.3712</v>
      </c>
      <c r="P174" s="242">
        <f t="shared" si="13"/>
        <v>29.8512</v>
      </c>
      <c r="Q174" s="242">
        <f t="shared" si="14"/>
        <v>1586.52</v>
      </c>
      <c r="R174" s="242" t="s">
        <v>28</v>
      </c>
      <c r="S174" s="100" t="s">
        <v>29</v>
      </c>
      <c r="T174" s="85" t="s">
        <v>4428</v>
      </c>
      <c r="U174" s="85" t="s">
        <v>4428</v>
      </c>
    </row>
    <row r="175" spans="1:21">
      <c r="A175" s="37">
        <v>174</v>
      </c>
      <c r="B175" s="36" t="s">
        <v>6395</v>
      </c>
      <c r="C175" s="127" t="s">
        <v>6396</v>
      </c>
      <c r="D175" s="37" t="s">
        <v>22</v>
      </c>
      <c r="E175" s="37" t="s">
        <v>24</v>
      </c>
      <c r="F175" s="37" t="s">
        <v>4090</v>
      </c>
      <c r="G175" s="37" t="s">
        <v>25</v>
      </c>
      <c r="H175" s="37" t="s">
        <v>34</v>
      </c>
      <c r="I175" s="110">
        <v>231.82</v>
      </c>
      <c r="J175" s="110">
        <v>100</v>
      </c>
      <c r="K175" s="110">
        <v>12.71</v>
      </c>
      <c r="L175" s="46" t="s">
        <v>6099</v>
      </c>
      <c r="M175" s="242">
        <f t="shared" si="12"/>
        <v>13.4726</v>
      </c>
      <c r="N175" s="242">
        <f t="shared" si="15"/>
        <v>345.2926</v>
      </c>
      <c r="O175" s="242">
        <f t="shared" si="16"/>
        <v>352.100956</v>
      </c>
      <c r="P175" s="242">
        <f t="shared" si="13"/>
        <v>6.808356</v>
      </c>
      <c r="Q175" s="242">
        <f t="shared" si="14"/>
        <v>345.2926</v>
      </c>
      <c r="R175" s="242" t="s">
        <v>28</v>
      </c>
      <c r="S175" s="100" t="s">
        <v>29</v>
      </c>
      <c r="T175" s="85" t="s">
        <v>4428</v>
      </c>
      <c r="U175" s="85" t="s">
        <v>4428</v>
      </c>
    </row>
    <row r="176" spans="1:21">
      <c r="A176" s="37">
        <v>175</v>
      </c>
      <c r="B176" s="36" t="s">
        <v>6397</v>
      </c>
      <c r="C176" s="36" t="s">
        <v>6398</v>
      </c>
      <c r="D176" s="37" t="s">
        <v>22</v>
      </c>
      <c r="E176" s="37" t="s">
        <v>24</v>
      </c>
      <c r="F176" s="37" t="s">
        <v>82</v>
      </c>
      <c r="G176" s="37" t="s">
        <v>25</v>
      </c>
      <c r="H176" s="37" t="s">
        <v>34</v>
      </c>
      <c r="I176" s="110">
        <v>0</v>
      </c>
      <c r="J176" s="110">
        <v>0</v>
      </c>
      <c r="K176" s="110">
        <v>300</v>
      </c>
      <c r="L176" s="46" t="s">
        <v>83</v>
      </c>
      <c r="M176" s="242">
        <f t="shared" si="12"/>
        <v>318</v>
      </c>
      <c r="N176" s="242">
        <f t="shared" si="15"/>
        <v>318</v>
      </c>
      <c r="O176" s="242">
        <f t="shared" si="16"/>
        <v>337.08</v>
      </c>
      <c r="P176" s="242">
        <f t="shared" si="13"/>
        <v>19.08</v>
      </c>
      <c r="Q176" s="242">
        <f t="shared" si="14"/>
        <v>318</v>
      </c>
      <c r="R176" s="242" t="s">
        <v>28</v>
      </c>
      <c r="S176" s="100" t="s">
        <v>29</v>
      </c>
      <c r="T176" s="78" t="s">
        <v>6399</v>
      </c>
      <c r="U176" s="78" t="s">
        <v>4474</v>
      </c>
    </row>
    <row r="177" spans="1:21">
      <c r="A177" s="37">
        <v>176</v>
      </c>
      <c r="B177" s="36" t="s">
        <v>6400</v>
      </c>
      <c r="C177" s="127" t="s">
        <v>6398</v>
      </c>
      <c r="D177" s="37" t="s">
        <v>22</v>
      </c>
      <c r="E177" s="37" t="s">
        <v>24</v>
      </c>
      <c r="F177" s="37" t="s">
        <v>82</v>
      </c>
      <c r="G177" s="37" t="s">
        <v>25</v>
      </c>
      <c r="H177" s="37" t="s">
        <v>34</v>
      </c>
      <c r="I177" s="110">
        <v>0</v>
      </c>
      <c r="J177" s="110">
        <v>0</v>
      </c>
      <c r="K177" s="110">
        <v>450</v>
      </c>
      <c r="L177" s="46" t="s">
        <v>83</v>
      </c>
      <c r="M177" s="242">
        <f t="shared" si="12"/>
        <v>477</v>
      </c>
      <c r="N177" s="242">
        <f t="shared" si="15"/>
        <v>477</v>
      </c>
      <c r="O177" s="242">
        <f t="shared" si="16"/>
        <v>505.62</v>
      </c>
      <c r="P177" s="242">
        <f t="shared" si="13"/>
        <v>28.62</v>
      </c>
      <c r="Q177" s="242">
        <f t="shared" si="14"/>
        <v>477</v>
      </c>
      <c r="R177" s="242" t="s">
        <v>28</v>
      </c>
      <c r="S177" s="100" t="s">
        <v>29</v>
      </c>
      <c r="T177" s="78" t="s">
        <v>6399</v>
      </c>
      <c r="U177" s="78" t="s">
        <v>4474</v>
      </c>
    </row>
    <row r="178" spans="1:21">
      <c r="A178" s="37">
        <v>177</v>
      </c>
      <c r="B178" s="36" t="s">
        <v>6401</v>
      </c>
      <c r="C178" s="127" t="s">
        <v>6402</v>
      </c>
      <c r="D178" s="37" t="s">
        <v>22</v>
      </c>
      <c r="E178" s="37" t="s">
        <v>24</v>
      </c>
      <c r="F178" s="37" t="s">
        <v>4090</v>
      </c>
      <c r="G178" s="37" t="s">
        <v>25</v>
      </c>
      <c r="H178" s="37" t="s">
        <v>34</v>
      </c>
      <c r="I178" s="110">
        <v>231.82</v>
      </c>
      <c r="J178" s="110">
        <v>100</v>
      </c>
      <c r="K178" s="110">
        <v>12.71</v>
      </c>
      <c r="L178" s="46" t="s">
        <v>6099</v>
      </c>
      <c r="M178" s="242">
        <f t="shared" si="12"/>
        <v>13.4726</v>
      </c>
      <c r="N178" s="242">
        <f t="shared" si="15"/>
        <v>345.2926</v>
      </c>
      <c r="O178" s="242">
        <f t="shared" si="16"/>
        <v>352.100956</v>
      </c>
      <c r="P178" s="242">
        <f t="shared" si="13"/>
        <v>6.808356</v>
      </c>
      <c r="Q178" s="242">
        <f t="shared" si="14"/>
        <v>345.2926</v>
      </c>
      <c r="R178" s="242" t="s">
        <v>28</v>
      </c>
      <c r="S178" s="100" t="s">
        <v>29</v>
      </c>
      <c r="T178" s="78" t="s">
        <v>6375</v>
      </c>
      <c r="U178" s="78" t="s">
        <v>6375</v>
      </c>
    </row>
    <row r="179" spans="1:21">
      <c r="A179" s="37">
        <v>178</v>
      </c>
      <c r="B179" s="36" t="s">
        <v>6403</v>
      </c>
      <c r="C179" s="127" t="s">
        <v>6404</v>
      </c>
      <c r="D179" s="37" t="s">
        <v>22</v>
      </c>
      <c r="E179" s="37" t="s">
        <v>24</v>
      </c>
      <c r="F179" s="37" t="s">
        <v>82</v>
      </c>
      <c r="G179" s="37" t="s">
        <v>25</v>
      </c>
      <c r="H179" s="37" t="s">
        <v>34</v>
      </c>
      <c r="I179" s="110">
        <v>0</v>
      </c>
      <c r="J179" s="110">
        <v>0</v>
      </c>
      <c r="K179" s="110">
        <v>700</v>
      </c>
      <c r="L179" s="46" t="s">
        <v>83</v>
      </c>
      <c r="M179" s="242">
        <f t="shared" si="12"/>
        <v>742</v>
      </c>
      <c r="N179" s="242">
        <f t="shared" si="15"/>
        <v>742</v>
      </c>
      <c r="O179" s="242">
        <f t="shared" si="16"/>
        <v>786.52</v>
      </c>
      <c r="P179" s="242">
        <f t="shared" si="13"/>
        <v>44.52</v>
      </c>
      <c r="Q179" s="242">
        <f t="shared" si="14"/>
        <v>742</v>
      </c>
      <c r="R179" s="242" t="s">
        <v>28</v>
      </c>
      <c r="S179" s="100" t="s">
        <v>29</v>
      </c>
      <c r="T179" s="78" t="s">
        <v>6405</v>
      </c>
      <c r="U179" s="78" t="s">
        <v>6405</v>
      </c>
    </row>
    <row r="180" spans="1:21">
      <c r="A180" s="37">
        <v>179</v>
      </c>
      <c r="B180" s="36" t="s">
        <v>6406</v>
      </c>
      <c r="C180" s="127" t="s">
        <v>6407</v>
      </c>
      <c r="D180" s="37" t="s">
        <v>22</v>
      </c>
      <c r="E180" s="37" t="s">
        <v>1236</v>
      </c>
      <c r="F180" s="37" t="s">
        <v>154</v>
      </c>
      <c r="G180" s="37" t="s">
        <v>25</v>
      </c>
      <c r="H180" s="37" t="s">
        <v>34</v>
      </c>
      <c r="I180" s="110">
        <v>625</v>
      </c>
      <c r="J180" s="110">
        <v>400</v>
      </c>
      <c r="K180" s="110">
        <v>400</v>
      </c>
      <c r="L180" s="46" t="s">
        <v>6408</v>
      </c>
      <c r="M180" s="242">
        <f t="shared" si="12"/>
        <v>424</v>
      </c>
      <c r="N180" s="242">
        <f t="shared" si="15"/>
        <v>1449</v>
      </c>
      <c r="O180" s="242">
        <f t="shared" si="16"/>
        <v>1498.44</v>
      </c>
      <c r="P180" s="242">
        <f t="shared" si="13"/>
        <v>49.44</v>
      </c>
      <c r="Q180" s="242">
        <f t="shared" si="14"/>
        <v>1449</v>
      </c>
      <c r="R180" s="242" t="s">
        <v>28</v>
      </c>
      <c r="S180" s="100" t="s">
        <v>29</v>
      </c>
      <c r="T180" s="78" t="s">
        <v>4427</v>
      </c>
      <c r="U180" s="78" t="s">
        <v>4427</v>
      </c>
    </row>
    <row r="181" spans="1:21">
      <c r="A181" s="37">
        <v>180</v>
      </c>
      <c r="B181" s="36" t="s">
        <v>6409</v>
      </c>
      <c r="C181" s="127" t="s">
        <v>6410</v>
      </c>
      <c r="D181" s="37" t="s">
        <v>22</v>
      </c>
      <c r="E181" s="37" t="s">
        <v>24</v>
      </c>
      <c r="F181" s="37" t="s">
        <v>81</v>
      </c>
      <c r="G181" s="37" t="s">
        <v>25</v>
      </c>
      <c r="H181" s="37" t="s">
        <v>34</v>
      </c>
      <c r="I181" s="110">
        <v>626</v>
      </c>
      <c r="J181" s="110">
        <v>300</v>
      </c>
      <c r="K181" s="110">
        <v>196</v>
      </c>
      <c r="L181" s="46" t="s">
        <v>6411</v>
      </c>
      <c r="M181" s="242">
        <f t="shared" si="12"/>
        <v>207.76</v>
      </c>
      <c r="N181" s="242">
        <f t="shared" si="15"/>
        <v>1133.76</v>
      </c>
      <c r="O181" s="242">
        <f t="shared" si="16"/>
        <v>1164.2256</v>
      </c>
      <c r="P181" s="242">
        <f t="shared" si="13"/>
        <v>30.4656</v>
      </c>
      <c r="Q181" s="242">
        <f t="shared" si="14"/>
        <v>1133.76</v>
      </c>
      <c r="R181" s="242" t="s">
        <v>28</v>
      </c>
      <c r="S181" s="100" t="s">
        <v>29</v>
      </c>
      <c r="T181" s="78" t="s">
        <v>6412</v>
      </c>
      <c r="U181" s="78" t="s">
        <v>6412</v>
      </c>
    </row>
    <row r="182" spans="1:21">
      <c r="A182" s="37">
        <v>181</v>
      </c>
      <c r="B182" s="36" t="s">
        <v>4028</v>
      </c>
      <c r="C182" s="36" t="s">
        <v>4029</v>
      </c>
      <c r="D182" s="37" t="s">
        <v>22</v>
      </c>
      <c r="E182" s="37" t="s">
        <v>24</v>
      </c>
      <c r="F182" s="37" t="s">
        <v>3366</v>
      </c>
      <c r="G182" s="37" t="s">
        <v>25</v>
      </c>
      <c r="H182" s="37" t="s">
        <v>34</v>
      </c>
      <c r="I182" s="110">
        <v>0</v>
      </c>
      <c r="J182" s="110">
        <v>100</v>
      </c>
      <c r="K182" s="110">
        <v>18</v>
      </c>
      <c r="L182" s="46" t="s">
        <v>1941</v>
      </c>
      <c r="M182" s="242">
        <f t="shared" si="12"/>
        <v>19.08</v>
      </c>
      <c r="N182" s="242">
        <f t="shared" si="15"/>
        <v>119.08</v>
      </c>
      <c r="O182" s="242">
        <f t="shared" si="16"/>
        <v>126.2248</v>
      </c>
      <c r="P182" s="242">
        <f t="shared" si="13"/>
        <v>7.1448</v>
      </c>
      <c r="Q182" s="242">
        <f t="shared" si="14"/>
        <v>119.08</v>
      </c>
      <c r="R182" s="242" t="s">
        <v>28</v>
      </c>
      <c r="S182" s="100" t="s">
        <v>29</v>
      </c>
      <c r="T182" s="78" t="s">
        <v>4427</v>
      </c>
      <c r="U182" s="78" t="s">
        <v>4427</v>
      </c>
    </row>
    <row r="183" spans="1:21">
      <c r="A183" s="37">
        <v>182</v>
      </c>
      <c r="B183" s="36" t="s">
        <v>5834</v>
      </c>
      <c r="C183" s="127" t="s">
        <v>6413</v>
      </c>
      <c r="D183" s="37" t="s">
        <v>22</v>
      </c>
      <c r="E183" s="37" t="s">
        <v>24</v>
      </c>
      <c r="F183" s="37" t="s">
        <v>4090</v>
      </c>
      <c r="G183" s="37" t="s">
        <v>25</v>
      </c>
      <c r="H183" s="37" t="s">
        <v>34</v>
      </c>
      <c r="I183" s="110">
        <v>231.82</v>
      </c>
      <c r="J183" s="110">
        <v>100</v>
      </c>
      <c r="K183" s="110">
        <v>12.71</v>
      </c>
      <c r="L183" s="46" t="s">
        <v>6099</v>
      </c>
      <c r="M183" s="242">
        <f t="shared" si="12"/>
        <v>13.4726</v>
      </c>
      <c r="N183" s="242">
        <f t="shared" si="15"/>
        <v>345.2926</v>
      </c>
      <c r="O183" s="242">
        <f t="shared" si="16"/>
        <v>352.100956</v>
      </c>
      <c r="P183" s="242">
        <f t="shared" si="13"/>
        <v>6.808356</v>
      </c>
      <c r="Q183" s="242">
        <f t="shared" si="14"/>
        <v>345.2926</v>
      </c>
      <c r="R183" s="242" t="s">
        <v>28</v>
      </c>
      <c r="S183" s="100" t="s">
        <v>29</v>
      </c>
      <c r="T183" s="78" t="s">
        <v>4421</v>
      </c>
      <c r="U183" s="78" t="s">
        <v>4421</v>
      </c>
    </row>
    <row r="184" spans="1:21">
      <c r="A184" s="37">
        <v>183</v>
      </c>
      <c r="B184" s="36" t="s">
        <v>6414</v>
      </c>
      <c r="C184" s="127" t="s">
        <v>6415</v>
      </c>
      <c r="D184" s="37" t="s">
        <v>22</v>
      </c>
      <c r="E184" s="37" t="s">
        <v>24</v>
      </c>
      <c r="F184" s="37" t="s">
        <v>4090</v>
      </c>
      <c r="G184" s="37" t="s">
        <v>25</v>
      </c>
      <c r="H184" s="37" t="s">
        <v>34</v>
      </c>
      <c r="I184" s="110">
        <v>231.82</v>
      </c>
      <c r="J184" s="110">
        <v>100</v>
      </c>
      <c r="K184" s="110">
        <v>12.71</v>
      </c>
      <c r="L184" s="46" t="s">
        <v>6099</v>
      </c>
      <c r="M184" s="242">
        <f t="shared" si="12"/>
        <v>13.4726</v>
      </c>
      <c r="N184" s="242">
        <f t="shared" si="15"/>
        <v>345.2926</v>
      </c>
      <c r="O184" s="242">
        <f t="shared" si="16"/>
        <v>352.100956</v>
      </c>
      <c r="P184" s="242">
        <f t="shared" si="13"/>
        <v>6.808356</v>
      </c>
      <c r="Q184" s="242">
        <f t="shared" si="14"/>
        <v>345.2926</v>
      </c>
      <c r="R184" s="242" t="s">
        <v>28</v>
      </c>
      <c r="S184" s="100" t="s">
        <v>29</v>
      </c>
      <c r="T184" s="78" t="s">
        <v>6375</v>
      </c>
      <c r="U184" s="78" t="s">
        <v>6375</v>
      </c>
    </row>
    <row r="185" spans="1:21">
      <c r="A185" s="37">
        <v>184</v>
      </c>
      <c r="B185" s="36" t="s">
        <v>6416</v>
      </c>
      <c r="C185" s="127" t="s">
        <v>6417</v>
      </c>
      <c r="D185" s="37" t="s">
        <v>22</v>
      </c>
      <c r="E185" s="37" t="s">
        <v>24</v>
      </c>
      <c r="F185" s="37" t="s">
        <v>4090</v>
      </c>
      <c r="G185" s="37" t="s">
        <v>25</v>
      </c>
      <c r="H185" s="37" t="s">
        <v>34</v>
      </c>
      <c r="I185" s="110">
        <v>231.92</v>
      </c>
      <c r="J185" s="110">
        <v>100</v>
      </c>
      <c r="K185" s="110">
        <v>12.72</v>
      </c>
      <c r="L185" s="46" t="s">
        <v>6099</v>
      </c>
      <c r="M185" s="242">
        <f t="shared" si="12"/>
        <v>13.4832</v>
      </c>
      <c r="N185" s="242">
        <f t="shared" si="15"/>
        <v>345.4032</v>
      </c>
      <c r="O185" s="242">
        <f t="shared" si="16"/>
        <v>352.212192</v>
      </c>
      <c r="P185" s="242">
        <f t="shared" si="13"/>
        <v>6.808992</v>
      </c>
      <c r="Q185" s="242">
        <f t="shared" si="14"/>
        <v>345.4032</v>
      </c>
      <c r="R185" s="242" t="s">
        <v>28</v>
      </c>
      <c r="S185" s="100" t="s">
        <v>29</v>
      </c>
      <c r="T185" s="78" t="s">
        <v>6375</v>
      </c>
      <c r="U185" s="78" t="s">
        <v>6375</v>
      </c>
    </row>
    <row r="186" spans="1:21">
      <c r="A186" s="37">
        <v>185</v>
      </c>
      <c r="B186" s="36" t="s">
        <v>6418</v>
      </c>
      <c r="C186" s="127" t="s">
        <v>6419</v>
      </c>
      <c r="D186" s="37" t="s">
        <v>22</v>
      </c>
      <c r="E186" s="37" t="s">
        <v>24</v>
      </c>
      <c r="F186" s="37" t="s">
        <v>4090</v>
      </c>
      <c r="G186" s="37" t="s">
        <v>25</v>
      </c>
      <c r="H186" s="37" t="s">
        <v>34</v>
      </c>
      <c r="I186" s="110">
        <v>231.92</v>
      </c>
      <c r="J186" s="110">
        <v>100</v>
      </c>
      <c r="K186" s="110">
        <v>12.72</v>
      </c>
      <c r="L186" s="46" t="s">
        <v>6099</v>
      </c>
      <c r="M186" s="242">
        <f t="shared" si="12"/>
        <v>13.4832</v>
      </c>
      <c r="N186" s="242">
        <f t="shared" si="15"/>
        <v>345.4032</v>
      </c>
      <c r="O186" s="242">
        <f t="shared" si="16"/>
        <v>352.212192</v>
      </c>
      <c r="P186" s="242">
        <f t="shared" si="13"/>
        <v>6.808992</v>
      </c>
      <c r="Q186" s="242">
        <f t="shared" si="14"/>
        <v>345.4032</v>
      </c>
      <c r="R186" s="242" t="s">
        <v>28</v>
      </c>
      <c r="S186" s="100" t="s">
        <v>29</v>
      </c>
      <c r="T186" s="78" t="s">
        <v>6375</v>
      </c>
      <c r="U186" s="78" t="s">
        <v>6375</v>
      </c>
    </row>
    <row r="187" spans="1:21">
      <c r="A187" s="37">
        <v>186</v>
      </c>
      <c r="B187" s="36" t="s">
        <v>6420</v>
      </c>
      <c r="C187" s="127" t="s">
        <v>6421</v>
      </c>
      <c r="D187" s="37" t="s">
        <v>22</v>
      </c>
      <c r="E187" s="37" t="s">
        <v>24</v>
      </c>
      <c r="F187" s="37" t="s">
        <v>4090</v>
      </c>
      <c r="G187" s="37" t="s">
        <v>25</v>
      </c>
      <c r="H187" s="37" t="s">
        <v>34</v>
      </c>
      <c r="I187" s="110">
        <v>231.92</v>
      </c>
      <c r="J187" s="110">
        <v>100</v>
      </c>
      <c r="K187" s="110">
        <v>12.72</v>
      </c>
      <c r="L187" s="46" t="s">
        <v>6099</v>
      </c>
      <c r="M187" s="242">
        <f t="shared" si="12"/>
        <v>13.4832</v>
      </c>
      <c r="N187" s="242">
        <f t="shared" si="15"/>
        <v>345.4032</v>
      </c>
      <c r="O187" s="242">
        <f t="shared" si="16"/>
        <v>352.212192</v>
      </c>
      <c r="P187" s="242">
        <f t="shared" si="13"/>
        <v>6.808992</v>
      </c>
      <c r="Q187" s="242">
        <f t="shared" si="14"/>
        <v>345.4032</v>
      </c>
      <c r="R187" s="242" t="s">
        <v>28</v>
      </c>
      <c r="S187" s="100" t="s">
        <v>29</v>
      </c>
      <c r="T187" s="78" t="s">
        <v>4474</v>
      </c>
      <c r="U187" s="78" t="s">
        <v>4474</v>
      </c>
    </row>
    <row r="188" spans="1:21">
      <c r="A188" s="37">
        <v>187</v>
      </c>
      <c r="B188" s="36" t="s">
        <v>6422</v>
      </c>
      <c r="C188" s="127" t="s">
        <v>6423</v>
      </c>
      <c r="D188" s="37" t="s">
        <v>22</v>
      </c>
      <c r="E188" s="37" t="s">
        <v>24</v>
      </c>
      <c r="F188" s="37" t="s">
        <v>4090</v>
      </c>
      <c r="G188" s="37" t="s">
        <v>25</v>
      </c>
      <c r="H188" s="37" t="s">
        <v>34</v>
      </c>
      <c r="I188" s="110">
        <v>231.92</v>
      </c>
      <c r="J188" s="110">
        <v>100</v>
      </c>
      <c r="K188" s="110">
        <v>12.72</v>
      </c>
      <c r="L188" s="46" t="s">
        <v>6099</v>
      </c>
      <c r="M188" s="242">
        <f t="shared" si="12"/>
        <v>13.4832</v>
      </c>
      <c r="N188" s="242">
        <f t="shared" si="15"/>
        <v>345.4032</v>
      </c>
      <c r="O188" s="242">
        <f t="shared" si="16"/>
        <v>352.212192</v>
      </c>
      <c r="P188" s="242">
        <f t="shared" si="13"/>
        <v>6.808992</v>
      </c>
      <c r="Q188" s="242">
        <f t="shared" si="14"/>
        <v>345.4032</v>
      </c>
      <c r="R188" s="242" t="s">
        <v>28</v>
      </c>
      <c r="S188" s="100" t="s">
        <v>29</v>
      </c>
      <c r="T188" s="78" t="s">
        <v>4406</v>
      </c>
      <c r="U188" s="78" t="s">
        <v>4406</v>
      </c>
    </row>
    <row r="189" spans="1:21">
      <c r="A189" s="37">
        <v>188</v>
      </c>
      <c r="B189" s="36" t="s">
        <v>6424</v>
      </c>
      <c r="C189" s="127" t="s">
        <v>6425</v>
      </c>
      <c r="D189" s="37" t="s">
        <v>22</v>
      </c>
      <c r="E189" s="37" t="s">
        <v>24</v>
      </c>
      <c r="F189" s="37" t="s">
        <v>4090</v>
      </c>
      <c r="G189" s="37" t="s">
        <v>25</v>
      </c>
      <c r="H189" s="37" t="s">
        <v>34</v>
      </c>
      <c r="I189" s="110">
        <v>231.92</v>
      </c>
      <c r="J189" s="110">
        <v>100</v>
      </c>
      <c r="K189" s="110">
        <v>12.72</v>
      </c>
      <c r="L189" s="46" t="s">
        <v>6099</v>
      </c>
      <c r="M189" s="242">
        <f t="shared" si="12"/>
        <v>13.4832</v>
      </c>
      <c r="N189" s="242">
        <f t="shared" si="15"/>
        <v>345.4032</v>
      </c>
      <c r="O189" s="242">
        <f t="shared" si="16"/>
        <v>352.212192</v>
      </c>
      <c r="P189" s="242">
        <f t="shared" si="13"/>
        <v>6.808992</v>
      </c>
      <c r="Q189" s="242">
        <f t="shared" si="14"/>
        <v>345.4032</v>
      </c>
      <c r="R189" s="242" t="s">
        <v>28</v>
      </c>
      <c r="S189" s="100" t="s">
        <v>29</v>
      </c>
      <c r="T189" s="78" t="s">
        <v>4428</v>
      </c>
      <c r="U189" s="78" t="s">
        <v>4428</v>
      </c>
    </row>
    <row r="190" spans="1:21">
      <c r="A190" s="37">
        <v>189</v>
      </c>
      <c r="B190" s="36" t="s">
        <v>5651</v>
      </c>
      <c r="C190" s="127" t="s">
        <v>6426</v>
      </c>
      <c r="D190" s="37" t="s">
        <v>22</v>
      </c>
      <c r="E190" s="37" t="s">
        <v>24</v>
      </c>
      <c r="F190" s="37" t="s">
        <v>4090</v>
      </c>
      <c r="G190" s="37" t="s">
        <v>25</v>
      </c>
      <c r="H190" s="37" t="s">
        <v>34</v>
      </c>
      <c r="I190" s="110">
        <v>231.92</v>
      </c>
      <c r="J190" s="110">
        <v>100</v>
      </c>
      <c r="K190" s="110">
        <v>12.72</v>
      </c>
      <c r="L190" s="46" t="s">
        <v>6099</v>
      </c>
      <c r="M190" s="242">
        <f t="shared" si="12"/>
        <v>13.4832</v>
      </c>
      <c r="N190" s="242">
        <f t="shared" si="15"/>
        <v>345.4032</v>
      </c>
      <c r="O190" s="242">
        <f t="shared" si="16"/>
        <v>352.212192</v>
      </c>
      <c r="P190" s="242">
        <f t="shared" si="13"/>
        <v>6.808992</v>
      </c>
      <c r="Q190" s="242">
        <f t="shared" si="14"/>
        <v>345.4032</v>
      </c>
      <c r="R190" s="242" t="s">
        <v>28</v>
      </c>
      <c r="S190" s="100" t="s">
        <v>29</v>
      </c>
      <c r="T190" s="78" t="s">
        <v>4428</v>
      </c>
      <c r="U190" s="78" t="s">
        <v>4428</v>
      </c>
    </row>
    <row r="191" spans="1:21">
      <c r="A191" s="37">
        <v>190</v>
      </c>
      <c r="B191" s="36" t="s">
        <v>1194</v>
      </c>
      <c r="C191" s="127" t="s">
        <v>6427</v>
      </c>
      <c r="D191" s="37" t="s">
        <v>22</v>
      </c>
      <c r="E191" s="37" t="s">
        <v>24</v>
      </c>
      <c r="F191" s="37" t="s">
        <v>4090</v>
      </c>
      <c r="G191" s="37" t="s">
        <v>25</v>
      </c>
      <c r="H191" s="37" t="s">
        <v>34</v>
      </c>
      <c r="I191" s="110">
        <v>231.92</v>
      </c>
      <c r="J191" s="110">
        <v>100</v>
      </c>
      <c r="K191" s="110">
        <v>12.72</v>
      </c>
      <c r="L191" s="46" t="s">
        <v>6099</v>
      </c>
      <c r="M191" s="242">
        <f t="shared" si="12"/>
        <v>13.4832</v>
      </c>
      <c r="N191" s="242">
        <f t="shared" si="15"/>
        <v>345.4032</v>
      </c>
      <c r="O191" s="242">
        <f t="shared" si="16"/>
        <v>352.212192</v>
      </c>
      <c r="P191" s="242">
        <f t="shared" si="13"/>
        <v>6.808992</v>
      </c>
      <c r="Q191" s="242">
        <f t="shared" si="14"/>
        <v>345.4032</v>
      </c>
      <c r="R191" s="242" t="s">
        <v>28</v>
      </c>
      <c r="S191" s="100" t="s">
        <v>29</v>
      </c>
      <c r="T191" s="78" t="s">
        <v>4404</v>
      </c>
      <c r="U191" s="78" t="s">
        <v>4404</v>
      </c>
    </row>
    <row r="192" spans="1:21">
      <c r="A192" s="37">
        <v>191</v>
      </c>
      <c r="B192" s="36" t="s">
        <v>6428</v>
      </c>
      <c r="C192" s="127" t="s">
        <v>6429</v>
      </c>
      <c r="D192" s="37" t="s">
        <v>22</v>
      </c>
      <c r="E192" s="37" t="s">
        <v>24</v>
      </c>
      <c r="F192" s="37" t="s">
        <v>4090</v>
      </c>
      <c r="G192" s="37" t="s">
        <v>25</v>
      </c>
      <c r="H192" s="37" t="s">
        <v>34</v>
      </c>
      <c r="I192" s="110">
        <v>231.92</v>
      </c>
      <c r="J192" s="110">
        <v>100</v>
      </c>
      <c r="K192" s="110">
        <v>12.72</v>
      </c>
      <c r="L192" s="46" t="s">
        <v>6099</v>
      </c>
      <c r="M192" s="242">
        <f t="shared" si="12"/>
        <v>13.4832</v>
      </c>
      <c r="N192" s="242">
        <f t="shared" si="15"/>
        <v>345.4032</v>
      </c>
      <c r="O192" s="242">
        <f t="shared" si="16"/>
        <v>352.212192</v>
      </c>
      <c r="P192" s="242">
        <f t="shared" si="13"/>
        <v>6.808992</v>
      </c>
      <c r="Q192" s="242">
        <f t="shared" si="14"/>
        <v>345.4032</v>
      </c>
      <c r="R192" s="242" t="s">
        <v>28</v>
      </c>
      <c r="S192" s="100" t="s">
        <v>29</v>
      </c>
      <c r="T192" s="78" t="s">
        <v>4409</v>
      </c>
      <c r="U192" s="78" t="s">
        <v>4409</v>
      </c>
    </row>
    <row r="193" spans="1:21">
      <c r="A193" s="37">
        <v>192</v>
      </c>
      <c r="B193" s="36" t="s">
        <v>6430</v>
      </c>
      <c r="C193" s="127" t="s">
        <v>6431</v>
      </c>
      <c r="D193" s="37" t="s">
        <v>22</v>
      </c>
      <c r="E193" s="37" t="s">
        <v>24</v>
      </c>
      <c r="F193" s="37" t="s">
        <v>4090</v>
      </c>
      <c r="G193" s="37" t="s">
        <v>25</v>
      </c>
      <c r="H193" s="37" t="s">
        <v>34</v>
      </c>
      <c r="I193" s="110">
        <v>231.92</v>
      </c>
      <c r="J193" s="110">
        <v>100</v>
      </c>
      <c r="K193" s="110">
        <v>12.72</v>
      </c>
      <c r="L193" s="46" t="s">
        <v>6099</v>
      </c>
      <c r="M193" s="242">
        <f t="shared" si="12"/>
        <v>13.4832</v>
      </c>
      <c r="N193" s="242">
        <f t="shared" si="15"/>
        <v>345.4032</v>
      </c>
      <c r="O193" s="242">
        <f t="shared" si="16"/>
        <v>352.212192</v>
      </c>
      <c r="P193" s="242">
        <f t="shared" si="13"/>
        <v>6.808992</v>
      </c>
      <c r="Q193" s="242">
        <f t="shared" si="14"/>
        <v>345.4032</v>
      </c>
      <c r="R193" s="242" t="s">
        <v>28</v>
      </c>
      <c r="S193" s="100" t="s">
        <v>29</v>
      </c>
      <c r="T193" s="78" t="s">
        <v>4409</v>
      </c>
      <c r="U193" s="78" t="s">
        <v>4409</v>
      </c>
    </row>
    <row r="194" spans="1:21">
      <c r="A194" s="37">
        <v>193</v>
      </c>
      <c r="B194" s="36" t="s">
        <v>6432</v>
      </c>
      <c r="C194" s="127" t="s">
        <v>6433</v>
      </c>
      <c r="D194" s="37" t="s">
        <v>22</v>
      </c>
      <c r="E194" s="37" t="s">
        <v>24</v>
      </c>
      <c r="F194" s="37" t="s">
        <v>4090</v>
      </c>
      <c r="G194" s="37" t="s">
        <v>25</v>
      </c>
      <c r="H194" s="37" t="s">
        <v>34</v>
      </c>
      <c r="I194" s="110">
        <v>231.92</v>
      </c>
      <c r="J194" s="110">
        <v>100</v>
      </c>
      <c r="K194" s="110">
        <v>12.72</v>
      </c>
      <c r="L194" s="46" t="s">
        <v>6099</v>
      </c>
      <c r="M194" s="242">
        <f t="shared" ref="M194:M245" si="17">K194*1.06</f>
        <v>13.4832</v>
      </c>
      <c r="N194" s="242">
        <f t="shared" si="15"/>
        <v>345.4032</v>
      </c>
      <c r="O194" s="242">
        <f t="shared" si="16"/>
        <v>352.212192</v>
      </c>
      <c r="P194" s="242">
        <f t="shared" ref="P194:P245" si="18">(M194+J194)*0.06</f>
        <v>6.808992</v>
      </c>
      <c r="Q194" s="242">
        <f t="shared" ref="Q194:Q245" si="19">O194-P194</f>
        <v>345.4032</v>
      </c>
      <c r="R194" s="242" t="s">
        <v>28</v>
      </c>
      <c r="S194" s="100" t="s">
        <v>29</v>
      </c>
      <c r="T194" s="78" t="s">
        <v>4406</v>
      </c>
      <c r="U194" s="78" t="s">
        <v>4406</v>
      </c>
    </row>
    <row r="195" spans="1:21">
      <c r="A195" s="37">
        <v>194</v>
      </c>
      <c r="B195" s="36" t="s">
        <v>6434</v>
      </c>
      <c r="C195" s="127" t="s">
        <v>6435</v>
      </c>
      <c r="D195" s="37" t="s">
        <v>22</v>
      </c>
      <c r="E195" s="37" t="s">
        <v>24</v>
      </c>
      <c r="F195" s="37" t="s">
        <v>4090</v>
      </c>
      <c r="G195" s="37" t="s">
        <v>25</v>
      </c>
      <c r="H195" s="37" t="s">
        <v>34</v>
      </c>
      <c r="I195" s="110">
        <v>231.92</v>
      </c>
      <c r="J195" s="110">
        <v>100</v>
      </c>
      <c r="K195" s="110">
        <v>12.72</v>
      </c>
      <c r="L195" s="46" t="s">
        <v>6099</v>
      </c>
      <c r="M195" s="242">
        <f t="shared" si="17"/>
        <v>13.4832</v>
      </c>
      <c r="N195" s="242">
        <f t="shared" si="15"/>
        <v>345.4032</v>
      </c>
      <c r="O195" s="242">
        <f t="shared" si="16"/>
        <v>352.212192</v>
      </c>
      <c r="P195" s="242">
        <f t="shared" si="18"/>
        <v>6.808992</v>
      </c>
      <c r="Q195" s="242">
        <f t="shared" si="19"/>
        <v>345.4032</v>
      </c>
      <c r="R195" s="242" t="s">
        <v>28</v>
      </c>
      <c r="S195" s="100" t="s">
        <v>29</v>
      </c>
      <c r="T195" s="78" t="s">
        <v>4478</v>
      </c>
      <c r="U195" s="78" t="s">
        <v>4478</v>
      </c>
    </row>
    <row r="196" spans="1:21">
      <c r="A196" s="37">
        <v>195</v>
      </c>
      <c r="B196" s="36" t="s">
        <v>6436</v>
      </c>
      <c r="C196" s="127" t="s">
        <v>6437</v>
      </c>
      <c r="D196" s="37" t="s">
        <v>22</v>
      </c>
      <c r="E196" s="37" t="s">
        <v>24</v>
      </c>
      <c r="F196" s="37" t="s">
        <v>4090</v>
      </c>
      <c r="G196" s="37" t="s">
        <v>25</v>
      </c>
      <c r="H196" s="37" t="s">
        <v>34</v>
      </c>
      <c r="I196" s="110">
        <v>231.92</v>
      </c>
      <c r="J196" s="110">
        <v>100</v>
      </c>
      <c r="K196" s="110">
        <v>12.72</v>
      </c>
      <c r="L196" s="46" t="s">
        <v>6099</v>
      </c>
      <c r="M196" s="242">
        <f t="shared" si="17"/>
        <v>13.4832</v>
      </c>
      <c r="N196" s="242">
        <f t="shared" si="15"/>
        <v>345.4032</v>
      </c>
      <c r="O196" s="242">
        <f t="shared" si="16"/>
        <v>352.212192</v>
      </c>
      <c r="P196" s="242">
        <f t="shared" si="18"/>
        <v>6.808992</v>
      </c>
      <c r="Q196" s="242">
        <f t="shared" si="19"/>
        <v>345.4032</v>
      </c>
      <c r="R196" s="242" t="s">
        <v>28</v>
      </c>
      <c r="S196" s="100" t="s">
        <v>29</v>
      </c>
      <c r="T196" s="78" t="s">
        <v>4404</v>
      </c>
      <c r="U196" s="78" t="s">
        <v>4404</v>
      </c>
    </row>
    <row r="197" spans="1:21">
      <c r="A197" s="37">
        <v>196</v>
      </c>
      <c r="B197" s="36" t="s">
        <v>6438</v>
      </c>
      <c r="C197" s="127" t="s">
        <v>6439</v>
      </c>
      <c r="D197" s="37" t="s">
        <v>22</v>
      </c>
      <c r="E197" s="37" t="s">
        <v>24</v>
      </c>
      <c r="F197" s="37" t="s">
        <v>4090</v>
      </c>
      <c r="G197" s="37" t="s">
        <v>25</v>
      </c>
      <c r="H197" s="37" t="s">
        <v>34</v>
      </c>
      <c r="I197" s="110">
        <v>231.92</v>
      </c>
      <c r="J197" s="110">
        <v>100</v>
      </c>
      <c r="K197" s="110">
        <v>12.72</v>
      </c>
      <c r="L197" s="46" t="s">
        <v>6099</v>
      </c>
      <c r="M197" s="242">
        <f t="shared" si="17"/>
        <v>13.4832</v>
      </c>
      <c r="N197" s="242">
        <f t="shared" si="15"/>
        <v>345.4032</v>
      </c>
      <c r="O197" s="242">
        <f t="shared" si="16"/>
        <v>352.212192</v>
      </c>
      <c r="P197" s="242">
        <f t="shared" si="18"/>
        <v>6.808992</v>
      </c>
      <c r="Q197" s="242">
        <f t="shared" si="19"/>
        <v>345.4032</v>
      </c>
      <c r="R197" s="242" t="s">
        <v>28</v>
      </c>
      <c r="S197" s="100" t="s">
        <v>29</v>
      </c>
      <c r="T197" s="78" t="s">
        <v>4406</v>
      </c>
      <c r="U197" s="78" t="s">
        <v>4406</v>
      </c>
    </row>
    <row r="198" spans="1:21">
      <c r="A198" s="37">
        <v>197</v>
      </c>
      <c r="B198" s="36" t="s">
        <v>6440</v>
      </c>
      <c r="C198" s="127" t="s">
        <v>6441</v>
      </c>
      <c r="D198" s="37" t="s">
        <v>22</v>
      </c>
      <c r="E198" s="37" t="s">
        <v>24</v>
      </c>
      <c r="F198" s="37" t="s">
        <v>4090</v>
      </c>
      <c r="G198" s="37" t="s">
        <v>25</v>
      </c>
      <c r="H198" s="37" t="s">
        <v>34</v>
      </c>
      <c r="I198" s="110">
        <v>231.92</v>
      </c>
      <c r="J198" s="110">
        <v>100</v>
      </c>
      <c r="K198" s="110">
        <v>12.72</v>
      </c>
      <c r="L198" s="46" t="s">
        <v>6099</v>
      </c>
      <c r="M198" s="242">
        <f t="shared" si="17"/>
        <v>13.4832</v>
      </c>
      <c r="N198" s="242">
        <f t="shared" si="15"/>
        <v>345.4032</v>
      </c>
      <c r="O198" s="242">
        <f t="shared" si="16"/>
        <v>352.212192</v>
      </c>
      <c r="P198" s="242">
        <f t="shared" si="18"/>
        <v>6.808992</v>
      </c>
      <c r="Q198" s="242">
        <f t="shared" si="19"/>
        <v>345.4032</v>
      </c>
      <c r="R198" s="242" t="s">
        <v>28</v>
      </c>
      <c r="S198" s="100" t="s">
        <v>29</v>
      </c>
      <c r="T198" s="78" t="s">
        <v>4478</v>
      </c>
      <c r="U198" s="78" t="s">
        <v>4478</v>
      </c>
    </row>
    <row r="199" spans="1:21">
      <c r="A199" s="37">
        <v>198</v>
      </c>
      <c r="B199" s="36" t="s">
        <v>6442</v>
      </c>
      <c r="C199" s="127" t="s">
        <v>6443</v>
      </c>
      <c r="D199" s="37" t="s">
        <v>22</v>
      </c>
      <c r="E199" s="37" t="s">
        <v>24</v>
      </c>
      <c r="F199" s="37" t="s">
        <v>4090</v>
      </c>
      <c r="G199" s="37" t="s">
        <v>25</v>
      </c>
      <c r="H199" s="37" t="s">
        <v>34</v>
      </c>
      <c r="I199" s="110">
        <v>231.92</v>
      </c>
      <c r="J199" s="110">
        <v>100</v>
      </c>
      <c r="K199" s="110">
        <v>12.72</v>
      </c>
      <c r="L199" s="46" t="s">
        <v>6099</v>
      </c>
      <c r="M199" s="242">
        <f t="shared" si="17"/>
        <v>13.4832</v>
      </c>
      <c r="N199" s="242">
        <f t="shared" si="15"/>
        <v>345.4032</v>
      </c>
      <c r="O199" s="242">
        <f t="shared" si="16"/>
        <v>352.212192</v>
      </c>
      <c r="P199" s="242">
        <f t="shared" si="18"/>
        <v>6.808992</v>
      </c>
      <c r="Q199" s="242">
        <f t="shared" si="19"/>
        <v>345.4032</v>
      </c>
      <c r="R199" s="242" t="s">
        <v>28</v>
      </c>
      <c r="S199" s="100" t="s">
        <v>29</v>
      </c>
      <c r="T199" s="78" t="s">
        <v>4404</v>
      </c>
      <c r="U199" s="78" t="s">
        <v>4404</v>
      </c>
    </row>
    <row r="200" spans="1:21">
      <c r="A200" s="37">
        <v>199</v>
      </c>
      <c r="B200" s="36" t="s">
        <v>6444</v>
      </c>
      <c r="C200" s="127" t="s">
        <v>6445</v>
      </c>
      <c r="D200" s="37" t="s">
        <v>22</v>
      </c>
      <c r="E200" s="37" t="s">
        <v>24</v>
      </c>
      <c r="F200" s="37" t="s">
        <v>4090</v>
      </c>
      <c r="G200" s="37" t="s">
        <v>25</v>
      </c>
      <c r="H200" s="37" t="s">
        <v>34</v>
      </c>
      <c r="I200" s="110">
        <v>237.34</v>
      </c>
      <c r="J200" s="110">
        <v>100</v>
      </c>
      <c r="K200" s="110">
        <v>12.72</v>
      </c>
      <c r="L200" s="46" t="s">
        <v>6099</v>
      </c>
      <c r="M200" s="242">
        <f t="shared" si="17"/>
        <v>13.4832</v>
      </c>
      <c r="N200" s="242">
        <f t="shared" si="15"/>
        <v>350.8232</v>
      </c>
      <c r="O200" s="242">
        <f t="shared" si="16"/>
        <v>357.632192</v>
      </c>
      <c r="P200" s="242">
        <f t="shared" si="18"/>
        <v>6.808992</v>
      </c>
      <c r="Q200" s="242">
        <f t="shared" si="19"/>
        <v>350.8232</v>
      </c>
      <c r="R200" s="242" t="s">
        <v>28</v>
      </c>
      <c r="S200" s="100" t="s">
        <v>29</v>
      </c>
      <c r="T200" s="78" t="s">
        <v>4415</v>
      </c>
      <c r="U200" s="78" t="s">
        <v>4415</v>
      </c>
    </row>
    <row r="201" spans="1:21">
      <c r="A201" s="37">
        <v>200</v>
      </c>
      <c r="B201" s="36" t="s">
        <v>6446</v>
      </c>
      <c r="C201" s="127" t="s">
        <v>6445</v>
      </c>
      <c r="D201" s="37" t="s">
        <v>22</v>
      </c>
      <c r="E201" s="37" t="s">
        <v>24</v>
      </c>
      <c r="F201" s="37" t="s">
        <v>4090</v>
      </c>
      <c r="G201" s="37" t="s">
        <v>25</v>
      </c>
      <c r="H201" s="37" t="s">
        <v>34</v>
      </c>
      <c r="I201" s="110">
        <v>237.34</v>
      </c>
      <c r="J201" s="110">
        <v>100</v>
      </c>
      <c r="K201" s="110">
        <v>12.72</v>
      </c>
      <c r="L201" s="46" t="s">
        <v>6099</v>
      </c>
      <c r="M201" s="242">
        <f t="shared" si="17"/>
        <v>13.4832</v>
      </c>
      <c r="N201" s="242">
        <f t="shared" si="15"/>
        <v>350.8232</v>
      </c>
      <c r="O201" s="242">
        <f t="shared" si="16"/>
        <v>357.632192</v>
      </c>
      <c r="P201" s="242">
        <f t="shared" si="18"/>
        <v>6.808992</v>
      </c>
      <c r="Q201" s="242">
        <f t="shared" si="19"/>
        <v>350.8232</v>
      </c>
      <c r="R201" s="242" t="s">
        <v>28</v>
      </c>
      <c r="S201" s="100" t="s">
        <v>29</v>
      </c>
      <c r="T201" s="78" t="s">
        <v>4415</v>
      </c>
      <c r="U201" s="78" t="s">
        <v>4415</v>
      </c>
    </row>
    <row r="202" spans="1:21">
      <c r="A202" s="37">
        <v>201</v>
      </c>
      <c r="B202" s="36" t="s">
        <v>6447</v>
      </c>
      <c r="C202" s="127" t="s">
        <v>6448</v>
      </c>
      <c r="D202" s="37" t="s">
        <v>22</v>
      </c>
      <c r="E202" s="37" t="s">
        <v>24</v>
      </c>
      <c r="F202" s="37" t="s">
        <v>58</v>
      </c>
      <c r="G202" s="37" t="s">
        <v>25</v>
      </c>
      <c r="H202" s="37" t="s">
        <v>34</v>
      </c>
      <c r="I202" s="110">
        <v>1089</v>
      </c>
      <c r="J202" s="110">
        <v>400</v>
      </c>
      <c r="K202" s="110">
        <v>667</v>
      </c>
      <c r="L202" s="46" t="s">
        <v>6093</v>
      </c>
      <c r="M202" s="242">
        <f t="shared" si="17"/>
        <v>707.02</v>
      </c>
      <c r="N202" s="242">
        <f t="shared" si="15"/>
        <v>2196.02</v>
      </c>
      <c r="O202" s="242">
        <f t="shared" si="16"/>
        <v>2262.4412</v>
      </c>
      <c r="P202" s="242">
        <f t="shared" si="18"/>
        <v>66.4212</v>
      </c>
      <c r="Q202" s="242">
        <f t="shared" si="19"/>
        <v>2196.02</v>
      </c>
      <c r="R202" s="242" t="s">
        <v>28</v>
      </c>
      <c r="S202" s="100" t="s">
        <v>29</v>
      </c>
      <c r="T202" s="85" t="s">
        <v>4401</v>
      </c>
      <c r="U202" s="85" t="s">
        <v>4401</v>
      </c>
    </row>
    <row r="203" spans="1:21">
      <c r="A203" s="37">
        <v>202</v>
      </c>
      <c r="B203" s="36" t="s">
        <v>6449</v>
      </c>
      <c r="C203" s="127" t="s">
        <v>6450</v>
      </c>
      <c r="D203" s="37" t="s">
        <v>22</v>
      </c>
      <c r="E203" s="37" t="s">
        <v>24</v>
      </c>
      <c r="F203" s="37" t="s">
        <v>4090</v>
      </c>
      <c r="G203" s="37" t="s">
        <v>25</v>
      </c>
      <c r="H203" s="37" t="s">
        <v>34</v>
      </c>
      <c r="I203" s="110">
        <v>237.34</v>
      </c>
      <c r="J203" s="110">
        <v>100</v>
      </c>
      <c r="K203" s="110">
        <v>12.72</v>
      </c>
      <c r="L203" s="46" t="s">
        <v>6099</v>
      </c>
      <c r="M203" s="242">
        <f t="shared" si="17"/>
        <v>13.4832</v>
      </c>
      <c r="N203" s="242">
        <f t="shared" si="15"/>
        <v>350.8232</v>
      </c>
      <c r="O203" s="242">
        <f t="shared" si="16"/>
        <v>357.632192</v>
      </c>
      <c r="P203" s="242">
        <f t="shared" si="18"/>
        <v>6.808992</v>
      </c>
      <c r="Q203" s="242">
        <f t="shared" si="19"/>
        <v>350.8232</v>
      </c>
      <c r="R203" s="242" t="s">
        <v>28</v>
      </c>
      <c r="S203" s="100" t="s">
        <v>29</v>
      </c>
      <c r="T203" s="78" t="s">
        <v>4401</v>
      </c>
      <c r="U203" s="78" t="s">
        <v>4401</v>
      </c>
    </row>
    <row r="204" spans="1:21">
      <c r="A204" s="37">
        <v>203</v>
      </c>
      <c r="B204" s="36" t="s">
        <v>6451</v>
      </c>
      <c r="C204" s="127" t="s">
        <v>6452</v>
      </c>
      <c r="D204" s="37" t="s">
        <v>22</v>
      </c>
      <c r="E204" s="37" t="s">
        <v>24</v>
      </c>
      <c r="F204" s="37" t="s">
        <v>4090</v>
      </c>
      <c r="G204" s="37" t="s">
        <v>25</v>
      </c>
      <c r="H204" s="37" t="s">
        <v>34</v>
      </c>
      <c r="I204" s="110">
        <v>237.34</v>
      </c>
      <c r="J204" s="110">
        <v>100</v>
      </c>
      <c r="K204" s="110">
        <v>12.72</v>
      </c>
      <c r="L204" s="46" t="s">
        <v>6099</v>
      </c>
      <c r="M204" s="242">
        <f t="shared" si="17"/>
        <v>13.4832</v>
      </c>
      <c r="N204" s="242">
        <f t="shared" si="15"/>
        <v>350.8232</v>
      </c>
      <c r="O204" s="242">
        <f t="shared" si="16"/>
        <v>357.632192</v>
      </c>
      <c r="P204" s="242">
        <f t="shared" si="18"/>
        <v>6.808992</v>
      </c>
      <c r="Q204" s="242">
        <f t="shared" si="19"/>
        <v>350.8232</v>
      </c>
      <c r="R204" s="242" t="s">
        <v>28</v>
      </c>
      <c r="S204" s="100" t="s">
        <v>29</v>
      </c>
      <c r="T204" s="78" t="s">
        <v>4478</v>
      </c>
      <c r="U204" s="78" t="s">
        <v>4478</v>
      </c>
    </row>
    <row r="205" spans="1:21">
      <c r="A205" s="37">
        <v>204</v>
      </c>
      <c r="B205" s="36" t="s">
        <v>6453</v>
      </c>
      <c r="C205" s="127" t="s">
        <v>6454</v>
      </c>
      <c r="D205" s="37" t="s">
        <v>22</v>
      </c>
      <c r="E205" s="37" t="s">
        <v>24</v>
      </c>
      <c r="F205" s="37" t="s">
        <v>58</v>
      </c>
      <c r="G205" s="37" t="s">
        <v>25</v>
      </c>
      <c r="H205" s="37" t="s">
        <v>34</v>
      </c>
      <c r="I205" s="110">
        <v>1089</v>
      </c>
      <c r="J205" s="110">
        <v>400</v>
      </c>
      <c r="K205" s="110">
        <v>667</v>
      </c>
      <c r="L205" s="46" t="s">
        <v>6093</v>
      </c>
      <c r="M205" s="242">
        <f t="shared" si="17"/>
        <v>707.02</v>
      </c>
      <c r="N205" s="242">
        <f t="shared" si="15"/>
        <v>2196.02</v>
      </c>
      <c r="O205" s="242">
        <f t="shared" si="16"/>
        <v>2262.4412</v>
      </c>
      <c r="P205" s="242">
        <f t="shared" si="18"/>
        <v>66.4212</v>
      </c>
      <c r="Q205" s="242">
        <f t="shared" si="19"/>
        <v>2196.02</v>
      </c>
      <c r="R205" s="242" t="s">
        <v>28</v>
      </c>
      <c r="S205" s="100" t="s">
        <v>29</v>
      </c>
      <c r="T205" s="85" t="s">
        <v>4409</v>
      </c>
      <c r="U205" s="85" t="s">
        <v>4409</v>
      </c>
    </row>
    <row r="206" spans="1:21">
      <c r="A206" s="37">
        <v>205</v>
      </c>
      <c r="B206" s="36" t="s">
        <v>6455</v>
      </c>
      <c r="C206" s="127" t="s">
        <v>6456</v>
      </c>
      <c r="D206" s="37" t="s">
        <v>22</v>
      </c>
      <c r="E206" s="37" t="s">
        <v>24</v>
      </c>
      <c r="F206" s="37" t="s">
        <v>58</v>
      </c>
      <c r="G206" s="37" t="s">
        <v>25</v>
      </c>
      <c r="H206" s="37" t="s">
        <v>34</v>
      </c>
      <c r="I206" s="110">
        <v>1093</v>
      </c>
      <c r="J206" s="110">
        <v>400</v>
      </c>
      <c r="K206" s="110">
        <v>667</v>
      </c>
      <c r="L206" s="46" t="s">
        <v>6093</v>
      </c>
      <c r="M206" s="242">
        <f t="shared" si="17"/>
        <v>707.02</v>
      </c>
      <c r="N206" s="242">
        <f t="shared" si="15"/>
        <v>2200.02</v>
      </c>
      <c r="O206" s="242">
        <f t="shared" si="16"/>
        <v>2266.4412</v>
      </c>
      <c r="P206" s="242">
        <f t="shared" si="18"/>
        <v>66.4212</v>
      </c>
      <c r="Q206" s="242">
        <f t="shared" si="19"/>
        <v>2200.02</v>
      </c>
      <c r="R206" s="242" t="s">
        <v>28</v>
      </c>
      <c r="S206" s="100" t="s">
        <v>29</v>
      </c>
      <c r="T206" s="85" t="s">
        <v>4446</v>
      </c>
      <c r="U206" s="85" t="s">
        <v>4446</v>
      </c>
    </row>
    <row r="207" spans="1:21">
      <c r="A207" s="37">
        <v>206</v>
      </c>
      <c r="B207" s="36" t="s">
        <v>6457</v>
      </c>
      <c r="C207" s="127" t="s">
        <v>6458</v>
      </c>
      <c r="D207" s="37" t="s">
        <v>22</v>
      </c>
      <c r="E207" s="37" t="s">
        <v>24</v>
      </c>
      <c r="F207" s="37" t="s">
        <v>58</v>
      </c>
      <c r="G207" s="37" t="s">
        <v>25</v>
      </c>
      <c r="H207" s="37" t="s">
        <v>34</v>
      </c>
      <c r="I207" s="110">
        <v>1093</v>
      </c>
      <c r="J207" s="110">
        <v>400</v>
      </c>
      <c r="K207" s="110">
        <v>92</v>
      </c>
      <c r="L207" s="46" t="s">
        <v>6127</v>
      </c>
      <c r="M207" s="242">
        <f t="shared" si="17"/>
        <v>97.52</v>
      </c>
      <c r="N207" s="242">
        <f t="shared" si="15"/>
        <v>1590.52</v>
      </c>
      <c r="O207" s="242">
        <f t="shared" si="16"/>
        <v>1620.3712</v>
      </c>
      <c r="P207" s="242">
        <f t="shared" si="18"/>
        <v>29.8512</v>
      </c>
      <c r="Q207" s="242">
        <f t="shared" si="19"/>
        <v>1590.52</v>
      </c>
      <c r="R207" s="242" t="s">
        <v>28</v>
      </c>
      <c r="S207" s="100" t="s">
        <v>29</v>
      </c>
      <c r="T207" s="85" t="s">
        <v>4446</v>
      </c>
      <c r="U207" s="85" t="s">
        <v>4446</v>
      </c>
    </row>
    <row r="208" spans="1:21">
      <c r="A208" s="37">
        <v>207</v>
      </c>
      <c r="B208" s="36" t="s">
        <v>3692</v>
      </c>
      <c r="C208" s="127" t="s">
        <v>6459</v>
      </c>
      <c r="D208" s="37" t="s">
        <v>22</v>
      </c>
      <c r="E208" s="37" t="s">
        <v>24</v>
      </c>
      <c r="F208" s="37" t="s">
        <v>4090</v>
      </c>
      <c r="G208" s="37" t="s">
        <v>25</v>
      </c>
      <c r="H208" s="37" t="s">
        <v>34</v>
      </c>
      <c r="I208" s="110">
        <v>231.92</v>
      </c>
      <c r="J208" s="110">
        <v>100</v>
      </c>
      <c r="K208" s="110">
        <v>12.72</v>
      </c>
      <c r="L208" s="46" t="s">
        <v>6099</v>
      </c>
      <c r="M208" s="242">
        <f t="shared" si="17"/>
        <v>13.4832</v>
      </c>
      <c r="N208" s="242">
        <f t="shared" si="15"/>
        <v>345.4032</v>
      </c>
      <c r="O208" s="242">
        <f t="shared" si="16"/>
        <v>352.212192</v>
      </c>
      <c r="P208" s="242">
        <f t="shared" si="18"/>
        <v>6.808992</v>
      </c>
      <c r="Q208" s="242">
        <f t="shared" si="19"/>
        <v>345.4032</v>
      </c>
      <c r="R208" s="242" t="s">
        <v>28</v>
      </c>
      <c r="S208" s="100" t="s">
        <v>29</v>
      </c>
      <c r="T208" s="78" t="s">
        <v>4404</v>
      </c>
      <c r="U208" s="78" t="s">
        <v>4404</v>
      </c>
    </row>
    <row r="209" spans="1:21">
      <c r="A209" s="37">
        <v>208</v>
      </c>
      <c r="B209" s="36" t="s">
        <v>6460</v>
      </c>
      <c r="C209" s="127" t="s">
        <v>6461</v>
      </c>
      <c r="D209" s="37" t="s">
        <v>22</v>
      </c>
      <c r="E209" s="37" t="s">
        <v>24</v>
      </c>
      <c r="F209" s="37" t="s">
        <v>4090</v>
      </c>
      <c r="G209" s="37" t="s">
        <v>25</v>
      </c>
      <c r="H209" s="37" t="s">
        <v>34</v>
      </c>
      <c r="I209" s="110">
        <v>231.92</v>
      </c>
      <c r="J209" s="110">
        <v>100</v>
      </c>
      <c r="K209" s="110">
        <v>12.72</v>
      </c>
      <c r="L209" s="46" t="s">
        <v>6099</v>
      </c>
      <c r="M209" s="242">
        <f t="shared" si="17"/>
        <v>13.4832</v>
      </c>
      <c r="N209" s="242">
        <f t="shared" ref="N209:N245" si="20">I209+J209+M209</f>
        <v>345.4032</v>
      </c>
      <c r="O209" s="242">
        <f t="shared" ref="O209:O245" si="21">I209+(J209+M209)*1.06</f>
        <v>352.212192</v>
      </c>
      <c r="P209" s="242">
        <f t="shared" si="18"/>
        <v>6.808992</v>
      </c>
      <c r="Q209" s="242">
        <f t="shared" si="19"/>
        <v>345.4032</v>
      </c>
      <c r="R209" s="242" t="s">
        <v>28</v>
      </c>
      <c r="S209" s="100" t="s">
        <v>29</v>
      </c>
      <c r="T209" s="78" t="s">
        <v>4446</v>
      </c>
      <c r="U209" s="78" t="s">
        <v>4446</v>
      </c>
    </row>
    <row r="210" spans="1:21">
      <c r="A210" s="37">
        <v>209</v>
      </c>
      <c r="B210" s="36" t="s">
        <v>5063</v>
      </c>
      <c r="C210" s="127" t="s">
        <v>6462</v>
      </c>
      <c r="D210" s="37" t="s">
        <v>22</v>
      </c>
      <c r="E210" s="37" t="s">
        <v>24</v>
      </c>
      <c r="F210" s="37" t="s">
        <v>4090</v>
      </c>
      <c r="G210" s="37" t="s">
        <v>25</v>
      </c>
      <c r="H210" s="37" t="s">
        <v>34</v>
      </c>
      <c r="I210" s="110">
        <v>231.92</v>
      </c>
      <c r="J210" s="110">
        <v>100</v>
      </c>
      <c r="K210" s="110">
        <v>12.72</v>
      </c>
      <c r="L210" s="46" t="s">
        <v>6099</v>
      </c>
      <c r="M210" s="242">
        <f t="shared" si="17"/>
        <v>13.4832</v>
      </c>
      <c r="N210" s="242">
        <f t="shared" si="20"/>
        <v>345.4032</v>
      </c>
      <c r="O210" s="242">
        <f t="shared" si="21"/>
        <v>352.212192</v>
      </c>
      <c r="P210" s="242">
        <f t="shared" si="18"/>
        <v>6.808992</v>
      </c>
      <c r="Q210" s="242">
        <f t="shared" si="19"/>
        <v>345.4032</v>
      </c>
      <c r="R210" s="242" t="s">
        <v>28</v>
      </c>
      <c r="S210" s="100" t="s">
        <v>29</v>
      </c>
      <c r="T210" s="78" t="s">
        <v>4409</v>
      </c>
      <c r="U210" s="78" t="s">
        <v>4409</v>
      </c>
    </row>
    <row r="211" spans="1:21">
      <c r="A211" s="37">
        <v>210</v>
      </c>
      <c r="B211" s="36" t="s">
        <v>6463</v>
      </c>
      <c r="C211" s="127" t="s">
        <v>6464</v>
      </c>
      <c r="D211" s="37" t="s">
        <v>22</v>
      </c>
      <c r="E211" s="37" t="s">
        <v>24</v>
      </c>
      <c r="F211" s="37" t="s">
        <v>4090</v>
      </c>
      <c r="G211" s="37" t="s">
        <v>25</v>
      </c>
      <c r="H211" s="37" t="s">
        <v>34</v>
      </c>
      <c r="I211" s="110">
        <v>231.92</v>
      </c>
      <c r="J211" s="110">
        <v>100</v>
      </c>
      <c r="K211" s="110">
        <v>12.72</v>
      </c>
      <c r="L211" s="46" t="s">
        <v>6099</v>
      </c>
      <c r="M211" s="242">
        <f t="shared" si="17"/>
        <v>13.4832</v>
      </c>
      <c r="N211" s="242">
        <f t="shared" si="20"/>
        <v>345.4032</v>
      </c>
      <c r="O211" s="242">
        <f t="shared" si="21"/>
        <v>352.212192</v>
      </c>
      <c r="P211" s="242">
        <f t="shared" si="18"/>
        <v>6.808992</v>
      </c>
      <c r="Q211" s="242">
        <f t="shared" si="19"/>
        <v>345.4032</v>
      </c>
      <c r="R211" s="242" t="s">
        <v>28</v>
      </c>
      <c r="S211" s="100" t="s">
        <v>29</v>
      </c>
      <c r="T211" s="78" t="s">
        <v>4478</v>
      </c>
      <c r="U211" s="78" t="s">
        <v>4478</v>
      </c>
    </row>
    <row r="212" spans="1:21">
      <c r="A212" s="37">
        <v>211</v>
      </c>
      <c r="B212" s="36" t="s">
        <v>1054</v>
      </c>
      <c r="C212" s="127" t="s">
        <v>6465</v>
      </c>
      <c r="D212" s="37" t="s">
        <v>22</v>
      </c>
      <c r="E212" s="37" t="s">
        <v>24</v>
      </c>
      <c r="F212" s="37" t="s">
        <v>4090</v>
      </c>
      <c r="G212" s="37" t="s">
        <v>25</v>
      </c>
      <c r="H212" s="37" t="s">
        <v>34</v>
      </c>
      <c r="I212" s="110">
        <v>231.92</v>
      </c>
      <c r="J212" s="110">
        <v>100</v>
      </c>
      <c r="K212" s="110">
        <v>12.72</v>
      </c>
      <c r="L212" s="46" t="s">
        <v>6099</v>
      </c>
      <c r="M212" s="242">
        <f t="shared" si="17"/>
        <v>13.4832</v>
      </c>
      <c r="N212" s="242">
        <f t="shared" si="20"/>
        <v>345.4032</v>
      </c>
      <c r="O212" s="242">
        <f t="shared" si="21"/>
        <v>352.212192</v>
      </c>
      <c r="P212" s="242">
        <f t="shared" si="18"/>
        <v>6.808992</v>
      </c>
      <c r="Q212" s="242">
        <f t="shared" si="19"/>
        <v>345.4032</v>
      </c>
      <c r="R212" s="242" t="s">
        <v>28</v>
      </c>
      <c r="S212" s="100" t="s">
        <v>29</v>
      </c>
      <c r="T212" s="78" t="s">
        <v>4478</v>
      </c>
      <c r="U212" s="78" t="s">
        <v>4478</v>
      </c>
    </row>
    <row r="213" spans="1:21">
      <c r="A213" s="37">
        <v>212</v>
      </c>
      <c r="B213" s="36" t="s">
        <v>4532</v>
      </c>
      <c r="C213" s="127" t="s">
        <v>6466</v>
      </c>
      <c r="D213" s="37" t="s">
        <v>22</v>
      </c>
      <c r="E213" s="37" t="s">
        <v>24</v>
      </c>
      <c r="F213" s="37" t="s">
        <v>4090</v>
      </c>
      <c r="G213" s="37" t="s">
        <v>25</v>
      </c>
      <c r="H213" s="37" t="s">
        <v>34</v>
      </c>
      <c r="I213" s="110">
        <v>231.92</v>
      </c>
      <c r="J213" s="110">
        <v>100</v>
      </c>
      <c r="K213" s="110">
        <v>12.72</v>
      </c>
      <c r="L213" s="46" t="s">
        <v>6099</v>
      </c>
      <c r="M213" s="242">
        <f t="shared" si="17"/>
        <v>13.4832</v>
      </c>
      <c r="N213" s="242">
        <f t="shared" si="20"/>
        <v>345.4032</v>
      </c>
      <c r="O213" s="242">
        <f t="shared" si="21"/>
        <v>352.212192</v>
      </c>
      <c r="P213" s="242">
        <f t="shared" si="18"/>
        <v>6.808992</v>
      </c>
      <c r="Q213" s="242">
        <f t="shared" si="19"/>
        <v>345.4032</v>
      </c>
      <c r="R213" s="242" t="s">
        <v>28</v>
      </c>
      <c r="S213" s="100" t="s">
        <v>29</v>
      </c>
      <c r="T213" s="78" t="s">
        <v>4412</v>
      </c>
      <c r="U213" s="78" t="s">
        <v>4412</v>
      </c>
    </row>
    <row r="214" spans="1:21">
      <c r="A214" s="37">
        <v>213</v>
      </c>
      <c r="B214" s="36" t="s">
        <v>6467</v>
      </c>
      <c r="C214" s="127" t="s">
        <v>6468</v>
      </c>
      <c r="D214" s="37" t="s">
        <v>22</v>
      </c>
      <c r="E214" s="37" t="s">
        <v>24</v>
      </c>
      <c r="F214" s="37" t="s">
        <v>4090</v>
      </c>
      <c r="G214" s="37" t="s">
        <v>25</v>
      </c>
      <c r="H214" s="37" t="s">
        <v>34</v>
      </c>
      <c r="I214" s="110">
        <v>231.92</v>
      </c>
      <c r="J214" s="110">
        <v>100</v>
      </c>
      <c r="K214" s="110">
        <v>12.72</v>
      </c>
      <c r="L214" s="46" t="s">
        <v>6099</v>
      </c>
      <c r="M214" s="242">
        <f t="shared" si="17"/>
        <v>13.4832</v>
      </c>
      <c r="N214" s="242">
        <f t="shared" si="20"/>
        <v>345.4032</v>
      </c>
      <c r="O214" s="242">
        <f t="shared" si="21"/>
        <v>352.212192</v>
      </c>
      <c r="P214" s="242">
        <f t="shared" si="18"/>
        <v>6.808992</v>
      </c>
      <c r="Q214" s="242">
        <f t="shared" si="19"/>
        <v>345.4032</v>
      </c>
      <c r="R214" s="242" t="s">
        <v>28</v>
      </c>
      <c r="S214" s="100" t="s">
        <v>29</v>
      </c>
      <c r="T214" s="78" t="s">
        <v>4419</v>
      </c>
      <c r="U214" s="78" t="s">
        <v>4419</v>
      </c>
    </row>
    <row r="215" spans="1:21">
      <c r="A215" s="37">
        <v>214</v>
      </c>
      <c r="B215" s="36" t="s">
        <v>5059</v>
      </c>
      <c r="C215" s="127" t="s">
        <v>6469</v>
      </c>
      <c r="D215" s="37" t="s">
        <v>22</v>
      </c>
      <c r="E215" s="37" t="s">
        <v>24</v>
      </c>
      <c r="F215" s="37" t="s">
        <v>4090</v>
      </c>
      <c r="G215" s="37" t="s">
        <v>25</v>
      </c>
      <c r="H215" s="37" t="s">
        <v>34</v>
      </c>
      <c r="I215" s="110">
        <v>231.92</v>
      </c>
      <c r="J215" s="110">
        <v>100</v>
      </c>
      <c r="K215" s="110">
        <v>12.72</v>
      </c>
      <c r="L215" s="46" t="s">
        <v>6099</v>
      </c>
      <c r="M215" s="242">
        <f t="shared" si="17"/>
        <v>13.4832</v>
      </c>
      <c r="N215" s="242">
        <f t="shared" si="20"/>
        <v>345.4032</v>
      </c>
      <c r="O215" s="242">
        <f t="shared" si="21"/>
        <v>352.212192</v>
      </c>
      <c r="P215" s="242">
        <f t="shared" si="18"/>
        <v>6.808992</v>
      </c>
      <c r="Q215" s="242">
        <f t="shared" si="19"/>
        <v>345.4032</v>
      </c>
      <c r="R215" s="242" t="s">
        <v>28</v>
      </c>
      <c r="S215" s="100" t="s">
        <v>29</v>
      </c>
      <c r="T215" s="78" t="s">
        <v>4409</v>
      </c>
      <c r="U215" s="78" t="s">
        <v>4409</v>
      </c>
    </row>
    <row r="216" spans="1:21">
      <c r="A216" s="37">
        <v>215</v>
      </c>
      <c r="B216" s="36" t="s">
        <v>6470</v>
      </c>
      <c r="C216" s="127" t="s">
        <v>6471</v>
      </c>
      <c r="D216" s="37" t="s">
        <v>22</v>
      </c>
      <c r="E216" s="37" t="s">
        <v>24</v>
      </c>
      <c r="F216" s="37" t="s">
        <v>4090</v>
      </c>
      <c r="G216" s="37" t="s">
        <v>25</v>
      </c>
      <c r="H216" s="37" t="s">
        <v>34</v>
      </c>
      <c r="I216" s="110">
        <v>231.92</v>
      </c>
      <c r="J216" s="110">
        <v>100</v>
      </c>
      <c r="K216" s="110">
        <v>12.72</v>
      </c>
      <c r="L216" s="46" t="s">
        <v>6099</v>
      </c>
      <c r="M216" s="242">
        <f t="shared" si="17"/>
        <v>13.4832</v>
      </c>
      <c r="N216" s="242">
        <f t="shared" si="20"/>
        <v>345.4032</v>
      </c>
      <c r="O216" s="242">
        <f t="shared" si="21"/>
        <v>352.212192</v>
      </c>
      <c r="P216" s="242">
        <f t="shared" si="18"/>
        <v>6.808992</v>
      </c>
      <c r="Q216" s="242">
        <f t="shared" si="19"/>
        <v>345.4032</v>
      </c>
      <c r="R216" s="242" t="s">
        <v>28</v>
      </c>
      <c r="S216" s="100" t="s">
        <v>29</v>
      </c>
      <c r="T216" s="78" t="s">
        <v>4478</v>
      </c>
      <c r="U216" s="78" t="s">
        <v>4478</v>
      </c>
    </row>
    <row r="217" spans="1:21">
      <c r="A217" s="37">
        <v>216</v>
      </c>
      <c r="B217" s="36" t="s">
        <v>2238</v>
      </c>
      <c r="C217" s="127" t="s">
        <v>6472</v>
      </c>
      <c r="D217" s="37" t="s">
        <v>22</v>
      </c>
      <c r="E217" s="37" t="s">
        <v>24</v>
      </c>
      <c r="F217" s="37" t="s">
        <v>4090</v>
      </c>
      <c r="G217" s="37" t="s">
        <v>25</v>
      </c>
      <c r="H217" s="37" t="s">
        <v>34</v>
      </c>
      <c r="I217" s="110">
        <v>231.92</v>
      </c>
      <c r="J217" s="110">
        <v>100</v>
      </c>
      <c r="K217" s="110">
        <v>12.72</v>
      </c>
      <c r="L217" s="46" t="s">
        <v>6099</v>
      </c>
      <c r="M217" s="242">
        <f t="shared" si="17"/>
        <v>13.4832</v>
      </c>
      <c r="N217" s="242">
        <f t="shared" si="20"/>
        <v>345.4032</v>
      </c>
      <c r="O217" s="242">
        <f t="shared" si="21"/>
        <v>352.212192</v>
      </c>
      <c r="P217" s="242">
        <f t="shared" si="18"/>
        <v>6.808992</v>
      </c>
      <c r="Q217" s="242">
        <f t="shared" si="19"/>
        <v>345.4032</v>
      </c>
      <c r="R217" s="242" t="s">
        <v>28</v>
      </c>
      <c r="S217" s="100" t="s">
        <v>29</v>
      </c>
      <c r="T217" s="85" t="s">
        <v>6155</v>
      </c>
      <c r="U217" s="85" t="s">
        <v>6155</v>
      </c>
    </row>
    <row r="218" spans="1:21">
      <c r="A218" s="37">
        <v>217</v>
      </c>
      <c r="B218" s="36" t="s">
        <v>6473</v>
      </c>
      <c r="C218" s="127" t="s">
        <v>6474</v>
      </c>
      <c r="D218" s="37" t="s">
        <v>22</v>
      </c>
      <c r="E218" s="37" t="s">
        <v>24</v>
      </c>
      <c r="F218" s="37" t="s">
        <v>4090</v>
      </c>
      <c r="G218" s="37" t="s">
        <v>25</v>
      </c>
      <c r="H218" s="37" t="s">
        <v>34</v>
      </c>
      <c r="I218" s="110">
        <v>231.92</v>
      </c>
      <c r="J218" s="110">
        <v>100</v>
      </c>
      <c r="K218" s="110">
        <v>12.72</v>
      </c>
      <c r="L218" s="46" t="s">
        <v>6099</v>
      </c>
      <c r="M218" s="242">
        <f t="shared" si="17"/>
        <v>13.4832</v>
      </c>
      <c r="N218" s="242">
        <f t="shared" si="20"/>
        <v>345.4032</v>
      </c>
      <c r="O218" s="242">
        <f t="shared" si="21"/>
        <v>352.212192</v>
      </c>
      <c r="P218" s="242">
        <f t="shared" si="18"/>
        <v>6.808992</v>
      </c>
      <c r="Q218" s="242">
        <f t="shared" si="19"/>
        <v>345.4032</v>
      </c>
      <c r="R218" s="242" t="s">
        <v>28</v>
      </c>
      <c r="S218" s="100" t="s">
        <v>29</v>
      </c>
      <c r="T218" s="78" t="s">
        <v>6375</v>
      </c>
      <c r="U218" s="78" t="s">
        <v>6375</v>
      </c>
    </row>
    <row r="219" spans="1:21">
      <c r="A219" s="37">
        <v>218</v>
      </c>
      <c r="B219" s="36" t="s">
        <v>6475</v>
      </c>
      <c r="C219" s="127" t="s">
        <v>6476</v>
      </c>
      <c r="D219" s="37" t="s">
        <v>22</v>
      </c>
      <c r="E219" s="37" t="s">
        <v>24</v>
      </c>
      <c r="F219" s="37" t="s">
        <v>4090</v>
      </c>
      <c r="G219" s="37" t="s">
        <v>25</v>
      </c>
      <c r="H219" s="37" t="s">
        <v>34</v>
      </c>
      <c r="I219" s="110">
        <v>233.92</v>
      </c>
      <c r="J219" s="110">
        <v>100</v>
      </c>
      <c r="K219" s="110">
        <v>12.72</v>
      </c>
      <c r="L219" s="46" t="s">
        <v>6099</v>
      </c>
      <c r="M219" s="242">
        <f t="shared" si="17"/>
        <v>13.4832</v>
      </c>
      <c r="N219" s="242">
        <f t="shared" si="20"/>
        <v>347.4032</v>
      </c>
      <c r="O219" s="242">
        <f t="shared" si="21"/>
        <v>354.212192</v>
      </c>
      <c r="P219" s="242">
        <f t="shared" si="18"/>
        <v>6.808992</v>
      </c>
      <c r="Q219" s="242">
        <f t="shared" si="19"/>
        <v>347.4032</v>
      </c>
      <c r="R219" s="242" t="s">
        <v>28</v>
      </c>
      <c r="S219" s="100" t="s">
        <v>29</v>
      </c>
      <c r="T219" s="78" t="s">
        <v>4406</v>
      </c>
      <c r="U219" s="78" t="s">
        <v>4406</v>
      </c>
    </row>
    <row r="220" spans="1:21">
      <c r="A220" s="37">
        <v>219</v>
      </c>
      <c r="B220" s="36" t="s">
        <v>4812</v>
      </c>
      <c r="C220" s="127" t="s">
        <v>6477</v>
      </c>
      <c r="D220" s="37" t="s">
        <v>22</v>
      </c>
      <c r="E220" s="37" t="s">
        <v>24</v>
      </c>
      <c r="F220" s="37" t="s">
        <v>4090</v>
      </c>
      <c r="G220" s="37" t="s">
        <v>25</v>
      </c>
      <c r="H220" s="37" t="s">
        <v>34</v>
      </c>
      <c r="I220" s="110">
        <v>231.92</v>
      </c>
      <c r="J220" s="110">
        <v>100</v>
      </c>
      <c r="K220" s="110">
        <v>12.72</v>
      </c>
      <c r="L220" s="46" t="s">
        <v>6099</v>
      </c>
      <c r="M220" s="242">
        <f t="shared" si="17"/>
        <v>13.4832</v>
      </c>
      <c r="N220" s="242">
        <f t="shared" si="20"/>
        <v>345.4032</v>
      </c>
      <c r="O220" s="242">
        <f t="shared" si="21"/>
        <v>352.212192</v>
      </c>
      <c r="P220" s="242">
        <f t="shared" si="18"/>
        <v>6.808992</v>
      </c>
      <c r="Q220" s="242">
        <f t="shared" si="19"/>
        <v>345.4032</v>
      </c>
      <c r="R220" s="242" t="s">
        <v>28</v>
      </c>
      <c r="S220" s="100" t="s">
        <v>29</v>
      </c>
      <c r="T220" s="78" t="s">
        <v>4427</v>
      </c>
      <c r="U220" s="78" t="s">
        <v>4427</v>
      </c>
    </row>
    <row r="221" spans="1:21">
      <c r="A221" s="37">
        <v>220</v>
      </c>
      <c r="B221" s="36" t="s">
        <v>4617</v>
      </c>
      <c r="C221" s="127" t="s">
        <v>6478</v>
      </c>
      <c r="D221" s="37" t="s">
        <v>22</v>
      </c>
      <c r="E221" s="37" t="s">
        <v>24</v>
      </c>
      <c r="F221" s="37" t="s">
        <v>4090</v>
      </c>
      <c r="G221" s="37" t="s">
        <v>25</v>
      </c>
      <c r="H221" s="37" t="s">
        <v>34</v>
      </c>
      <c r="I221" s="110">
        <v>231.92</v>
      </c>
      <c r="J221" s="110">
        <v>100</v>
      </c>
      <c r="K221" s="110">
        <v>12.72</v>
      </c>
      <c r="L221" s="46" t="s">
        <v>6099</v>
      </c>
      <c r="M221" s="242">
        <f t="shared" si="17"/>
        <v>13.4832</v>
      </c>
      <c r="N221" s="242">
        <f t="shared" si="20"/>
        <v>345.4032</v>
      </c>
      <c r="O221" s="242">
        <f t="shared" si="21"/>
        <v>352.212192</v>
      </c>
      <c r="P221" s="242">
        <f t="shared" si="18"/>
        <v>6.808992</v>
      </c>
      <c r="Q221" s="242">
        <f t="shared" si="19"/>
        <v>345.4032</v>
      </c>
      <c r="R221" s="242" t="s">
        <v>28</v>
      </c>
      <c r="S221" s="100" t="s">
        <v>29</v>
      </c>
      <c r="T221" s="78" t="s">
        <v>4478</v>
      </c>
      <c r="U221" s="78" t="s">
        <v>4478</v>
      </c>
    </row>
    <row r="222" spans="1:21">
      <c r="A222" s="37">
        <v>221</v>
      </c>
      <c r="B222" s="36" t="s">
        <v>6479</v>
      </c>
      <c r="C222" s="127" t="s">
        <v>6480</v>
      </c>
      <c r="D222" s="37" t="s">
        <v>22</v>
      </c>
      <c r="E222" s="37" t="s">
        <v>24</v>
      </c>
      <c r="F222" s="37" t="s">
        <v>4090</v>
      </c>
      <c r="G222" s="37" t="s">
        <v>25</v>
      </c>
      <c r="H222" s="37" t="s">
        <v>34</v>
      </c>
      <c r="I222" s="110">
        <v>231.92</v>
      </c>
      <c r="J222" s="110">
        <v>100</v>
      </c>
      <c r="K222" s="110">
        <v>12.72</v>
      </c>
      <c r="L222" s="46" t="s">
        <v>6099</v>
      </c>
      <c r="M222" s="242">
        <f t="shared" si="17"/>
        <v>13.4832</v>
      </c>
      <c r="N222" s="242">
        <f t="shared" si="20"/>
        <v>345.4032</v>
      </c>
      <c r="O222" s="242">
        <f t="shared" si="21"/>
        <v>352.212192</v>
      </c>
      <c r="P222" s="242">
        <f t="shared" si="18"/>
        <v>6.808992</v>
      </c>
      <c r="Q222" s="242">
        <f t="shared" si="19"/>
        <v>345.4032</v>
      </c>
      <c r="R222" s="242" t="s">
        <v>28</v>
      </c>
      <c r="S222" s="100" t="s">
        <v>29</v>
      </c>
      <c r="T222" s="78" t="s">
        <v>4409</v>
      </c>
      <c r="U222" s="78" t="s">
        <v>4409</v>
      </c>
    </row>
    <row r="223" spans="1:21">
      <c r="A223" s="37">
        <v>222</v>
      </c>
      <c r="B223" s="36" t="s">
        <v>6481</v>
      </c>
      <c r="C223" s="127" t="s">
        <v>6482</v>
      </c>
      <c r="D223" s="37" t="s">
        <v>22</v>
      </c>
      <c r="E223" s="37" t="s">
        <v>24</v>
      </c>
      <c r="F223" s="37" t="s">
        <v>4090</v>
      </c>
      <c r="G223" s="37" t="s">
        <v>25</v>
      </c>
      <c r="H223" s="37" t="s">
        <v>34</v>
      </c>
      <c r="I223" s="110">
        <v>231.92</v>
      </c>
      <c r="J223" s="110">
        <v>100</v>
      </c>
      <c r="K223" s="110">
        <v>12.72</v>
      </c>
      <c r="L223" s="46" t="s">
        <v>6099</v>
      </c>
      <c r="M223" s="242">
        <f t="shared" si="17"/>
        <v>13.4832</v>
      </c>
      <c r="N223" s="242">
        <f t="shared" si="20"/>
        <v>345.4032</v>
      </c>
      <c r="O223" s="242">
        <f t="shared" si="21"/>
        <v>352.212192</v>
      </c>
      <c r="P223" s="242">
        <f t="shared" si="18"/>
        <v>6.808992</v>
      </c>
      <c r="Q223" s="242">
        <f t="shared" si="19"/>
        <v>345.4032</v>
      </c>
      <c r="R223" s="242" t="s">
        <v>28</v>
      </c>
      <c r="S223" s="100" t="s">
        <v>29</v>
      </c>
      <c r="T223" s="78" t="s">
        <v>4446</v>
      </c>
      <c r="U223" s="78" t="s">
        <v>4446</v>
      </c>
    </row>
    <row r="224" spans="1:21">
      <c r="A224" s="37">
        <v>223</v>
      </c>
      <c r="B224" s="36" t="s">
        <v>5808</v>
      </c>
      <c r="C224" s="127" t="s">
        <v>5809</v>
      </c>
      <c r="D224" s="37" t="s">
        <v>22</v>
      </c>
      <c r="E224" s="37" t="s">
        <v>24</v>
      </c>
      <c r="F224" s="37" t="s">
        <v>3366</v>
      </c>
      <c r="G224" s="37" t="s">
        <v>25</v>
      </c>
      <c r="H224" s="37" t="s">
        <v>34</v>
      </c>
      <c r="I224" s="110">
        <v>0</v>
      </c>
      <c r="J224" s="110">
        <v>100</v>
      </c>
      <c r="K224" s="110">
        <v>0</v>
      </c>
      <c r="L224" s="46"/>
      <c r="M224" s="242">
        <f t="shared" si="17"/>
        <v>0</v>
      </c>
      <c r="N224" s="242">
        <f t="shared" si="20"/>
        <v>100</v>
      </c>
      <c r="O224" s="242">
        <f t="shared" si="21"/>
        <v>106</v>
      </c>
      <c r="P224" s="242">
        <f t="shared" si="18"/>
        <v>6</v>
      </c>
      <c r="Q224" s="242">
        <f t="shared" si="19"/>
        <v>100</v>
      </c>
      <c r="R224" s="242" t="s">
        <v>28</v>
      </c>
      <c r="S224" s="100" t="s">
        <v>29</v>
      </c>
      <c r="T224" s="78" t="s">
        <v>4409</v>
      </c>
      <c r="U224" s="78" t="s">
        <v>4409</v>
      </c>
    </row>
    <row r="225" spans="1:21">
      <c r="A225" s="37">
        <v>224</v>
      </c>
      <c r="B225" s="36" t="s">
        <v>6483</v>
      </c>
      <c r="C225" s="127" t="s">
        <v>6484</v>
      </c>
      <c r="D225" s="37" t="s">
        <v>22</v>
      </c>
      <c r="E225" s="37" t="s">
        <v>24</v>
      </c>
      <c r="F225" s="37" t="s">
        <v>81</v>
      </c>
      <c r="G225" s="37" t="s">
        <v>25</v>
      </c>
      <c r="H225" s="37" t="s">
        <v>34</v>
      </c>
      <c r="I225" s="110">
        <v>626</v>
      </c>
      <c r="J225" s="110">
        <v>300</v>
      </c>
      <c r="K225" s="110">
        <v>214</v>
      </c>
      <c r="L225" s="46" t="s">
        <v>6485</v>
      </c>
      <c r="M225" s="242">
        <f t="shared" si="17"/>
        <v>226.84</v>
      </c>
      <c r="N225" s="242">
        <f t="shared" si="20"/>
        <v>1152.84</v>
      </c>
      <c r="O225" s="242">
        <f t="shared" si="21"/>
        <v>1184.4504</v>
      </c>
      <c r="P225" s="242">
        <f t="shared" si="18"/>
        <v>31.6104</v>
      </c>
      <c r="Q225" s="242">
        <f t="shared" si="19"/>
        <v>1152.84</v>
      </c>
      <c r="R225" s="242" t="s">
        <v>28</v>
      </c>
      <c r="S225" s="100" t="s">
        <v>29</v>
      </c>
      <c r="T225" s="78" t="s">
        <v>4478</v>
      </c>
      <c r="U225" s="78" t="s">
        <v>4478</v>
      </c>
    </row>
    <row r="226" spans="1:21">
      <c r="A226" s="37">
        <v>225</v>
      </c>
      <c r="B226" s="36" t="s">
        <v>6486</v>
      </c>
      <c r="C226" s="36" t="s">
        <v>6487</v>
      </c>
      <c r="D226" s="37" t="s">
        <v>22</v>
      </c>
      <c r="E226" s="37" t="s">
        <v>24</v>
      </c>
      <c r="F226" s="37" t="s">
        <v>81</v>
      </c>
      <c r="G226" s="37" t="s">
        <v>25</v>
      </c>
      <c r="H226" s="37" t="s">
        <v>34</v>
      </c>
      <c r="I226" s="110">
        <v>626</v>
      </c>
      <c r="J226" s="110">
        <v>300</v>
      </c>
      <c r="K226" s="110">
        <v>196</v>
      </c>
      <c r="L226" s="46" t="s">
        <v>6411</v>
      </c>
      <c r="M226" s="242">
        <f t="shared" si="17"/>
        <v>207.76</v>
      </c>
      <c r="N226" s="242">
        <f t="shared" si="20"/>
        <v>1133.76</v>
      </c>
      <c r="O226" s="242">
        <f t="shared" si="21"/>
        <v>1164.2256</v>
      </c>
      <c r="P226" s="242">
        <f t="shared" si="18"/>
        <v>30.4656</v>
      </c>
      <c r="Q226" s="242">
        <f t="shared" si="19"/>
        <v>1133.76</v>
      </c>
      <c r="R226" s="242" t="s">
        <v>28</v>
      </c>
      <c r="S226" s="100" t="s">
        <v>29</v>
      </c>
      <c r="T226" s="78" t="s">
        <v>4409</v>
      </c>
      <c r="U226" s="78" t="s">
        <v>4409</v>
      </c>
    </row>
    <row r="227" spans="1:21">
      <c r="A227" s="37">
        <v>226</v>
      </c>
      <c r="B227" s="36" t="s">
        <v>6488</v>
      </c>
      <c r="C227" s="36" t="s">
        <v>6489</v>
      </c>
      <c r="D227" s="37" t="s">
        <v>22</v>
      </c>
      <c r="E227" s="37" t="s">
        <v>24</v>
      </c>
      <c r="F227" s="37" t="s">
        <v>4090</v>
      </c>
      <c r="G227" s="37" t="s">
        <v>25</v>
      </c>
      <c r="H227" s="37" t="s">
        <v>34</v>
      </c>
      <c r="I227" s="37">
        <v>231.92</v>
      </c>
      <c r="J227" s="110">
        <v>100</v>
      </c>
      <c r="K227" s="110">
        <v>12.72</v>
      </c>
      <c r="L227" s="46" t="s">
        <v>6099</v>
      </c>
      <c r="M227" s="242">
        <f t="shared" si="17"/>
        <v>13.4832</v>
      </c>
      <c r="N227" s="242">
        <f t="shared" si="20"/>
        <v>345.4032</v>
      </c>
      <c r="O227" s="242">
        <f t="shared" si="21"/>
        <v>352.212192</v>
      </c>
      <c r="P227" s="242">
        <f t="shared" si="18"/>
        <v>6.808992</v>
      </c>
      <c r="Q227" s="242">
        <f t="shared" si="19"/>
        <v>345.4032</v>
      </c>
      <c r="R227" s="242" t="s">
        <v>28</v>
      </c>
      <c r="S227" s="100" t="s">
        <v>29</v>
      </c>
      <c r="T227" s="78" t="s">
        <v>4404</v>
      </c>
      <c r="U227" s="78" t="s">
        <v>4404</v>
      </c>
    </row>
    <row r="228" spans="1:21">
      <c r="A228" s="37">
        <v>227</v>
      </c>
      <c r="B228" s="36" t="s">
        <v>4594</v>
      </c>
      <c r="C228" s="36" t="s">
        <v>6490</v>
      </c>
      <c r="D228" s="37" t="s">
        <v>22</v>
      </c>
      <c r="E228" s="37" t="s">
        <v>24</v>
      </c>
      <c r="F228" s="37" t="s">
        <v>4090</v>
      </c>
      <c r="G228" s="37" t="s">
        <v>25</v>
      </c>
      <c r="H228" s="37" t="s">
        <v>34</v>
      </c>
      <c r="I228" s="37">
        <v>231.92</v>
      </c>
      <c r="J228" s="110">
        <v>100</v>
      </c>
      <c r="K228" s="110">
        <v>12.72</v>
      </c>
      <c r="L228" s="46" t="s">
        <v>6099</v>
      </c>
      <c r="M228" s="242">
        <f t="shared" si="17"/>
        <v>13.4832</v>
      </c>
      <c r="N228" s="242">
        <f t="shared" si="20"/>
        <v>345.4032</v>
      </c>
      <c r="O228" s="242">
        <f t="shared" si="21"/>
        <v>352.212192</v>
      </c>
      <c r="P228" s="242">
        <f t="shared" si="18"/>
        <v>6.808992</v>
      </c>
      <c r="Q228" s="242">
        <f t="shared" si="19"/>
        <v>345.4032</v>
      </c>
      <c r="R228" s="242" t="s">
        <v>28</v>
      </c>
      <c r="S228" s="100" t="s">
        <v>29</v>
      </c>
      <c r="T228" s="78" t="s">
        <v>4421</v>
      </c>
      <c r="U228" s="78" t="s">
        <v>4421</v>
      </c>
    </row>
    <row r="229" spans="1:21">
      <c r="A229" s="37">
        <v>228</v>
      </c>
      <c r="B229" s="36" t="s">
        <v>6491</v>
      </c>
      <c r="C229" s="127" t="s">
        <v>6492</v>
      </c>
      <c r="D229" s="37" t="s">
        <v>22</v>
      </c>
      <c r="E229" s="37" t="s">
        <v>24</v>
      </c>
      <c r="F229" s="37" t="s">
        <v>4090</v>
      </c>
      <c r="G229" s="37" t="s">
        <v>25</v>
      </c>
      <c r="H229" s="37" t="s">
        <v>34</v>
      </c>
      <c r="I229" s="37">
        <v>231.92</v>
      </c>
      <c r="J229" s="110">
        <v>100</v>
      </c>
      <c r="K229" s="110">
        <v>12.72</v>
      </c>
      <c r="L229" s="46" t="s">
        <v>6099</v>
      </c>
      <c r="M229" s="242">
        <f t="shared" si="17"/>
        <v>13.4832</v>
      </c>
      <c r="N229" s="242">
        <f t="shared" si="20"/>
        <v>345.4032</v>
      </c>
      <c r="O229" s="242">
        <f t="shared" si="21"/>
        <v>352.212192</v>
      </c>
      <c r="P229" s="242">
        <f t="shared" si="18"/>
        <v>6.808992</v>
      </c>
      <c r="Q229" s="242">
        <f t="shared" si="19"/>
        <v>345.4032</v>
      </c>
      <c r="R229" s="242" t="s">
        <v>28</v>
      </c>
      <c r="S229" s="100" t="s">
        <v>29</v>
      </c>
      <c r="T229" s="78" t="s">
        <v>4404</v>
      </c>
      <c r="U229" s="78" t="s">
        <v>4404</v>
      </c>
    </row>
    <row r="230" spans="1:21">
      <c r="A230" s="37">
        <v>229</v>
      </c>
      <c r="B230" s="36" t="s">
        <v>6493</v>
      </c>
      <c r="C230" s="127" t="s">
        <v>6494</v>
      </c>
      <c r="D230" s="37" t="s">
        <v>22</v>
      </c>
      <c r="E230" s="37" t="s">
        <v>24</v>
      </c>
      <c r="F230" s="37" t="s">
        <v>4090</v>
      </c>
      <c r="G230" s="37" t="s">
        <v>25</v>
      </c>
      <c r="H230" s="37" t="s">
        <v>34</v>
      </c>
      <c r="I230" s="37">
        <v>231.92</v>
      </c>
      <c r="J230" s="110">
        <v>100</v>
      </c>
      <c r="K230" s="110">
        <v>12.72</v>
      </c>
      <c r="L230" s="46" t="s">
        <v>6099</v>
      </c>
      <c r="M230" s="242">
        <f t="shared" si="17"/>
        <v>13.4832</v>
      </c>
      <c r="N230" s="242">
        <f t="shared" si="20"/>
        <v>345.4032</v>
      </c>
      <c r="O230" s="242">
        <f t="shared" si="21"/>
        <v>352.212192</v>
      </c>
      <c r="P230" s="242">
        <f t="shared" si="18"/>
        <v>6.808992</v>
      </c>
      <c r="Q230" s="242">
        <f t="shared" si="19"/>
        <v>345.4032</v>
      </c>
      <c r="R230" s="242" t="s">
        <v>28</v>
      </c>
      <c r="S230" s="100" t="s">
        <v>29</v>
      </c>
      <c r="T230" s="78" t="s">
        <v>4478</v>
      </c>
      <c r="U230" s="78" t="s">
        <v>4478</v>
      </c>
    </row>
    <row r="231" spans="1:21">
      <c r="A231" s="37">
        <v>230</v>
      </c>
      <c r="B231" s="36" t="s">
        <v>6495</v>
      </c>
      <c r="C231" s="127" t="s">
        <v>6496</v>
      </c>
      <c r="D231" s="37" t="s">
        <v>22</v>
      </c>
      <c r="E231" s="37" t="s">
        <v>24</v>
      </c>
      <c r="F231" s="37" t="s">
        <v>4090</v>
      </c>
      <c r="G231" s="37" t="s">
        <v>25</v>
      </c>
      <c r="H231" s="37" t="s">
        <v>34</v>
      </c>
      <c r="I231" s="37">
        <v>231.92</v>
      </c>
      <c r="J231" s="110">
        <v>100</v>
      </c>
      <c r="K231" s="110">
        <v>12.72</v>
      </c>
      <c r="L231" s="46" t="s">
        <v>6099</v>
      </c>
      <c r="M231" s="242">
        <f t="shared" si="17"/>
        <v>13.4832</v>
      </c>
      <c r="N231" s="242">
        <f t="shared" si="20"/>
        <v>345.4032</v>
      </c>
      <c r="O231" s="242">
        <f t="shared" si="21"/>
        <v>352.212192</v>
      </c>
      <c r="P231" s="242">
        <f t="shared" si="18"/>
        <v>6.808992</v>
      </c>
      <c r="Q231" s="242">
        <f t="shared" si="19"/>
        <v>345.4032</v>
      </c>
      <c r="R231" s="242" t="s">
        <v>28</v>
      </c>
      <c r="S231" s="100" t="s">
        <v>29</v>
      </c>
      <c r="T231" s="78" t="s">
        <v>4401</v>
      </c>
      <c r="U231" s="78" t="s">
        <v>4401</v>
      </c>
    </row>
    <row r="232" spans="1:21">
      <c r="A232" s="37">
        <v>231</v>
      </c>
      <c r="B232" s="36" t="s">
        <v>4878</v>
      </c>
      <c r="C232" s="127" t="s">
        <v>6497</v>
      </c>
      <c r="D232" s="37" t="s">
        <v>22</v>
      </c>
      <c r="E232" s="37" t="s">
        <v>24</v>
      </c>
      <c r="F232" s="37" t="s">
        <v>4090</v>
      </c>
      <c r="G232" s="37" t="s">
        <v>25</v>
      </c>
      <c r="H232" s="37" t="s">
        <v>34</v>
      </c>
      <c r="I232" s="37">
        <v>231.92</v>
      </c>
      <c r="J232" s="110">
        <v>100</v>
      </c>
      <c r="K232" s="110">
        <v>12.72</v>
      </c>
      <c r="L232" s="46" t="s">
        <v>6099</v>
      </c>
      <c r="M232" s="242">
        <f t="shared" si="17"/>
        <v>13.4832</v>
      </c>
      <c r="N232" s="242">
        <f t="shared" si="20"/>
        <v>345.4032</v>
      </c>
      <c r="O232" s="242">
        <f t="shared" si="21"/>
        <v>352.212192</v>
      </c>
      <c r="P232" s="242">
        <f t="shared" si="18"/>
        <v>6.808992</v>
      </c>
      <c r="Q232" s="242">
        <f t="shared" si="19"/>
        <v>345.4032</v>
      </c>
      <c r="R232" s="242" t="s">
        <v>28</v>
      </c>
      <c r="S232" s="100" t="s">
        <v>29</v>
      </c>
      <c r="T232" s="78" t="s">
        <v>4446</v>
      </c>
      <c r="U232" s="78" t="s">
        <v>4446</v>
      </c>
    </row>
    <row r="233" spans="1:21">
      <c r="A233" s="37">
        <v>232</v>
      </c>
      <c r="B233" s="36" t="s">
        <v>6498</v>
      </c>
      <c r="C233" s="127" t="s">
        <v>6499</v>
      </c>
      <c r="D233" s="37" t="s">
        <v>22</v>
      </c>
      <c r="E233" s="37" t="s">
        <v>24</v>
      </c>
      <c r="F233" s="37" t="s">
        <v>4090</v>
      </c>
      <c r="G233" s="37" t="s">
        <v>25</v>
      </c>
      <c r="H233" s="37" t="s">
        <v>34</v>
      </c>
      <c r="I233" s="37">
        <v>231.92</v>
      </c>
      <c r="J233" s="110">
        <v>100</v>
      </c>
      <c r="K233" s="110">
        <v>12.72</v>
      </c>
      <c r="L233" s="46" t="s">
        <v>6099</v>
      </c>
      <c r="M233" s="242">
        <f t="shared" si="17"/>
        <v>13.4832</v>
      </c>
      <c r="N233" s="242">
        <f t="shared" si="20"/>
        <v>345.4032</v>
      </c>
      <c r="O233" s="242">
        <f t="shared" si="21"/>
        <v>352.212192</v>
      </c>
      <c r="P233" s="242">
        <f t="shared" si="18"/>
        <v>6.808992</v>
      </c>
      <c r="Q233" s="242">
        <f t="shared" si="19"/>
        <v>345.4032</v>
      </c>
      <c r="R233" s="242" t="s">
        <v>28</v>
      </c>
      <c r="S233" s="100" t="s">
        <v>29</v>
      </c>
      <c r="T233" s="78" t="s">
        <v>4419</v>
      </c>
      <c r="U233" s="78" t="s">
        <v>4419</v>
      </c>
    </row>
    <row r="234" spans="1:21">
      <c r="A234" s="37">
        <v>233</v>
      </c>
      <c r="B234" s="36" t="s">
        <v>4788</v>
      </c>
      <c r="C234" s="127" t="s">
        <v>6500</v>
      </c>
      <c r="D234" s="37" t="s">
        <v>22</v>
      </c>
      <c r="E234" s="37" t="s">
        <v>24</v>
      </c>
      <c r="F234" s="37" t="s">
        <v>4090</v>
      </c>
      <c r="G234" s="37" t="s">
        <v>25</v>
      </c>
      <c r="H234" s="37" t="s">
        <v>34</v>
      </c>
      <c r="I234" s="37">
        <v>231.92</v>
      </c>
      <c r="J234" s="110">
        <v>100</v>
      </c>
      <c r="K234" s="110">
        <v>12.72</v>
      </c>
      <c r="L234" s="46" t="s">
        <v>6099</v>
      </c>
      <c r="M234" s="242">
        <f t="shared" si="17"/>
        <v>13.4832</v>
      </c>
      <c r="N234" s="242">
        <f t="shared" si="20"/>
        <v>345.4032</v>
      </c>
      <c r="O234" s="242">
        <f t="shared" si="21"/>
        <v>352.212192</v>
      </c>
      <c r="P234" s="242">
        <f t="shared" si="18"/>
        <v>6.808992</v>
      </c>
      <c r="Q234" s="242">
        <f t="shared" si="19"/>
        <v>345.4032</v>
      </c>
      <c r="R234" s="242" t="s">
        <v>28</v>
      </c>
      <c r="S234" s="100" t="s">
        <v>29</v>
      </c>
      <c r="T234" s="78" t="s">
        <v>4404</v>
      </c>
      <c r="U234" s="78" t="s">
        <v>4404</v>
      </c>
    </row>
    <row r="235" spans="1:21">
      <c r="A235" s="37">
        <v>234</v>
      </c>
      <c r="B235" s="36" t="s">
        <v>6501</v>
      </c>
      <c r="C235" s="127" t="s">
        <v>6502</v>
      </c>
      <c r="D235" s="37" t="s">
        <v>22</v>
      </c>
      <c r="E235" s="37" t="s">
        <v>24</v>
      </c>
      <c r="F235" s="37" t="s">
        <v>4090</v>
      </c>
      <c r="G235" s="37" t="s">
        <v>25</v>
      </c>
      <c r="H235" s="37" t="s">
        <v>34</v>
      </c>
      <c r="I235" s="37">
        <v>231.92</v>
      </c>
      <c r="J235" s="110">
        <v>100</v>
      </c>
      <c r="K235" s="110">
        <v>12.72</v>
      </c>
      <c r="L235" s="46" t="s">
        <v>6099</v>
      </c>
      <c r="M235" s="242">
        <f t="shared" si="17"/>
        <v>13.4832</v>
      </c>
      <c r="N235" s="242">
        <f t="shared" si="20"/>
        <v>345.4032</v>
      </c>
      <c r="O235" s="242">
        <f t="shared" si="21"/>
        <v>352.212192</v>
      </c>
      <c r="P235" s="242">
        <f t="shared" si="18"/>
        <v>6.808992</v>
      </c>
      <c r="Q235" s="242">
        <f t="shared" si="19"/>
        <v>345.4032</v>
      </c>
      <c r="R235" s="242" t="s">
        <v>28</v>
      </c>
      <c r="S235" s="100" t="s">
        <v>29</v>
      </c>
      <c r="T235" s="78" t="s">
        <v>4419</v>
      </c>
      <c r="U235" s="78" t="s">
        <v>4419</v>
      </c>
    </row>
    <row r="236" spans="1:21">
      <c r="A236" s="37">
        <v>235</v>
      </c>
      <c r="B236" s="36" t="s">
        <v>6503</v>
      </c>
      <c r="C236" s="127" t="s">
        <v>6504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231.92</v>
      </c>
      <c r="J236" s="110">
        <v>100</v>
      </c>
      <c r="K236" s="110">
        <v>12.72</v>
      </c>
      <c r="L236" s="46" t="s">
        <v>6099</v>
      </c>
      <c r="M236" s="242">
        <f t="shared" si="17"/>
        <v>13.4832</v>
      </c>
      <c r="N236" s="242">
        <f t="shared" si="20"/>
        <v>345.4032</v>
      </c>
      <c r="O236" s="242">
        <f t="shared" si="21"/>
        <v>352.212192</v>
      </c>
      <c r="P236" s="242">
        <f t="shared" si="18"/>
        <v>6.808992</v>
      </c>
      <c r="Q236" s="242">
        <f t="shared" si="19"/>
        <v>345.4032</v>
      </c>
      <c r="R236" s="242" t="s">
        <v>28</v>
      </c>
      <c r="S236" s="100" t="s">
        <v>29</v>
      </c>
      <c r="T236" s="78" t="s">
        <v>4419</v>
      </c>
      <c r="U236" s="78" t="s">
        <v>4419</v>
      </c>
    </row>
    <row r="237" spans="1:21">
      <c r="A237" s="37">
        <v>236</v>
      </c>
      <c r="B237" s="36" t="s">
        <v>2732</v>
      </c>
      <c r="C237" s="127" t="s">
        <v>6505</v>
      </c>
      <c r="D237" s="37" t="s">
        <v>22</v>
      </c>
      <c r="E237" s="37" t="s">
        <v>24</v>
      </c>
      <c r="F237" s="37" t="s">
        <v>4090</v>
      </c>
      <c r="G237" s="37" t="s">
        <v>25</v>
      </c>
      <c r="H237" s="37" t="s">
        <v>34</v>
      </c>
      <c r="I237" s="37">
        <v>231.92</v>
      </c>
      <c r="J237" s="110">
        <v>100</v>
      </c>
      <c r="K237" s="110">
        <v>12.72</v>
      </c>
      <c r="L237" s="46" t="s">
        <v>6099</v>
      </c>
      <c r="M237" s="242">
        <f t="shared" si="17"/>
        <v>13.4832</v>
      </c>
      <c r="N237" s="242">
        <f t="shared" si="20"/>
        <v>345.4032</v>
      </c>
      <c r="O237" s="242">
        <f t="shared" si="21"/>
        <v>352.212192</v>
      </c>
      <c r="P237" s="242">
        <f t="shared" si="18"/>
        <v>6.808992</v>
      </c>
      <c r="Q237" s="242">
        <f t="shared" si="19"/>
        <v>345.4032</v>
      </c>
      <c r="R237" s="242" t="s">
        <v>28</v>
      </c>
      <c r="S237" s="100" t="s">
        <v>29</v>
      </c>
      <c r="T237" s="78" t="s">
        <v>4409</v>
      </c>
      <c r="U237" s="78" t="s">
        <v>4409</v>
      </c>
    </row>
    <row r="238" spans="1:21">
      <c r="A238" s="37">
        <v>237</v>
      </c>
      <c r="B238" s="36" t="s">
        <v>6506</v>
      </c>
      <c r="C238" s="127" t="s">
        <v>6507</v>
      </c>
      <c r="D238" s="37" t="s">
        <v>22</v>
      </c>
      <c r="E238" s="37" t="s">
        <v>24</v>
      </c>
      <c r="F238" s="37" t="s">
        <v>4090</v>
      </c>
      <c r="G238" s="37" t="s">
        <v>25</v>
      </c>
      <c r="H238" s="37" t="s">
        <v>34</v>
      </c>
      <c r="I238" s="37">
        <v>231.92</v>
      </c>
      <c r="J238" s="110">
        <v>100</v>
      </c>
      <c r="K238" s="110">
        <v>12.72</v>
      </c>
      <c r="L238" s="46" t="s">
        <v>6099</v>
      </c>
      <c r="M238" s="242">
        <f t="shared" si="17"/>
        <v>13.4832</v>
      </c>
      <c r="N238" s="242">
        <f t="shared" si="20"/>
        <v>345.4032</v>
      </c>
      <c r="O238" s="242">
        <f t="shared" si="21"/>
        <v>352.212192</v>
      </c>
      <c r="P238" s="242">
        <f t="shared" si="18"/>
        <v>6.808992</v>
      </c>
      <c r="Q238" s="242">
        <f t="shared" si="19"/>
        <v>345.4032</v>
      </c>
      <c r="R238" s="242" t="s">
        <v>28</v>
      </c>
      <c r="S238" s="100" t="s">
        <v>29</v>
      </c>
      <c r="T238" s="78" t="s">
        <v>4415</v>
      </c>
      <c r="U238" s="78" t="s">
        <v>4415</v>
      </c>
    </row>
    <row r="239" spans="1:21">
      <c r="A239" s="37">
        <v>238</v>
      </c>
      <c r="B239" s="36" t="s">
        <v>6508</v>
      </c>
      <c r="C239" s="127" t="s">
        <v>6509</v>
      </c>
      <c r="D239" s="37" t="s">
        <v>22</v>
      </c>
      <c r="E239" s="37" t="s">
        <v>24</v>
      </c>
      <c r="F239" s="37" t="s">
        <v>4090</v>
      </c>
      <c r="G239" s="37" t="s">
        <v>25</v>
      </c>
      <c r="H239" s="37" t="s">
        <v>34</v>
      </c>
      <c r="I239" s="37">
        <v>231.92</v>
      </c>
      <c r="J239" s="110">
        <v>100</v>
      </c>
      <c r="K239" s="110">
        <v>12.72</v>
      </c>
      <c r="L239" s="46" t="s">
        <v>6099</v>
      </c>
      <c r="M239" s="242">
        <f t="shared" si="17"/>
        <v>13.4832</v>
      </c>
      <c r="N239" s="242">
        <f t="shared" si="20"/>
        <v>345.4032</v>
      </c>
      <c r="O239" s="242">
        <f t="shared" si="21"/>
        <v>352.212192</v>
      </c>
      <c r="P239" s="242">
        <f t="shared" si="18"/>
        <v>6.808992</v>
      </c>
      <c r="Q239" s="242">
        <f t="shared" si="19"/>
        <v>345.4032</v>
      </c>
      <c r="R239" s="242" t="s">
        <v>28</v>
      </c>
      <c r="S239" s="100" t="s">
        <v>29</v>
      </c>
      <c r="T239" s="78" t="s">
        <v>4401</v>
      </c>
      <c r="U239" s="78" t="s">
        <v>4401</v>
      </c>
    </row>
    <row r="240" spans="1:21">
      <c r="A240" s="37">
        <v>239</v>
      </c>
      <c r="B240" s="36" t="s">
        <v>5633</v>
      </c>
      <c r="C240" s="127" t="s">
        <v>6476</v>
      </c>
      <c r="D240" s="37" t="s">
        <v>22</v>
      </c>
      <c r="E240" s="37" t="s">
        <v>24</v>
      </c>
      <c r="F240" s="37" t="s">
        <v>4090</v>
      </c>
      <c r="G240" s="37" t="s">
        <v>25</v>
      </c>
      <c r="H240" s="37" t="s">
        <v>34</v>
      </c>
      <c r="I240" s="37">
        <v>231.92</v>
      </c>
      <c r="J240" s="110">
        <v>100</v>
      </c>
      <c r="K240" s="110">
        <v>12.72</v>
      </c>
      <c r="L240" s="46" t="s">
        <v>6099</v>
      </c>
      <c r="M240" s="242">
        <f t="shared" si="17"/>
        <v>13.4832</v>
      </c>
      <c r="N240" s="242">
        <f t="shared" si="20"/>
        <v>345.4032</v>
      </c>
      <c r="O240" s="242">
        <f t="shared" si="21"/>
        <v>352.212192</v>
      </c>
      <c r="P240" s="242">
        <f t="shared" si="18"/>
        <v>6.808992</v>
      </c>
      <c r="Q240" s="242">
        <f t="shared" si="19"/>
        <v>345.4032</v>
      </c>
      <c r="R240" s="242" t="s">
        <v>28</v>
      </c>
      <c r="S240" s="100" t="s">
        <v>29</v>
      </c>
      <c r="T240" s="78" t="s">
        <v>4406</v>
      </c>
      <c r="U240" s="78" t="s">
        <v>4406</v>
      </c>
    </row>
    <row r="241" spans="1:21">
      <c r="A241" s="37">
        <v>240</v>
      </c>
      <c r="B241" s="36" t="s">
        <v>6510</v>
      </c>
      <c r="C241" s="127" t="s">
        <v>6511</v>
      </c>
      <c r="D241" s="37" t="s">
        <v>22</v>
      </c>
      <c r="E241" s="37" t="s">
        <v>24</v>
      </c>
      <c r="F241" s="37" t="s">
        <v>4090</v>
      </c>
      <c r="G241" s="37" t="s">
        <v>25</v>
      </c>
      <c r="H241" s="37" t="s">
        <v>34</v>
      </c>
      <c r="I241" s="37">
        <v>231.92</v>
      </c>
      <c r="J241" s="110">
        <v>100</v>
      </c>
      <c r="K241" s="110">
        <v>12.72</v>
      </c>
      <c r="L241" s="46" t="s">
        <v>6099</v>
      </c>
      <c r="M241" s="242">
        <f t="shared" si="17"/>
        <v>13.4832</v>
      </c>
      <c r="N241" s="242">
        <f t="shared" si="20"/>
        <v>345.4032</v>
      </c>
      <c r="O241" s="242">
        <f t="shared" si="21"/>
        <v>352.212192</v>
      </c>
      <c r="P241" s="242">
        <f t="shared" si="18"/>
        <v>6.808992</v>
      </c>
      <c r="Q241" s="242">
        <f t="shared" si="19"/>
        <v>345.4032</v>
      </c>
      <c r="R241" s="242" t="s">
        <v>28</v>
      </c>
      <c r="S241" s="100" t="s">
        <v>29</v>
      </c>
      <c r="T241" s="78" t="s">
        <v>4421</v>
      </c>
      <c r="U241" s="78" t="s">
        <v>4421</v>
      </c>
    </row>
    <row r="242" spans="1:21">
      <c r="A242" s="37">
        <v>241</v>
      </c>
      <c r="B242" s="36" t="s">
        <v>6512</v>
      </c>
      <c r="C242" s="127" t="s">
        <v>6513</v>
      </c>
      <c r="D242" s="37" t="s">
        <v>22</v>
      </c>
      <c r="E242" s="37" t="s">
        <v>24</v>
      </c>
      <c r="F242" s="37" t="s">
        <v>4090</v>
      </c>
      <c r="G242" s="37" t="s">
        <v>25</v>
      </c>
      <c r="H242" s="37" t="s">
        <v>34</v>
      </c>
      <c r="I242" s="37">
        <v>231.92</v>
      </c>
      <c r="J242" s="110">
        <v>100</v>
      </c>
      <c r="K242" s="110">
        <v>12.72</v>
      </c>
      <c r="L242" s="46" t="s">
        <v>6099</v>
      </c>
      <c r="M242" s="242">
        <f t="shared" si="17"/>
        <v>13.4832</v>
      </c>
      <c r="N242" s="242">
        <f t="shared" si="20"/>
        <v>345.4032</v>
      </c>
      <c r="O242" s="242">
        <f t="shared" si="21"/>
        <v>352.212192</v>
      </c>
      <c r="P242" s="242">
        <f t="shared" si="18"/>
        <v>6.808992</v>
      </c>
      <c r="Q242" s="242">
        <f t="shared" si="19"/>
        <v>345.4032</v>
      </c>
      <c r="R242" s="242" t="s">
        <v>28</v>
      </c>
      <c r="S242" s="100" t="s">
        <v>29</v>
      </c>
      <c r="T242" s="78" t="s">
        <v>4409</v>
      </c>
      <c r="U242" s="78" t="s">
        <v>4409</v>
      </c>
    </row>
    <row r="243" spans="1:21">
      <c r="A243" s="37">
        <v>242</v>
      </c>
      <c r="B243" s="36" t="s">
        <v>6514</v>
      </c>
      <c r="C243" s="127" t="s">
        <v>6515</v>
      </c>
      <c r="D243" s="37" t="s">
        <v>22</v>
      </c>
      <c r="E243" s="37" t="s">
        <v>24</v>
      </c>
      <c r="F243" s="37" t="s">
        <v>4090</v>
      </c>
      <c r="G243" s="37" t="s">
        <v>25</v>
      </c>
      <c r="H243" s="37" t="s">
        <v>34</v>
      </c>
      <c r="I243" s="37">
        <v>231.92</v>
      </c>
      <c r="J243" s="110">
        <v>100</v>
      </c>
      <c r="K243" s="110">
        <v>12.72</v>
      </c>
      <c r="L243" s="46" t="s">
        <v>6099</v>
      </c>
      <c r="M243" s="242">
        <f t="shared" si="17"/>
        <v>13.4832</v>
      </c>
      <c r="N243" s="242">
        <f t="shared" si="20"/>
        <v>345.4032</v>
      </c>
      <c r="O243" s="242">
        <f t="shared" si="21"/>
        <v>352.212192</v>
      </c>
      <c r="P243" s="242">
        <f t="shared" si="18"/>
        <v>6.808992</v>
      </c>
      <c r="Q243" s="242">
        <f t="shared" si="19"/>
        <v>345.4032</v>
      </c>
      <c r="R243" s="242" t="s">
        <v>28</v>
      </c>
      <c r="S243" s="100" t="s">
        <v>29</v>
      </c>
      <c r="T243" s="78" t="s">
        <v>4421</v>
      </c>
      <c r="U243" s="78" t="s">
        <v>4421</v>
      </c>
    </row>
    <row r="244" spans="1:21">
      <c r="A244" s="37">
        <v>243</v>
      </c>
      <c r="B244" s="36" t="s">
        <v>6516</v>
      </c>
      <c r="C244" s="127" t="s">
        <v>6517</v>
      </c>
      <c r="D244" s="37" t="s">
        <v>22</v>
      </c>
      <c r="E244" s="37" t="s">
        <v>24</v>
      </c>
      <c r="F244" s="37" t="s">
        <v>4090</v>
      </c>
      <c r="G244" s="37" t="s">
        <v>25</v>
      </c>
      <c r="H244" s="37" t="s">
        <v>34</v>
      </c>
      <c r="I244" s="37">
        <v>231.92</v>
      </c>
      <c r="J244" s="110">
        <v>100</v>
      </c>
      <c r="K244" s="110">
        <v>12.72</v>
      </c>
      <c r="L244" s="46" t="s">
        <v>6099</v>
      </c>
      <c r="M244" s="242">
        <f t="shared" si="17"/>
        <v>13.4832</v>
      </c>
      <c r="N244" s="242">
        <f t="shared" si="20"/>
        <v>345.4032</v>
      </c>
      <c r="O244" s="242">
        <f t="shared" si="21"/>
        <v>352.212192</v>
      </c>
      <c r="P244" s="242">
        <f t="shared" si="18"/>
        <v>6.808992</v>
      </c>
      <c r="Q244" s="242">
        <f t="shared" si="19"/>
        <v>345.4032</v>
      </c>
      <c r="R244" s="242" t="s">
        <v>28</v>
      </c>
      <c r="S244" s="100" t="s">
        <v>29</v>
      </c>
      <c r="T244" s="78" t="s">
        <v>4409</v>
      </c>
      <c r="U244" s="78" t="s">
        <v>4409</v>
      </c>
    </row>
    <row r="245" spans="1:21">
      <c r="A245" s="37">
        <v>244</v>
      </c>
      <c r="B245" s="36" t="s">
        <v>6518</v>
      </c>
      <c r="C245" s="127" t="s">
        <v>6519</v>
      </c>
      <c r="D245" s="37" t="s">
        <v>22</v>
      </c>
      <c r="E245" s="37" t="s">
        <v>24</v>
      </c>
      <c r="F245" s="37" t="s">
        <v>4090</v>
      </c>
      <c r="G245" s="37" t="s">
        <v>25</v>
      </c>
      <c r="H245" s="37" t="s">
        <v>34</v>
      </c>
      <c r="I245" s="37">
        <v>231.92</v>
      </c>
      <c r="J245" s="110">
        <v>100</v>
      </c>
      <c r="K245" s="110">
        <v>12.72</v>
      </c>
      <c r="L245" s="46" t="s">
        <v>6099</v>
      </c>
      <c r="M245" s="242">
        <f t="shared" si="17"/>
        <v>13.4832</v>
      </c>
      <c r="N245" s="242">
        <f t="shared" si="20"/>
        <v>345.4032</v>
      </c>
      <c r="O245" s="242">
        <f t="shared" si="21"/>
        <v>352.212192</v>
      </c>
      <c r="P245" s="242">
        <f t="shared" si="18"/>
        <v>6.808992</v>
      </c>
      <c r="Q245" s="242">
        <f t="shared" si="19"/>
        <v>345.4032</v>
      </c>
      <c r="R245" s="242" t="s">
        <v>28</v>
      </c>
      <c r="S245" s="100" t="s">
        <v>29</v>
      </c>
      <c r="T245" s="78" t="s">
        <v>4409</v>
      </c>
      <c r="U245" s="78" t="s">
        <v>4409</v>
      </c>
    </row>
    <row r="246" spans="1:19">
      <c r="A246" s="245" t="s">
        <v>36</v>
      </c>
      <c r="B246" s="245"/>
      <c r="C246" s="245"/>
      <c r="D246" s="245"/>
      <c r="E246" s="245"/>
      <c r="F246" s="245"/>
      <c r="G246" s="245"/>
      <c r="H246" s="245"/>
      <c r="I246" s="246">
        <f>SUM(I2:I245)</f>
        <v>106813.16</v>
      </c>
      <c r="J246" s="246">
        <f>SUM(J2:J245)</f>
        <v>37400</v>
      </c>
      <c r="K246" s="246">
        <f>SUM(K2:K245)</f>
        <v>43847.38</v>
      </c>
      <c r="L246" s="248"/>
      <c r="M246" s="246">
        <f>SUM(M2:M245)</f>
        <v>46478.2228000001</v>
      </c>
      <c r="N246" s="246">
        <f>SUM(N2:N245)</f>
        <v>190691.3028</v>
      </c>
      <c r="O246" s="246">
        <f>SUM(O2:O245)</f>
        <v>195723.996168001</v>
      </c>
      <c r="P246" s="246">
        <f>SUM(P2:P245)</f>
        <v>5032.69336800001</v>
      </c>
      <c r="Q246" s="246">
        <f>SUM(Q2:Q245)</f>
        <v>190691.3028</v>
      </c>
      <c r="R246" s="242" t="s">
        <v>28</v>
      </c>
      <c r="S246" s="100" t="s">
        <v>29</v>
      </c>
    </row>
  </sheetData>
  <mergeCells count="1">
    <mergeCell ref="A246:H246"/>
  </mergeCells>
  <dataValidations count="2">
    <dataValidation type="list" allowBlank="1" showErrorMessage="1" sqref="G2:G245">
      <formula1>"商务,旅游,包签,转移签,翻译,照片,落地签"</formula1>
    </dataValidation>
    <dataValidation type="list" allowBlank="1" showErrorMessage="1" sqref="H2:H24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U237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6" customWidth="1"/>
    <col min="3" max="3" width="25" customWidth="1"/>
    <col min="4" max="4" width="9" customWidth="1"/>
    <col min="5" max="5" width="8" customWidth="1"/>
    <col min="6" max="6" width="13" customWidth="1"/>
    <col min="7" max="7" width="11" customWidth="1"/>
    <col min="8" max="8" width="12" customWidth="1"/>
    <col min="9" max="9" width="15" customWidth="1"/>
    <col min="10" max="11" width="14" customWidth="1"/>
    <col min="12" max="12" width="31" customWidth="1"/>
    <col min="13" max="17" width="14" customWidth="1"/>
  </cols>
  <sheetData>
    <row r="1" ht="63" spans="1:21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4086</v>
      </c>
      <c r="G1" s="225" t="s">
        <v>4086</v>
      </c>
      <c r="H1" s="225" t="s">
        <v>8</v>
      </c>
      <c r="I1" s="228" t="s">
        <v>9</v>
      </c>
      <c r="J1" s="229" t="s">
        <v>10</v>
      </c>
      <c r="K1" s="230" t="s">
        <v>11</v>
      </c>
      <c r="L1" s="231" t="s">
        <v>12</v>
      </c>
      <c r="M1" s="232" t="s">
        <v>13</v>
      </c>
      <c r="N1" s="233" t="s">
        <v>14</v>
      </c>
      <c r="O1" s="234" t="s">
        <v>15</v>
      </c>
      <c r="P1" s="235" t="s">
        <v>37</v>
      </c>
      <c r="Q1" s="240" t="s">
        <v>38</v>
      </c>
      <c r="R1" s="225" t="s">
        <v>18</v>
      </c>
      <c r="S1" s="225" t="s">
        <v>19</v>
      </c>
      <c r="T1" s="241" t="s">
        <v>4480</v>
      </c>
      <c r="U1" s="241" t="s">
        <v>6520</v>
      </c>
    </row>
    <row r="2" ht="25.2" spans="1:21">
      <c r="A2" s="32">
        <v>1</v>
      </c>
      <c r="B2" s="130" t="s">
        <v>6521</v>
      </c>
      <c r="C2" s="133" t="s">
        <v>6522</v>
      </c>
      <c r="D2" s="32" t="s">
        <v>22</v>
      </c>
      <c r="E2" s="32" t="s">
        <v>6523</v>
      </c>
      <c r="F2" s="32" t="s">
        <v>111</v>
      </c>
      <c r="G2" s="32" t="s">
        <v>25</v>
      </c>
      <c r="H2" s="32" t="s">
        <v>34</v>
      </c>
      <c r="I2" s="116">
        <v>622</v>
      </c>
      <c r="J2" s="116">
        <v>400</v>
      </c>
      <c r="K2" s="116">
        <v>218</v>
      </c>
      <c r="L2" s="236" t="s">
        <v>6524</v>
      </c>
      <c r="M2" s="237">
        <f t="shared" ref="M2:M65" si="0">K2*1.06</f>
        <v>231.08</v>
      </c>
      <c r="N2" s="237">
        <f t="shared" ref="N2:N65" si="1">I2+J2+M2</f>
        <v>1253.08</v>
      </c>
      <c r="O2" s="237">
        <f t="shared" ref="O2:O65" si="2">I2+(J2+M2)*1.06</f>
        <v>1290.9448</v>
      </c>
      <c r="P2" s="237">
        <f t="shared" ref="P2:P65" si="3">(M2+J2)*0.06</f>
        <v>37.8648</v>
      </c>
      <c r="Q2" s="237">
        <f t="shared" ref="Q2:Q65" si="4">O2-P2</f>
        <v>1253.08</v>
      </c>
      <c r="R2" s="242" t="s">
        <v>28</v>
      </c>
      <c r="S2" s="100" t="s">
        <v>29</v>
      </c>
      <c r="T2" s="243" t="s">
        <v>4409</v>
      </c>
      <c r="U2" s="243" t="s">
        <v>4409</v>
      </c>
    </row>
    <row r="3" ht="25.2" spans="1:21">
      <c r="A3" s="32">
        <v>2</v>
      </c>
      <c r="B3" s="130" t="s">
        <v>6525</v>
      </c>
      <c r="C3" s="133" t="s">
        <v>6526</v>
      </c>
      <c r="D3" s="32" t="s">
        <v>22</v>
      </c>
      <c r="E3" s="32" t="s">
        <v>135</v>
      </c>
      <c r="F3" s="32" t="s">
        <v>111</v>
      </c>
      <c r="G3" s="32" t="s">
        <v>25</v>
      </c>
      <c r="H3" s="32" t="s">
        <v>34</v>
      </c>
      <c r="I3" s="116">
        <v>622</v>
      </c>
      <c r="J3" s="116">
        <v>400</v>
      </c>
      <c r="K3" s="116">
        <v>586</v>
      </c>
      <c r="L3" s="236" t="s">
        <v>6527</v>
      </c>
      <c r="M3" s="237">
        <f t="shared" si="0"/>
        <v>621.16</v>
      </c>
      <c r="N3" s="237">
        <f t="shared" si="1"/>
        <v>1643.16</v>
      </c>
      <c r="O3" s="237">
        <f t="shared" si="2"/>
        <v>1704.4296</v>
      </c>
      <c r="P3" s="237">
        <f t="shared" si="3"/>
        <v>61.2696</v>
      </c>
      <c r="Q3" s="237">
        <f t="shared" si="4"/>
        <v>1643.16</v>
      </c>
      <c r="R3" s="242" t="s">
        <v>28</v>
      </c>
      <c r="S3" s="100" t="s">
        <v>29</v>
      </c>
      <c r="T3" s="243" t="s">
        <v>4478</v>
      </c>
      <c r="U3" s="243" t="s">
        <v>4478</v>
      </c>
    </row>
    <row r="4" ht="13.8" spans="1:21">
      <c r="A4" s="105">
        <v>3</v>
      </c>
      <c r="B4" s="226" t="s">
        <v>6528</v>
      </c>
      <c r="C4" s="227" t="s">
        <v>6529</v>
      </c>
      <c r="D4" s="105" t="s">
        <v>22</v>
      </c>
      <c r="E4" s="105" t="s">
        <v>130</v>
      </c>
      <c r="F4" s="105" t="s">
        <v>154</v>
      </c>
      <c r="G4" s="105" t="s">
        <v>25</v>
      </c>
      <c r="H4" s="105" t="s">
        <v>34</v>
      </c>
      <c r="I4" s="118">
        <v>625</v>
      </c>
      <c r="J4" s="118">
        <v>400</v>
      </c>
      <c r="K4" s="118">
        <v>630</v>
      </c>
      <c r="L4" s="238" t="s">
        <v>6530</v>
      </c>
      <c r="M4" s="239">
        <f t="shared" si="0"/>
        <v>667.8</v>
      </c>
      <c r="N4" s="239">
        <f t="shared" si="1"/>
        <v>1692.8</v>
      </c>
      <c r="O4" s="239">
        <f t="shared" si="2"/>
        <v>1756.868</v>
      </c>
      <c r="P4" s="239">
        <f t="shared" si="3"/>
        <v>64.068</v>
      </c>
      <c r="Q4" s="239">
        <f t="shared" si="4"/>
        <v>1692.8</v>
      </c>
      <c r="R4" s="244" t="s">
        <v>28</v>
      </c>
      <c r="S4" s="107" t="s">
        <v>29</v>
      </c>
      <c r="T4" s="243" t="s">
        <v>4409</v>
      </c>
      <c r="U4" s="243" t="s">
        <v>4409</v>
      </c>
    </row>
    <row r="5" ht="13.8" spans="1:21">
      <c r="A5" s="32">
        <v>4</v>
      </c>
      <c r="B5" s="130" t="s">
        <v>6531</v>
      </c>
      <c r="C5" s="133" t="s">
        <v>6532</v>
      </c>
      <c r="D5" s="32" t="s">
        <v>22</v>
      </c>
      <c r="E5" s="32" t="s">
        <v>24</v>
      </c>
      <c r="F5" s="32" t="s">
        <v>4769</v>
      </c>
      <c r="G5" s="32" t="s">
        <v>25</v>
      </c>
      <c r="H5" s="32" t="s">
        <v>34</v>
      </c>
      <c r="I5" s="116">
        <v>630</v>
      </c>
      <c r="J5" s="116">
        <v>300</v>
      </c>
      <c r="K5" s="116">
        <v>188</v>
      </c>
      <c r="L5" s="236" t="s">
        <v>6533</v>
      </c>
      <c r="M5" s="237">
        <f t="shared" si="0"/>
        <v>199.28</v>
      </c>
      <c r="N5" s="237">
        <f t="shared" si="1"/>
        <v>1129.28</v>
      </c>
      <c r="O5" s="237">
        <f t="shared" si="2"/>
        <v>1159.2368</v>
      </c>
      <c r="P5" s="237">
        <f t="shared" si="3"/>
        <v>29.9568</v>
      </c>
      <c r="Q5" s="237">
        <f t="shared" si="4"/>
        <v>1129.28</v>
      </c>
      <c r="R5" s="242" t="s">
        <v>28</v>
      </c>
      <c r="S5" s="100" t="s">
        <v>29</v>
      </c>
      <c r="T5" s="243" t="s">
        <v>4446</v>
      </c>
      <c r="U5" s="243" t="s">
        <v>4446</v>
      </c>
    </row>
    <row r="6" ht="13.8" spans="1:21">
      <c r="A6" s="32">
        <v>5</v>
      </c>
      <c r="B6" s="130" t="s">
        <v>6534</v>
      </c>
      <c r="C6" s="133" t="s">
        <v>6535</v>
      </c>
      <c r="D6" s="32" t="s">
        <v>22</v>
      </c>
      <c r="E6" s="32" t="s">
        <v>24</v>
      </c>
      <c r="F6" s="32" t="s">
        <v>81</v>
      </c>
      <c r="G6" s="32" t="s">
        <v>25</v>
      </c>
      <c r="H6" s="32" t="s">
        <v>34</v>
      </c>
      <c r="I6" s="116">
        <v>626</v>
      </c>
      <c r="J6" s="116">
        <v>300</v>
      </c>
      <c r="K6" s="116">
        <v>214</v>
      </c>
      <c r="L6" s="236" t="s">
        <v>6485</v>
      </c>
      <c r="M6" s="237">
        <f t="shared" si="0"/>
        <v>226.84</v>
      </c>
      <c r="N6" s="237">
        <f t="shared" si="1"/>
        <v>1152.84</v>
      </c>
      <c r="O6" s="237">
        <f t="shared" si="2"/>
        <v>1184.4504</v>
      </c>
      <c r="P6" s="237">
        <f t="shared" si="3"/>
        <v>31.6104</v>
      </c>
      <c r="Q6" s="237">
        <f t="shared" si="4"/>
        <v>1152.84</v>
      </c>
      <c r="R6" s="242" t="s">
        <v>28</v>
      </c>
      <c r="S6" s="100" t="s">
        <v>29</v>
      </c>
      <c r="T6" s="243" t="s">
        <v>4562</v>
      </c>
      <c r="U6" s="243" t="s">
        <v>4562</v>
      </c>
    </row>
    <row r="7" ht="13.8" spans="1:21">
      <c r="A7" s="32">
        <v>6</v>
      </c>
      <c r="B7" s="130" t="s">
        <v>6536</v>
      </c>
      <c r="C7" s="130" t="s">
        <v>6537</v>
      </c>
      <c r="D7" s="32" t="s">
        <v>22</v>
      </c>
      <c r="E7" s="32" t="s">
        <v>24</v>
      </c>
      <c r="F7" s="32" t="s">
        <v>1529</v>
      </c>
      <c r="G7" s="32" t="s">
        <v>25</v>
      </c>
      <c r="H7" s="32" t="s">
        <v>6538</v>
      </c>
      <c r="I7" s="116">
        <v>0</v>
      </c>
      <c r="J7" s="116">
        <v>400</v>
      </c>
      <c r="K7" s="116">
        <v>24.5</v>
      </c>
      <c r="L7" s="236" t="s">
        <v>6539</v>
      </c>
      <c r="M7" s="237">
        <f t="shared" si="0"/>
        <v>25.97</v>
      </c>
      <c r="N7" s="237">
        <f t="shared" si="1"/>
        <v>425.97</v>
      </c>
      <c r="O7" s="237">
        <f t="shared" si="2"/>
        <v>451.5282</v>
      </c>
      <c r="P7" s="237">
        <f t="shared" si="3"/>
        <v>25.5582</v>
      </c>
      <c r="Q7" s="237">
        <f t="shared" si="4"/>
        <v>425.97</v>
      </c>
      <c r="R7" s="242" t="s">
        <v>28</v>
      </c>
      <c r="S7" s="100" t="s">
        <v>29</v>
      </c>
      <c r="T7" s="243" t="s">
        <v>4428</v>
      </c>
      <c r="U7" s="243" t="s">
        <v>4428</v>
      </c>
    </row>
    <row r="8" ht="25.2" spans="1:21">
      <c r="A8" s="32">
        <v>7</v>
      </c>
      <c r="B8" s="130" t="s">
        <v>6540</v>
      </c>
      <c r="C8" s="130" t="s">
        <v>6541</v>
      </c>
      <c r="D8" s="32" t="s">
        <v>22</v>
      </c>
      <c r="E8" s="32" t="s">
        <v>135</v>
      </c>
      <c r="F8" s="32" t="s">
        <v>111</v>
      </c>
      <c r="G8" s="32" t="s">
        <v>25</v>
      </c>
      <c r="H8" s="32" t="s">
        <v>34</v>
      </c>
      <c r="I8" s="116">
        <v>622</v>
      </c>
      <c r="J8" s="116">
        <v>400</v>
      </c>
      <c r="K8" s="116">
        <v>546</v>
      </c>
      <c r="L8" s="236" t="s">
        <v>6542</v>
      </c>
      <c r="M8" s="237">
        <f t="shared" si="0"/>
        <v>578.76</v>
      </c>
      <c r="N8" s="237">
        <f t="shared" si="1"/>
        <v>1600.76</v>
      </c>
      <c r="O8" s="237">
        <f t="shared" si="2"/>
        <v>1659.4856</v>
      </c>
      <c r="P8" s="237">
        <f t="shared" si="3"/>
        <v>58.7256</v>
      </c>
      <c r="Q8" s="237">
        <f t="shared" si="4"/>
        <v>1600.76</v>
      </c>
      <c r="R8" s="242" t="s">
        <v>28</v>
      </c>
      <c r="S8" s="100" t="s">
        <v>29</v>
      </c>
      <c r="T8" s="243" t="s">
        <v>4478</v>
      </c>
      <c r="U8" s="243" t="s">
        <v>4478</v>
      </c>
    </row>
    <row r="9" ht="13.8" spans="1:21">
      <c r="A9" s="32">
        <v>8</v>
      </c>
      <c r="B9" s="130" t="s">
        <v>6543</v>
      </c>
      <c r="C9" s="133" t="s">
        <v>6544</v>
      </c>
      <c r="D9" s="32" t="s">
        <v>22</v>
      </c>
      <c r="E9" s="32" t="s">
        <v>24</v>
      </c>
      <c r="F9" s="32" t="s">
        <v>81</v>
      </c>
      <c r="G9" s="32" t="s">
        <v>25</v>
      </c>
      <c r="H9" s="32" t="s">
        <v>34</v>
      </c>
      <c r="I9" s="116">
        <v>626</v>
      </c>
      <c r="J9" s="116">
        <v>300</v>
      </c>
      <c r="K9" s="116">
        <v>211.3</v>
      </c>
      <c r="L9" s="236" t="s">
        <v>6545</v>
      </c>
      <c r="M9" s="237">
        <f t="shared" si="0"/>
        <v>223.978</v>
      </c>
      <c r="N9" s="237">
        <f t="shared" si="1"/>
        <v>1149.978</v>
      </c>
      <c r="O9" s="237">
        <f t="shared" si="2"/>
        <v>1181.41668</v>
      </c>
      <c r="P9" s="237">
        <f t="shared" si="3"/>
        <v>31.43868</v>
      </c>
      <c r="Q9" s="237">
        <f t="shared" si="4"/>
        <v>1149.978</v>
      </c>
      <c r="R9" s="242" t="s">
        <v>28</v>
      </c>
      <c r="S9" s="100" t="s">
        <v>29</v>
      </c>
      <c r="T9" s="243" t="s">
        <v>4427</v>
      </c>
      <c r="U9" s="243" t="s">
        <v>4427</v>
      </c>
    </row>
    <row r="10" ht="13.8" spans="1:21">
      <c r="A10" s="32">
        <v>9</v>
      </c>
      <c r="B10" s="130" t="s">
        <v>6546</v>
      </c>
      <c r="C10" s="133" t="s">
        <v>6547</v>
      </c>
      <c r="D10" s="32" t="s">
        <v>22</v>
      </c>
      <c r="E10" s="32" t="s">
        <v>24</v>
      </c>
      <c r="F10" s="32" t="s">
        <v>111</v>
      </c>
      <c r="G10" s="32" t="s">
        <v>25</v>
      </c>
      <c r="H10" s="32" t="s">
        <v>34</v>
      </c>
      <c r="I10" s="116">
        <v>627</v>
      </c>
      <c r="J10" s="116">
        <v>300</v>
      </c>
      <c r="K10" s="116">
        <v>227</v>
      </c>
      <c r="L10" s="236" t="s">
        <v>6548</v>
      </c>
      <c r="M10" s="237">
        <f t="shared" si="0"/>
        <v>240.62</v>
      </c>
      <c r="N10" s="237">
        <f t="shared" si="1"/>
        <v>1167.62</v>
      </c>
      <c r="O10" s="237">
        <f t="shared" si="2"/>
        <v>1200.0572</v>
      </c>
      <c r="P10" s="237">
        <f t="shared" si="3"/>
        <v>32.4372</v>
      </c>
      <c r="Q10" s="237">
        <f t="shared" si="4"/>
        <v>1167.62</v>
      </c>
      <c r="R10" s="242" t="s">
        <v>28</v>
      </c>
      <c r="S10" s="100" t="s">
        <v>29</v>
      </c>
      <c r="T10" s="243" t="s">
        <v>4429</v>
      </c>
      <c r="U10" s="243" t="s">
        <v>4429</v>
      </c>
    </row>
    <row r="11" ht="13.8" spans="1:21">
      <c r="A11" s="32">
        <v>10</v>
      </c>
      <c r="B11" s="130" t="s">
        <v>6549</v>
      </c>
      <c r="C11" s="133" t="s">
        <v>6550</v>
      </c>
      <c r="D11" s="32" t="s">
        <v>22</v>
      </c>
      <c r="E11" s="32" t="s">
        <v>67</v>
      </c>
      <c r="F11" s="32" t="s">
        <v>6230</v>
      </c>
      <c r="G11" s="32" t="s">
        <v>25</v>
      </c>
      <c r="H11" s="32" t="s">
        <v>34</v>
      </c>
      <c r="I11" s="116">
        <v>629</v>
      </c>
      <c r="J11" s="116">
        <v>400</v>
      </c>
      <c r="K11" s="116">
        <v>134</v>
      </c>
      <c r="L11" s="236" t="s">
        <v>6551</v>
      </c>
      <c r="M11" s="237">
        <f t="shared" si="0"/>
        <v>142.04</v>
      </c>
      <c r="N11" s="237">
        <f t="shared" si="1"/>
        <v>1171.04</v>
      </c>
      <c r="O11" s="237">
        <f t="shared" si="2"/>
        <v>1203.5624</v>
      </c>
      <c r="P11" s="237">
        <f t="shared" si="3"/>
        <v>32.5224</v>
      </c>
      <c r="Q11" s="237">
        <f t="shared" si="4"/>
        <v>1171.04</v>
      </c>
      <c r="R11" s="242" t="s">
        <v>28</v>
      </c>
      <c r="S11" s="100" t="s">
        <v>29</v>
      </c>
      <c r="T11" s="243" t="s">
        <v>4419</v>
      </c>
      <c r="U11" s="243" t="s">
        <v>4419</v>
      </c>
    </row>
    <row r="12" ht="13.8" spans="1:21">
      <c r="A12" s="32">
        <v>11</v>
      </c>
      <c r="B12" s="130" t="s">
        <v>6552</v>
      </c>
      <c r="C12" s="133" t="s">
        <v>6553</v>
      </c>
      <c r="D12" s="32" t="s">
        <v>22</v>
      </c>
      <c r="E12" s="32" t="s">
        <v>24</v>
      </c>
      <c r="F12" s="32" t="s">
        <v>81</v>
      </c>
      <c r="G12" s="32" t="s">
        <v>25</v>
      </c>
      <c r="H12" s="32" t="s">
        <v>34</v>
      </c>
      <c r="I12" s="116">
        <v>626</v>
      </c>
      <c r="J12" s="116">
        <v>300</v>
      </c>
      <c r="K12" s="116">
        <v>209.4</v>
      </c>
      <c r="L12" s="236" t="s">
        <v>6554</v>
      </c>
      <c r="M12" s="237">
        <f t="shared" si="0"/>
        <v>221.964</v>
      </c>
      <c r="N12" s="237">
        <f t="shared" si="1"/>
        <v>1147.964</v>
      </c>
      <c r="O12" s="237">
        <f t="shared" si="2"/>
        <v>1179.28184</v>
      </c>
      <c r="P12" s="237">
        <f t="shared" si="3"/>
        <v>31.31784</v>
      </c>
      <c r="Q12" s="237">
        <f t="shared" si="4"/>
        <v>1147.964</v>
      </c>
      <c r="R12" s="242" t="s">
        <v>28</v>
      </c>
      <c r="S12" s="100" t="s">
        <v>29</v>
      </c>
      <c r="T12" s="243" t="s">
        <v>4412</v>
      </c>
      <c r="U12" s="243" t="s">
        <v>4412</v>
      </c>
    </row>
    <row r="13" ht="25.2" spans="1:21">
      <c r="A13" s="32">
        <v>12</v>
      </c>
      <c r="B13" s="130" t="s">
        <v>6555</v>
      </c>
      <c r="C13" s="133" t="s">
        <v>6556</v>
      </c>
      <c r="D13" s="32" t="s">
        <v>22</v>
      </c>
      <c r="E13" s="32" t="s">
        <v>24</v>
      </c>
      <c r="F13" s="32" t="s">
        <v>81</v>
      </c>
      <c r="G13" s="32" t="s">
        <v>25</v>
      </c>
      <c r="H13" s="32" t="s">
        <v>34</v>
      </c>
      <c r="I13" s="116">
        <v>626</v>
      </c>
      <c r="J13" s="116">
        <v>300</v>
      </c>
      <c r="K13" s="116">
        <v>329</v>
      </c>
      <c r="L13" s="236" t="s">
        <v>6557</v>
      </c>
      <c r="M13" s="237">
        <f t="shared" si="0"/>
        <v>348.74</v>
      </c>
      <c r="N13" s="237">
        <f t="shared" si="1"/>
        <v>1274.74</v>
      </c>
      <c r="O13" s="237">
        <f t="shared" si="2"/>
        <v>1313.6644</v>
      </c>
      <c r="P13" s="237">
        <f t="shared" si="3"/>
        <v>38.9244</v>
      </c>
      <c r="Q13" s="237">
        <f t="shared" si="4"/>
        <v>1274.74</v>
      </c>
      <c r="R13" s="242" t="s">
        <v>28</v>
      </c>
      <c r="S13" s="100" t="s">
        <v>29</v>
      </c>
      <c r="T13" s="243" t="s">
        <v>4409</v>
      </c>
      <c r="U13" s="243" t="s">
        <v>4409</v>
      </c>
    </row>
    <row r="14" ht="25.2" spans="1:21">
      <c r="A14" s="32">
        <v>13</v>
      </c>
      <c r="B14" s="130" t="s">
        <v>6558</v>
      </c>
      <c r="C14" s="133" t="s">
        <v>6559</v>
      </c>
      <c r="D14" s="32" t="s">
        <v>22</v>
      </c>
      <c r="E14" s="32" t="s">
        <v>24</v>
      </c>
      <c r="F14" s="32" t="s">
        <v>81</v>
      </c>
      <c r="G14" s="32" t="s">
        <v>25</v>
      </c>
      <c r="H14" s="32" t="s">
        <v>34</v>
      </c>
      <c r="I14" s="116">
        <v>626</v>
      </c>
      <c r="J14" s="116">
        <v>300</v>
      </c>
      <c r="K14" s="116">
        <v>223</v>
      </c>
      <c r="L14" s="236" t="s">
        <v>6560</v>
      </c>
      <c r="M14" s="237">
        <f t="shared" si="0"/>
        <v>236.38</v>
      </c>
      <c r="N14" s="237">
        <f t="shared" si="1"/>
        <v>1162.38</v>
      </c>
      <c r="O14" s="237">
        <f t="shared" si="2"/>
        <v>1194.5628</v>
      </c>
      <c r="P14" s="237">
        <f t="shared" si="3"/>
        <v>32.1828</v>
      </c>
      <c r="Q14" s="237">
        <f t="shared" si="4"/>
        <v>1162.38</v>
      </c>
      <c r="R14" s="242" t="s">
        <v>28</v>
      </c>
      <c r="S14" s="100" t="s">
        <v>29</v>
      </c>
      <c r="T14" s="243" t="s">
        <v>4421</v>
      </c>
      <c r="U14" s="243" t="s">
        <v>4421</v>
      </c>
    </row>
    <row r="15" ht="13.8" spans="1:21">
      <c r="A15" s="32">
        <v>14</v>
      </c>
      <c r="B15" s="130" t="s">
        <v>6561</v>
      </c>
      <c r="C15" s="133" t="s">
        <v>6562</v>
      </c>
      <c r="D15" s="32" t="s">
        <v>22</v>
      </c>
      <c r="E15" s="32" t="s">
        <v>24</v>
      </c>
      <c r="F15" s="32" t="s">
        <v>81</v>
      </c>
      <c r="G15" s="32" t="s">
        <v>25</v>
      </c>
      <c r="H15" s="32" t="s">
        <v>34</v>
      </c>
      <c r="I15" s="116">
        <v>626</v>
      </c>
      <c r="J15" s="116">
        <v>300</v>
      </c>
      <c r="K15" s="116">
        <v>214</v>
      </c>
      <c r="L15" s="236" t="s">
        <v>6485</v>
      </c>
      <c r="M15" s="237">
        <f t="shared" si="0"/>
        <v>226.84</v>
      </c>
      <c r="N15" s="237">
        <f t="shared" si="1"/>
        <v>1152.84</v>
      </c>
      <c r="O15" s="237">
        <f t="shared" si="2"/>
        <v>1184.4504</v>
      </c>
      <c r="P15" s="237">
        <f t="shared" si="3"/>
        <v>31.6104</v>
      </c>
      <c r="Q15" s="237">
        <f t="shared" si="4"/>
        <v>1152.84</v>
      </c>
      <c r="R15" s="242" t="s">
        <v>28</v>
      </c>
      <c r="S15" s="100" t="s">
        <v>29</v>
      </c>
      <c r="T15" s="243" t="s">
        <v>4409</v>
      </c>
      <c r="U15" s="243" t="s">
        <v>4409</v>
      </c>
    </row>
    <row r="16" ht="13.8" spans="1:21">
      <c r="A16" s="32">
        <v>15</v>
      </c>
      <c r="B16" s="130" t="s">
        <v>6563</v>
      </c>
      <c r="C16" s="130" t="s">
        <v>6564</v>
      </c>
      <c r="D16" s="32" t="s">
        <v>22</v>
      </c>
      <c r="E16" s="32" t="s">
        <v>24</v>
      </c>
      <c r="F16" s="32" t="s">
        <v>81</v>
      </c>
      <c r="G16" s="32" t="s">
        <v>25</v>
      </c>
      <c r="H16" s="32" t="s">
        <v>34</v>
      </c>
      <c r="I16" s="116">
        <v>626</v>
      </c>
      <c r="J16" s="116">
        <v>300</v>
      </c>
      <c r="K16" s="116">
        <v>211.3</v>
      </c>
      <c r="L16" s="236" t="s">
        <v>6485</v>
      </c>
      <c r="M16" s="237">
        <f t="shared" si="0"/>
        <v>223.978</v>
      </c>
      <c r="N16" s="237">
        <f t="shared" si="1"/>
        <v>1149.978</v>
      </c>
      <c r="O16" s="237">
        <f t="shared" si="2"/>
        <v>1181.41668</v>
      </c>
      <c r="P16" s="237">
        <f t="shared" si="3"/>
        <v>31.43868</v>
      </c>
      <c r="Q16" s="237">
        <f t="shared" si="4"/>
        <v>1149.978</v>
      </c>
      <c r="R16" s="242" t="s">
        <v>28</v>
      </c>
      <c r="S16" s="100" t="s">
        <v>29</v>
      </c>
      <c r="T16" s="243" t="s">
        <v>6412</v>
      </c>
      <c r="U16" s="243" t="s">
        <v>6412</v>
      </c>
    </row>
    <row r="17" ht="13.8" spans="1:21">
      <c r="A17" s="32">
        <v>16</v>
      </c>
      <c r="B17" s="130" t="s">
        <v>6565</v>
      </c>
      <c r="C17" s="133" t="s">
        <v>6566</v>
      </c>
      <c r="D17" s="32" t="s">
        <v>22</v>
      </c>
      <c r="E17" s="32" t="s">
        <v>24</v>
      </c>
      <c r="F17" s="32" t="s">
        <v>81</v>
      </c>
      <c r="G17" s="32" t="s">
        <v>25</v>
      </c>
      <c r="H17" s="32" t="s">
        <v>34</v>
      </c>
      <c r="I17" s="116">
        <v>626</v>
      </c>
      <c r="J17" s="116">
        <v>300</v>
      </c>
      <c r="K17" s="116">
        <v>256</v>
      </c>
      <c r="L17" s="236" t="s">
        <v>6567</v>
      </c>
      <c r="M17" s="237">
        <f t="shared" si="0"/>
        <v>271.36</v>
      </c>
      <c r="N17" s="237">
        <f t="shared" si="1"/>
        <v>1197.36</v>
      </c>
      <c r="O17" s="237">
        <f t="shared" si="2"/>
        <v>1231.6416</v>
      </c>
      <c r="P17" s="237">
        <f t="shared" si="3"/>
        <v>34.2816</v>
      </c>
      <c r="Q17" s="237">
        <f t="shared" si="4"/>
        <v>1197.36</v>
      </c>
      <c r="R17" s="242" t="s">
        <v>28</v>
      </c>
      <c r="S17" s="100" t="s">
        <v>29</v>
      </c>
      <c r="T17" s="243" t="s">
        <v>4419</v>
      </c>
      <c r="U17" s="243" t="s">
        <v>4419</v>
      </c>
    </row>
    <row r="18" ht="13.8" spans="1:21">
      <c r="A18" s="32">
        <v>17</v>
      </c>
      <c r="B18" s="130" t="s">
        <v>3714</v>
      </c>
      <c r="C18" s="130" t="s">
        <v>3715</v>
      </c>
      <c r="D18" s="32" t="s">
        <v>22</v>
      </c>
      <c r="E18" s="32" t="s">
        <v>24</v>
      </c>
      <c r="F18" s="32" t="s">
        <v>4117</v>
      </c>
      <c r="G18" s="32" t="s">
        <v>25</v>
      </c>
      <c r="H18" s="32" t="s">
        <v>34</v>
      </c>
      <c r="I18" s="116">
        <v>0</v>
      </c>
      <c r="J18" s="116">
        <v>0</v>
      </c>
      <c r="K18" s="116">
        <v>18</v>
      </c>
      <c r="L18" s="236" t="s">
        <v>1941</v>
      </c>
      <c r="M18" s="237">
        <f t="shared" si="0"/>
        <v>19.08</v>
      </c>
      <c r="N18" s="237">
        <f t="shared" si="1"/>
        <v>19.08</v>
      </c>
      <c r="O18" s="237">
        <f t="shared" si="2"/>
        <v>20.2248</v>
      </c>
      <c r="P18" s="237">
        <f t="shared" si="3"/>
        <v>1.1448</v>
      </c>
      <c r="Q18" s="237">
        <f t="shared" si="4"/>
        <v>19.08</v>
      </c>
      <c r="R18" s="242" t="s">
        <v>28</v>
      </c>
      <c r="S18" s="100" t="s">
        <v>29</v>
      </c>
      <c r="T18" s="243" t="s">
        <v>4429</v>
      </c>
      <c r="U18" s="243" t="s">
        <v>4429</v>
      </c>
    </row>
    <row r="19" ht="13.8" spans="1:21">
      <c r="A19" s="32">
        <v>18</v>
      </c>
      <c r="B19" s="130" t="s">
        <v>4541</v>
      </c>
      <c r="C19" s="130" t="s">
        <v>6568</v>
      </c>
      <c r="D19" s="32" t="s">
        <v>22</v>
      </c>
      <c r="E19" s="32" t="s">
        <v>24</v>
      </c>
      <c r="F19" s="32" t="s">
        <v>4090</v>
      </c>
      <c r="G19" s="32" t="s">
        <v>25</v>
      </c>
      <c r="H19" s="32" t="s">
        <v>34</v>
      </c>
      <c r="I19" s="116">
        <v>230.98</v>
      </c>
      <c r="J19" s="116">
        <v>100</v>
      </c>
      <c r="K19" s="116">
        <v>12.72</v>
      </c>
      <c r="L19" s="236" t="s">
        <v>6099</v>
      </c>
      <c r="M19" s="237">
        <f t="shared" si="0"/>
        <v>13.4832</v>
      </c>
      <c r="N19" s="237">
        <f t="shared" si="1"/>
        <v>344.4632</v>
      </c>
      <c r="O19" s="237">
        <f t="shared" si="2"/>
        <v>351.272192</v>
      </c>
      <c r="P19" s="237">
        <f t="shared" si="3"/>
        <v>6.808992</v>
      </c>
      <c r="Q19" s="237">
        <f t="shared" si="4"/>
        <v>344.4632</v>
      </c>
      <c r="R19" s="242" t="s">
        <v>28</v>
      </c>
      <c r="S19" s="100" t="s">
        <v>29</v>
      </c>
      <c r="T19" s="243" t="s">
        <v>4409</v>
      </c>
      <c r="U19" s="243" t="s">
        <v>4409</v>
      </c>
    </row>
    <row r="20" ht="13.8" spans="1:21">
      <c r="A20" s="32">
        <v>19</v>
      </c>
      <c r="B20" s="130" t="s">
        <v>6569</v>
      </c>
      <c r="C20" s="130" t="s">
        <v>6570</v>
      </c>
      <c r="D20" s="32" t="s">
        <v>22</v>
      </c>
      <c r="E20" s="32" t="s">
        <v>24</v>
      </c>
      <c r="F20" s="32" t="s">
        <v>4090</v>
      </c>
      <c r="G20" s="32" t="s">
        <v>25</v>
      </c>
      <c r="H20" s="32" t="s">
        <v>34</v>
      </c>
      <c r="I20" s="116">
        <v>230.98</v>
      </c>
      <c r="J20" s="116">
        <v>100</v>
      </c>
      <c r="K20" s="116">
        <v>12.72</v>
      </c>
      <c r="L20" s="236" t="s">
        <v>6099</v>
      </c>
      <c r="M20" s="237">
        <f t="shared" si="0"/>
        <v>13.4832</v>
      </c>
      <c r="N20" s="237">
        <f t="shared" si="1"/>
        <v>344.4632</v>
      </c>
      <c r="O20" s="237">
        <f t="shared" si="2"/>
        <v>351.272192</v>
      </c>
      <c r="P20" s="237">
        <f t="shared" si="3"/>
        <v>6.808992</v>
      </c>
      <c r="Q20" s="237">
        <f t="shared" si="4"/>
        <v>344.4632</v>
      </c>
      <c r="R20" s="242" t="s">
        <v>28</v>
      </c>
      <c r="S20" s="100" t="s">
        <v>29</v>
      </c>
      <c r="T20" s="243" t="s">
        <v>4478</v>
      </c>
      <c r="U20" s="243" t="s">
        <v>4478</v>
      </c>
    </row>
    <row r="21" ht="13.8" spans="1:21">
      <c r="A21" s="32">
        <v>20</v>
      </c>
      <c r="B21" s="130" t="s">
        <v>6571</v>
      </c>
      <c r="C21" s="130" t="s">
        <v>6572</v>
      </c>
      <c r="D21" s="32" t="s">
        <v>22</v>
      </c>
      <c r="E21" s="32" t="s">
        <v>24</v>
      </c>
      <c r="F21" s="32" t="s">
        <v>4090</v>
      </c>
      <c r="G21" s="32" t="s">
        <v>25</v>
      </c>
      <c r="H21" s="32" t="s">
        <v>34</v>
      </c>
      <c r="I21" s="116">
        <v>232.68</v>
      </c>
      <c r="J21" s="116">
        <v>100</v>
      </c>
      <c r="K21" s="116">
        <v>12.98</v>
      </c>
      <c r="L21" s="236" t="s">
        <v>6099</v>
      </c>
      <c r="M21" s="237">
        <f t="shared" si="0"/>
        <v>13.7588</v>
      </c>
      <c r="N21" s="237">
        <f t="shared" si="1"/>
        <v>346.4388</v>
      </c>
      <c r="O21" s="237">
        <f t="shared" si="2"/>
        <v>353.264328</v>
      </c>
      <c r="P21" s="237">
        <f t="shared" si="3"/>
        <v>6.825528</v>
      </c>
      <c r="Q21" s="237">
        <f t="shared" si="4"/>
        <v>346.4388</v>
      </c>
      <c r="R21" s="242" t="s">
        <v>28</v>
      </c>
      <c r="S21" s="100" t="s">
        <v>29</v>
      </c>
      <c r="T21" s="243" t="s">
        <v>4421</v>
      </c>
      <c r="U21" s="243" t="s">
        <v>4421</v>
      </c>
    </row>
    <row r="22" ht="13.8" spans="1:21">
      <c r="A22" s="32">
        <v>21</v>
      </c>
      <c r="B22" s="130" t="s">
        <v>6014</v>
      </c>
      <c r="C22" s="130" t="s">
        <v>6015</v>
      </c>
      <c r="D22" s="32" t="s">
        <v>22</v>
      </c>
      <c r="E22" s="32" t="s">
        <v>24</v>
      </c>
      <c r="F22" s="32" t="s">
        <v>3366</v>
      </c>
      <c r="G22" s="32" t="s">
        <v>25</v>
      </c>
      <c r="H22" s="32" t="s">
        <v>34</v>
      </c>
      <c r="I22" s="116">
        <v>0</v>
      </c>
      <c r="J22" s="116">
        <v>100</v>
      </c>
      <c r="K22" s="116">
        <v>0</v>
      </c>
      <c r="L22" s="236"/>
      <c r="M22" s="237">
        <f t="shared" si="0"/>
        <v>0</v>
      </c>
      <c r="N22" s="237">
        <f t="shared" si="1"/>
        <v>100</v>
      </c>
      <c r="O22" s="237">
        <f t="shared" si="2"/>
        <v>106</v>
      </c>
      <c r="P22" s="237">
        <f t="shared" si="3"/>
        <v>6</v>
      </c>
      <c r="Q22" s="237">
        <f t="shared" si="4"/>
        <v>100</v>
      </c>
      <c r="R22" s="242" t="s">
        <v>28</v>
      </c>
      <c r="S22" s="100" t="s">
        <v>29</v>
      </c>
      <c r="T22" s="243" t="s">
        <v>4419</v>
      </c>
      <c r="U22" s="243" t="s">
        <v>4419</v>
      </c>
    </row>
    <row r="23" ht="13.8" spans="1:21">
      <c r="A23" s="32">
        <v>22</v>
      </c>
      <c r="B23" s="130" t="s">
        <v>6573</v>
      </c>
      <c r="C23" s="130" t="s">
        <v>6574</v>
      </c>
      <c r="D23" s="32" t="s">
        <v>22</v>
      </c>
      <c r="E23" s="32" t="s">
        <v>24</v>
      </c>
      <c r="F23" s="32" t="s">
        <v>4090</v>
      </c>
      <c r="G23" s="32" t="s">
        <v>25</v>
      </c>
      <c r="H23" s="32" t="s">
        <v>34</v>
      </c>
      <c r="I23" s="116">
        <v>232.68</v>
      </c>
      <c r="J23" s="116">
        <v>100</v>
      </c>
      <c r="K23" s="116">
        <v>12.98</v>
      </c>
      <c r="L23" s="236" t="s">
        <v>6099</v>
      </c>
      <c r="M23" s="237">
        <f t="shared" si="0"/>
        <v>13.7588</v>
      </c>
      <c r="N23" s="237">
        <f t="shared" si="1"/>
        <v>346.4388</v>
      </c>
      <c r="O23" s="237">
        <f t="shared" si="2"/>
        <v>353.264328</v>
      </c>
      <c r="P23" s="237">
        <f t="shared" si="3"/>
        <v>6.825528</v>
      </c>
      <c r="Q23" s="237">
        <f t="shared" si="4"/>
        <v>346.4388</v>
      </c>
      <c r="R23" s="242" t="s">
        <v>28</v>
      </c>
      <c r="S23" s="100" t="s">
        <v>29</v>
      </c>
      <c r="T23" s="243" t="s">
        <v>4474</v>
      </c>
      <c r="U23" s="243" t="s">
        <v>4474</v>
      </c>
    </row>
    <row r="24" ht="13.8" spans="1:21">
      <c r="A24" s="32">
        <v>23</v>
      </c>
      <c r="B24" s="130" t="s">
        <v>5157</v>
      </c>
      <c r="C24" s="130" t="s">
        <v>6575</v>
      </c>
      <c r="D24" s="32" t="s">
        <v>22</v>
      </c>
      <c r="E24" s="32" t="s">
        <v>24</v>
      </c>
      <c r="F24" s="32" t="s">
        <v>4090</v>
      </c>
      <c r="G24" s="32" t="s">
        <v>25</v>
      </c>
      <c r="H24" s="32" t="s">
        <v>34</v>
      </c>
      <c r="I24" s="116">
        <v>232.68</v>
      </c>
      <c r="J24" s="116">
        <v>100</v>
      </c>
      <c r="K24" s="116">
        <v>12.98</v>
      </c>
      <c r="L24" s="236" t="s">
        <v>6099</v>
      </c>
      <c r="M24" s="237">
        <f t="shared" si="0"/>
        <v>13.7588</v>
      </c>
      <c r="N24" s="237">
        <f t="shared" si="1"/>
        <v>346.4388</v>
      </c>
      <c r="O24" s="237">
        <f t="shared" si="2"/>
        <v>353.264328</v>
      </c>
      <c r="P24" s="237">
        <f t="shared" si="3"/>
        <v>6.825528</v>
      </c>
      <c r="Q24" s="237">
        <f t="shared" si="4"/>
        <v>346.4388</v>
      </c>
      <c r="R24" s="242" t="s">
        <v>28</v>
      </c>
      <c r="S24" s="100" t="s">
        <v>29</v>
      </c>
      <c r="T24" s="243" t="s">
        <v>4401</v>
      </c>
      <c r="U24" s="243" t="s">
        <v>4401</v>
      </c>
    </row>
    <row r="25" ht="13.8" spans="1:21">
      <c r="A25" s="32">
        <v>24</v>
      </c>
      <c r="B25" s="130" t="s">
        <v>6112</v>
      </c>
      <c r="C25" s="130" t="s">
        <v>6576</v>
      </c>
      <c r="D25" s="32" t="s">
        <v>22</v>
      </c>
      <c r="E25" s="32" t="s">
        <v>24</v>
      </c>
      <c r="F25" s="32" t="s">
        <v>4090</v>
      </c>
      <c r="G25" s="32" t="s">
        <v>25</v>
      </c>
      <c r="H25" s="32" t="s">
        <v>34</v>
      </c>
      <c r="I25" s="116">
        <v>232.68</v>
      </c>
      <c r="J25" s="116">
        <v>100</v>
      </c>
      <c r="K25" s="116">
        <v>12.98</v>
      </c>
      <c r="L25" s="236" t="s">
        <v>6099</v>
      </c>
      <c r="M25" s="237">
        <f t="shared" si="0"/>
        <v>13.7588</v>
      </c>
      <c r="N25" s="237">
        <f t="shared" si="1"/>
        <v>346.4388</v>
      </c>
      <c r="O25" s="237">
        <f t="shared" si="2"/>
        <v>353.264328</v>
      </c>
      <c r="P25" s="237">
        <f t="shared" si="3"/>
        <v>6.825528</v>
      </c>
      <c r="Q25" s="237">
        <f t="shared" si="4"/>
        <v>346.4388</v>
      </c>
      <c r="R25" s="242" t="s">
        <v>28</v>
      </c>
      <c r="S25" s="100" t="s">
        <v>29</v>
      </c>
      <c r="T25" s="243" t="s">
        <v>4478</v>
      </c>
      <c r="U25" s="243" t="s">
        <v>4478</v>
      </c>
    </row>
    <row r="26" ht="13.8" spans="1:21">
      <c r="A26" s="32">
        <v>25</v>
      </c>
      <c r="B26" s="130" t="s">
        <v>1609</v>
      </c>
      <c r="C26" s="130" t="s">
        <v>6577</v>
      </c>
      <c r="D26" s="32" t="s">
        <v>22</v>
      </c>
      <c r="E26" s="32" t="s">
        <v>24</v>
      </c>
      <c r="F26" s="32" t="s">
        <v>4090</v>
      </c>
      <c r="G26" s="32" t="s">
        <v>25</v>
      </c>
      <c r="H26" s="32" t="s">
        <v>34</v>
      </c>
      <c r="I26" s="116">
        <v>232.68</v>
      </c>
      <c r="J26" s="116">
        <v>100</v>
      </c>
      <c r="K26" s="116">
        <v>12.98</v>
      </c>
      <c r="L26" s="236" t="s">
        <v>6099</v>
      </c>
      <c r="M26" s="237">
        <f t="shared" si="0"/>
        <v>13.7588</v>
      </c>
      <c r="N26" s="237">
        <f t="shared" si="1"/>
        <v>346.4388</v>
      </c>
      <c r="O26" s="237">
        <f t="shared" si="2"/>
        <v>353.264328</v>
      </c>
      <c r="P26" s="237">
        <f t="shared" si="3"/>
        <v>6.825528</v>
      </c>
      <c r="Q26" s="237">
        <f t="shared" si="4"/>
        <v>346.4388</v>
      </c>
      <c r="R26" s="242" t="s">
        <v>28</v>
      </c>
      <c r="S26" s="100" t="s">
        <v>29</v>
      </c>
      <c r="T26" s="243" t="s">
        <v>4428</v>
      </c>
      <c r="U26" s="243" t="s">
        <v>4428</v>
      </c>
    </row>
    <row r="27" ht="13.8" spans="1:21">
      <c r="A27" s="32">
        <v>26</v>
      </c>
      <c r="B27" s="130" t="s">
        <v>2246</v>
      </c>
      <c r="C27" s="130" t="s">
        <v>6578</v>
      </c>
      <c r="D27" s="32" t="s">
        <v>22</v>
      </c>
      <c r="E27" s="32" t="s">
        <v>24</v>
      </c>
      <c r="F27" s="32" t="s">
        <v>4090</v>
      </c>
      <c r="G27" s="32" t="s">
        <v>25</v>
      </c>
      <c r="H27" s="32" t="s">
        <v>34</v>
      </c>
      <c r="I27" s="116">
        <v>232.68</v>
      </c>
      <c r="J27" s="116">
        <v>100</v>
      </c>
      <c r="K27" s="116">
        <v>12.98</v>
      </c>
      <c r="L27" s="236" t="s">
        <v>6099</v>
      </c>
      <c r="M27" s="237">
        <f t="shared" si="0"/>
        <v>13.7588</v>
      </c>
      <c r="N27" s="237">
        <f t="shared" si="1"/>
        <v>346.4388</v>
      </c>
      <c r="O27" s="237">
        <f t="shared" si="2"/>
        <v>353.264328</v>
      </c>
      <c r="P27" s="237">
        <f t="shared" si="3"/>
        <v>6.825528</v>
      </c>
      <c r="Q27" s="237">
        <f t="shared" si="4"/>
        <v>346.4388</v>
      </c>
      <c r="R27" s="242" t="s">
        <v>28</v>
      </c>
      <c r="S27" s="100" t="s">
        <v>29</v>
      </c>
      <c r="T27" s="243" t="s">
        <v>4421</v>
      </c>
      <c r="U27" s="243" t="s">
        <v>4421</v>
      </c>
    </row>
    <row r="28" ht="13.8" spans="1:21">
      <c r="A28" s="32">
        <v>27</v>
      </c>
      <c r="B28" s="130" t="s">
        <v>6579</v>
      </c>
      <c r="C28" s="130" t="s">
        <v>6580</v>
      </c>
      <c r="D28" s="32" t="s">
        <v>22</v>
      </c>
      <c r="E28" s="32" t="s">
        <v>24</v>
      </c>
      <c r="F28" s="32" t="s">
        <v>4090</v>
      </c>
      <c r="G28" s="32" t="s">
        <v>25</v>
      </c>
      <c r="H28" s="32" t="s">
        <v>34</v>
      </c>
      <c r="I28" s="116">
        <v>232.68</v>
      </c>
      <c r="J28" s="116">
        <v>100</v>
      </c>
      <c r="K28" s="116">
        <v>12.98</v>
      </c>
      <c r="L28" s="236" t="s">
        <v>6099</v>
      </c>
      <c r="M28" s="237">
        <f t="shared" si="0"/>
        <v>13.7588</v>
      </c>
      <c r="N28" s="237">
        <f t="shared" si="1"/>
        <v>346.4388</v>
      </c>
      <c r="O28" s="237">
        <f t="shared" si="2"/>
        <v>353.264328</v>
      </c>
      <c r="P28" s="237">
        <f t="shared" si="3"/>
        <v>6.825528</v>
      </c>
      <c r="Q28" s="237">
        <f t="shared" si="4"/>
        <v>346.4388</v>
      </c>
      <c r="R28" s="242" t="s">
        <v>28</v>
      </c>
      <c r="S28" s="100" t="s">
        <v>29</v>
      </c>
      <c r="T28" s="243" t="s">
        <v>4409</v>
      </c>
      <c r="U28" s="243" t="s">
        <v>4409</v>
      </c>
    </row>
    <row r="29" ht="13.8" spans="1:21">
      <c r="A29" s="32">
        <v>28</v>
      </c>
      <c r="B29" s="130" t="s">
        <v>4911</v>
      </c>
      <c r="C29" s="133" t="s">
        <v>6264</v>
      </c>
      <c r="D29" s="32" t="s">
        <v>22</v>
      </c>
      <c r="E29" s="32" t="s">
        <v>24</v>
      </c>
      <c r="F29" s="32" t="s">
        <v>4117</v>
      </c>
      <c r="G29" s="32" t="s">
        <v>25</v>
      </c>
      <c r="H29" s="32" t="s">
        <v>34</v>
      </c>
      <c r="I29" s="116">
        <v>0</v>
      </c>
      <c r="J29" s="116">
        <v>0</v>
      </c>
      <c r="K29" s="116">
        <v>18</v>
      </c>
      <c r="L29" s="236" t="s">
        <v>1941</v>
      </c>
      <c r="M29" s="237">
        <f t="shared" si="0"/>
        <v>19.08</v>
      </c>
      <c r="N29" s="237">
        <f t="shared" si="1"/>
        <v>19.08</v>
      </c>
      <c r="O29" s="237">
        <f t="shared" si="2"/>
        <v>20.2248</v>
      </c>
      <c r="P29" s="237">
        <f t="shared" si="3"/>
        <v>1.1448</v>
      </c>
      <c r="Q29" s="237">
        <f t="shared" si="4"/>
        <v>19.08</v>
      </c>
      <c r="R29" s="242" t="s">
        <v>28</v>
      </c>
      <c r="S29" s="100" t="s">
        <v>29</v>
      </c>
      <c r="T29" s="243" t="s">
        <v>4427</v>
      </c>
      <c r="U29" s="243" t="s">
        <v>4427</v>
      </c>
    </row>
    <row r="30" ht="13.8" spans="1:21">
      <c r="A30" s="32">
        <v>29</v>
      </c>
      <c r="B30" s="130" t="s">
        <v>4587</v>
      </c>
      <c r="C30" s="130" t="s">
        <v>6581</v>
      </c>
      <c r="D30" s="32" t="s">
        <v>22</v>
      </c>
      <c r="E30" s="32" t="s">
        <v>24</v>
      </c>
      <c r="F30" s="32" t="s">
        <v>4090</v>
      </c>
      <c r="G30" s="32" t="s">
        <v>25</v>
      </c>
      <c r="H30" s="32" t="s">
        <v>34</v>
      </c>
      <c r="I30" s="116">
        <v>232.68</v>
      </c>
      <c r="J30" s="116">
        <v>100</v>
      </c>
      <c r="K30" s="116">
        <v>12.98</v>
      </c>
      <c r="L30" s="236" t="s">
        <v>6099</v>
      </c>
      <c r="M30" s="237">
        <f t="shared" si="0"/>
        <v>13.7588</v>
      </c>
      <c r="N30" s="237">
        <f t="shared" si="1"/>
        <v>346.4388</v>
      </c>
      <c r="O30" s="237">
        <f t="shared" si="2"/>
        <v>353.264328</v>
      </c>
      <c r="P30" s="237">
        <f t="shared" si="3"/>
        <v>6.825528</v>
      </c>
      <c r="Q30" s="237">
        <f t="shared" si="4"/>
        <v>346.4388</v>
      </c>
      <c r="R30" s="242" t="s">
        <v>28</v>
      </c>
      <c r="S30" s="100" t="s">
        <v>29</v>
      </c>
      <c r="T30" s="243" t="s">
        <v>4427</v>
      </c>
      <c r="U30" s="243" t="s">
        <v>4427</v>
      </c>
    </row>
    <row r="31" ht="13.8" spans="1:21">
      <c r="A31" s="32">
        <v>30</v>
      </c>
      <c r="B31" s="130" t="s">
        <v>6582</v>
      </c>
      <c r="C31" s="130" t="s">
        <v>6583</v>
      </c>
      <c r="D31" s="32" t="s">
        <v>22</v>
      </c>
      <c r="E31" s="32" t="s">
        <v>24</v>
      </c>
      <c r="F31" s="32" t="s">
        <v>4090</v>
      </c>
      <c r="G31" s="32" t="s">
        <v>25</v>
      </c>
      <c r="H31" s="32" t="s">
        <v>34</v>
      </c>
      <c r="I31" s="116">
        <v>232.68</v>
      </c>
      <c r="J31" s="116">
        <v>100</v>
      </c>
      <c r="K31" s="116">
        <v>12.98</v>
      </c>
      <c r="L31" s="236" t="s">
        <v>6099</v>
      </c>
      <c r="M31" s="237">
        <f t="shared" si="0"/>
        <v>13.7588</v>
      </c>
      <c r="N31" s="237">
        <f t="shared" si="1"/>
        <v>346.4388</v>
      </c>
      <c r="O31" s="237">
        <f t="shared" si="2"/>
        <v>353.264328</v>
      </c>
      <c r="P31" s="237">
        <f t="shared" si="3"/>
        <v>6.825528</v>
      </c>
      <c r="Q31" s="237">
        <f t="shared" si="4"/>
        <v>346.4388</v>
      </c>
      <c r="R31" s="242" t="s">
        <v>28</v>
      </c>
      <c r="S31" s="100" t="s">
        <v>29</v>
      </c>
      <c r="T31" s="243" t="s">
        <v>4401</v>
      </c>
      <c r="U31" s="243" t="s">
        <v>4401</v>
      </c>
    </row>
    <row r="32" ht="13.8" spans="1:21">
      <c r="A32" s="32">
        <v>31</v>
      </c>
      <c r="B32" s="130" t="s">
        <v>6584</v>
      </c>
      <c r="C32" s="130" t="s">
        <v>6585</v>
      </c>
      <c r="D32" s="32" t="s">
        <v>22</v>
      </c>
      <c r="E32" s="32" t="s">
        <v>24</v>
      </c>
      <c r="F32" s="32" t="s">
        <v>4090</v>
      </c>
      <c r="G32" s="32" t="s">
        <v>25</v>
      </c>
      <c r="H32" s="32" t="s">
        <v>34</v>
      </c>
      <c r="I32" s="116">
        <v>232.68</v>
      </c>
      <c r="J32" s="116">
        <v>100</v>
      </c>
      <c r="K32" s="116">
        <v>12.98</v>
      </c>
      <c r="L32" s="236" t="s">
        <v>6099</v>
      </c>
      <c r="M32" s="237">
        <f t="shared" si="0"/>
        <v>13.7588</v>
      </c>
      <c r="N32" s="237">
        <f t="shared" si="1"/>
        <v>346.4388</v>
      </c>
      <c r="O32" s="237">
        <f t="shared" si="2"/>
        <v>353.264328</v>
      </c>
      <c r="P32" s="237">
        <f t="shared" si="3"/>
        <v>6.825528</v>
      </c>
      <c r="Q32" s="237">
        <f t="shared" si="4"/>
        <v>346.4388</v>
      </c>
      <c r="R32" s="242" t="s">
        <v>28</v>
      </c>
      <c r="S32" s="100" t="s">
        <v>29</v>
      </c>
      <c r="T32" s="243" t="s">
        <v>4406</v>
      </c>
      <c r="U32" s="243" t="s">
        <v>4406</v>
      </c>
    </row>
    <row r="33" ht="13.8" spans="1:21">
      <c r="A33" s="32">
        <v>32</v>
      </c>
      <c r="B33" s="130" t="s">
        <v>6586</v>
      </c>
      <c r="C33" s="130" t="s">
        <v>6587</v>
      </c>
      <c r="D33" s="32" t="s">
        <v>22</v>
      </c>
      <c r="E33" s="32" t="s">
        <v>24</v>
      </c>
      <c r="F33" s="32" t="s">
        <v>4090</v>
      </c>
      <c r="G33" s="32" t="s">
        <v>25</v>
      </c>
      <c r="H33" s="32" t="s">
        <v>34</v>
      </c>
      <c r="I33" s="116">
        <v>232.68</v>
      </c>
      <c r="J33" s="116">
        <v>100</v>
      </c>
      <c r="K33" s="116">
        <v>12.98</v>
      </c>
      <c r="L33" s="236" t="s">
        <v>6099</v>
      </c>
      <c r="M33" s="237">
        <f t="shared" si="0"/>
        <v>13.7588</v>
      </c>
      <c r="N33" s="237">
        <f t="shared" si="1"/>
        <v>346.4388</v>
      </c>
      <c r="O33" s="237">
        <f t="shared" si="2"/>
        <v>353.264328</v>
      </c>
      <c r="P33" s="237">
        <f t="shared" si="3"/>
        <v>6.825528</v>
      </c>
      <c r="Q33" s="237">
        <f t="shared" si="4"/>
        <v>346.4388</v>
      </c>
      <c r="R33" s="242" t="s">
        <v>28</v>
      </c>
      <c r="S33" s="100" t="s">
        <v>29</v>
      </c>
      <c r="T33" s="243" t="s">
        <v>4446</v>
      </c>
      <c r="U33" s="243" t="s">
        <v>4446</v>
      </c>
    </row>
    <row r="34" ht="13.8" spans="1:21">
      <c r="A34" s="32">
        <v>33</v>
      </c>
      <c r="B34" s="130" t="s">
        <v>6588</v>
      </c>
      <c r="C34" s="130" t="s">
        <v>6589</v>
      </c>
      <c r="D34" s="32" t="s">
        <v>22</v>
      </c>
      <c r="E34" s="32" t="s">
        <v>24</v>
      </c>
      <c r="F34" s="32" t="s">
        <v>4090</v>
      </c>
      <c r="G34" s="32" t="s">
        <v>25</v>
      </c>
      <c r="H34" s="32" t="s">
        <v>34</v>
      </c>
      <c r="I34" s="116">
        <v>232.68</v>
      </c>
      <c r="J34" s="116">
        <v>100</v>
      </c>
      <c r="K34" s="116">
        <v>12.98</v>
      </c>
      <c r="L34" s="236" t="s">
        <v>6099</v>
      </c>
      <c r="M34" s="237">
        <f t="shared" si="0"/>
        <v>13.7588</v>
      </c>
      <c r="N34" s="237">
        <f t="shared" si="1"/>
        <v>346.4388</v>
      </c>
      <c r="O34" s="237">
        <f t="shared" si="2"/>
        <v>353.264328</v>
      </c>
      <c r="P34" s="237">
        <f t="shared" si="3"/>
        <v>6.825528</v>
      </c>
      <c r="Q34" s="237">
        <f t="shared" si="4"/>
        <v>346.4388</v>
      </c>
      <c r="R34" s="242" t="s">
        <v>28</v>
      </c>
      <c r="S34" s="100" t="s">
        <v>29</v>
      </c>
      <c r="T34" s="243" t="s">
        <v>6375</v>
      </c>
      <c r="U34" s="243" t="s">
        <v>6375</v>
      </c>
    </row>
    <row r="35" ht="13.8" spans="1:21">
      <c r="A35" s="32">
        <v>34</v>
      </c>
      <c r="B35" s="130" t="s">
        <v>5052</v>
      </c>
      <c r="C35" s="130" t="s">
        <v>6590</v>
      </c>
      <c r="D35" s="32" t="s">
        <v>22</v>
      </c>
      <c r="E35" s="32" t="s">
        <v>24</v>
      </c>
      <c r="F35" s="32" t="s">
        <v>4090</v>
      </c>
      <c r="G35" s="32" t="s">
        <v>25</v>
      </c>
      <c r="H35" s="32" t="s">
        <v>34</v>
      </c>
      <c r="I35" s="116">
        <v>232.68</v>
      </c>
      <c r="J35" s="116">
        <v>100</v>
      </c>
      <c r="K35" s="116">
        <v>12.98</v>
      </c>
      <c r="L35" s="236" t="s">
        <v>6099</v>
      </c>
      <c r="M35" s="237">
        <f t="shared" si="0"/>
        <v>13.7588</v>
      </c>
      <c r="N35" s="237">
        <f t="shared" si="1"/>
        <v>346.4388</v>
      </c>
      <c r="O35" s="237">
        <f t="shared" si="2"/>
        <v>353.264328</v>
      </c>
      <c r="P35" s="237">
        <f t="shared" si="3"/>
        <v>6.825528</v>
      </c>
      <c r="Q35" s="237">
        <f t="shared" si="4"/>
        <v>346.4388</v>
      </c>
      <c r="R35" s="242" t="s">
        <v>28</v>
      </c>
      <c r="S35" s="100" t="s">
        <v>29</v>
      </c>
      <c r="T35" s="243" t="s">
        <v>4409</v>
      </c>
      <c r="U35" s="243" t="s">
        <v>4409</v>
      </c>
    </row>
    <row r="36" ht="13.8" spans="1:21">
      <c r="A36" s="32">
        <v>35</v>
      </c>
      <c r="B36" s="130" t="s">
        <v>1336</v>
      </c>
      <c r="C36" s="130" t="s">
        <v>6591</v>
      </c>
      <c r="D36" s="32" t="s">
        <v>22</v>
      </c>
      <c r="E36" s="32" t="s">
        <v>24</v>
      </c>
      <c r="F36" s="32" t="s">
        <v>4090</v>
      </c>
      <c r="G36" s="32" t="s">
        <v>25</v>
      </c>
      <c r="H36" s="32" t="s">
        <v>34</v>
      </c>
      <c r="I36" s="116">
        <v>232.68</v>
      </c>
      <c r="J36" s="116">
        <v>100</v>
      </c>
      <c r="K36" s="116">
        <v>12.98</v>
      </c>
      <c r="L36" s="236" t="s">
        <v>6099</v>
      </c>
      <c r="M36" s="237">
        <f t="shared" si="0"/>
        <v>13.7588</v>
      </c>
      <c r="N36" s="237">
        <f t="shared" si="1"/>
        <v>346.4388</v>
      </c>
      <c r="O36" s="237">
        <f t="shared" si="2"/>
        <v>353.264328</v>
      </c>
      <c r="P36" s="237">
        <f t="shared" si="3"/>
        <v>6.825528</v>
      </c>
      <c r="Q36" s="237">
        <f t="shared" si="4"/>
        <v>346.4388</v>
      </c>
      <c r="R36" s="242" t="s">
        <v>28</v>
      </c>
      <c r="S36" s="100" t="s">
        <v>29</v>
      </c>
      <c r="T36" s="243" t="s">
        <v>4409</v>
      </c>
      <c r="U36" s="243" t="s">
        <v>4409</v>
      </c>
    </row>
    <row r="37" ht="13.8" spans="1:21">
      <c r="A37" s="32">
        <v>36</v>
      </c>
      <c r="B37" s="130" t="s">
        <v>6592</v>
      </c>
      <c r="C37" s="130" t="s">
        <v>6593</v>
      </c>
      <c r="D37" s="32" t="s">
        <v>22</v>
      </c>
      <c r="E37" s="32" t="s">
        <v>24</v>
      </c>
      <c r="F37" s="32" t="s">
        <v>4090</v>
      </c>
      <c r="G37" s="32" t="s">
        <v>25</v>
      </c>
      <c r="H37" s="32" t="s">
        <v>34</v>
      </c>
      <c r="I37" s="116">
        <v>232.68</v>
      </c>
      <c r="J37" s="116">
        <v>100</v>
      </c>
      <c r="K37" s="116">
        <v>12.98</v>
      </c>
      <c r="L37" s="236" t="s">
        <v>6099</v>
      </c>
      <c r="M37" s="237">
        <f t="shared" si="0"/>
        <v>13.7588</v>
      </c>
      <c r="N37" s="237">
        <f t="shared" si="1"/>
        <v>346.4388</v>
      </c>
      <c r="O37" s="237">
        <f t="shared" si="2"/>
        <v>353.264328</v>
      </c>
      <c r="P37" s="237">
        <f t="shared" si="3"/>
        <v>6.825528</v>
      </c>
      <c r="Q37" s="237">
        <f t="shared" si="4"/>
        <v>346.4388</v>
      </c>
      <c r="R37" s="242" t="s">
        <v>28</v>
      </c>
      <c r="S37" s="100" t="s">
        <v>29</v>
      </c>
      <c r="T37" s="243" t="s">
        <v>4446</v>
      </c>
      <c r="U37" s="243" t="s">
        <v>4446</v>
      </c>
    </row>
    <row r="38" ht="13.8" spans="1:21">
      <c r="A38" s="32">
        <v>37</v>
      </c>
      <c r="B38" s="130" t="s">
        <v>6594</v>
      </c>
      <c r="C38" s="130" t="s">
        <v>6595</v>
      </c>
      <c r="D38" s="32" t="s">
        <v>22</v>
      </c>
      <c r="E38" s="32" t="s">
        <v>24</v>
      </c>
      <c r="F38" s="32" t="s">
        <v>4090</v>
      </c>
      <c r="G38" s="32" t="s">
        <v>25</v>
      </c>
      <c r="H38" s="32" t="s">
        <v>34</v>
      </c>
      <c r="I38" s="116">
        <v>232.68</v>
      </c>
      <c r="J38" s="116">
        <v>100</v>
      </c>
      <c r="K38" s="116">
        <v>12.98</v>
      </c>
      <c r="L38" s="236" t="s">
        <v>6099</v>
      </c>
      <c r="M38" s="237">
        <f t="shared" si="0"/>
        <v>13.7588</v>
      </c>
      <c r="N38" s="237">
        <f t="shared" si="1"/>
        <v>346.4388</v>
      </c>
      <c r="O38" s="237">
        <f t="shared" si="2"/>
        <v>353.264328</v>
      </c>
      <c r="P38" s="237">
        <f t="shared" si="3"/>
        <v>6.825528</v>
      </c>
      <c r="Q38" s="237">
        <f t="shared" si="4"/>
        <v>346.4388</v>
      </c>
      <c r="R38" s="242" t="s">
        <v>28</v>
      </c>
      <c r="S38" s="100" t="s">
        <v>29</v>
      </c>
      <c r="T38" s="243" t="s">
        <v>6375</v>
      </c>
      <c r="U38" s="243" t="s">
        <v>6375</v>
      </c>
    </row>
    <row r="39" ht="13.8" spans="1:21">
      <c r="A39" s="32">
        <v>38</v>
      </c>
      <c r="B39" s="130" t="s">
        <v>6596</v>
      </c>
      <c r="C39" s="130" t="s">
        <v>6597</v>
      </c>
      <c r="D39" s="32" t="s">
        <v>22</v>
      </c>
      <c r="E39" s="32" t="s">
        <v>24</v>
      </c>
      <c r="F39" s="32" t="s">
        <v>4090</v>
      </c>
      <c r="G39" s="32" t="s">
        <v>25</v>
      </c>
      <c r="H39" s="32" t="s">
        <v>34</v>
      </c>
      <c r="I39" s="116">
        <v>232.68</v>
      </c>
      <c r="J39" s="116">
        <v>100</v>
      </c>
      <c r="K39" s="116">
        <v>12.98</v>
      </c>
      <c r="L39" s="236" t="s">
        <v>6099</v>
      </c>
      <c r="M39" s="237">
        <f t="shared" si="0"/>
        <v>13.7588</v>
      </c>
      <c r="N39" s="237">
        <f t="shared" si="1"/>
        <v>346.4388</v>
      </c>
      <c r="O39" s="237">
        <f t="shared" si="2"/>
        <v>353.264328</v>
      </c>
      <c r="P39" s="237">
        <f t="shared" si="3"/>
        <v>6.825528</v>
      </c>
      <c r="Q39" s="237">
        <f t="shared" si="4"/>
        <v>346.4388</v>
      </c>
      <c r="R39" s="242" t="s">
        <v>28</v>
      </c>
      <c r="S39" s="100" t="s">
        <v>29</v>
      </c>
      <c r="T39" s="243" t="s">
        <v>4406</v>
      </c>
      <c r="U39" s="243" t="s">
        <v>4406</v>
      </c>
    </row>
    <row r="40" ht="13.8" spans="1:21">
      <c r="A40" s="32">
        <v>39</v>
      </c>
      <c r="B40" s="130" t="s">
        <v>6598</v>
      </c>
      <c r="C40" s="133" t="s">
        <v>6599</v>
      </c>
      <c r="D40" s="32" t="s">
        <v>22</v>
      </c>
      <c r="E40" s="32" t="s">
        <v>24</v>
      </c>
      <c r="F40" s="32" t="s">
        <v>81</v>
      </c>
      <c r="G40" s="32" t="s">
        <v>25</v>
      </c>
      <c r="H40" s="32" t="s">
        <v>34</v>
      </c>
      <c r="I40" s="116">
        <v>626</v>
      </c>
      <c r="J40" s="116">
        <v>300</v>
      </c>
      <c r="K40" s="116">
        <v>214</v>
      </c>
      <c r="L40" s="236" t="s">
        <v>6485</v>
      </c>
      <c r="M40" s="237">
        <f t="shared" si="0"/>
        <v>226.84</v>
      </c>
      <c r="N40" s="237">
        <f t="shared" si="1"/>
        <v>1152.84</v>
      </c>
      <c r="O40" s="237">
        <f t="shared" si="2"/>
        <v>1184.4504</v>
      </c>
      <c r="P40" s="237">
        <f t="shared" si="3"/>
        <v>31.6104</v>
      </c>
      <c r="Q40" s="237">
        <f t="shared" si="4"/>
        <v>1152.84</v>
      </c>
      <c r="R40" s="242" t="s">
        <v>28</v>
      </c>
      <c r="S40" s="100" t="s">
        <v>29</v>
      </c>
      <c r="T40" s="243" t="s">
        <v>4409</v>
      </c>
      <c r="U40" s="243" t="s">
        <v>4409</v>
      </c>
    </row>
    <row r="41" ht="13.8" spans="1:21">
      <c r="A41" s="32">
        <v>40</v>
      </c>
      <c r="B41" s="130" t="s">
        <v>6600</v>
      </c>
      <c r="C41" s="133" t="s">
        <v>6601</v>
      </c>
      <c r="D41" s="32" t="s">
        <v>22</v>
      </c>
      <c r="E41" s="32" t="s">
        <v>24</v>
      </c>
      <c r="F41" s="32" t="s">
        <v>81</v>
      </c>
      <c r="G41" s="32" t="s">
        <v>25</v>
      </c>
      <c r="H41" s="32" t="s">
        <v>34</v>
      </c>
      <c r="I41" s="116">
        <v>626</v>
      </c>
      <c r="J41" s="116">
        <v>300</v>
      </c>
      <c r="K41" s="116">
        <v>211.3</v>
      </c>
      <c r="L41" s="236" t="s">
        <v>6545</v>
      </c>
      <c r="M41" s="237">
        <f t="shared" si="0"/>
        <v>223.978</v>
      </c>
      <c r="N41" s="237">
        <f t="shared" si="1"/>
        <v>1149.978</v>
      </c>
      <c r="O41" s="237">
        <f t="shared" si="2"/>
        <v>1181.41668</v>
      </c>
      <c r="P41" s="237">
        <f t="shared" si="3"/>
        <v>31.43868</v>
      </c>
      <c r="Q41" s="237">
        <f t="shared" si="4"/>
        <v>1149.978</v>
      </c>
      <c r="R41" s="242" t="s">
        <v>28</v>
      </c>
      <c r="S41" s="100" t="s">
        <v>29</v>
      </c>
      <c r="T41" s="243" t="s">
        <v>4478</v>
      </c>
      <c r="U41" s="243" t="s">
        <v>4478</v>
      </c>
    </row>
    <row r="42" ht="13.8" spans="1:21">
      <c r="A42" s="32">
        <v>41</v>
      </c>
      <c r="B42" s="130" t="s">
        <v>2520</v>
      </c>
      <c r="C42" s="130" t="s">
        <v>6602</v>
      </c>
      <c r="D42" s="32" t="s">
        <v>22</v>
      </c>
      <c r="E42" s="32" t="s">
        <v>24</v>
      </c>
      <c r="F42" s="32" t="s">
        <v>4090</v>
      </c>
      <c r="G42" s="32" t="s">
        <v>25</v>
      </c>
      <c r="H42" s="32" t="s">
        <v>34</v>
      </c>
      <c r="I42" s="116">
        <v>232.68</v>
      </c>
      <c r="J42" s="116">
        <v>100</v>
      </c>
      <c r="K42" s="116">
        <v>12.98</v>
      </c>
      <c r="L42" s="236" t="s">
        <v>6099</v>
      </c>
      <c r="M42" s="237">
        <f t="shared" si="0"/>
        <v>13.7588</v>
      </c>
      <c r="N42" s="237">
        <f t="shared" si="1"/>
        <v>346.4388</v>
      </c>
      <c r="O42" s="237">
        <f t="shared" si="2"/>
        <v>353.264328</v>
      </c>
      <c r="P42" s="237">
        <f t="shared" si="3"/>
        <v>6.825528</v>
      </c>
      <c r="Q42" s="237">
        <f t="shared" si="4"/>
        <v>346.4388</v>
      </c>
      <c r="R42" s="242" t="s">
        <v>28</v>
      </c>
      <c r="S42" s="100" t="s">
        <v>29</v>
      </c>
      <c r="T42" s="243" t="s">
        <v>4409</v>
      </c>
      <c r="U42" s="243" t="s">
        <v>4409</v>
      </c>
    </row>
    <row r="43" ht="13.8" spans="1:21">
      <c r="A43" s="32">
        <v>42</v>
      </c>
      <c r="B43" s="130" t="s">
        <v>6603</v>
      </c>
      <c r="C43" s="130" t="s">
        <v>6604</v>
      </c>
      <c r="D43" s="32" t="s">
        <v>22</v>
      </c>
      <c r="E43" s="32" t="s">
        <v>24</v>
      </c>
      <c r="F43" s="32" t="s">
        <v>4090</v>
      </c>
      <c r="G43" s="32" t="s">
        <v>25</v>
      </c>
      <c r="H43" s="32" t="s">
        <v>34</v>
      </c>
      <c r="I43" s="116">
        <v>232.68</v>
      </c>
      <c r="J43" s="116">
        <v>100</v>
      </c>
      <c r="K43" s="116">
        <v>12.98</v>
      </c>
      <c r="L43" s="236" t="s">
        <v>6099</v>
      </c>
      <c r="M43" s="237">
        <f t="shared" si="0"/>
        <v>13.7588</v>
      </c>
      <c r="N43" s="237">
        <f t="shared" si="1"/>
        <v>346.4388</v>
      </c>
      <c r="O43" s="237">
        <f t="shared" si="2"/>
        <v>353.264328</v>
      </c>
      <c r="P43" s="237">
        <f t="shared" si="3"/>
        <v>6.825528</v>
      </c>
      <c r="Q43" s="237">
        <f t="shared" si="4"/>
        <v>346.4388</v>
      </c>
      <c r="R43" s="242" t="s">
        <v>28</v>
      </c>
      <c r="S43" s="100" t="s">
        <v>29</v>
      </c>
      <c r="T43" s="243" t="s">
        <v>6375</v>
      </c>
      <c r="U43" s="243" t="s">
        <v>6375</v>
      </c>
    </row>
    <row r="44" ht="13.8" spans="1:21">
      <c r="A44" s="32">
        <v>43</v>
      </c>
      <c r="B44" s="133" t="s">
        <v>6605</v>
      </c>
      <c r="C44" s="133" t="s">
        <v>6606</v>
      </c>
      <c r="D44" s="32" t="s">
        <v>22</v>
      </c>
      <c r="E44" s="32" t="s">
        <v>24</v>
      </c>
      <c r="F44" s="32" t="s">
        <v>81</v>
      </c>
      <c r="G44" s="32" t="s">
        <v>25</v>
      </c>
      <c r="H44" s="32" t="s">
        <v>34</v>
      </c>
      <c r="I44" s="116">
        <v>626</v>
      </c>
      <c r="J44" s="116">
        <v>300</v>
      </c>
      <c r="K44" s="116">
        <v>218</v>
      </c>
      <c r="L44" s="236" t="s">
        <v>6607</v>
      </c>
      <c r="M44" s="237">
        <f t="shared" si="0"/>
        <v>231.08</v>
      </c>
      <c r="N44" s="237">
        <f t="shared" si="1"/>
        <v>1157.08</v>
      </c>
      <c r="O44" s="237">
        <f t="shared" si="2"/>
        <v>1188.9448</v>
      </c>
      <c r="P44" s="237">
        <f t="shared" si="3"/>
        <v>31.8648</v>
      </c>
      <c r="Q44" s="237">
        <f t="shared" si="4"/>
        <v>1157.08</v>
      </c>
      <c r="R44" s="242" t="s">
        <v>28</v>
      </c>
      <c r="S44" s="100" t="s">
        <v>29</v>
      </c>
      <c r="T44" s="243" t="s">
        <v>4478</v>
      </c>
      <c r="U44" s="243" t="s">
        <v>4478</v>
      </c>
    </row>
    <row r="45" ht="13.8" spans="1:21">
      <c r="A45" s="32">
        <v>44</v>
      </c>
      <c r="B45" s="130" t="s">
        <v>4717</v>
      </c>
      <c r="C45" s="130" t="s">
        <v>6608</v>
      </c>
      <c r="D45" s="32" t="s">
        <v>22</v>
      </c>
      <c r="E45" s="32" t="s">
        <v>24</v>
      </c>
      <c r="F45" s="32" t="s">
        <v>4090</v>
      </c>
      <c r="G45" s="32" t="s">
        <v>25</v>
      </c>
      <c r="H45" s="32" t="s">
        <v>34</v>
      </c>
      <c r="I45" s="116">
        <v>232.68</v>
      </c>
      <c r="J45" s="116">
        <v>100</v>
      </c>
      <c r="K45" s="116">
        <v>12.98</v>
      </c>
      <c r="L45" s="236" t="s">
        <v>6099</v>
      </c>
      <c r="M45" s="237">
        <f t="shared" si="0"/>
        <v>13.7588</v>
      </c>
      <c r="N45" s="237">
        <f t="shared" si="1"/>
        <v>346.4388</v>
      </c>
      <c r="O45" s="237">
        <f t="shared" si="2"/>
        <v>353.264328</v>
      </c>
      <c r="P45" s="237">
        <f t="shared" si="3"/>
        <v>6.825528</v>
      </c>
      <c r="Q45" s="237">
        <f t="shared" si="4"/>
        <v>346.4388</v>
      </c>
      <c r="R45" s="242" t="s">
        <v>28</v>
      </c>
      <c r="S45" s="100" t="s">
        <v>29</v>
      </c>
      <c r="T45" s="243" t="s">
        <v>4404</v>
      </c>
      <c r="U45" s="243" t="s">
        <v>4404</v>
      </c>
    </row>
    <row r="46" ht="13.8" spans="1:21">
      <c r="A46" s="32">
        <v>45</v>
      </c>
      <c r="B46" s="130" t="s">
        <v>6609</v>
      </c>
      <c r="C46" s="130" t="s">
        <v>6610</v>
      </c>
      <c r="D46" s="32" t="s">
        <v>22</v>
      </c>
      <c r="E46" s="32" t="s">
        <v>24</v>
      </c>
      <c r="F46" s="32" t="s">
        <v>4090</v>
      </c>
      <c r="G46" s="32" t="s">
        <v>25</v>
      </c>
      <c r="H46" s="32" t="s">
        <v>34</v>
      </c>
      <c r="I46" s="116">
        <v>232.68</v>
      </c>
      <c r="J46" s="116">
        <v>100</v>
      </c>
      <c r="K46" s="116">
        <v>12.98</v>
      </c>
      <c r="L46" s="236" t="s">
        <v>6099</v>
      </c>
      <c r="M46" s="237">
        <f t="shared" si="0"/>
        <v>13.7588</v>
      </c>
      <c r="N46" s="237">
        <f t="shared" si="1"/>
        <v>346.4388</v>
      </c>
      <c r="O46" s="237">
        <f t="shared" si="2"/>
        <v>353.264328</v>
      </c>
      <c r="P46" s="237">
        <f t="shared" si="3"/>
        <v>6.825528</v>
      </c>
      <c r="Q46" s="237">
        <f t="shared" si="4"/>
        <v>346.4388</v>
      </c>
      <c r="R46" s="242" t="s">
        <v>28</v>
      </c>
      <c r="S46" s="100" t="s">
        <v>29</v>
      </c>
      <c r="T46" s="243" t="s">
        <v>4478</v>
      </c>
      <c r="U46" s="243" t="s">
        <v>4478</v>
      </c>
    </row>
    <row r="47" ht="13.8" spans="1:21">
      <c r="A47" s="32">
        <v>46</v>
      </c>
      <c r="B47" s="130" t="s">
        <v>6611</v>
      </c>
      <c r="C47" s="133" t="s">
        <v>6612</v>
      </c>
      <c r="D47" s="32" t="s">
        <v>22</v>
      </c>
      <c r="E47" s="32" t="s">
        <v>24</v>
      </c>
      <c r="F47" s="32" t="s">
        <v>81</v>
      </c>
      <c r="G47" s="32" t="s">
        <v>25</v>
      </c>
      <c r="H47" s="32" t="s">
        <v>34</v>
      </c>
      <c r="I47" s="116">
        <v>626</v>
      </c>
      <c r="J47" s="116">
        <v>300</v>
      </c>
      <c r="K47" s="116">
        <v>209</v>
      </c>
      <c r="L47" s="236" t="s">
        <v>6613</v>
      </c>
      <c r="M47" s="237">
        <f t="shared" si="0"/>
        <v>221.54</v>
      </c>
      <c r="N47" s="237">
        <f t="shared" si="1"/>
        <v>1147.54</v>
      </c>
      <c r="O47" s="237">
        <f t="shared" si="2"/>
        <v>1178.8324</v>
      </c>
      <c r="P47" s="237">
        <f t="shared" si="3"/>
        <v>31.2924</v>
      </c>
      <c r="Q47" s="237">
        <f t="shared" si="4"/>
        <v>1147.54</v>
      </c>
      <c r="R47" s="242" t="s">
        <v>28</v>
      </c>
      <c r="S47" s="100" t="s">
        <v>29</v>
      </c>
      <c r="T47" s="243" t="s">
        <v>4404</v>
      </c>
      <c r="U47" s="243" t="s">
        <v>4404</v>
      </c>
    </row>
    <row r="48" ht="13.8" spans="1:21">
      <c r="A48" s="32">
        <v>47</v>
      </c>
      <c r="B48" s="130" t="s">
        <v>6614</v>
      </c>
      <c r="C48" s="130" t="s">
        <v>6615</v>
      </c>
      <c r="D48" s="32" t="s">
        <v>22</v>
      </c>
      <c r="E48" s="32" t="s">
        <v>24</v>
      </c>
      <c r="F48" s="32" t="s">
        <v>4090</v>
      </c>
      <c r="G48" s="32" t="s">
        <v>25</v>
      </c>
      <c r="H48" s="32" t="s">
        <v>34</v>
      </c>
      <c r="I48" s="116">
        <v>232.68</v>
      </c>
      <c r="J48" s="116">
        <v>100</v>
      </c>
      <c r="K48" s="116">
        <v>12.98</v>
      </c>
      <c r="L48" s="236" t="s">
        <v>6099</v>
      </c>
      <c r="M48" s="237">
        <f t="shared" si="0"/>
        <v>13.7588</v>
      </c>
      <c r="N48" s="237">
        <f t="shared" si="1"/>
        <v>346.4388</v>
      </c>
      <c r="O48" s="237">
        <f t="shared" si="2"/>
        <v>353.264328</v>
      </c>
      <c r="P48" s="237">
        <f t="shared" si="3"/>
        <v>6.825528</v>
      </c>
      <c r="Q48" s="237">
        <f t="shared" si="4"/>
        <v>346.4388</v>
      </c>
      <c r="R48" s="242" t="s">
        <v>28</v>
      </c>
      <c r="S48" s="100" t="s">
        <v>29</v>
      </c>
      <c r="T48" s="243" t="s">
        <v>4404</v>
      </c>
      <c r="U48" s="243" t="s">
        <v>4404</v>
      </c>
    </row>
    <row r="49" ht="13.8" spans="1:21">
      <c r="A49" s="32">
        <v>48</v>
      </c>
      <c r="B49" s="130" t="s">
        <v>2721</v>
      </c>
      <c r="C49" s="130" t="s">
        <v>6616</v>
      </c>
      <c r="D49" s="32" t="s">
        <v>22</v>
      </c>
      <c r="E49" s="32" t="s">
        <v>24</v>
      </c>
      <c r="F49" s="32" t="s">
        <v>4090</v>
      </c>
      <c r="G49" s="32" t="s">
        <v>25</v>
      </c>
      <c r="H49" s="32" t="s">
        <v>34</v>
      </c>
      <c r="I49" s="116">
        <v>232.68</v>
      </c>
      <c r="J49" s="116">
        <v>100</v>
      </c>
      <c r="K49" s="116">
        <v>12.98</v>
      </c>
      <c r="L49" s="236" t="s">
        <v>6099</v>
      </c>
      <c r="M49" s="237">
        <f t="shared" si="0"/>
        <v>13.7588</v>
      </c>
      <c r="N49" s="237">
        <f t="shared" si="1"/>
        <v>346.4388</v>
      </c>
      <c r="O49" s="237">
        <f t="shared" si="2"/>
        <v>353.264328</v>
      </c>
      <c r="P49" s="237">
        <f t="shared" si="3"/>
        <v>6.825528</v>
      </c>
      <c r="Q49" s="237">
        <f t="shared" si="4"/>
        <v>346.4388</v>
      </c>
      <c r="R49" s="242" t="s">
        <v>28</v>
      </c>
      <c r="S49" s="100" t="s">
        <v>29</v>
      </c>
      <c r="T49" s="243" t="s">
        <v>4478</v>
      </c>
      <c r="U49" s="243" t="s">
        <v>4478</v>
      </c>
    </row>
    <row r="50" ht="13.8" spans="1:21">
      <c r="A50" s="32">
        <v>49</v>
      </c>
      <c r="B50" s="130" t="s">
        <v>6617</v>
      </c>
      <c r="C50" s="130" t="s">
        <v>6618</v>
      </c>
      <c r="D50" s="32" t="s">
        <v>22</v>
      </c>
      <c r="E50" s="32" t="s">
        <v>24</v>
      </c>
      <c r="F50" s="32" t="s">
        <v>4090</v>
      </c>
      <c r="G50" s="32" t="s">
        <v>25</v>
      </c>
      <c r="H50" s="32" t="s">
        <v>34</v>
      </c>
      <c r="I50" s="116">
        <v>232.68</v>
      </c>
      <c r="J50" s="116">
        <v>100</v>
      </c>
      <c r="K50" s="116">
        <v>12.98</v>
      </c>
      <c r="L50" s="236" t="s">
        <v>6099</v>
      </c>
      <c r="M50" s="237">
        <f t="shared" si="0"/>
        <v>13.7588</v>
      </c>
      <c r="N50" s="237">
        <f t="shared" si="1"/>
        <v>346.4388</v>
      </c>
      <c r="O50" s="237">
        <f t="shared" si="2"/>
        <v>353.264328</v>
      </c>
      <c r="P50" s="237">
        <f t="shared" si="3"/>
        <v>6.825528</v>
      </c>
      <c r="Q50" s="237">
        <f t="shared" si="4"/>
        <v>346.4388</v>
      </c>
      <c r="R50" s="242" t="s">
        <v>28</v>
      </c>
      <c r="S50" s="100" t="s">
        <v>29</v>
      </c>
      <c r="T50" s="243" t="s">
        <v>6619</v>
      </c>
      <c r="U50" s="243" t="s">
        <v>6619</v>
      </c>
    </row>
    <row r="51" ht="13.8" spans="1:21">
      <c r="A51" s="32">
        <v>50</v>
      </c>
      <c r="B51" s="130" t="s">
        <v>6620</v>
      </c>
      <c r="C51" s="130" t="s">
        <v>6621</v>
      </c>
      <c r="D51" s="32" t="s">
        <v>22</v>
      </c>
      <c r="E51" s="32" t="s">
        <v>24</v>
      </c>
      <c r="F51" s="32" t="s">
        <v>4090</v>
      </c>
      <c r="G51" s="32" t="s">
        <v>25</v>
      </c>
      <c r="H51" s="32" t="s">
        <v>34</v>
      </c>
      <c r="I51" s="116">
        <v>232.68</v>
      </c>
      <c r="J51" s="116">
        <v>100</v>
      </c>
      <c r="K51" s="116">
        <v>12.98</v>
      </c>
      <c r="L51" s="236" t="s">
        <v>6099</v>
      </c>
      <c r="M51" s="237">
        <f t="shared" si="0"/>
        <v>13.7588</v>
      </c>
      <c r="N51" s="237">
        <f t="shared" si="1"/>
        <v>346.4388</v>
      </c>
      <c r="O51" s="237">
        <f t="shared" si="2"/>
        <v>353.264328</v>
      </c>
      <c r="P51" s="237">
        <f t="shared" si="3"/>
        <v>6.825528</v>
      </c>
      <c r="Q51" s="237">
        <f t="shared" si="4"/>
        <v>346.4388</v>
      </c>
      <c r="R51" s="242" t="s">
        <v>28</v>
      </c>
      <c r="S51" s="100" t="s">
        <v>29</v>
      </c>
      <c r="T51" s="243" t="s">
        <v>4428</v>
      </c>
      <c r="U51" s="243" t="s">
        <v>4428</v>
      </c>
    </row>
    <row r="52" ht="13.8" spans="1:21">
      <c r="A52" s="32">
        <v>51</v>
      </c>
      <c r="B52" s="130" t="s">
        <v>6622</v>
      </c>
      <c r="C52" s="130" t="s">
        <v>6487</v>
      </c>
      <c r="D52" s="32" t="s">
        <v>22</v>
      </c>
      <c r="E52" s="32" t="s">
        <v>24</v>
      </c>
      <c r="F52" s="32" t="s">
        <v>6623</v>
      </c>
      <c r="G52" s="32" t="s">
        <v>25</v>
      </c>
      <c r="H52" s="32" t="s">
        <v>34</v>
      </c>
      <c r="I52" s="116">
        <v>0</v>
      </c>
      <c r="J52" s="116">
        <v>0</v>
      </c>
      <c r="K52" s="116">
        <v>18</v>
      </c>
      <c r="L52" s="236" t="s">
        <v>1941</v>
      </c>
      <c r="M52" s="237">
        <f t="shared" si="0"/>
        <v>19.08</v>
      </c>
      <c r="N52" s="237">
        <f t="shared" si="1"/>
        <v>19.08</v>
      </c>
      <c r="O52" s="237">
        <f t="shared" si="2"/>
        <v>20.2248</v>
      </c>
      <c r="P52" s="237">
        <f t="shared" si="3"/>
        <v>1.1448</v>
      </c>
      <c r="Q52" s="237">
        <f t="shared" si="4"/>
        <v>19.08</v>
      </c>
      <c r="R52" s="242" t="s">
        <v>28</v>
      </c>
      <c r="S52" s="100" t="s">
        <v>29</v>
      </c>
      <c r="T52" s="243" t="s">
        <v>4409</v>
      </c>
      <c r="U52" s="243" t="s">
        <v>4409</v>
      </c>
    </row>
    <row r="53" ht="13.8" spans="1:21">
      <c r="A53" s="32">
        <v>52</v>
      </c>
      <c r="B53" s="130" t="s">
        <v>5530</v>
      </c>
      <c r="C53" s="130" t="s">
        <v>6624</v>
      </c>
      <c r="D53" s="32" t="s">
        <v>22</v>
      </c>
      <c r="E53" s="32" t="s">
        <v>24</v>
      </c>
      <c r="F53" s="32" t="s">
        <v>4090</v>
      </c>
      <c r="G53" s="32" t="s">
        <v>25</v>
      </c>
      <c r="H53" s="32" t="s">
        <v>34</v>
      </c>
      <c r="I53" s="116">
        <v>232.68</v>
      </c>
      <c r="J53" s="116">
        <v>100</v>
      </c>
      <c r="K53" s="116">
        <v>12.98</v>
      </c>
      <c r="L53" s="236" t="s">
        <v>6099</v>
      </c>
      <c r="M53" s="237">
        <f t="shared" si="0"/>
        <v>13.7588</v>
      </c>
      <c r="N53" s="237">
        <f t="shared" si="1"/>
        <v>346.4388</v>
      </c>
      <c r="O53" s="237">
        <f t="shared" si="2"/>
        <v>353.264328</v>
      </c>
      <c r="P53" s="237">
        <f t="shared" si="3"/>
        <v>6.825528</v>
      </c>
      <c r="Q53" s="237">
        <f t="shared" si="4"/>
        <v>346.4388</v>
      </c>
      <c r="R53" s="242" t="s">
        <v>28</v>
      </c>
      <c r="S53" s="100" t="s">
        <v>29</v>
      </c>
      <c r="T53" s="243" t="s">
        <v>4427</v>
      </c>
      <c r="U53" s="243" t="s">
        <v>4427</v>
      </c>
    </row>
    <row r="54" ht="13.8" spans="1:21">
      <c r="A54" s="32">
        <v>53</v>
      </c>
      <c r="B54" s="130" t="s">
        <v>5786</v>
      </c>
      <c r="C54" s="130" t="s">
        <v>6625</v>
      </c>
      <c r="D54" s="32" t="s">
        <v>22</v>
      </c>
      <c r="E54" s="32" t="s">
        <v>24</v>
      </c>
      <c r="F54" s="32" t="s">
        <v>4090</v>
      </c>
      <c r="G54" s="32" t="s">
        <v>25</v>
      </c>
      <c r="H54" s="32" t="s">
        <v>34</v>
      </c>
      <c r="I54" s="116">
        <v>232.68</v>
      </c>
      <c r="J54" s="116">
        <v>100</v>
      </c>
      <c r="K54" s="116">
        <v>12.98</v>
      </c>
      <c r="L54" s="236" t="s">
        <v>6099</v>
      </c>
      <c r="M54" s="237">
        <f t="shared" si="0"/>
        <v>13.7588</v>
      </c>
      <c r="N54" s="237">
        <f t="shared" si="1"/>
        <v>346.4388</v>
      </c>
      <c r="O54" s="237">
        <f t="shared" si="2"/>
        <v>353.264328</v>
      </c>
      <c r="P54" s="237">
        <f t="shared" si="3"/>
        <v>6.825528</v>
      </c>
      <c r="Q54" s="237">
        <f t="shared" si="4"/>
        <v>346.4388</v>
      </c>
      <c r="R54" s="242" t="s">
        <v>28</v>
      </c>
      <c r="S54" s="100" t="s">
        <v>29</v>
      </c>
      <c r="T54" s="243" t="s">
        <v>4421</v>
      </c>
      <c r="U54" s="243" t="s">
        <v>4421</v>
      </c>
    </row>
    <row r="55" ht="13.8" spans="1:21">
      <c r="A55" s="32">
        <v>54</v>
      </c>
      <c r="B55" s="130" t="s">
        <v>5168</v>
      </c>
      <c r="C55" s="130" t="s">
        <v>6626</v>
      </c>
      <c r="D55" s="32" t="s">
        <v>22</v>
      </c>
      <c r="E55" s="32" t="s">
        <v>24</v>
      </c>
      <c r="F55" s="32" t="s">
        <v>4090</v>
      </c>
      <c r="G55" s="32" t="s">
        <v>25</v>
      </c>
      <c r="H55" s="32" t="s">
        <v>34</v>
      </c>
      <c r="I55" s="116">
        <v>232.68</v>
      </c>
      <c r="J55" s="116">
        <v>100</v>
      </c>
      <c r="K55" s="116">
        <v>12.98</v>
      </c>
      <c r="L55" s="236" t="s">
        <v>6099</v>
      </c>
      <c r="M55" s="237">
        <f t="shared" si="0"/>
        <v>13.7588</v>
      </c>
      <c r="N55" s="237">
        <f t="shared" si="1"/>
        <v>346.4388</v>
      </c>
      <c r="O55" s="237">
        <f t="shared" si="2"/>
        <v>353.264328</v>
      </c>
      <c r="P55" s="237">
        <f t="shared" si="3"/>
        <v>6.825528</v>
      </c>
      <c r="Q55" s="237">
        <f t="shared" si="4"/>
        <v>346.4388</v>
      </c>
      <c r="R55" s="242" t="s">
        <v>28</v>
      </c>
      <c r="S55" s="100" t="s">
        <v>29</v>
      </c>
      <c r="T55" s="243" t="s">
        <v>4404</v>
      </c>
      <c r="U55" s="243" t="s">
        <v>4404</v>
      </c>
    </row>
    <row r="56" ht="25.2" spans="1:21">
      <c r="A56" s="32">
        <v>55</v>
      </c>
      <c r="B56" s="130" t="s">
        <v>6627</v>
      </c>
      <c r="C56" s="133" t="s">
        <v>6628</v>
      </c>
      <c r="D56" s="32" t="s">
        <v>22</v>
      </c>
      <c r="E56" s="32" t="s">
        <v>24</v>
      </c>
      <c r="F56" s="32" t="s">
        <v>81</v>
      </c>
      <c r="G56" s="32" t="s">
        <v>25</v>
      </c>
      <c r="H56" s="32" t="s">
        <v>34</v>
      </c>
      <c r="I56" s="116">
        <v>626</v>
      </c>
      <c r="J56" s="116">
        <v>300</v>
      </c>
      <c r="K56" s="116">
        <v>233.4</v>
      </c>
      <c r="L56" s="236" t="s">
        <v>6629</v>
      </c>
      <c r="M56" s="237">
        <f t="shared" si="0"/>
        <v>247.404</v>
      </c>
      <c r="N56" s="237">
        <f t="shared" si="1"/>
        <v>1173.404</v>
      </c>
      <c r="O56" s="237">
        <f t="shared" si="2"/>
        <v>1206.24824</v>
      </c>
      <c r="P56" s="237">
        <f t="shared" si="3"/>
        <v>32.84424</v>
      </c>
      <c r="Q56" s="237">
        <f t="shared" si="4"/>
        <v>1173.404</v>
      </c>
      <c r="R56" s="242" t="s">
        <v>28</v>
      </c>
      <c r="S56" s="100" t="s">
        <v>29</v>
      </c>
      <c r="T56" s="243" t="s">
        <v>4419</v>
      </c>
      <c r="U56" s="243" t="s">
        <v>4419</v>
      </c>
    </row>
    <row r="57" ht="13.8" spans="1:21">
      <c r="A57" s="32">
        <v>56</v>
      </c>
      <c r="B57" s="130" t="s">
        <v>6630</v>
      </c>
      <c r="C57" s="130" t="s">
        <v>6631</v>
      </c>
      <c r="D57" s="32" t="s">
        <v>22</v>
      </c>
      <c r="E57" s="32" t="s">
        <v>24</v>
      </c>
      <c r="F57" s="32" t="s">
        <v>4090</v>
      </c>
      <c r="G57" s="32" t="s">
        <v>25</v>
      </c>
      <c r="H57" s="32" t="s">
        <v>34</v>
      </c>
      <c r="I57" s="116">
        <v>232.68</v>
      </c>
      <c r="J57" s="116">
        <v>100</v>
      </c>
      <c r="K57" s="116">
        <v>12.98</v>
      </c>
      <c r="L57" s="236" t="s">
        <v>6099</v>
      </c>
      <c r="M57" s="237">
        <f t="shared" si="0"/>
        <v>13.7588</v>
      </c>
      <c r="N57" s="237">
        <f t="shared" si="1"/>
        <v>346.4388</v>
      </c>
      <c r="O57" s="237">
        <f t="shared" si="2"/>
        <v>353.264328</v>
      </c>
      <c r="P57" s="237">
        <f t="shared" si="3"/>
        <v>6.825528</v>
      </c>
      <c r="Q57" s="237">
        <f t="shared" si="4"/>
        <v>346.4388</v>
      </c>
      <c r="R57" s="242" t="s">
        <v>28</v>
      </c>
      <c r="S57" s="100" t="s">
        <v>29</v>
      </c>
      <c r="T57" s="243" t="s">
        <v>6375</v>
      </c>
      <c r="U57" s="243" t="s">
        <v>6375</v>
      </c>
    </row>
    <row r="58" ht="13.8" spans="1:21">
      <c r="A58" s="32">
        <v>57</v>
      </c>
      <c r="B58" s="130" t="s">
        <v>6632</v>
      </c>
      <c r="C58" s="130" t="s">
        <v>5976</v>
      </c>
      <c r="D58" s="32" t="s">
        <v>22</v>
      </c>
      <c r="E58" s="32" t="s">
        <v>24</v>
      </c>
      <c r="F58" s="32" t="s">
        <v>3366</v>
      </c>
      <c r="G58" s="32" t="s">
        <v>25</v>
      </c>
      <c r="H58" s="32" t="s">
        <v>34</v>
      </c>
      <c r="I58" s="116">
        <v>0</v>
      </c>
      <c r="J58" s="116">
        <v>100</v>
      </c>
      <c r="K58" s="116">
        <v>0</v>
      </c>
      <c r="L58" s="236"/>
      <c r="M58" s="237">
        <f t="shared" si="0"/>
        <v>0</v>
      </c>
      <c r="N58" s="237">
        <f t="shared" si="1"/>
        <v>100</v>
      </c>
      <c r="O58" s="237">
        <f t="shared" si="2"/>
        <v>106</v>
      </c>
      <c r="P58" s="237">
        <f t="shared" si="3"/>
        <v>6</v>
      </c>
      <c r="Q58" s="237">
        <f t="shared" si="4"/>
        <v>100</v>
      </c>
      <c r="R58" s="242" t="s">
        <v>28</v>
      </c>
      <c r="S58" s="100" t="s">
        <v>29</v>
      </c>
      <c r="T58" s="243" t="s">
        <v>4421</v>
      </c>
      <c r="U58" s="243" t="s">
        <v>4421</v>
      </c>
    </row>
    <row r="59" ht="13.8" spans="1:21">
      <c r="A59" s="32">
        <v>58</v>
      </c>
      <c r="B59" s="130" t="s">
        <v>6633</v>
      </c>
      <c r="C59" s="130" t="s">
        <v>6634</v>
      </c>
      <c r="D59" s="32" t="s">
        <v>22</v>
      </c>
      <c r="E59" s="32" t="s">
        <v>24</v>
      </c>
      <c r="F59" s="32" t="s">
        <v>4090</v>
      </c>
      <c r="G59" s="32" t="s">
        <v>25</v>
      </c>
      <c r="H59" s="32" t="s">
        <v>34</v>
      </c>
      <c r="I59" s="116">
        <v>232.68</v>
      </c>
      <c r="J59" s="116">
        <v>100</v>
      </c>
      <c r="K59" s="116">
        <v>12.98</v>
      </c>
      <c r="L59" s="236" t="s">
        <v>6099</v>
      </c>
      <c r="M59" s="237">
        <f t="shared" si="0"/>
        <v>13.7588</v>
      </c>
      <c r="N59" s="237">
        <f t="shared" si="1"/>
        <v>346.4388</v>
      </c>
      <c r="O59" s="237">
        <f t="shared" si="2"/>
        <v>353.264328</v>
      </c>
      <c r="P59" s="237">
        <f t="shared" si="3"/>
        <v>6.825528</v>
      </c>
      <c r="Q59" s="237">
        <f t="shared" si="4"/>
        <v>346.4388</v>
      </c>
      <c r="R59" s="242" t="s">
        <v>28</v>
      </c>
      <c r="S59" s="100" t="s">
        <v>29</v>
      </c>
      <c r="T59" s="243" t="s">
        <v>4404</v>
      </c>
      <c r="U59" s="243" t="s">
        <v>4404</v>
      </c>
    </row>
    <row r="60" ht="13.8" spans="1:21">
      <c r="A60" s="32">
        <v>59</v>
      </c>
      <c r="B60" s="130" t="s">
        <v>5210</v>
      </c>
      <c r="C60" s="130" t="s">
        <v>6635</v>
      </c>
      <c r="D60" s="32" t="s">
        <v>22</v>
      </c>
      <c r="E60" s="32" t="s">
        <v>24</v>
      </c>
      <c r="F60" s="32" t="s">
        <v>4090</v>
      </c>
      <c r="G60" s="32" t="s">
        <v>25</v>
      </c>
      <c r="H60" s="32" t="s">
        <v>34</v>
      </c>
      <c r="I60" s="116">
        <v>232.68</v>
      </c>
      <c r="J60" s="116">
        <v>100</v>
      </c>
      <c r="K60" s="116">
        <v>12.98</v>
      </c>
      <c r="L60" s="236" t="s">
        <v>6099</v>
      </c>
      <c r="M60" s="237">
        <f t="shared" si="0"/>
        <v>13.7588</v>
      </c>
      <c r="N60" s="237">
        <f t="shared" si="1"/>
        <v>346.4388</v>
      </c>
      <c r="O60" s="237">
        <f t="shared" si="2"/>
        <v>353.264328</v>
      </c>
      <c r="P60" s="237">
        <f t="shared" si="3"/>
        <v>6.825528</v>
      </c>
      <c r="Q60" s="237">
        <f t="shared" si="4"/>
        <v>346.4388</v>
      </c>
      <c r="R60" s="242" t="s">
        <v>28</v>
      </c>
      <c r="S60" s="100" t="s">
        <v>29</v>
      </c>
      <c r="T60" s="243" t="s">
        <v>4474</v>
      </c>
      <c r="U60" s="243" t="s">
        <v>4474</v>
      </c>
    </row>
    <row r="61" ht="13.8" spans="1:21">
      <c r="A61" s="32">
        <v>60</v>
      </c>
      <c r="B61" s="130" t="s">
        <v>6292</v>
      </c>
      <c r="C61" s="130" t="s">
        <v>6636</v>
      </c>
      <c r="D61" s="32" t="s">
        <v>22</v>
      </c>
      <c r="E61" s="32" t="s">
        <v>24</v>
      </c>
      <c r="F61" s="32" t="s">
        <v>4090</v>
      </c>
      <c r="G61" s="32" t="s">
        <v>25</v>
      </c>
      <c r="H61" s="32" t="s">
        <v>34</v>
      </c>
      <c r="I61" s="116">
        <v>232.68</v>
      </c>
      <c r="J61" s="116">
        <v>100</v>
      </c>
      <c r="K61" s="116">
        <v>12.98</v>
      </c>
      <c r="L61" s="236" t="s">
        <v>6099</v>
      </c>
      <c r="M61" s="237">
        <f t="shared" si="0"/>
        <v>13.7588</v>
      </c>
      <c r="N61" s="237">
        <f t="shared" si="1"/>
        <v>346.4388</v>
      </c>
      <c r="O61" s="237">
        <f t="shared" si="2"/>
        <v>353.264328</v>
      </c>
      <c r="P61" s="237">
        <f t="shared" si="3"/>
        <v>6.825528</v>
      </c>
      <c r="Q61" s="237">
        <f t="shared" si="4"/>
        <v>346.4388</v>
      </c>
      <c r="R61" s="242" t="s">
        <v>28</v>
      </c>
      <c r="S61" s="100" t="s">
        <v>29</v>
      </c>
      <c r="T61" s="243" t="s">
        <v>4409</v>
      </c>
      <c r="U61" s="243" t="s">
        <v>4409</v>
      </c>
    </row>
    <row r="62" ht="13.8" spans="1:21">
      <c r="A62" s="32">
        <v>61</v>
      </c>
      <c r="B62" s="130" t="s">
        <v>6637</v>
      </c>
      <c r="C62" s="130" t="s">
        <v>6638</v>
      </c>
      <c r="D62" s="32" t="s">
        <v>22</v>
      </c>
      <c r="E62" s="32" t="s">
        <v>24</v>
      </c>
      <c r="F62" s="32" t="s">
        <v>4090</v>
      </c>
      <c r="G62" s="32" t="s">
        <v>25</v>
      </c>
      <c r="H62" s="32" t="s">
        <v>34</v>
      </c>
      <c r="I62" s="116">
        <v>232.68</v>
      </c>
      <c r="J62" s="116">
        <v>100</v>
      </c>
      <c r="K62" s="116">
        <v>12.98</v>
      </c>
      <c r="L62" s="236" t="s">
        <v>6099</v>
      </c>
      <c r="M62" s="237">
        <f t="shared" si="0"/>
        <v>13.7588</v>
      </c>
      <c r="N62" s="237">
        <f t="shared" si="1"/>
        <v>346.4388</v>
      </c>
      <c r="O62" s="237">
        <f t="shared" si="2"/>
        <v>353.264328</v>
      </c>
      <c r="P62" s="237">
        <f t="shared" si="3"/>
        <v>6.825528</v>
      </c>
      <c r="Q62" s="237">
        <f t="shared" si="4"/>
        <v>346.4388</v>
      </c>
      <c r="R62" s="242" t="s">
        <v>28</v>
      </c>
      <c r="S62" s="100" t="s">
        <v>29</v>
      </c>
      <c r="T62" s="243" t="s">
        <v>4404</v>
      </c>
      <c r="U62" s="243" t="s">
        <v>4404</v>
      </c>
    </row>
    <row r="63" ht="13.8" spans="1:21">
      <c r="A63" s="32">
        <v>62</v>
      </c>
      <c r="B63" s="130" t="s">
        <v>2725</v>
      </c>
      <c r="C63" s="130" t="s">
        <v>6639</v>
      </c>
      <c r="D63" s="32" t="s">
        <v>22</v>
      </c>
      <c r="E63" s="32" t="s">
        <v>24</v>
      </c>
      <c r="F63" s="32" t="s">
        <v>4090</v>
      </c>
      <c r="G63" s="32" t="s">
        <v>25</v>
      </c>
      <c r="H63" s="32" t="s">
        <v>34</v>
      </c>
      <c r="I63" s="116">
        <v>232.68</v>
      </c>
      <c r="J63" s="116">
        <v>100</v>
      </c>
      <c r="K63" s="116">
        <v>12.98</v>
      </c>
      <c r="L63" s="236" t="s">
        <v>6099</v>
      </c>
      <c r="M63" s="237">
        <f t="shared" si="0"/>
        <v>13.7588</v>
      </c>
      <c r="N63" s="237">
        <f t="shared" si="1"/>
        <v>346.4388</v>
      </c>
      <c r="O63" s="237">
        <f t="shared" si="2"/>
        <v>353.264328</v>
      </c>
      <c r="P63" s="237">
        <f t="shared" si="3"/>
        <v>6.825528</v>
      </c>
      <c r="Q63" s="237">
        <f t="shared" si="4"/>
        <v>346.4388</v>
      </c>
      <c r="R63" s="242" t="s">
        <v>28</v>
      </c>
      <c r="S63" s="100" t="s">
        <v>29</v>
      </c>
      <c r="T63" s="243" t="s">
        <v>4474</v>
      </c>
      <c r="U63" s="243" t="s">
        <v>4474</v>
      </c>
    </row>
    <row r="64" ht="13.8" spans="1:21">
      <c r="A64" s="32">
        <v>63</v>
      </c>
      <c r="B64" s="56" t="s">
        <v>6640</v>
      </c>
      <c r="C64" s="133" t="s">
        <v>6641</v>
      </c>
      <c r="D64" s="32" t="s">
        <v>22</v>
      </c>
      <c r="E64" s="32" t="s">
        <v>24</v>
      </c>
      <c r="F64" s="32" t="s">
        <v>81</v>
      </c>
      <c r="G64" s="32" t="s">
        <v>25</v>
      </c>
      <c r="H64" s="32" t="s">
        <v>34</v>
      </c>
      <c r="I64" s="116">
        <v>626</v>
      </c>
      <c r="J64" s="116">
        <v>300</v>
      </c>
      <c r="K64" s="116">
        <v>211.3</v>
      </c>
      <c r="L64" s="236" t="s">
        <v>6545</v>
      </c>
      <c r="M64" s="237">
        <f t="shared" si="0"/>
        <v>223.978</v>
      </c>
      <c r="N64" s="237">
        <f t="shared" si="1"/>
        <v>1149.978</v>
      </c>
      <c r="O64" s="237">
        <f t="shared" si="2"/>
        <v>1181.41668</v>
      </c>
      <c r="P64" s="237">
        <f t="shared" si="3"/>
        <v>31.43868</v>
      </c>
      <c r="Q64" s="237">
        <f t="shared" si="4"/>
        <v>1149.978</v>
      </c>
      <c r="R64" s="242" t="s">
        <v>28</v>
      </c>
      <c r="S64" s="100" t="s">
        <v>29</v>
      </c>
      <c r="T64" s="243" t="s">
        <v>6412</v>
      </c>
      <c r="U64" s="243" t="s">
        <v>6412</v>
      </c>
    </row>
    <row r="65" ht="13.8" spans="1:21">
      <c r="A65" s="32">
        <v>64</v>
      </c>
      <c r="B65" s="133" t="s">
        <v>6642</v>
      </c>
      <c r="C65" s="130" t="s">
        <v>6643</v>
      </c>
      <c r="D65" s="32" t="s">
        <v>22</v>
      </c>
      <c r="E65" s="32" t="s">
        <v>24</v>
      </c>
      <c r="F65" s="32" t="s">
        <v>81</v>
      </c>
      <c r="G65" s="32" t="s">
        <v>25</v>
      </c>
      <c r="H65" s="32" t="s">
        <v>34</v>
      </c>
      <c r="I65" s="116">
        <v>626</v>
      </c>
      <c r="J65" s="116">
        <v>300</v>
      </c>
      <c r="K65" s="116">
        <v>214</v>
      </c>
      <c r="L65" s="236" t="s">
        <v>6485</v>
      </c>
      <c r="M65" s="237">
        <f t="shared" si="0"/>
        <v>226.84</v>
      </c>
      <c r="N65" s="237">
        <f t="shared" si="1"/>
        <v>1152.84</v>
      </c>
      <c r="O65" s="237">
        <f t="shared" si="2"/>
        <v>1184.4504</v>
      </c>
      <c r="P65" s="237">
        <f t="shared" si="3"/>
        <v>31.6104</v>
      </c>
      <c r="Q65" s="237">
        <f t="shared" si="4"/>
        <v>1152.84</v>
      </c>
      <c r="R65" s="242" t="s">
        <v>28</v>
      </c>
      <c r="S65" s="100" t="s">
        <v>29</v>
      </c>
      <c r="T65" s="243" t="s">
        <v>4421</v>
      </c>
      <c r="U65" s="243" t="s">
        <v>4421</v>
      </c>
    </row>
    <row r="66" ht="13.8" spans="1:21">
      <c r="A66" s="32">
        <v>65</v>
      </c>
      <c r="B66" s="130" t="s">
        <v>6644</v>
      </c>
      <c r="C66" s="130" t="s">
        <v>6645</v>
      </c>
      <c r="D66" s="32" t="s">
        <v>22</v>
      </c>
      <c r="E66" s="32" t="s">
        <v>24</v>
      </c>
      <c r="F66" s="32" t="s">
        <v>4090</v>
      </c>
      <c r="G66" s="32" t="s">
        <v>25</v>
      </c>
      <c r="H66" s="32" t="s">
        <v>34</v>
      </c>
      <c r="I66" s="116">
        <v>232.68</v>
      </c>
      <c r="J66" s="116">
        <v>100</v>
      </c>
      <c r="K66" s="116">
        <v>12.98</v>
      </c>
      <c r="L66" s="236" t="s">
        <v>6099</v>
      </c>
      <c r="M66" s="237">
        <f t="shared" ref="M66:M129" si="5">K66*1.06</f>
        <v>13.7588</v>
      </c>
      <c r="N66" s="237">
        <f t="shared" ref="N66:N129" si="6">I66+J66+M66</f>
        <v>346.4388</v>
      </c>
      <c r="O66" s="237">
        <f t="shared" ref="O66:O129" si="7">I66+(J66+M66)*1.06</f>
        <v>353.264328</v>
      </c>
      <c r="P66" s="237">
        <f t="shared" ref="P66:P129" si="8">(M66+J66)*0.06</f>
        <v>6.825528</v>
      </c>
      <c r="Q66" s="237">
        <f t="shared" ref="Q66:Q129" si="9">O66-P66</f>
        <v>346.4388</v>
      </c>
      <c r="R66" s="242" t="s">
        <v>28</v>
      </c>
      <c r="S66" s="100" t="s">
        <v>29</v>
      </c>
      <c r="T66" s="243" t="s">
        <v>6646</v>
      </c>
      <c r="U66" s="243" t="s">
        <v>6646</v>
      </c>
    </row>
    <row r="67" ht="13.8" spans="1:21">
      <c r="A67" s="32">
        <v>66</v>
      </c>
      <c r="B67" s="130" t="s">
        <v>3504</v>
      </c>
      <c r="C67" s="130" t="s">
        <v>6647</v>
      </c>
      <c r="D67" s="32" t="s">
        <v>22</v>
      </c>
      <c r="E67" s="32" t="s">
        <v>24</v>
      </c>
      <c r="F67" s="32" t="s">
        <v>4090</v>
      </c>
      <c r="G67" s="32" t="s">
        <v>25</v>
      </c>
      <c r="H67" s="32" t="s">
        <v>34</v>
      </c>
      <c r="I67" s="116">
        <v>232.68</v>
      </c>
      <c r="J67" s="116">
        <v>100</v>
      </c>
      <c r="K67" s="116">
        <v>12.98</v>
      </c>
      <c r="L67" s="236" t="s">
        <v>6099</v>
      </c>
      <c r="M67" s="237">
        <f t="shared" si="5"/>
        <v>13.7588</v>
      </c>
      <c r="N67" s="237">
        <f t="shared" si="6"/>
        <v>346.4388</v>
      </c>
      <c r="O67" s="237">
        <f t="shared" si="7"/>
        <v>353.264328</v>
      </c>
      <c r="P67" s="237">
        <f t="shared" si="8"/>
        <v>6.825528</v>
      </c>
      <c r="Q67" s="237">
        <f t="shared" si="9"/>
        <v>346.4388</v>
      </c>
      <c r="R67" s="242" t="s">
        <v>28</v>
      </c>
      <c r="S67" s="100" t="s">
        <v>29</v>
      </c>
      <c r="T67" s="243" t="s">
        <v>4409</v>
      </c>
      <c r="U67" s="243" t="s">
        <v>4409</v>
      </c>
    </row>
    <row r="68" ht="13.8" spans="1:21">
      <c r="A68" s="32">
        <v>67</v>
      </c>
      <c r="B68" s="130" t="s">
        <v>6236</v>
      </c>
      <c r="C68" s="130" t="s">
        <v>6648</v>
      </c>
      <c r="D68" s="32" t="s">
        <v>22</v>
      </c>
      <c r="E68" s="32" t="s">
        <v>24</v>
      </c>
      <c r="F68" s="32" t="s">
        <v>4090</v>
      </c>
      <c r="G68" s="32" t="s">
        <v>25</v>
      </c>
      <c r="H68" s="32" t="s">
        <v>34</v>
      </c>
      <c r="I68" s="116">
        <v>232.68</v>
      </c>
      <c r="J68" s="116">
        <v>100</v>
      </c>
      <c r="K68" s="116">
        <v>12.98</v>
      </c>
      <c r="L68" s="236" t="s">
        <v>6099</v>
      </c>
      <c r="M68" s="237">
        <f t="shared" si="5"/>
        <v>13.7588</v>
      </c>
      <c r="N68" s="237">
        <f t="shared" si="6"/>
        <v>346.4388</v>
      </c>
      <c r="O68" s="237">
        <f t="shared" si="7"/>
        <v>353.264328</v>
      </c>
      <c r="P68" s="237">
        <f t="shared" si="8"/>
        <v>6.825528</v>
      </c>
      <c r="Q68" s="237">
        <f t="shared" si="9"/>
        <v>346.4388</v>
      </c>
      <c r="R68" s="242" t="s">
        <v>28</v>
      </c>
      <c r="S68" s="100" t="s">
        <v>29</v>
      </c>
      <c r="T68" s="243" t="s">
        <v>4426</v>
      </c>
      <c r="U68" s="243" t="s">
        <v>4426</v>
      </c>
    </row>
    <row r="69" ht="13.8" spans="1:21">
      <c r="A69" s="32">
        <v>68</v>
      </c>
      <c r="B69" s="130" t="s">
        <v>6649</v>
      </c>
      <c r="C69" s="130" t="s">
        <v>6650</v>
      </c>
      <c r="D69" s="32" t="s">
        <v>22</v>
      </c>
      <c r="E69" s="32" t="s">
        <v>24</v>
      </c>
      <c r="F69" s="32" t="s">
        <v>4090</v>
      </c>
      <c r="G69" s="32" t="s">
        <v>25</v>
      </c>
      <c r="H69" s="32" t="s">
        <v>34</v>
      </c>
      <c r="I69" s="116">
        <v>232.68</v>
      </c>
      <c r="J69" s="116">
        <v>100</v>
      </c>
      <c r="K69" s="116">
        <v>12.98</v>
      </c>
      <c r="L69" s="236" t="s">
        <v>6099</v>
      </c>
      <c r="M69" s="237">
        <f t="shared" si="5"/>
        <v>13.7588</v>
      </c>
      <c r="N69" s="237">
        <f t="shared" si="6"/>
        <v>346.4388</v>
      </c>
      <c r="O69" s="237">
        <f t="shared" si="7"/>
        <v>353.264328</v>
      </c>
      <c r="P69" s="237">
        <f t="shared" si="8"/>
        <v>6.825528</v>
      </c>
      <c r="Q69" s="237">
        <f t="shared" si="9"/>
        <v>346.4388</v>
      </c>
      <c r="R69" s="242" t="s">
        <v>28</v>
      </c>
      <c r="S69" s="100" t="s">
        <v>29</v>
      </c>
      <c r="T69" s="243" t="s">
        <v>4888</v>
      </c>
      <c r="U69" s="243" t="s">
        <v>4888</v>
      </c>
    </row>
    <row r="70" ht="13.8" spans="1:21">
      <c r="A70" s="32">
        <v>69</v>
      </c>
      <c r="B70" s="130" t="s">
        <v>6651</v>
      </c>
      <c r="C70" s="130" t="s">
        <v>6652</v>
      </c>
      <c r="D70" s="32" t="s">
        <v>22</v>
      </c>
      <c r="E70" s="32" t="s">
        <v>24</v>
      </c>
      <c r="F70" s="32" t="s">
        <v>4090</v>
      </c>
      <c r="G70" s="32" t="s">
        <v>25</v>
      </c>
      <c r="H70" s="32" t="s">
        <v>34</v>
      </c>
      <c r="I70" s="116">
        <v>232.68</v>
      </c>
      <c r="J70" s="116">
        <v>100</v>
      </c>
      <c r="K70" s="116">
        <v>12.98</v>
      </c>
      <c r="L70" s="236" t="s">
        <v>6099</v>
      </c>
      <c r="M70" s="237">
        <f t="shared" si="5"/>
        <v>13.7588</v>
      </c>
      <c r="N70" s="237">
        <f t="shared" si="6"/>
        <v>346.4388</v>
      </c>
      <c r="O70" s="237">
        <f t="shared" si="7"/>
        <v>353.264328</v>
      </c>
      <c r="P70" s="237">
        <f t="shared" si="8"/>
        <v>6.825528</v>
      </c>
      <c r="Q70" s="237">
        <f t="shared" si="9"/>
        <v>346.4388</v>
      </c>
      <c r="R70" s="242" t="s">
        <v>28</v>
      </c>
      <c r="S70" s="100" t="s">
        <v>29</v>
      </c>
      <c r="T70" s="243" t="s">
        <v>4478</v>
      </c>
      <c r="U70" s="243" t="s">
        <v>4478</v>
      </c>
    </row>
    <row r="71" ht="13.8" spans="1:21">
      <c r="A71" s="32">
        <v>70</v>
      </c>
      <c r="B71" s="130" t="s">
        <v>5160</v>
      </c>
      <c r="C71" s="130" t="s">
        <v>6653</v>
      </c>
      <c r="D71" s="32" t="s">
        <v>22</v>
      </c>
      <c r="E71" s="32" t="s">
        <v>24</v>
      </c>
      <c r="F71" s="32" t="s">
        <v>4090</v>
      </c>
      <c r="G71" s="32" t="s">
        <v>25</v>
      </c>
      <c r="H71" s="32" t="s">
        <v>34</v>
      </c>
      <c r="I71" s="116">
        <v>232.68</v>
      </c>
      <c r="J71" s="116">
        <v>100</v>
      </c>
      <c r="K71" s="116">
        <v>12.98</v>
      </c>
      <c r="L71" s="236" t="s">
        <v>6099</v>
      </c>
      <c r="M71" s="237">
        <f t="shared" si="5"/>
        <v>13.7588</v>
      </c>
      <c r="N71" s="237">
        <f t="shared" si="6"/>
        <v>346.4388</v>
      </c>
      <c r="O71" s="237">
        <f t="shared" si="7"/>
        <v>353.264328</v>
      </c>
      <c r="P71" s="237">
        <f t="shared" si="8"/>
        <v>6.825528</v>
      </c>
      <c r="Q71" s="237">
        <f t="shared" si="9"/>
        <v>346.4388</v>
      </c>
      <c r="R71" s="242" t="s">
        <v>28</v>
      </c>
      <c r="S71" s="100" t="s">
        <v>29</v>
      </c>
      <c r="T71" s="243" t="s">
        <v>4409</v>
      </c>
      <c r="U71" s="243" t="s">
        <v>4409</v>
      </c>
    </row>
    <row r="72" ht="13.8" spans="1:21">
      <c r="A72" s="32">
        <v>71</v>
      </c>
      <c r="B72" s="130" t="s">
        <v>6654</v>
      </c>
      <c r="C72" s="130" t="s">
        <v>6655</v>
      </c>
      <c r="D72" s="32" t="s">
        <v>22</v>
      </c>
      <c r="E72" s="32" t="s">
        <v>24</v>
      </c>
      <c r="F72" s="32" t="s">
        <v>4090</v>
      </c>
      <c r="G72" s="32" t="s">
        <v>25</v>
      </c>
      <c r="H72" s="32" t="s">
        <v>34</v>
      </c>
      <c r="I72" s="116">
        <v>232.68</v>
      </c>
      <c r="J72" s="116">
        <v>100</v>
      </c>
      <c r="K72" s="116">
        <v>12.98</v>
      </c>
      <c r="L72" s="236" t="s">
        <v>6099</v>
      </c>
      <c r="M72" s="237">
        <f t="shared" si="5"/>
        <v>13.7588</v>
      </c>
      <c r="N72" s="237">
        <f t="shared" si="6"/>
        <v>346.4388</v>
      </c>
      <c r="O72" s="237">
        <f t="shared" si="7"/>
        <v>353.264328</v>
      </c>
      <c r="P72" s="237">
        <f t="shared" si="8"/>
        <v>6.825528</v>
      </c>
      <c r="Q72" s="237">
        <f t="shared" si="9"/>
        <v>346.4388</v>
      </c>
      <c r="R72" s="242" t="s">
        <v>28</v>
      </c>
      <c r="S72" s="100" t="s">
        <v>29</v>
      </c>
      <c r="T72" s="243" t="s">
        <v>4427</v>
      </c>
      <c r="U72" s="243" t="s">
        <v>4427</v>
      </c>
    </row>
    <row r="73" ht="13.8" spans="1:21">
      <c r="A73" s="32">
        <v>72</v>
      </c>
      <c r="B73" s="130" t="s">
        <v>4476</v>
      </c>
      <c r="C73" s="130" t="s">
        <v>6656</v>
      </c>
      <c r="D73" s="32" t="s">
        <v>22</v>
      </c>
      <c r="E73" s="32" t="s">
        <v>24</v>
      </c>
      <c r="F73" s="32" t="s">
        <v>4090</v>
      </c>
      <c r="G73" s="32" t="s">
        <v>25</v>
      </c>
      <c r="H73" s="32" t="s">
        <v>34</v>
      </c>
      <c r="I73" s="116">
        <v>232.68</v>
      </c>
      <c r="J73" s="116">
        <v>100</v>
      </c>
      <c r="K73" s="116">
        <v>12.98</v>
      </c>
      <c r="L73" s="236" t="s">
        <v>6099</v>
      </c>
      <c r="M73" s="237">
        <f t="shared" si="5"/>
        <v>13.7588</v>
      </c>
      <c r="N73" s="237">
        <f t="shared" si="6"/>
        <v>346.4388</v>
      </c>
      <c r="O73" s="237">
        <f t="shared" si="7"/>
        <v>353.264328</v>
      </c>
      <c r="P73" s="237">
        <f t="shared" si="8"/>
        <v>6.825528</v>
      </c>
      <c r="Q73" s="237">
        <f t="shared" si="9"/>
        <v>346.4388</v>
      </c>
      <c r="R73" s="242" t="s">
        <v>28</v>
      </c>
      <c r="S73" s="100" t="s">
        <v>29</v>
      </c>
      <c r="T73" s="243" t="s">
        <v>4478</v>
      </c>
      <c r="U73" s="243" t="s">
        <v>4478</v>
      </c>
    </row>
    <row r="74" ht="13.8" spans="1:21">
      <c r="A74" s="32">
        <v>73</v>
      </c>
      <c r="B74" s="130" t="s">
        <v>5995</v>
      </c>
      <c r="C74" s="130" t="s">
        <v>6657</v>
      </c>
      <c r="D74" s="32" t="s">
        <v>22</v>
      </c>
      <c r="E74" s="32" t="s">
        <v>24</v>
      </c>
      <c r="F74" s="32" t="s">
        <v>4090</v>
      </c>
      <c r="G74" s="32" t="s">
        <v>25</v>
      </c>
      <c r="H74" s="32" t="s">
        <v>34</v>
      </c>
      <c r="I74" s="116">
        <v>232.68</v>
      </c>
      <c r="J74" s="116">
        <v>100</v>
      </c>
      <c r="K74" s="116">
        <v>12.98</v>
      </c>
      <c r="L74" s="236" t="s">
        <v>6099</v>
      </c>
      <c r="M74" s="237">
        <f t="shared" si="5"/>
        <v>13.7588</v>
      </c>
      <c r="N74" s="237">
        <f t="shared" si="6"/>
        <v>346.4388</v>
      </c>
      <c r="O74" s="237">
        <f t="shared" si="7"/>
        <v>353.264328</v>
      </c>
      <c r="P74" s="237">
        <f t="shared" si="8"/>
        <v>6.825528</v>
      </c>
      <c r="Q74" s="237">
        <f t="shared" si="9"/>
        <v>346.4388</v>
      </c>
      <c r="R74" s="242" t="s">
        <v>28</v>
      </c>
      <c r="S74" s="100" t="s">
        <v>29</v>
      </c>
      <c r="T74" s="243" t="s">
        <v>4415</v>
      </c>
      <c r="U74" s="243" t="s">
        <v>4415</v>
      </c>
    </row>
    <row r="75" ht="13.8" spans="1:21">
      <c r="A75" s="32">
        <v>74</v>
      </c>
      <c r="B75" s="130" t="s">
        <v>71</v>
      </c>
      <c r="C75" s="130" t="s">
        <v>6658</v>
      </c>
      <c r="D75" s="32" t="s">
        <v>22</v>
      </c>
      <c r="E75" s="32" t="s">
        <v>24</v>
      </c>
      <c r="F75" s="32" t="s">
        <v>4090</v>
      </c>
      <c r="G75" s="32" t="s">
        <v>25</v>
      </c>
      <c r="H75" s="32" t="s">
        <v>34</v>
      </c>
      <c r="I75" s="116">
        <v>232.68</v>
      </c>
      <c r="J75" s="116">
        <v>100</v>
      </c>
      <c r="K75" s="116">
        <v>12.98</v>
      </c>
      <c r="L75" s="236" t="s">
        <v>6099</v>
      </c>
      <c r="M75" s="237">
        <f t="shared" si="5"/>
        <v>13.7588</v>
      </c>
      <c r="N75" s="237">
        <f t="shared" si="6"/>
        <v>346.4388</v>
      </c>
      <c r="O75" s="237">
        <f t="shared" si="7"/>
        <v>353.264328</v>
      </c>
      <c r="P75" s="237">
        <f t="shared" si="8"/>
        <v>6.825528</v>
      </c>
      <c r="Q75" s="237">
        <f t="shared" si="9"/>
        <v>346.4388</v>
      </c>
      <c r="R75" s="242" t="s">
        <v>28</v>
      </c>
      <c r="S75" s="100" t="s">
        <v>29</v>
      </c>
      <c r="T75" s="243" t="s">
        <v>4415</v>
      </c>
      <c r="U75" s="243" t="s">
        <v>4415</v>
      </c>
    </row>
    <row r="76" ht="13.8" spans="1:21">
      <c r="A76" s="32">
        <v>75</v>
      </c>
      <c r="B76" s="130" t="s">
        <v>6659</v>
      </c>
      <c r="C76" s="133" t="s">
        <v>6660</v>
      </c>
      <c r="D76" s="32" t="s">
        <v>22</v>
      </c>
      <c r="E76" s="32" t="s">
        <v>24</v>
      </c>
      <c r="F76" s="32" t="s">
        <v>81</v>
      </c>
      <c r="G76" s="32" t="s">
        <v>25</v>
      </c>
      <c r="H76" s="32" t="s">
        <v>34</v>
      </c>
      <c r="I76" s="116">
        <v>626</v>
      </c>
      <c r="J76" s="116">
        <v>300</v>
      </c>
      <c r="K76" s="116">
        <v>211.3</v>
      </c>
      <c r="L76" s="236" t="s">
        <v>6545</v>
      </c>
      <c r="M76" s="237">
        <f t="shared" si="5"/>
        <v>223.978</v>
      </c>
      <c r="N76" s="237">
        <f t="shared" si="6"/>
        <v>1149.978</v>
      </c>
      <c r="O76" s="237">
        <f t="shared" si="7"/>
        <v>1181.41668</v>
      </c>
      <c r="P76" s="237">
        <f t="shared" si="8"/>
        <v>31.43868</v>
      </c>
      <c r="Q76" s="237">
        <f t="shared" si="9"/>
        <v>1149.978</v>
      </c>
      <c r="R76" s="242" t="s">
        <v>28</v>
      </c>
      <c r="S76" s="100" t="s">
        <v>29</v>
      </c>
      <c r="T76" s="243" t="s">
        <v>4406</v>
      </c>
      <c r="U76" s="243" t="s">
        <v>4406</v>
      </c>
    </row>
    <row r="77" ht="13.8" spans="1:21">
      <c r="A77" s="32">
        <v>76</v>
      </c>
      <c r="B77" s="130" t="s">
        <v>5975</v>
      </c>
      <c r="C77" s="130" t="s">
        <v>6661</v>
      </c>
      <c r="D77" s="32" t="s">
        <v>22</v>
      </c>
      <c r="E77" s="32" t="s">
        <v>24</v>
      </c>
      <c r="F77" s="32" t="s">
        <v>4090</v>
      </c>
      <c r="G77" s="32" t="s">
        <v>25</v>
      </c>
      <c r="H77" s="32" t="s">
        <v>34</v>
      </c>
      <c r="I77" s="116">
        <v>232.68</v>
      </c>
      <c r="J77" s="116">
        <v>100</v>
      </c>
      <c r="K77" s="116">
        <v>12.98</v>
      </c>
      <c r="L77" s="236" t="s">
        <v>6099</v>
      </c>
      <c r="M77" s="237">
        <f t="shared" si="5"/>
        <v>13.7588</v>
      </c>
      <c r="N77" s="237">
        <f t="shared" si="6"/>
        <v>346.4388</v>
      </c>
      <c r="O77" s="237">
        <f t="shared" si="7"/>
        <v>353.264328</v>
      </c>
      <c r="P77" s="237">
        <f t="shared" si="8"/>
        <v>6.825528</v>
      </c>
      <c r="Q77" s="237">
        <f t="shared" si="9"/>
        <v>346.4388</v>
      </c>
      <c r="R77" s="242" t="s">
        <v>28</v>
      </c>
      <c r="S77" s="100" t="s">
        <v>29</v>
      </c>
      <c r="T77" s="243" t="s">
        <v>4421</v>
      </c>
      <c r="U77" s="243" t="s">
        <v>4421</v>
      </c>
    </row>
    <row r="78" ht="13.8" spans="1:21">
      <c r="A78" s="32">
        <v>77</v>
      </c>
      <c r="B78" s="130" t="s">
        <v>6662</v>
      </c>
      <c r="C78" s="130" t="s">
        <v>6663</v>
      </c>
      <c r="D78" s="32" t="s">
        <v>22</v>
      </c>
      <c r="E78" s="32" t="s">
        <v>24</v>
      </c>
      <c r="F78" s="32" t="s">
        <v>4090</v>
      </c>
      <c r="G78" s="32" t="s">
        <v>25</v>
      </c>
      <c r="H78" s="32" t="s">
        <v>34</v>
      </c>
      <c r="I78" s="116">
        <v>232.68</v>
      </c>
      <c r="J78" s="116">
        <v>100</v>
      </c>
      <c r="K78" s="116">
        <v>12.98</v>
      </c>
      <c r="L78" s="236" t="s">
        <v>6099</v>
      </c>
      <c r="M78" s="237">
        <f t="shared" si="5"/>
        <v>13.7588</v>
      </c>
      <c r="N78" s="237">
        <f t="shared" si="6"/>
        <v>346.4388</v>
      </c>
      <c r="O78" s="237">
        <f t="shared" si="7"/>
        <v>353.264328</v>
      </c>
      <c r="P78" s="237">
        <f t="shared" si="8"/>
        <v>6.825528</v>
      </c>
      <c r="Q78" s="237">
        <f t="shared" si="9"/>
        <v>346.4388</v>
      </c>
      <c r="R78" s="242" t="s">
        <v>28</v>
      </c>
      <c r="S78" s="100" t="s">
        <v>29</v>
      </c>
      <c r="T78" s="243" t="s">
        <v>4419</v>
      </c>
      <c r="U78" s="243" t="s">
        <v>4419</v>
      </c>
    </row>
    <row r="79" ht="25.2" spans="1:21">
      <c r="A79" s="32">
        <v>78</v>
      </c>
      <c r="B79" s="130" t="s">
        <v>6664</v>
      </c>
      <c r="C79" s="133" t="s">
        <v>6665</v>
      </c>
      <c r="D79" s="32" t="s">
        <v>22</v>
      </c>
      <c r="E79" s="32" t="s">
        <v>24</v>
      </c>
      <c r="F79" s="32" t="s">
        <v>111</v>
      </c>
      <c r="G79" s="32" t="s">
        <v>25</v>
      </c>
      <c r="H79" s="32" t="s">
        <v>34</v>
      </c>
      <c r="I79" s="116">
        <v>622</v>
      </c>
      <c r="J79" s="116">
        <v>300</v>
      </c>
      <c r="K79" s="116">
        <v>226</v>
      </c>
      <c r="L79" s="236" t="s">
        <v>6666</v>
      </c>
      <c r="M79" s="237">
        <f t="shared" si="5"/>
        <v>239.56</v>
      </c>
      <c r="N79" s="237">
        <f t="shared" si="6"/>
        <v>1161.56</v>
      </c>
      <c r="O79" s="237">
        <f t="shared" si="7"/>
        <v>1193.9336</v>
      </c>
      <c r="P79" s="237">
        <f t="shared" si="8"/>
        <v>32.3736</v>
      </c>
      <c r="Q79" s="237">
        <f t="shared" si="9"/>
        <v>1161.56</v>
      </c>
      <c r="R79" s="242" t="s">
        <v>28</v>
      </c>
      <c r="S79" s="100" t="s">
        <v>29</v>
      </c>
      <c r="T79" s="243" t="s">
        <v>4428</v>
      </c>
      <c r="U79" s="243" t="s">
        <v>4428</v>
      </c>
    </row>
    <row r="80" ht="13.8" spans="1:21">
      <c r="A80" s="32">
        <v>79</v>
      </c>
      <c r="B80" s="130" t="s">
        <v>2373</v>
      </c>
      <c r="C80" s="130" t="s">
        <v>6667</v>
      </c>
      <c r="D80" s="32" t="s">
        <v>22</v>
      </c>
      <c r="E80" s="32" t="s">
        <v>24</v>
      </c>
      <c r="F80" s="32" t="s">
        <v>4090</v>
      </c>
      <c r="G80" s="32" t="s">
        <v>25</v>
      </c>
      <c r="H80" s="32" t="s">
        <v>34</v>
      </c>
      <c r="I80" s="116">
        <v>232.68</v>
      </c>
      <c r="J80" s="116">
        <v>100</v>
      </c>
      <c r="K80" s="116">
        <v>12.98</v>
      </c>
      <c r="L80" s="236" t="s">
        <v>6099</v>
      </c>
      <c r="M80" s="237">
        <f t="shared" si="5"/>
        <v>13.7588</v>
      </c>
      <c r="N80" s="237">
        <f t="shared" si="6"/>
        <v>346.4388</v>
      </c>
      <c r="O80" s="237">
        <f t="shared" si="7"/>
        <v>353.264328</v>
      </c>
      <c r="P80" s="237">
        <f t="shared" si="8"/>
        <v>6.825528</v>
      </c>
      <c r="Q80" s="237">
        <f t="shared" si="9"/>
        <v>346.4388</v>
      </c>
      <c r="R80" s="242" t="s">
        <v>28</v>
      </c>
      <c r="S80" s="100" t="s">
        <v>29</v>
      </c>
      <c r="T80" s="243" t="s">
        <v>4478</v>
      </c>
      <c r="U80" s="243" t="s">
        <v>4478</v>
      </c>
    </row>
    <row r="81" ht="13.8" spans="1:21">
      <c r="A81" s="32">
        <v>80</v>
      </c>
      <c r="B81" s="130" t="s">
        <v>6668</v>
      </c>
      <c r="C81" s="130" t="s">
        <v>6669</v>
      </c>
      <c r="D81" s="32" t="s">
        <v>22</v>
      </c>
      <c r="E81" s="32" t="s">
        <v>24</v>
      </c>
      <c r="F81" s="32" t="s">
        <v>4090</v>
      </c>
      <c r="G81" s="32" t="s">
        <v>25</v>
      </c>
      <c r="H81" s="32" t="s">
        <v>34</v>
      </c>
      <c r="I81" s="116">
        <v>232.68</v>
      </c>
      <c r="J81" s="116">
        <v>100</v>
      </c>
      <c r="K81" s="116">
        <v>12.98</v>
      </c>
      <c r="L81" s="236" t="s">
        <v>6099</v>
      </c>
      <c r="M81" s="237">
        <f t="shared" si="5"/>
        <v>13.7588</v>
      </c>
      <c r="N81" s="237">
        <f t="shared" si="6"/>
        <v>346.4388</v>
      </c>
      <c r="O81" s="237">
        <f t="shared" si="7"/>
        <v>353.264328</v>
      </c>
      <c r="P81" s="237">
        <f t="shared" si="8"/>
        <v>6.825528</v>
      </c>
      <c r="Q81" s="237">
        <f t="shared" si="9"/>
        <v>346.4388</v>
      </c>
      <c r="R81" s="242" t="s">
        <v>28</v>
      </c>
      <c r="S81" s="100" t="s">
        <v>29</v>
      </c>
      <c r="T81" s="243" t="s">
        <v>4474</v>
      </c>
      <c r="U81" s="243" t="s">
        <v>4474</v>
      </c>
    </row>
    <row r="82" ht="13.8" spans="1:21">
      <c r="A82" s="32">
        <v>81</v>
      </c>
      <c r="B82" s="130" t="s">
        <v>6670</v>
      </c>
      <c r="C82" s="130" t="s">
        <v>6671</v>
      </c>
      <c r="D82" s="32" t="s">
        <v>22</v>
      </c>
      <c r="E82" s="32" t="s">
        <v>24</v>
      </c>
      <c r="F82" s="32" t="s">
        <v>4090</v>
      </c>
      <c r="G82" s="32" t="s">
        <v>25</v>
      </c>
      <c r="H82" s="32" t="s">
        <v>34</v>
      </c>
      <c r="I82" s="116">
        <v>232.68</v>
      </c>
      <c r="J82" s="116">
        <v>100</v>
      </c>
      <c r="K82" s="116">
        <v>12.98</v>
      </c>
      <c r="L82" s="236" t="s">
        <v>6099</v>
      </c>
      <c r="M82" s="237">
        <f t="shared" si="5"/>
        <v>13.7588</v>
      </c>
      <c r="N82" s="237">
        <f t="shared" si="6"/>
        <v>346.4388</v>
      </c>
      <c r="O82" s="237">
        <f t="shared" si="7"/>
        <v>353.264328</v>
      </c>
      <c r="P82" s="237">
        <f t="shared" si="8"/>
        <v>6.825528</v>
      </c>
      <c r="Q82" s="237">
        <f t="shared" si="9"/>
        <v>346.4388</v>
      </c>
      <c r="R82" s="242" t="s">
        <v>28</v>
      </c>
      <c r="S82" s="100" t="s">
        <v>29</v>
      </c>
      <c r="T82" s="243" t="s">
        <v>4446</v>
      </c>
      <c r="U82" s="243" t="s">
        <v>4446</v>
      </c>
    </row>
    <row r="83" ht="13.8" spans="1:21">
      <c r="A83" s="32">
        <v>82</v>
      </c>
      <c r="B83" s="130" t="s">
        <v>6672</v>
      </c>
      <c r="C83" s="130" t="s">
        <v>6673</v>
      </c>
      <c r="D83" s="32" t="s">
        <v>22</v>
      </c>
      <c r="E83" s="32" t="s">
        <v>24</v>
      </c>
      <c r="F83" s="32" t="s">
        <v>4090</v>
      </c>
      <c r="G83" s="32" t="s">
        <v>25</v>
      </c>
      <c r="H83" s="32" t="s">
        <v>34</v>
      </c>
      <c r="I83" s="116">
        <v>232.68</v>
      </c>
      <c r="J83" s="116">
        <v>100</v>
      </c>
      <c r="K83" s="116">
        <v>12.98</v>
      </c>
      <c r="L83" s="236" t="s">
        <v>6099</v>
      </c>
      <c r="M83" s="237">
        <f t="shared" si="5"/>
        <v>13.7588</v>
      </c>
      <c r="N83" s="237">
        <f t="shared" si="6"/>
        <v>346.4388</v>
      </c>
      <c r="O83" s="237">
        <f t="shared" si="7"/>
        <v>353.264328</v>
      </c>
      <c r="P83" s="237">
        <f t="shared" si="8"/>
        <v>6.825528</v>
      </c>
      <c r="Q83" s="237">
        <f t="shared" si="9"/>
        <v>346.4388</v>
      </c>
      <c r="R83" s="242" t="s">
        <v>28</v>
      </c>
      <c r="S83" s="100" t="s">
        <v>29</v>
      </c>
      <c r="T83" s="243" t="s">
        <v>4409</v>
      </c>
      <c r="U83" s="243" t="s">
        <v>4409</v>
      </c>
    </row>
    <row r="84" ht="13.8" spans="1:21">
      <c r="A84" s="32">
        <v>83</v>
      </c>
      <c r="B84" s="130" t="s">
        <v>6674</v>
      </c>
      <c r="C84" s="130" t="s">
        <v>6675</v>
      </c>
      <c r="D84" s="32" t="s">
        <v>22</v>
      </c>
      <c r="E84" s="32" t="s">
        <v>24</v>
      </c>
      <c r="F84" s="32" t="s">
        <v>4090</v>
      </c>
      <c r="G84" s="32" t="s">
        <v>25</v>
      </c>
      <c r="H84" s="32" t="s">
        <v>34</v>
      </c>
      <c r="I84" s="116">
        <v>232.68</v>
      </c>
      <c r="J84" s="116">
        <v>100</v>
      </c>
      <c r="K84" s="116">
        <v>12.98</v>
      </c>
      <c r="L84" s="236" t="s">
        <v>6099</v>
      </c>
      <c r="M84" s="237">
        <f t="shared" si="5"/>
        <v>13.7588</v>
      </c>
      <c r="N84" s="237">
        <f t="shared" si="6"/>
        <v>346.4388</v>
      </c>
      <c r="O84" s="237">
        <f t="shared" si="7"/>
        <v>353.264328</v>
      </c>
      <c r="P84" s="237">
        <f t="shared" si="8"/>
        <v>6.825528</v>
      </c>
      <c r="Q84" s="237">
        <f t="shared" si="9"/>
        <v>346.4388</v>
      </c>
      <c r="R84" s="242" t="s">
        <v>28</v>
      </c>
      <c r="S84" s="100" t="s">
        <v>29</v>
      </c>
      <c r="T84" s="243" t="s">
        <v>6676</v>
      </c>
      <c r="U84" s="243" t="s">
        <v>6676</v>
      </c>
    </row>
    <row r="85" ht="13.8" spans="1:21">
      <c r="A85" s="32">
        <v>84</v>
      </c>
      <c r="B85" s="130" t="s">
        <v>5622</v>
      </c>
      <c r="C85" s="130" t="s">
        <v>6677</v>
      </c>
      <c r="D85" s="32" t="s">
        <v>22</v>
      </c>
      <c r="E85" s="32" t="s">
        <v>24</v>
      </c>
      <c r="F85" s="32" t="s">
        <v>4090</v>
      </c>
      <c r="G85" s="32" t="s">
        <v>25</v>
      </c>
      <c r="H85" s="32" t="s">
        <v>34</v>
      </c>
      <c r="I85" s="116">
        <v>232.68</v>
      </c>
      <c r="J85" s="116">
        <v>100</v>
      </c>
      <c r="K85" s="116">
        <v>12.98</v>
      </c>
      <c r="L85" s="236" t="s">
        <v>6099</v>
      </c>
      <c r="M85" s="237">
        <f t="shared" si="5"/>
        <v>13.7588</v>
      </c>
      <c r="N85" s="237">
        <f t="shared" si="6"/>
        <v>346.4388</v>
      </c>
      <c r="O85" s="237">
        <f t="shared" si="7"/>
        <v>353.264328</v>
      </c>
      <c r="P85" s="237">
        <f t="shared" si="8"/>
        <v>6.825528</v>
      </c>
      <c r="Q85" s="237">
        <f t="shared" si="9"/>
        <v>346.4388</v>
      </c>
      <c r="R85" s="242" t="s">
        <v>28</v>
      </c>
      <c r="S85" s="100" t="s">
        <v>29</v>
      </c>
      <c r="T85" s="243" t="s">
        <v>4474</v>
      </c>
      <c r="U85" s="243" t="s">
        <v>4474</v>
      </c>
    </row>
    <row r="86" ht="13.8" spans="1:21">
      <c r="A86" s="32">
        <v>85</v>
      </c>
      <c r="B86" s="130" t="s">
        <v>3169</v>
      </c>
      <c r="C86" s="130" t="s">
        <v>6678</v>
      </c>
      <c r="D86" s="32" t="s">
        <v>22</v>
      </c>
      <c r="E86" s="32" t="s">
        <v>24</v>
      </c>
      <c r="F86" s="32" t="s">
        <v>4090</v>
      </c>
      <c r="G86" s="32" t="s">
        <v>25</v>
      </c>
      <c r="H86" s="32" t="s">
        <v>34</v>
      </c>
      <c r="I86" s="116">
        <v>232.68</v>
      </c>
      <c r="J86" s="116">
        <v>100</v>
      </c>
      <c r="K86" s="116">
        <v>12.98</v>
      </c>
      <c r="L86" s="236" t="s">
        <v>6099</v>
      </c>
      <c r="M86" s="237">
        <f t="shared" si="5"/>
        <v>13.7588</v>
      </c>
      <c r="N86" s="237">
        <f t="shared" si="6"/>
        <v>346.4388</v>
      </c>
      <c r="O86" s="237">
        <f t="shared" si="7"/>
        <v>353.264328</v>
      </c>
      <c r="P86" s="237">
        <f t="shared" si="8"/>
        <v>6.825528</v>
      </c>
      <c r="Q86" s="237">
        <f t="shared" si="9"/>
        <v>346.4388</v>
      </c>
      <c r="R86" s="242" t="s">
        <v>28</v>
      </c>
      <c r="S86" s="100" t="s">
        <v>29</v>
      </c>
      <c r="T86" s="243" t="s">
        <v>4474</v>
      </c>
      <c r="U86" s="243" t="s">
        <v>4474</v>
      </c>
    </row>
    <row r="87" ht="13.8" spans="1:21">
      <c r="A87" s="32">
        <v>86</v>
      </c>
      <c r="B87" s="130" t="s">
        <v>6679</v>
      </c>
      <c r="C87" s="130" t="s">
        <v>6680</v>
      </c>
      <c r="D87" s="32" t="s">
        <v>22</v>
      </c>
      <c r="E87" s="32" t="s">
        <v>24</v>
      </c>
      <c r="F87" s="32" t="s">
        <v>4090</v>
      </c>
      <c r="G87" s="32" t="s">
        <v>25</v>
      </c>
      <c r="H87" s="32" t="s">
        <v>34</v>
      </c>
      <c r="I87" s="116">
        <v>232.68</v>
      </c>
      <c r="J87" s="116">
        <v>100</v>
      </c>
      <c r="K87" s="116">
        <v>12.98</v>
      </c>
      <c r="L87" s="236" t="s">
        <v>6099</v>
      </c>
      <c r="M87" s="237">
        <f t="shared" si="5"/>
        <v>13.7588</v>
      </c>
      <c r="N87" s="237">
        <f t="shared" si="6"/>
        <v>346.4388</v>
      </c>
      <c r="O87" s="237">
        <f t="shared" si="7"/>
        <v>353.264328</v>
      </c>
      <c r="P87" s="237">
        <f t="shared" si="8"/>
        <v>6.825528</v>
      </c>
      <c r="Q87" s="237">
        <f t="shared" si="9"/>
        <v>346.4388</v>
      </c>
      <c r="R87" s="242" t="s">
        <v>28</v>
      </c>
      <c r="S87" s="100" t="s">
        <v>29</v>
      </c>
      <c r="T87" s="243" t="s">
        <v>4404</v>
      </c>
      <c r="U87" s="243" t="s">
        <v>4404</v>
      </c>
    </row>
    <row r="88" ht="13.8" spans="1:21">
      <c r="A88" s="32">
        <v>87</v>
      </c>
      <c r="B88" s="130" t="s">
        <v>6681</v>
      </c>
      <c r="C88" s="130" t="s">
        <v>6682</v>
      </c>
      <c r="D88" s="32" t="s">
        <v>22</v>
      </c>
      <c r="E88" s="32" t="s">
        <v>24</v>
      </c>
      <c r="F88" s="32" t="s">
        <v>4090</v>
      </c>
      <c r="G88" s="32" t="s">
        <v>25</v>
      </c>
      <c r="H88" s="32" t="s">
        <v>34</v>
      </c>
      <c r="I88" s="116">
        <v>232.68</v>
      </c>
      <c r="J88" s="116">
        <v>100</v>
      </c>
      <c r="K88" s="116">
        <v>12.98</v>
      </c>
      <c r="L88" s="236" t="s">
        <v>6099</v>
      </c>
      <c r="M88" s="237">
        <f t="shared" si="5"/>
        <v>13.7588</v>
      </c>
      <c r="N88" s="237">
        <f t="shared" si="6"/>
        <v>346.4388</v>
      </c>
      <c r="O88" s="237">
        <f t="shared" si="7"/>
        <v>353.264328</v>
      </c>
      <c r="P88" s="237">
        <f t="shared" si="8"/>
        <v>6.825528</v>
      </c>
      <c r="Q88" s="237">
        <f t="shared" si="9"/>
        <v>346.4388</v>
      </c>
      <c r="R88" s="242" t="s">
        <v>28</v>
      </c>
      <c r="S88" s="100" t="s">
        <v>29</v>
      </c>
      <c r="T88" s="243" t="s">
        <v>4474</v>
      </c>
      <c r="U88" s="243" t="s">
        <v>4474</v>
      </c>
    </row>
    <row r="89" ht="13.8" spans="1:21">
      <c r="A89" s="32">
        <v>88</v>
      </c>
      <c r="B89" s="130" t="s">
        <v>530</v>
      </c>
      <c r="C89" s="130" t="s">
        <v>6683</v>
      </c>
      <c r="D89" s="32" t="s">
        <v>22</v>
      </c>
      <c r="E89" s="32" t="s">
        <v>24</v>
      </c>
      <c r="F89" s="32" t="s">
        <v>4090</v>
      </c>
      <c r="G89" s="32" t="s">
        <v>25</v>
      </c>
      <c r="H89" s="32" t="s">
        <v>34</v>
      </c>
      <c r="I89" s="116">
        <v>232.68</v>
      </c>
      <c r="J89" s="116">
        <v>100</v>
      </c>
      <c r="K89" s="116">
        <v>12.98</v>
      </c>
      <c r="L89" s="236" t="s">
        <v>6099</v>
      </c>
      <c r="M89" s="237">
        <f t="shared" si="5"/>
        <v>13.7588</v>
      </c>
      <c r="N89" s="237">
        <f t="shared" si="6"/>
        <v>346.4388</v>
      </c>
      <c r="O89" s="237">
        <f t="shared" si="7"/>
        <v>353.264328</v>
      </c>
      <c r="P89" s="237">
        <f t="shared" si="8"/>
        <v>6.825528</v>
      </c>
      <c r="Q89" s="237">
        <f t="shared" si="9"/>
        <v>346.4388</v>
      </c>
      <c r="R89" s="242" t="s">
        <v>28</v>
      </c>
      <c r="S89" s="100" t="s">
        <v>29</v>
      </c>
      <c r="T89" s="243" t="s">
        <v>4478</v>
      </c>
      <c r="U89" s="243" t="s">
        <v>4478</v>
      </c>
    </row>
    <row r="90" ht="13.8" spans="1:21">
      <c r="A90" s="32">
        <v>89</v>
      </c>
      <c r="B90" s="130" t="s">
        <v>6684</v>
      </c>
      <c r="C90" s="130" t="s">
        <v>6685</v>
      </c>
      <c r="D90" s="32" t="s">
        <v>22</v>
      </c>
      <c r="E90" s="32" t="s">
        <v>24</v>
      </c>
      <c r="F90" s="32" t="s">
        <v>4090</v>
      </c>
      <c r="G90" s="32" t="s">
        <v>25</v>
      </c>
      <c r="H90" s="32" t="s">
        <v>34</v>
      </c>
      <c r="I90" s="116">
        <v>232.68</v>
      </c>
      <c r="J90" s="116">
        <v>100</v>
      </c>
      <c r="K90" s="116">
        <v>12.98</v>
      </c>
      <c r="L90" s="236" t="s">
        <v>6099</v>
      </c>
      <c r="M90" s="237">
        <f t="shared" si="5"/>
        <v>13.7588</v>
      </c>
      <c r="N90" s="237">
        <f t="shared" si="6"/>
        <v>346.4388</v>
      </c>
      <c r="O90" s="237">
        <f t="shared" si="7"/>
        <v>353.264328</v>
      </c>
      <c r="P90" s="237">
        <f t="shared" si="8"/>
        <v>6.825528</v>
      </c>
      <c r="Q90" s="237">
        <f t="shared" si="9"/>
        <v>346.4388</v>
      </c>
      <c r="R90" s="242" t="s">
        <v>28</v>
      </c>
      <c r="S90" s="100" t="s">
        <v>29</v>
      </c>
      <c r="T90" s="243" t="s">
        <v>4404</v>
      </c>
      <c r="U90" s="243" t="s">
        <v>4404</v>
      </c>
    </row>
    <row r="91" ht="13.8" spans="1:21">
      <c r="A91" s="32">
        <v>90</v>
      </c>
      <c r="B91" s="130" t="s">
        <v>6686</v>
      </c>
      <c r="C91" s="130" t="s">
        <v>6687</v>
      </c>
      <c r="D91" s="32" t="s">
        <v>22</v>
      </c>
      <c r="E91" s="32" t="s">
        <v>24</v>
      </c>
      <c r="F91" s="32" t="s">
        <v>4090</v>
      </c>
      <c r="G91" s="32" t="s">
        <v>25</v>
      </c>
      <c r="H91" s="32" t="s">
        <v>34</v>
      </c>
      <c r="I91" s="116">
        <v>232.68</v>
      </c>
      <c r="J91" s="116">
        <v>100</v>
      </c>
      <c r="K91" s="116">
        <v>12.98</v>
      </c>
      <c r="L91" s="236" t="s">
        <v>6099</v>
      </c>
      <c r="M91" s="237">
        <f t="shared" si="5"/>
        <v>13.7588</v>
      </c>
      <c r="N91" s="237">
        <f t="shared" si="6"/>
        <v>346.4388</v>
      </c>
      <c r="O91" s="237">
        <f t="shared" si="7"/>
        <v>353.264328</v>
      </c>
      <c r="P91" s="237">
        <f t="shared" si="8"/>
        <v>6.825528</v>
      </c>
      <c r="Q91" s="237">
        <f t="shared" si="9"/>
        <v>346.4388</v>
      </c>
      <c r="R91" s="242" t="s">
        <v>28</v>
      </c>
      <c r="S91" s="100" t="s">
        <v>29</v>
      </c>
      <c r="T91" s="243" t="s">
        <v>6646</v>
      </c>
      <c r="U91" s="243" t="s">
        <v>6646</v>
      </c>
    </row>
    <row r="92" ht="13.8" spans="1:21">
      <c r="A92" s="32">
        <v>91</v>
      </c>
      <c r="B92" s="130" t="s">
        <v>5984</v>
      </c>
      <c r="C92" s="130" t="s">
        <v>6688</v>
      </c>
      <c r="D92" s="32" t="s">
        <v>22</v>
      </c>
      <c r="E92" s="32" t="s">
        <v>24</v>
      </c>
      <c r="F92" s="32" t="s">
        <v>4090</v>
      </c>
      <c r="G92" s="32" t="s">
        <v>25</v>
      </c>
      <c r="H92" s="32" t="s">
        <v>34</v>
      </c>
      <c r="I92" s="116">
        <v>232.68</v>
      </c>
      <c r="J92" s="116">
        <v>100</v>
      </c>
      <c r="K92" s="116">
        <v>12.98</v>
      </c>
      <c r="L92" s="236" t="s">
        <v>6099</v>
      </c>
      <c r="M92" s="237">
        <f t="shared" si="5"/>
        <v>13.7588</v>
      </c>
      <c r="N92" s="237">
        <f t="shared" si="6"/>
        <v>346.4388</v>
      </c>
      <c r="O92" s="237">
        <f t="shared" si="7"/>
        <v>353.264328</v>
      </c>
      <c r="P92" s="237">
        <f t="shared" si="8"/>
        <v>6.825528</v>
      </c>
      <c r="Q92" s="237">
        <f t="shared" si="9"/>
        <v>346.4388</v>
      </c>
      <c r="R92" s="242" t="s">
        <v>28</v>
      </c>
      <c r="S92" s="100" t="s">
        <v>29</v>
      </c>
      <c r="T92" s="243" t="s">
        <v>4478</v>
      </c>
      <c r="U92" s="243" t="s">
        <v>4478</v>
      </c>
    </row>
    <row r="93" ht="13.8" spans="1:21">
      <c r="A93" s="32">
        <v>92</v>
      </c>
      <c r="B93" s="130" t="s">
        <v>6689</v>
      </c>
      <c r="C93" s="130" t="s">
        <v>6690</v>
      </c>
      <c r="D93" s="32" t="s">
        <v>22</v>
      </c>
      <c r="E93" s="32" t="s">
        <v>24</v>
      </c>
      <c r="F93" s="32" t="s">
        <v>4090</v>
      </c>
      <c r="G93" s="32" t="s">
        <v>25</v>
      </c>
      <c r="H93" s="32" t="s">
        <v>34</v>
      </c>
      <c r="I93" s="116">
        <v>232.68</v>
      </c>
      <c r="J93" s="116">
        <v>100</v>
      </c>
      <c r="K93" s="116">
        <v>12.98</v>
      </c>
      <c r="L93" s="236" t="s">
        <v>6099</v>
      </c>
      <c r="M93" s="237">
        <f t="shared" si="5"/>
        <v>13.7588</v>
      </c>
      <c r="N93" s="237">
        <f t="shared" si="6"/>
        <v>346.4388</v>
      </c>
      <c r="O93" s="237">
        <f t="shared" si="7"/>
        <v>353.264328</v>
      </c>
      <c r="P93" s="237">
        <f t="shared" si="8"/>
        <v>6.825528</v>
      </c>
      <c r="Q93" s="237">
        <f t="shared" si="9"/>
        <v>346.4388</v>
      </c>
      <c r="R93" s="242" t="s">
        <v>28</v>
      </c>
      <c r="S93" s="100" t="s">
        <v>29</v>
      </c>
      <c r="T93" s="243" t="s">
        <v>4474</v>
      </c>
      <c r="U93" s="243" t="s">
        <v>4474</v>
      </c>
    </row>
    <row r="94" ht="13.8" spans="1:21">
      <c r="A94" s="32">
        <v>93</v>
      </c>
      <c r="B94" s="130" t="s">
        <v>6691</v>
      </c>
      <c r="C94" s="130" t="s">
        <v>6692</v>
      </c>
      <c r="D94" s="32" t="s">
        <v>22</v>
      </c>
      <c r="E94" s="32" t="s">
        <v>24</v>
      </c>
      <c r="F94" s="32" t="s">
        <v>4090</v>
      </c>
      <c r="G94" s="32" t="s">
        <v>25</v>
      </c>
      <c r="H94" s="32" t="s">
        <v>34</v>
      </c>
      <c r="I94" s="116">
        <v>232.68</v>
      </c>
      <c r="J94" s="116">
        <v>100</v>
      </c>
      <c r="K94" s="116">
        <v>12.98</v>
      </c>
      <c r="L94" s="236" t="s">
        <v>6099</v>
      </c>
      <c r="M94" s="237">
        <f t="shared" si="5"/>
        <v>13.7588</v>
      </c>
      <c r="N94" s="237">
        <f t="shared" si="6"/>
        <v>346.4388</v>
      </c>
      <c r="O94" s="237">
        <f t="shared" si="7"/>
        <v>353.264328</v>
      </c>
      <c r="P94" s="237">
        <f t="shared" si="8"/>
        <v>6.825528</v>
      </c>
      <c r="Q94" s="237">
        <f t="shared" si="9"/>
        <v>346.4388</v>
      </c>
      <c r="R94" s="242" t="s">
        <v>28</v>
      </c>
      <c r="S94" s="100" t="s">
        <v>29</v>
      </c>
      <c r="T94" s="243" t="s">
        <v>4406</v>
      </c>
      <c r="U94" s="243" t="s">
        <v>4406</v>
      </c>
    </row>
    <row r="95" ht="13.8" spans="1:21">
      <c r="A95" s="32">
        <v>94</v>
      </c>
      <c r="B95" s="130" t="s">
        <v>3666</v>
      </c>
      <c r="C95" s="130" t="s">
        <v>6693</v>
      </c>
      <c r="D95" s="32" t="s">
        <v>22</v>
      </c>
      <c r="E95" s="32" t="s">
        <v>24</v>
      </c>
      <c r="F95" s="32" t="s">
        <v>4090</v>
      </c>
      <c r="G95" s="32" t="s">
        <v>25</v>
      </c>
      <c r="H95" s="32" t="s">
        <v>34</v>
      </c>
      <c r="I95" s="116">
        <v>232.68</v>
      </c>
      <c r="J95" s="116">
        <v>100</v>
      </c>
      <c r="K95" s="116">
        <v>12.98</v>
      </c>
      <c r="L95" s="236" t="s">
        <v>6099</v>
      </c>
      <c r="M95" s="237">
        <f t="shared" si="5"/>
        <v>13.7588</v>
      </c>
      <c r="N95" s="237">
        <f t="shared" si="6"/>
        <v>346.4388</v>
      </c>
      <c r="O95" s="237">
        <f t="shared" si="7"/>
        <v>353.264328</v>
      </c>
      <c r="P95" s="237">
        <f t="shared" si="8"/>
        <v>6.825528</v>
      </c>
      <c r="Q95" s="237">
        <f t="shared" si="9"/>
        <v>346.4388</v>
      </c>
      <c r="R95" s="242" t="s">
        <v>28</v>
      </c>
      <c r="S95" s="100" t="s">
        <v>29</v>
      </c>
      <c r="T95" s="243" t="s">
        <v>4409</v>
      </c>
      <c r="U95" s="243" t="s">
        <v>4409</v>
      </c>
    </row>
    <row r="96" ht="13.8" spans="1:21">
      <c r="A96" s="32">
        <v>95</v>
      </c>
      <c r="B96" s="130" t="s">
        <v>6434</v>
      </c>
      <c r="C96" s="130" t="s">
        <v>6694</v>
      </c>
      <c r="D96" s="32" t="s">
        <v>22</v>
      </c>
      <c r="E96" s="32" t="s">
        <v>24</v>
      </c>
      <c r="F96" s="32" t="s">
        <v>4090</v>
      </c>
      <c r="G96" s="32" t="s">
        <v>25</v>
      </c>
      <c r="H96" s="32" t="s">
        <v>34</v>
      </c>
      <c r="I96" s="116">
        <v>232.68</v>
      </c>
      <c r="J96" s="116">
        <v>100</v>
      </c>
      <c r="K96" s="116">
        <v>12.98</v>
      </c>
      <c r="L96" s="236" t="s">
        <v>6099</v>
      </c>
      <c r="M96" s="237">
        <f t="shared" si="5"/>
        <v>13.7588</v>
      </c>
      <c r="N96" s="237">
        <f t="shared" si="6"/>
        <v>346.4388</v>
      </c>
      <c r="O96" s="237">
        <f t="shared" si="7"/>
        <v>353.264328</v>
      </c>
      <c r="P96" s="237">
        <f t="shared" si="8"/>
        <v>6.825528</v>
      </c>
      <c r="Q96" s="237">
        <f t="shared" si="9"/>
        <v>346.4388</v>
      </c>
      <c r="R96" s="242" t="s">
        <v>28</v>
      </c>
      <c r="S96" s="100" t="s">
        <v>29</v>
      </c>
      <c r="T96" s="243" t="s">
        <v>4478</v>
      </c>
      <c r="U96" s="243" t="s">
        <v>4478</v>
      </c>
    </row>
    <row r="97" ht="13.8" spans="1:21">
      <c r="A97" s="32">
        <v>96</v>
      </c>
      <c r="B97" s="130" t="s">
        <v>2350</v>
      </c>
      <c r="C97" s="130" t="s">
        <v>6695</v>
      </c>
      <c r="D97" s="32" t="s">
        <v>22</v>
      </c>
      <c r="E97" s="32" t="s">
        <v>24</v>
      </c>
      <c r="F97" s="32" t="s">
        <v>4090</v>
      </c>
      <c r="G97" s="32" t="s">
        <v>25</v>
      </c>
      <c r="H97" s="32" t="s">
        <v>34</v>
      </c>
      <c r="I97" s="116">
        <v>232.68</v>
      </c>
      <c r="J97" s="116">
        <v>100</v>
      </c>
      <c r="K97" s="116">
        <v>12.98</v>
      </c>
      <c r="L97" s="236" t="s">
        <v>6099</v>
      </c>
      <c r="M97" s="237">
        <f t="shared" si="5"/>
        <v>13.7588</v>
      </c>
      <c r="N97" s="237">
        <f t="shared" si="6"/>
        <v>346.4388</v>
      </c>
      <c r="O97" s="237">
        <f t="shared" si="7"/>
        <v>353.264328</v>
      </c>
      <c r="P97" s="237">
        <f t="shared" si="8"/>
        <v>6.825528</v>
      </c>
      <c r="Q97" s="237">
        <f t="shared" si="9"/>
        <v>346.4388</v>
      </c>
      <c r="R97" s="242" t="s">
        <v>28</v>
      </c>
      <c r="S97" s="100" t="s">
        <v>29</v>
      </c>
      <c r="T97" s="243" t="s">
        <v>4409</v>
      </c>
      <c r="U97" s="243" t="s">
        <v>4409</v>
      </c>
    </row>
    <row r="98" ht="13.8" spans="1:21">
      <c r="A98" s="32">
        <v>97</v>
      </c>
      <c r="B98" s="130" t="s">
        <v>6696</v>
      </c>
      <c r="C98" s="130" t="s">
        <v>6697</v>
      </c>
      <c r="D98" s="32" t="s">
        <v>22</v>
      </c>
      <c r="E98" s="32" t="s">
        <v>24</v>
      </c>
      <c r="F98" s="32" t="s">
        <v>4090</v>
      </c>
      <c r="G98" s="32" t="s">
        <v>25</v>
      </c>
      <c r="H98" s="32" t="s">
        <v>34</v>
      </c>
      <c r="I98" s="116">
        <v>232.68</v>
      </c>
      <c r="J98" s="116">
        <v>100</v>
      </c>
      <c r="K98" s="116">
        <v>12.98</v>
      </c>
      <c r="L98" s="236" t="s">
        <v>6099</v>
      </c>
      <c r="M98" s="237">
        <f t="shared" si="5"/>
        <v>13.7588</v>
      </c>
      <c r="N98" s="237">
        <f t="shared" si="6"/>
        <v>346.4388</v>
      </c>
      <c r="O98" s="237">
        <f t="shared" si="7"/>
        <v>353.264328</v>
      </c>
      <c r="P98" s="237">
        <f t="shared" si="8"/>
        <v>6.825528</v>
      </c>
      <c r="Q98" s="237">
        <f t="shared" si="9"/>
        <v>346.4388</v>
      </c>
      <c r="R98" s="242" t="s">
        <v>28</v>
      </c>
      <c r="S98" s="100" t="s">
        <v>29</v>
      </c>
      <c r="T98" s="243" t="s">
        <v>4409</v>
      </c>
      <c r="U98" s="243" t="s">
        <v>4409</v>
      </c>
    </row>
    <row r="99" ht="13.8" spans="1:21">
      <c r="A99" s="32">
        <v>98</v>
      </c>
      <c r="B99" s="130" t="s">
        <v>6698</v>
      </c>
      <c r="C99" s="130" t="s">
        <v>6699</v>
      </c>
      <c r="D99" s="32" t="s">
        <v>22</v>
      </c>
      <c r="E99" s="32" t="s">
        <v>24</v>
      </c>
      <c r="F99" s="32" t="s">
        <v>4090</v>
      </c>
      <c r="G99" s="32" t="s">
        <v>25</v>
      </c>
      <c r="H99" s="32" t="s">
        <v>34</v>
      </c>
      <c r="I99" s="116">
        <v>232.68</v>
      </c>
      <c r="J99" s="116">
        <v>100</v>
      </c>
      <c r="K99" s="116">
        <v>12.98</v>
      </c>
      <c r="L99" s="236" t="s">
        <v>6099</v>
      </c>
      <c r="M99" s="237">
        <f t="shared" si="5"/>
        <v>13.7588</v>
      </c>
      <c r="N99" s="237">
        <f t="shared" si="6"/>
        <v>346.4388</v>
      </c>
      <c r="O99" s="237">
        <f t="shared" si="7"/>
        <v>353.264328</v>
      </c>
      <c r="P99" s="237">
        <f t="shared" si="8"/>
        <v>6.825528</v>
      </c>
      <c r="Q99" s="237">
        <f t="shared" si="9"/>
        <v>346.4388</v>
      </c>
      <c r="R99" s="242" t="s">
        <v>28</v>
      </c>
      <c r="S99" s="100" t="s">
        <v>29</v>
      </c>
      <c r="T99" s="243" t="s">
        <v>6700</v>
      </c>
      <c r="U99" s="243" t="s">
        <v>4474</v>
      </c>
    </row>
    <row r="100" ht="13.8" spans="1:21">
      <c r="A100" s="32">
        <v>99</v>
      </c>
      <c r="B100" s="130" t="s">
        <v>6701</v>
      </c>
      <c r="C100" s="130" t="s">
        <v>6702</v>
      </c>
      <c r="D100" s="32" t="s">
        <v>22</v>
      </c>
      <c r="E100" s="32" t="s">
        <v>24</v>
      </c>
      <c r="F100" s="32" t="s">
        <v>4090</v>
      </c>
      <c r="G100" s="32" t="s">
        <v>25</v>
      </c>
      <c r="H100" s="32" t="s">
        <v>34</v>
      </c>
      <c r="I100" s="116">
        <v>232.68</v>
      </c>
      <c r="J100" s="116">
        <v>100</v>
      </c>
      <c r="K100" s="116">
        <v>12.98</v>
      </c>
      <c r="L100" s="236" t="s">
        <v>6099</v>
      </c>
      <c r="M100" s="237">
        <f t="shared" si="5"/>
        <v>13.7588</v>
      </c>
      <c r="N100" s="237">
        <f t="shared" si="6"/>
        <v>346.4388</v>
      </c>
      <c r="O100" s="237">
        <f t="shared" si="7"/>
        <v>353.264328</v>
      </c>
      <c r="P100" s="237">
        <f t="shared" si="8"/>
        <v>6.825528</v>
      </c>
      <c r="Q100" s="237">
        <f t="shared" si="9"/>
        <v>346.4388</v>
      </c>
      <c r="R100" s="242" t="s">
        <v>28</v>
      </c>
      <c r="S100" s="100" t="s">
        <v>29</v>
      </c>
      <c r="T100" s="243" t="s">
        <v>4409</v>
      </c>
      <c r="U100" s="243" t="s">
        <v>4409</v>
      </c>
    </row>
    <row r="101" ht="13.8" spans="1:21">
      <c r="A101" s="32">
        <v>100</v>
      </c>
      <c r="B101" s="130" t="s">
        <v>6703</v>
      </c>
      <c r="C101" s="130" t="s">
        <v>6704</v>
      </c>
      <c r="D101" s="32" t="s">
        <v>22</v>
      </c>
      <c r="E101" s="32" t="s">
        <v>24</v>
      </c>
      <c r="F101" s="32" t="s">
        <v>4090</v>
      </c>
      <c r="G101" s="32" t="s">
        <v>25</v>
      </c>
      <c r="H101" s="32" t="s">
        <v>34</v>
      </c>
      <c r="I101" s="116">
        <v>232.68</v>
      </c>
      <c r="J101" s="116">
        <v>100</v>
      </c>
      <c r="K101" s="116">
        <v>12.98</v>
      </c>
      <c r="L101" s="236" t="s">
        <v>6099</v>
      </c>
      <c r="M101" s="237">
        <f t="shared" si="5"/>
        <v>13.7588</v>
      </c>
      <c r="N101" s="237">
        <f t="shared" si="6"/>
        <v>346.4388</v>
      </c>
      <c r="O101" s="237">
        <f t="shared" si="7"/>
        <v>353.264328</v>
      </c>
      <c r="P101" s="237">
        <f t="shared" si="8"/>
        <v>6.825528</v>
      </c>
      <c r="Q101" s="237">
        <f t="shared" si="9"/>
        <v>346.4388</v>
      </c>
      <c r="R101" s="242" t="s">
        <v>28</v>
      </c>
      <c r="S101" s="100" t="s">
        <v>29</v>
      </c>
      <c r="T101" s="243" t="s">
        <v>4446</v>
      </c>
      <c r="U101" s="243" t="s">
        <v>4446</v>
      </c>
    </row>
    <row r="102" ht="13.8" spans="1:21">
      <c r="A102" s="32">
        <v>101</v>
      </c>
      <c r="B102" s="130" t="s">
        <v>6705</v>
      </c>
      <c r="C102" s="130" t="s">
        <v>6706</v>
      </c>
      <c r="D102" s="32" t="s">
        <v>22</v>
      </c>
      <c r="E102" s="32" t="s">
        <v>24</v>
      </c>
      <c r="F102" s="32" t="s">
        <v>4090</v>
      </c>
      <c r="G102" s="32" t="s">
        <v>25</v>
      </c>
      <c r="H102" s="32" t="s">
        <v>34</v>
      </c>
      <c r="I102" s="116">
        <v>232.68</v>
      </c>
      <c r="J102" s="116">
        <v>100</v>
      </c>
      <c r="K102" s="116">
        <v>12.98</v>
      </c>
      <c r="L102" s="236" t="s">
        <v>6099</v>
      </c>
      <c r="M102" s="237">
        <f t="shared" si="5"/>
        <v>13.7588</v>
      </c>
      <c r="N102" s="237">
        <f t="shared" si="6"/>
        <v>346.4388</v>
      </c>
      <c r="O102" s="237">
        <f t="shared" si="7"/>
        <v>353.264328</v>
      </c>
      <c r="P102" s="237">
        <f t="shared" si="8"/>
        <v>6.825528</v>
      </c>
      <c r="Q102" s="237">
        <f t="shared" si="9"/>
        <v>346.4388</v>
      </c>
      <c r="R102" s="242" t="s">
        <v>28</v>
      </c>
      <c r="S102" s="100" t="s">
        <v>29</v>
      </c>
      <c r="T102" s="243" t="s">
        <v>4474</v>
      </c>
      <c r="U102" s="243" t="s">
        <v>4474</v>
      </c>
    </row>
    <row r="103" ht="13.8" spans="1:21">
      <c r="A103" s="32">
        <v>102</v>
      </c>
      <c r="B103" s="130" t="s">
        <v>6707</v>
      </c>
      <c r="C103" s="130" t="s">
        <v>6708</v>
      </c>
      <c r="D103" s="32" t="s">
        <v>22</v>
      </c>
      <c r="E103" s="32" t="s">
        <v>24</v>
      </c>
      <c r="F103" s="32" t="s">
        <v>4090</v>
      </c>
      <c r="G103" s="32" t="s">
        <v>25</v>
      </c>
      <c r="H103" s="32" t="s">
        <v>34</v>
      </c>
      <c r="I103" s="116">
        <v>232.68</v>
      </c>
      <c r="J103" s="116">
        <v>100</v>
      </c>
      <c r="K103" s="116">
        <v>12.98</v>
      </c>
      <c r="L103" s="236" t="s">
        <v>6099</v>
      </c>
      <c r="M103" s="237">
        <f t="shared" si="5"/>
        <v>13.7588</v>
      </c>
      <c r="N103" s="237">
        <f t="shared" si="6"/>
        <v>346.4388</v>
      </c>
      <c r="O103" s="237">
        <f t="shared" si="7"/>
        <v>353.264328</v>
      </c>
      <c r="P103" s="237">
        <f t="shared" si="8"/>
        <v>6.825528</v>
      </c>
      <c r="Q103" s="237">
        <f t="shared" si="9"/>
        <v>346.4388</v>
      </c>
      <c r="R103" s="242" t="s">
        <v>28</v>
      </c>
      <c r="S103" s="100" t="s">
        <v>29</v>
      </c>
      <c r="T103" s="243" t="s">
        <v>4415</v>
      </c>
      <c r="U103" s="243" t="s">
        <v>4415</v>
      </c>
    </row>
    <row r="104" ht="13.8" spans="1:21">
      <c r="A104" s="32">
        <v>103</v>
      </c>
      <c r="B104" s="130" t="s">
        <v>6709</v>
      </c>
      <c r="C104" s="133" t="s">
        <v>6710</v>
      </c>
      <c r="D104" s="32" t="s">
        <v>22</v>
      </c>
      <c r="E104" s="32" t="s">
        <v>24</v>
      </c>
      <c r="F104" s="32" t="s">
        <v>111</v>
      </c>
      <c r="G104" s="32" t="s">
        <v>25</v>
      </c>
      <c r="H104" s="32" t="s">
        <v>34</v>
      </c>
      <c r="I104" s="116">
        <v>627</v>
      </c>
      <c r="J104" s="116">
        <v>300</v>
      </c>
      <c r="K104" s="116">
        <v>227</v>
      </c>
      <c r="L104" s="236" t="s">
        <v>6548</v>
      </c>
      <c r="M104" s="237">
        <f t="shared" si="5"/>
        <v>240.62</v>
      </c>
      <c r="N104" s="237">
        <f t="shared" si="6"/>
        <v>1167.62</v>
      </c>
      <c r="O104" s="237">
        <f t="shared" si="7"/>
        <v>1200.0572</v>
      </c>
      <c r="P104" s="237">
        <f t="shared" si="8"/>
        <v>32.4372</v>
      </c>
      <c r="Q104" s="237">
        <f t="shared" si="9"/>
        <v>1167.62</v>
      </c>
      <c r="R104" s="242" t="s">
        <v>28</v>
      </c>
      <c r="S104" s="100" t="s">
        <v>29</v>
      </c>
      <c r="T104" s="243" t="s">
        <v>4404</v>
      </c>
      <c r="U104" s="243" t="s">
        <v>4404</v>
      </c>
    </row>
    <row r="105" ht="13.8" spans="1:21">
      <c r="A105" s="32">
        <v>104</v>
      </c>
      <c r="B105" s="130" t="s">
        <v>6711</v>
      </c>
      <c r="C105" s="130" t="s">
        <v>6712</v>
      </c>
      <c r="D105" s="32" t="s">
        <v>22</v>
      </c>
      <c r="E105" s="32" t="s">
        <v>24</v>
      </c>
      <c r="F105" s="32" t="s">
        <v>4090</v>
      </c>
      <c r="G105" s="32" t="s">
        <v>25</v>
      </c>
      <c r="H105" s="32" t="s">
        <v>34</v>
      </c>
      <c r="I105" s="116">
        <v>232.68</v>
      </c>
      <c r="J105" s="116">
        <v>100</v>
      </c>
      <c r="K105" s="116">
        <v>12.98</v>
      </c>
      <c r="L105" s="236" t="s">
        <v>6099</v>
      </c>
      <c r="M105" s="237">
        <f t="shared" si="5"/>
        <v>13.7588</v>
      </c>
      <c r="N105" s="237">
        <f t="shared" si="6"/>
        <v>346.4388</v>
      </c>
      <c r="O105" s="237">
        <f t="shared" si="7"/>
        <v>353.264328</v>
      </c>
      <c r="P105" s="237">
        <f t="shared" si="8"/>
        <v>6.825528</v>
      </c>
      <c r="Q105" s="237">
        <f t="shared" si="9"/>
        <v>346.4388</v>
      </c>
      <c r="R105" s="242" t="s">
        <v>28</v>
      </c>
      <c r="S105" s="100" t="s">
        <v>29</v>
      </c>
      <c r="T105" s="243" t="s">
        <v>6713</v>
      </c>
      <c r="U105" s="243" t="s">
        <v>6713</v>
      </c>
    </row>
    <row r="106" ht="13.8" spans="1:21">
      <c r="A106" s="32">
        <v>105</v>
      </c>
      <c r="B106" s="130" t="s">
        <v>6714</v>
      </c>
      <c r="C106" s="130" t="s">
        <v>6715</v>
      </c>
      <c r="D106" s="32" t="s">
        <v>22</v>
      </c>
      <c r="E106" s="32" t="s">
        <v>24</v>
      </c>
      <c r="F106" s="32" t="s">
        <v>4090</v>
      </c>
      <c r="G106" s="32" t="s">
        <v>25</v>
      </c>
      <c r="H106" s="32" t="s">
        <v>34</v>
      </c>
      <c r="I106" s="116">
        <v>232.68</v>
      </c>
      <c r="J106" s="116">
        <v>100</v>
      </c>
      <c r="K106" s="116">
        <v>12.98</v>
      </c>
      <c r="L106" s="236" t="s">
        <v>6099</v>
      </c>
      <c r="M106" s="237">
        <f t="shared" si="5"/>
        <v>13.7588</v>
      </c>
      <c r="N106" s="237">
        <f t="shared" si="6"/>
        <v>346.4388</v>
      </c>
      <c r="O106" s="237">
        <f t="shared" si="7"/>
        <v>353.264328</v>
      </c>
      <c r="P106" s="237">
        <f t="shared" si="8"/>
        <v>6.825528</v>
      </c>
      <c r="Q106" s="237">
        <f t="shared" si="9"/>
        <v>346.4388</v>
      </c>
      <c r="R106" s="242" t="s">
        <v>28</v>
      </c>
      <c r="S106" s="100" t="s">
        <v>29</v>
      </c>
      <c r="T106" s="243" t="s">
        <v>4478</v>
      </c>
      <c r="U106" s="243" t="s">
        <v>4478</v>
      </c>
    </row>
    <row r="107" ht="13.8" spans="1:21">
      <c r="A107" s="32">
        <v>106</v>
      </c>
      <c r="B107" s="130" t="s">
        <v>6716</v>
      </c>
      <c r="C107" s="130" t="s">
        <v>6717</v>
      </c>
      <c r="D107" s="32" t="s">
        <v>22</v>
      </c>
      <c r="E107" s="32" t="s">
        <v>24</v>
      </c>
      <c r="F107" s="32" t="s">
        <v>4090</v>
      </c>
      <c r="G107" s="32" t="s">
        <v>25</v>
      </c>
      <c r="H107" s="32" t="s">
        <v>34</v>
      </c>
      <c r="I107" s="116">
        <v>232.68</v>
      </c>
      <c r="J107" s="116">
        <v>100</v>
      </c>
      <c r="K107" s="116">
        <v>12.98</v>
      </c>
      <c r="L107" s="236" t="s">
        <v>6099</v>
      </c>
      <c r="M107" s="237">
        <f t="shared" si="5"/>
        <v>13.7588</v>
      </c>
      <c r="N107" s="237">
        <f t="shared" si="6"/>
        <v>346.4388</v>
      </c>
      <c r="O107" s="237">
        <f t="shared" si="7"/>
        <v>353.264328</v>
      </c>
      <c r="P107" s="237">
        <f t="shared" si="8"/>
        <v>6.825528</v>
      </c>
      <c r="Q107" s="237">
        <f t="shared" si="9"/>
        <v>346.4388</v>
      </c>
      <c r="R107" s="242" t="s">
        <v>28</v>
      </c>
      <c r="S107" s="100" t="s">
        <v>29</v>
      </c>
      <c r="T107" s="243" t="s">
        <v>6718</v>
      </c>
      <c r="U107" s="243" t="s">
        <v>4474</v>
      </c>
    </row>
    <row r="108" ht="13.8" spans="1:21">
      <c r="A108" s="32">
        <v>107</v>
      </c>
      <c r="B108" s="130" t="s">
        <v>6719</v>
      </c>
      <c r="C108" s="133" t="s">
        <v>6720</v>
      </c>
      <c r="D108" s="32" t="s">
        <v>22</v>
      </c>
      <c r="E108" s="32" t="s">
        <v>24</v>
      </c>
      <c r="F108" s="32" t="s">
        <v>111</v>
      </c>
      <c r="G108" s="32" t="s">
        <v>25</v>
      </c>
      <c r="H108" s="32" t="s">
        <v>34</v>
      </c>
      <c r="I108" s="116">
        <v>627</v>
      </c>
      <c r="J108" s="116">
        <v>300</v>
      </c>
      <c r="K108" s="116">
        <v>227</v>
      </c>
      <c r="L108" s="236" t="s">
        <v>6548</v>
      </c>
      <c r="M108" s="237">
        <f t="shared" si="5"/>
        <v>240.62</v>
      </c>
      <c r="N108" s="237">
        <f t="shared" si="6"/>
        <v>1167.62</v>
      </c>
      <c r="O108" s="237">
        <f t="shared" si="7"/>
        <v>1200.0572</v>
      </c>
      <c r="P108" s="237">
        <f t="shared" si="8"/>
        <v>32.4372</v>
      </c>
      <c r="Q108" s="237">
        <f t="shared" si="9"/>
        <v>1167.62</v>
      </c>
      <c r="R108" s="242" t="s">
        <v>28</v>
      </c>
      <c r="S108" s="100" t="s">
        <v>29</v>
      </c>
      <c r="T108" s="243" t="s">
        <v>4478</v>
      </c>
      <c r="U108" s="243" t="s">
        <v>4478</v>
      </c>
    </row>
    <row r="109" ht="13.8" spans="1:21">
      <c r="A109" s="32">
        <v>108</v>
      </c>
      <c r="B109" s="130" t="s">
        <v>6721</v>
      </c>
      <c r="C109" s="130" t="s">
        <v>6722</v>
      </c>
      <c r="D109" s="32" t="s">
        <v>22</v>
      </c>
      <c r="E109" s="32" t="s">
        <v>24</v>
      </c>
      <c r="F109" s="32" t="s">
        <v>4090</v>
      </c>
      <c r="G109" s="32" t="s">
        <v>25</v>
      </c>
      <c r="H109" s="32" t="s">
        <v>34</v>
      </c>
      <c r="I109" s="116">
        <v>232.68</v>
      </c>
      <c r="J109" s="116">
        <v>100</v>
      </c>
      <c r="K109" s="116">
        <v>12.98</v>
      </c>
      <c r="L109" s="236" t="s">
        <v>6099</v>
      </c>
      <c r="M109" s="237">
        <f t="shared" si="5"/>
        <v>13.7588</v>
      </c>
      <c r="N109" s="237">
        <f t="shared" si="6"/>
        <v>346.4388</v>
      </c>
      <c r="O109" s="237">
        <f t="shared" si="7"/>
        <v>353.264328</v>
      </c>
      <c r="P109" s="237">
        <f t="shared" si="8"/>
        <v>6.825528</v>
      </c>
      <c r="Q109" s="237">
        <f t="shared" si="9"/>
        <v>346.4388</v>
      </c>
      <c r="R109" s="242" t="s">
        <v>28</v>
      </c>
      <c r="S109" s="100" t="s">
        <v>29</v>
      </c>
      <c r="T109" s="243" t="s">
        <v>4421</v>
      </c>
      <c r="U109" s="243" t="s">
        <v>4421</v>
      </c>
    </row>
    <row r="110" ht="13.8" spans="1:21">
      <c r="A110" s="32">
        <v>109</v>
      </c>
      <c r="B110" s="130" t="s">
        <v>1775</v>
      </c>
      <c r="C110" s="130" t="s">
        <v>6723</v>
      </c>
      <c r="D110" s="32" t="s">
        <v>22</v>
      </c>
      <c r="E110" s="32" t="s">
        <v>24</v>
      </c>
      <c r="F110" s="32" t="s">
        <v>4090</v>
      </c>
      <c r="G110" s="32" t="s">
        <v>25</v>
      </c>
      <c r="H110" s="32" t="s">
        <v>34</v>
      </c>
      <c r="I110" s="116">
        <v>232.68</v>
      </c>
      <c r="J110" s="116">
        <v>100</v>
      </c>
      <c r="K110" s="116">
        <v>12.98</v>
      </c>
      <c r="L110" s="236" t="s">
        <v>6099</v>
      </c>
      <c r="M110" s="237">
        <f t="shared" si="5"/>
        <v>13.7588</v>
      </c>
      <c r="N110" s="237">
        <f t="shared" si="6"/>
        <v>346.4388</v>
      </c>
      <c r="O110" s="237">
        <f t="shared" si="7"/>
        <v>353.264328</v>
      </c>
      <c r="P110" s="237">
        <f t="shared" si="8"/>
        <v>6.825528</v>
      </c>
      <c r="Q110" s="237">
        <f t="shared" si="9"/>
        <v>346.4388</v>
      </c>
      <c r="R110" s="242" t="s">
        <v>28</v>
      </c>
      <c r="S110" s="100" t="s">
        <v>29</v>
      </c>
      <c r="T110" s="243" t="s">
        <v>4404</v>
      </c>
      <c r="U110" s="243" t="s">
        <v>4404</v>
      </c>
    </row>
    <row r="111" ht="13.8" spans="1:21">
      <c r="A111" s="32">
        <v>110</v>
      </c>
      <c r="B111" s="130" t="s">
        <v>6724</v>
      </c>
      <c r="C111" s="130" t="s">
        <v>6725</v>
      </c>
      <c r="D111" s="32" t="s">
        <v>22</v>
      </c>
      <c r="E111" s="32" t="s">
        <v>24</v>
      </c>
      <c r="F111" s="32" t="s">
        <v>4090</v>
      </c>
      <c r="G111" s="32" t="s">
        <v>25</v>
      </c>
      <c r="H111" s="32" t="s">
        <v>34</v>
      </c>
      <c r="I111" s="116">
        <v>232.68</v>
      </c>
      <c r="J111" s="116">
        <v>100</v>
      </c>
      <c r="K111" s="116">
        <v>12.98</v>
      </c>
      <c r="L111" s="236" t="s">
        <v>6099</v>
      </c>
      <c r="M111" s="237">
        <f t="shared" si="5"/>
        <v>13.7588</v>
      </c>
      <c r="N111" s="237">
        <f t="shared" si="6"/>
        <v>346.4388</v>
      </c>
      <c r="O111" s="237">
        <f t="shared" si="7"/>
        <v>353.264328</v>
      </c>
      <c r="P111" s="237">
        <f t="shared" si="8"/>
        <v>6.825528</v>
      </c>
      <c r="Q111" s="237">
        <f t="shared" si="9"/>
        <v>346.4388</v>
      </c>
      <c r="R111" s="242" t="s">
        <v>28</v>
      </c>
      <c r="S111" s="100" t="s">
        <v>29</v>
      </c>
      <c r="T111" s="243" t="s">
        <v>6676</v>
      </c>
      <c r="U111" s="243" t="s">
        <v>6676</v>
      </c>
    </row>
    <row r="112" ht="13.8" spans="1:21">
      <c r="A112" s="32">
        <v>111</v>
      </c>
      <c r="B112" s="130" t="s">
        <v>5061</v>
      </c>
      <c r="C112" s="130" t="s">
        <v>6726</v>
      </c>
      <c r="D112" s="32" t="s">
        <v>22</v>
      </c>
      <c r="E112" s="32" t="s">
        <v>24</v>
      </c>
      <c r="F112" s="32" t="s">
        <v>4090</v>
      </c>
      <c r="G112" s="32" t="s">
        <v>25</v>
      </c>
      <c r="H112" s="32" t="s">
        <v>34</v>
      </c>
      <c r="I112" s="116">
        <v>232.68</v>
      </c>
      <c r="J112" s="116">
        <v>100</v>
      </c>
      <c r="K112" s="116">
        <v>12.98</v>
      </c>
      <c r="L112" s="236" t="s">
        <v>6099</v>
      </c>
      <c r="M112" s="237">
        <f t="shared" si="5"/>
        <v>13.7588</v>
      </c>
      <c r="N112" s="237">
        <f t="shared" si="6"/>
        <v>346.4388</v>
      </c>
      <c r="O112" s="237">
        <f t="shared" si="7"/>
        <v>353.264328</v>
      </c>
      <c r="P112" s="237">
        <f t="shared" si="8"/>
        <v>6.825528</v>
      </c>
      <c r="Q112" s="237">
        <f t="shared" si="9"/>
        <v>346.4388</v>
      </c>
      <c r="R112" s="242" t="s">
        <v>28</v>
      </c>
      <c r="S112" s="100" t="s">
        <v>29</v>
      </c>
      <c r="T112" s="243" t="s">
        <v>4409</v>
      </c>
      <c r="U112" s="243" t="s">
        <v>4409</v>
      </c>
    </row>
    <row r="113" ht="13.8" spans="1:21">
      <c r="A113" s="32">
        <v>112</v>
      </c>
      <c r="B113" s="130" t="s">
        <v>3281</v>
      </c>
      <c r="C113" s="130" t="s">
        <v>6727</v>
      </c>
      <c r="D113" s="32" t="s">
        <v>22</v>
      </c>
      <c r="E113" s="32" t="s">
        <v>24</v>
      </c>
      <c r="F113" s="32" t="s">
        <v>4090</v>
      </c>
      <c r="G113" s="32" t="s">
        <v>25</v>
      </c>
      <c r="H113" s="32" t="s">
        <v>34</v>
      </c>
      <c r="I113" s="116">
        <v>232.68</v>
      </c>
      <c r="J113" s="116">
        <v>100</v>
      </c>
      <c r="K113" s="116">
        <v>12.98</v>
      </c>
      <c r="L113" s="236" t="s">
        <v>6099</v>
      </c>
      <c r="M113" s="237">
        <f t="shared" si="5"/>
        <v>13.7588</v>
      </c>
      <c r="N113" s="237">
        <f t="shared" si="6"/>
        <v>346.4388</v>
      </c>
      <c r="O113" s="237">
        <f t="shared" si="7"/>
        <v>353.264328</v>
      </c>
      <c r="P113" s="237">
        <f t="shared" si="8"/>
        <v>6.825528</v>
      </c>
      <c r="Q113" s="237">
        <f t="shared" si="9"/>
        <v>346.4388</v>
      </c>
      <c r="R113" s="242" t="s">
        <v>28</v>
      </c>
      <c r="S113" s="100" t="s">
        <v>29</v>
      </c>
      <c r="T113" s="243" t="s">
        <v>4478</v>
      </c>
      <c r="U113" s="243" t="s">
        <v>4478</v>
      </c>
    </row>
    <row r="114" ht="13.8" spans="1:21">
      <c r="A114" s="32">
        <v>113</v>
      </c>
      <c r="B114" s="130" t="s">
        <v>6728</v>
      </c>
      <c r="C114" s="130" t="s">
        <v>6729</v>
      </c>
      <c r="D114" s="32" t="s">
        <v>22</v>
      </c>
      <c r="E114" s="32" t="s">
        <v>24</v>
      </c>
      <c r="F114" s="32" t="s">
        <v>4090</v>
      </c>
      <c r="G114" s="32" t="s">
        <v>25</v>
      </c>
      <c r="H114" s="32" t="s">
        <v>34</v>
      </c>
      <c r="I114" s="32">
        <v>926.11</v>
      </c>
      <c r="J114" s="116">
        <v>100</v>
      </c>
      <c r="K114" s="116">
        <v>32.17</v>
      </c>
      <c r="L114" s="236" t="s">
        <v>6099</v>
      </c>
      <c r="M114" s="237">
        <f t="shared" si="5"/>
        <v>34.1002</v>
      </c>
      <c r="N114" s="237">
        <f t="shared" si="6"/>
        <v>1060.2102</v>
      </c>
      <c r="O114" s="237">
        <f t="shared" si="7"/>
        <v>1068.256212</v>
      </c>
      <c r="P114" s="237">
        <f t="shared" si="8"/>
        <v>8.046012</v>
      </c>
      <c r="Q114" s="237">
        <f t="shared" si="9"/>
        <v>1060.2102</v>
      </c>
      <c r="R114" s="242" t="s">
        <v>28</v>
      </c>
      <c r="S114" s="100" t="s">
        <v>29</v>
      </c>
      <c r="T114" s="243" t="s">
        <v>4404</v>
      </c>
      <c r="U114" s="243" t="s">
        <v>4404</v>
      </c>
    </row>
    <row r="115" ht="13.8" spans="1:21">
      <c r="A115" s="32">
        <v>114</v>
      </c>
      <c r="B115" s="130" t="s">
        <v>6730</v>
      </c>
      <c r="C115" s="130" t="s">
        <v>6731</v>
      </c>
      <c r="D115" s="32" t="s">
        <v>22</v>
      </c>
      <c r="E115" s="32" t="s">
        <v>24</v>
      </c>
      <c r="F115" s="32" t="s">
        <v>4090</v>
      </c>
      <c r="G115" s="32" t="s">
        <v>25</v>
      </c>
      <c r="H115" s="32" t="s">
        <v>34</v>
      </c>
      <c r="I115" s="116">
        <v>232.68</v>
      </c>
      <c r="J115" s="116">
        <v>100</v>
      </c>
      <c r="K115" s="116">
        <v>12.98</v>
      </c>
      <c r="L115" s="236" t="s">
        <v>6099</v>
      </c>
      <c r="M115" s="237">
        <f t="shared" si="5"/>
        <v>13.7588</v>
      </c>
      <c r="N115" s="237">
        <f t="shared" si="6"/>
        <v>346.4388</v>
      </c>
      <c r="O115" s="237">
        <f t="shared" si="7"/>
        <v>353.264328</v>
      </c>
      <c r="P115" s="237">
        <f t="shared" si="8"/>
        <v>6.825528</v>
      </c>
      <c r="Q115" s="237">
        <f t="shared" si="9"/>
        <v>346.4388</v>
      </c>
      <c r="R115" s="242" t="s">
        <v>28</v>
      </c>
      <c r="S115" s="100" t="s">
        <v>29</v>
      </c>
      <c r="T115" s="243" t="s">
        <v>6732</v>
      </c>
      <c r="U115" s="243" t="s">
        <v>6732</v>
      </c>
    </row>
    <row r="116" ht="13.8" spans="1:21">
      <c r="A116" s="32">
        <v>115</v>
      </c>
      <c r="B116" s="130" t="s">
        <v>6733</v>
      </c>
      <c r="C116" s="130" t="s">
        <v>6734</v>
      </c>
      <c r="D116" s="32" t="s">
        <v>22</v>
      </c>
      <c r="E116" s="32" t="s">
        <v>24</v>
      </c>
      <c r="F116" s="32" t="s">
        <v>4090</v>
      </c>
      <c r="G116" s="32" t="s">
        <v>25</v>
      </c>
      <c r="H116" s="32" t="s">
        <v>34</v>
      </c>
      <c r="I116" s="116">
        <v>232.68</v>
      </c>
      <c r="J116" s="116">
        <v>100</v>
      </c>
      <c r="K116" s="116">
        <v>12.98</v>
      </c>
      <c r="L116" s="236" t="s">
        <v>6099</v>
      </c>
      <c r="M116" s="237">
        <f t="shared" si="5"/>
        <v>13.7588</v>
      </c>
      <c r="N116" s="237">
        <f t="shared" si="6"/>
        <v>346.4388</v>
      </c>
      <c r="O116" s="237">
        <f t="shared" si="7"/>
        <v>353.264328</v>
      </c>
      <c r="P116" s="237">
        <f t="shared" si="8"/>
        <v>6.825528</v>
      </c>
      <c r="Q116" s="237">
        <f t="shared" si="9"/>
        <v>346.4388</v>
      </c>
      <c r="R116" s="242" t="s">
        <v>28</v>
      </c>
      <c r="S116" s="100" t="s">
        <v>29</v>
      </c>
      <c r="T116" s="243" t="s">
        <v>6412</v>
      </c>
      <c r="U116" s="243" t="s">
        <v>6412</v>
      </c>
    </row>
    <row r="117" ht="13.8" spans="1:21">
      <c r="A117" s="32">
        <v>116</v>
      </c>
      <c r="B117" s="130" t="s">
        <v>6735</v>
      </c>
      <c r="C117" s="130" t="s">
        <v>6736</v>
      </c>
      <c r="D117" s="32" t="s">
        <v>22</v>
      </c>
      <c r="E117" s="32" t="s">
        <v>24</v>
      </c>
      <c r="F117" s="32" t="s">
        <v>4090</v>
      </c>
      <c r="G117" s="32" t="s">
        <v>25</v>
      </c>
      <c r="H117" s="32" t="s">
        <v>34</v>
      </c>
      <c r="I117" s="32">
        <v>926.11</v>
      </c>
      <c r="J117" s="116">
        <v>100</v>
      </c>
      <c r="K117" s="116">
        <v>32.17</v>
      </c>
      <c r="L117" s="236" t="s">
        <v>6099</v>
      </c>
      <c r="M117" s="237">
        <f t="shared" si="5"/>
        <v>34.1002</v>
      </c>
      <c r="N117" s="237">
        <f t="shared" si="6"/>
        <v>1060.2102</v>
      </c>
      <c r="O117" s="237">
        <f t="shared" si="7"/>
        <v>1068.256212</v>
      </c>
      <c r="P117" s="237">
        <f t="shared" si="8"/>
        <v>8.046012</v>
      </c>
      <c r="Q117" s="237">
        <f t="shared" si="9"/>
        <v>1060.2102</v>
      </c>
      <c r="R117" s="242" t="s">
        <v>28</v>
      </c>
      <c r="S117" s="100" t="s">
        <v>29</v>
      </c>
      <c r="T117" s="243" t="s">
        <v>4409</v>
      </c>
      <c r="U117" s="243" t="s">
        <v>4409</v>
      </c>
    </row>
    <row r="118" ht="13.8" spans="1:21">
      <c r="A118" s="32">
        <v>117</v>
      </c>
      <c r="B118" s="130" t="s">
        <v>6737</v>
      </c>
      <c r="C118" s="130" t="s">
        <v>6738</v>
      </c>
      <c r="D118" s="32" t="s">
        <v>22</v>
      </c>
      <c r="E118" s="32" t="s">
        <v>24</v>
      </c>
      <c r="F118" s="32" t="s">
        <v>4090</v>
      </c>
      <c r="G118" s="32" t="s">
        <v>25</v>
      </c>
      <c r="H118" s="32" t="s">
        <v>34</v>
      </c>
      <c r="I118" s="32">
        <v>926.11</v>
      </c>
      <c r="J118" s="116">
        <v>100</v>
      </c>
      <c r="K118" s="116">
        <v>32.17</v>
      </c>
      <c r="L118" s="236" t="s">
        <v>6099</v>
      </c>
      <c r="M118" s="237">
        <f t="shared" si="5"/>
        <v>34.1002</v>
      </c>
      <c r="N118" s="237">
        <f t="shared" si="6"/>
        <v>1060.2102</v>
      </c>
      <c r="O118" s="237">
        <f t="shared" si="7"/>
        <v>1068.256212</v>
      </c>
      <c r="P118" s="237">
        <f t="shared" si="8"/>
        <v>8.046012</v>
      </c>
      <c r="Q118" s="237">
        <f t="shared" si="9"/>
        <v>1060.2102</v>
      </c>
      <c r="R118" s="242" t="s">
        <v>28</v>
      </c>
      <c r="S118" s="100" t="s">
        <v>29</v>
      </c>
      <c r="T118" s="243" t="s">
        <v>6739</v>
      </c>
      <c r="U118" s="243" t="s">
        <v>6739</v>
      </c>
    </row>
    <row r="119" ht="13.8" spans="1:21">
      <c r="A119" s="32">
        <v>118</v>
      </c>
      <c r="B119" s="130" t="s">
        <v>6740</v>
      </c>
      <c r="C119" s="130" t="s">
        <v>6741</v>
      </c>
      <c r="D119" s="32" t="s">
        <v>22</v>
      </c>
      <c r="E119" s="32" t="s">
        <v>24</v>
      </c>
      <c r="F119" s="32" t="s">
        <v>4090</v>
      </c>
      <c r="G119" s="32" t="s">
        <v>25</v>
      </c>
      <c r="H119" s="32" t="s">
        <v>34</v>
      </c>
      <c r="I119" s="32">
        <v>926.11</v>
      </c>
      <c r="J119" s="116">
        <v>100</v>
      </c>
      <c r="K119" s="116">
        <v>32.17</v>
      </c>
      <c r="L119" s="236" t="s">
        <v>6099</v>
      </c>
      <c r="M119" s="237">
        <f t="shared" si="5"/>
        <v>34.1002</v>
      </c>
      <c r="N119" s="237">
        <f t="shared" si="6"/>
        <v>1060.2102</v>
      </c>
      <c r="O119" s="237">
        <f t="shared" si="7"/>
        <v>1068.256212</v>
      </c>
      <c r="P119" s="237">
        <f t="shared" si="8"/>
        <v>8.046012</v>
      </c>
      <c r="Q119" s="237">
        <f t="shared" si="9"/>
        <v>1060.2102</v>
      </c>
      <c r="R119" s="242" t="s">
        <v>28</v>
      </c>
      <c r="S119" s="100" t="s">
        <v>29</v>
      </c>
      <c r="T119" s="243" t="s">
        <v>4404</v>
      </c>
      <c r="U119" s="243" t="s">
        <v>4404</v>
      </c>
    </row>
    <row r="120" ht="13.8" spans="1:21">
      <c r="A120" s="32">
        <v>119</v>
      </c>
      <c r="B120" s="130" t="s">
        <v>6742</v>
      </c>
      <c r="C120" s="130" t="s">
        <v>6743</v>
      </c>
      <c r="D120" s="32" t="s">
        <v>22</v>
      </c>
      <c r="E120" s="32" t="s">
        <v>24</v>
      </c>
      <c r="F120" s="32" t="s">
        <v>4090</v>
      </c>
      <c r="G120" s="32" t="s">
        <v>25</v>
      </c>
      <c r="H120" s="32" t="s">
        <v>34</v>
      </c>
      <c r="I120" s="32">
        <v>926.11</v>
      </c>
      <c r="J120" s="116">
        <v>100</v>
      </c>
      <c r="K120" s="116">
        <v>32.17</v>
      </c>
      <c r="L120" s="236" t="s">
        <v>6099</v>
      </c>
      <c r="M120" s="237">
        <f t="shared" si="5"/>
        <v>34.1002</v>
      </c>
      <c r="N120" s="237">
        <f t="shared" si="6"/>
        <v>1060.2102</v>
      </c>
      <c r="O120" s="237">
        <f t="shared" si="7"/>
        <v>1068.256212</v>
      </c>
      <c r="P120" s="237">
        <f t="shared" si="8"/>
        <v>8.046012</v>
      </c>
      <c r="Q120" s="237">
        <f t="shared" si="9"/>
        <v>1060.2102</v>
      </c>
      <c r="R120" s="242" t="s">
        <v>28</v>
      </c>
      <c r="S120" s="100" t="s">
        <v>29</v>
      </c>
      <c r="T120" s="243" t="s">
        <v>4409</v>
      </c>
      <c r="U120" s="243" t="s">
        <v>4409</v>
      </c>
    </row>
    <row r="121" ht="13.8" spans="1:21">
      <c r="A121" s="32">
        <v>120</v>
      </c>
      <c r="B121" s="130" t="s">
        <v>6744</v>
      </c>
      <c r="C121" s="130" t="s">
        <v>6745</v>
      </c>
      <c r="D121" s="32" t="s">
        <v>22</v>
      </c>
      <c r="E121" s="32" t="s">
        <v>24</v>
      </c>
      <c r="F121" s="32" t="s">
        <v>4090</v>
      </c>
      <c r="G121" s="32" t="s">
        <v>25</v>
      </c>
      <c r="H121" s="32" t="s">
        <v>34</v>
      </c>
      <c r="I121" s="32">
        <v>926.11</v>
      </c>
      <c r="J121" s="116">
        <v>100</v>
      </c>
      <c r="K121" s="116">
        <v>32.17</v>
      </c>
      <c r="L121" s="236" t="s">
        <v>6099</v>
      </c>
      <c r="M121" s="237">
        <f t="shared" si="5"/>
        <v>34.1002</v>
      </c>
      <c r="N121" s="237">
        <f t="shared" si="6"/>
        <v>1060.2102</v>
      </c>
      <c r="O121" s="237">
        <f t="shared" si="7"/>
        <v>1068.256212</v>
      </c>
      <c r="P121" s="237">
        <f t="shared" si="8"/>
        <v>8.046012</v>
      </c>
      <c r="Q121" s="237">
        <f t="shared" si="9"/>
        <v>1060.2102</v>
      </c>
      <c r="R121" s="242" t="s">
        <v>28</v>
      </c>
      <c r="S121" s="100" t="s">
        <v>29</v>
      </c>
      <c r="T121" s="243" t="s">
        <v>4652</v>
      </c>
      <c r="U121" s="243" t="s">
        <v>4652</v>
      </c>
    </row>
    <row r="122" ht="13.8" spans="1:21">
      <c r="A122" s="32">
        <v>121</v>
      </c>
      <c r="B122" s="130" t="s">
        <v>6746</v>
      </c>
      <c r="C122" s="130" t="s">
        <v>6747</v>
      </c>
      <c r="D122" s="32" t="s">
        <v>22</v>
      </c>
      <c r="E122" s="32" t="s">
        <v>24</v>
      </c>
      <c r="F122" s="32" t="s">
        <v>4090</v>
      </c>
      <c r="G122" s="32" t="s">
        <v>25</v>
      </c>
      <c r="H122" s="32" t="s">
        <v>34</v>
      </c>
      <c r="I122" s="116">
        <v>232.68</v>
      </c>
      <c r="J122" s="116">
        <v>100</v>
      </c>
      <c r="K122" s="116">
        <v>12.98</v>
      </c>
      <c r="L122" s="236" t="s">
        <v>6099</v>
      </c>
      <c r="M122" s="237">
        <f t="shared" si="5"/>
        <v>13.7588</v>
      </c>
      <c r="N122" s="237">
        <f t="shared" si="6"/>
        <v>346.4388</v>
      </c>
      <c r="O122" s="237">
        <f t="shared" si="7"/>
        <v>353.264328</v>
      </c>
      <c r="P122" s="237">
        <f t="shared" si="8"/>
        <v>6.825528</v>
      </c>
      <c r="Q122" s="237">
        <f t="shared" si="9"/>
        <v>346.4388</v>
      </c>
      <c r="R122" s="242" t="s">
        <v>28</v>
      </c>
      <c r="S122" s="100" t="s">
        <v>29</v>
      </c>
      <c r="T122" s="243" t="s">
        <v>4478</v>
      </c>
      <c r="U122" s="243" t="s">
        <v>4478</v>
      </c>
    </row>
    <row r="123" ht="13.8" spans="1:21">
      <c r="A123" s="32">
        <v>122</v>
      </c>
      <c r="B123" s="130" t="s">
        <v>6748</v>
      </c>
      <c r="C123" s="130" t="s">
        <v>6749</v>
      </c>
      <c r="D123" s="32" t="s">
        <v>22</v>
      </c>
      <c r="E123" s="32" t="s">
        <v>24</v>
      </c>
      <c r="F123" s="32" t="s">
        <v>4090</v>
      </c>
      <c r="G123" s="32" t="s">
        <v>25</v>
      </c>
      <c r="H123" s="32" t="s">
        <v>34</v>
      </c>
      <c r="I123" s="32">
        <v>926.11</v>
      </c>
      <c r="J123" s="116">
        <v>100</v>
      </c>
      <c r="K123" s="116">
        <v>32.17</v>
      </c>
      <c r="L123" s="236" t="s">
        <v>6099</v>
      </c>
      <c r="M123" s="237">
        <f t="shared" si="5"/>
        <v>34.1002</v>
      </c>
      <c r="N123" s="237">
        <f t="shared" si="6"/>
        <v>1060.2102</v>
      </c>
      <c r="O123" s="237">
        <f t="shared" si="7"/>
        <v>1068.256212</v>
      </c>
      <c r="P123" s="237">
        <f t="shared" si="8"/>
        <v>8.046012</v>
      </c>
      <c r="Q123" s="237">
        <f t="shared" si="9"/>
        <v>1060.2102</v>
      </c>
      <c r="R123" s="242" t="s">
        <v>28</v>
      </c>
      <c r="S123" s="100" t="s">
        <v>29</v>
      </c>
      <c r="T123" s="243" t="s">
        <v>4409</v>
      </c>
      <c r="U123" s="243" t="s">
        <v>4409</v>
      </c>
    </row>
    <row r="124" ht="13.8" spans="1:21">
      <c r="A124" s="32">
        <v>123</v>
      </c>
      <c r="B124" s="130" t="s">
        <v>6750</v>
      </c>
      <c r="C124" s="130" t="s">
        <v>6751</v>
      </c>
      <c r="D124" s="32" t="s">
        <v>22</v>
      </c>
      <c r="E124" s="32" t="s">
        <v>24</v>
      </c>
      <c r="F124" s="32" t="s">
        <v>4090</v>
      </c>
      <c r="G124" s="32" t="s">
        <v>25</v>
      </c>
      <c r="H124" s="32" t="s">
        <v>34</v>
      </c>
      <c r="I124" s="32">
        <v>1346.34</v>
      </c>
      <c r="J124" s="116">
        <v>100</v>
      </c>
      <c r="K124" s="32">
        <v>50.45</v>
      </c>
      <c r="L124" s="236" t="s">
        <v>6099</v>
      </c>
      <c r="M124" s="237">
        <f t="shared" si="5"/>
        <v>53.477</v>
      </c>
      <c r="N124" s="237">
        <f t="shared" si="6"/>
        <v>1499.817</v>
      </c>
      <c r="O124" s="237">
        <f t="shared" si="7"/>
        <v>1509.02562</v>
      </c>
      <c r="P124" s="237">
        <f t="shared" si="8"/>
        <v>9.20862</v>
      </c>
      <c r="Q124" s="237">
        <f t="shared" si="9"/>
        <v>1499.817</v>
      </c>
      <c r="R124" s="242" t="s">
        <v>28</v>
      </c>
      <c r="S124" s="100" t="s">
        <v>29</v>
      </c>
      <c r="T124" s="243" t="s">
        <v>4401</v>
      </c>
      <c r="U124" s="243" t="s">
        <v>4401</v>
      </c>
    </row>
    <row r="125" ht="13.8" spans="1:21">
      <c r="A125" s="32">
        <v>124</v>
      </c>
      <c r="B125" s="130" t="s">
        <v>6752</v>
      </c>
      <c r="C125" s="130" t="s">
        <v>6753</v>
      </c>
      <c r="D125" s="32" t="s">
        <v>22</v>
      </c>
      <c r="E125" s="32" t="s">
        <v>24</v>
      </c>
      <c r="F125" s="32" t="s">
        <v>4090</v>
      </c>
      <c r="G125" s="32" t="s">
        <v>25</v>
      </c>
      <c r="H125" s="32" t="s">
        <v>34</v>
      </c>
      <c r="I125" s="32">
        <v>1346.34</v>
      </c>
      <c r="J125" s="116">
        <v>100</v>
      </c>
      <c r="K125" s="32">
        <v>50.45</v>
      </c>
      <c r="L125" s="236" t="s">
        <v>6099</v>
      </c>
      <c r="M125" s="237">
        <f t="shared" si="5"/>
        <v>53.477</v>
      </c>
      <c r="N125" s="237">
        <f t="shared" si="6"/>
        <v>1499.817</v>
      </c>
      <c r="O125" s="237">
        <f t="shared" si="7"/>
        <v>1509.02562</v>
      </c>
      <c r="P125" s="237">
        <f t="shared" si="8"/>
        <v>9.20862</v>
      </c>
      <c r="Q125" s="237">
        <f t="shared" si="9"/>
        <v>1499.817</v>
      </c>
      <c r="R125" s="242" t="s">
        <v>28</v>
      </c>
      <c r="S125" s="100" t="s">
        <v>29</v>
      </c>
      <c r="T125" s="243" t="s">
        <v>4409</v>
      </c>
      <c r="U125" s="243" t="s">
        <v>4409</v>
      </c>
    </row>
    <row r="126" ht="13.8" spans="1:21">
      <c r="A126" s="32">
        <v>125</v>
      </c>
      <c r="B126" s="130" t="s">
        <v>6754</v>
      </c>
      <c r="C126" s="130" t="s">
        <v>6755</v>
      </c>
      <c r="D126" s="32" t="s">
        <v>22</v>
      </c>
      <c r="E126" s="32" t="s">
        <v>24</v>
      </c>
      <c r="F126" s="32" t="s">
        <v>4090</v>
      </c>
      <c r="G126" s="32" t="s">
        <v>25</v>
      </c>
      <c r="H126" s="32" t="s">
        <v>34</v>
      </c>
      <c r="I126" s="32">
        <v>942.14</v>
      </c>
      <c r="J126" s="116">
        <v>100</v>
      </c>
      <c r="K126" s="116">
        <v>32.17</v>
      </c>
      <c r="L126" s="236" t="s">
        <v>6099</v>
      </c>
      <c r="M126" s="237">
        <f t="shared" si="5"/>
        <v>34.1002</v>
      </c>
      <c r="N126" s="237">
        <f t="shared" si="6"/>
        <v>1076.2402</v>
      </c>
      <c r="O126" s="237">
        <f t="shared" si="7"/>
        <v>1084.286212</v>
      </c>
      <c r="P126" s="237">
        <f t="shared" si="8"/>
        <v>8.046012</v>
      </c>
      <c r="Q126" s="237">
        <f t="shared" si="9"/>
        <v>1076.2402</v>
      </c>
      <c r="R126" s="242" t="s">
        <v>28</v>
      </c>
      <c r="S126" s="100" t="s">
        <v>29</v>
      </c>
      <c r="T126" s="243" t="s">
        <v>4404</v>
      </c>
      <c r="U126" s="243" t="s">
        <v>4404</v>
      </c>
    </row>
    <row r="127" ht="13.8" spans="1:21">
      <c r="A127" s="32">
        <v>126</v>
      </c>
      <c r="B127" s="130" t="s">
        <v>6756</v>
      </c>
      <c r="C127" s="130" t="s">
        <v>6757</v>
      </c>
      <c r="D127" s="32" t="s">
        <v>22</v>
      </c>
      <c r="E127" s="32" t="s">
        <v>24</v>
      </c>
      <c r="F127" s="32" t="s">
        <v>4090</v>
      </c>
      <c r="G127" s="32" t="s">
        <v>25</v>
      </c>
      <c r="H127" s="32" t="s">
        <v>34</v>
      </c>
      <c r="I127" s="116">
        <v>232.68</v>
      </c>
      <c r="J127" s="116">
        <v>100</v>
      </c>
      <c r="K127" s="116">
        <v>12.98</v>
      </c>
      <c r="L127" s="236" t="s">
        <v>6099</v>
      </c>
      <c r="M127" s="237">
        <f t="shared" si="5"/>
        <v>13.7588</v>
      </c>
      <c r="N127" s="237">
        <f t="shared" si="6"/>
        <v>346.4388</v>
      </c>
      <c r="O127" s="237">
        <f t="shared" si="7"/>
        <v>353.264328</v>
      </c>
      <c r="P127" s="237">
        <f t="shared" si="8"/>
        <v>6.825528</v>
      </c>
      <c r="Q127" s="237">
        <f t="shared" si="9"/>
        <v>346.4388</v>
      </c>
      <c r="R127" s="242" t="s">
        <v>28</v>
      </c>
      <c r="S127" s="100" t="s">
        <v>29</v>
      </c>
      <c r="T127" s="243" t="s">
        <v>4478</v>
      </c>
      <c r="U127" s="243" t="s">
        <v>4478</v>
      </c>
    </row>
    <row r="128" ht="13.8" spans="1:21">
      <c r="A128" s="32">
        <v>127</v>
      </c>
      <c r="B128" s="130" t="s">
        <v>5955</v>
      </c>
      <c r="C128" s="130" t="s">
        <v>5956</v>
      </c>
      <c r="D128" s="32" t="s">
        <v>22</v>
      </c>
      <c r="E128" s="32" t="s">
        <v>24</v>
      </c>
      <c r="F128" s="32" t="s">
        <v>3366</v>
      </c>
      <c r="G128" s="32" t="s">
        <v>25</v>
      </c>
      <c r="H128" s="32" t="s">
        <v>34</v>
      </c>
      <c r="I128" s="116">
        <v>0</v>
      </c>
      <c r="J128" s="116">
        <v>100</v>
      </c>
      <c r="K128" s="116">
        <v>0</v>
      </c>
      <c r="L128" s="236"/>
      <c r="M128" s="237">
        <f t="shared" si="5"/>
        <v>0</v>
      </c>
      <c r="N128" s="237">
        <f t="shared" si="6"/>
        <v>100</v>
      </c>
      <c r="O128" s="237">
        <f t="shared" si="7"/>
        <v>106</v>
      </c>
      <c r="P128" s="237">
        <f t="shared" si="8"/>
        <v>6</v>
      </c>
      <c r="Q128" s="237">
        <f t="shared" si="9"/>
        <v>100</v>
      </c>
      <c r="R128" s="242" t="s">
        <v>28</v>
      </c>
      <c r="S128" s="100" t="s">
        <v>29</v>
      </c>
      <c r="T128" s="243" t="s">
        <v>4401</v>
      </c>
      <c r="U128" s="243" t="s">
        <v>4401</v>
      </c>
    </row>
    <row r="129" ht="13.8" spans="1:21">
      <c r="A129" s="32">
        <v>128</v>
      </c>
      <c r="B129" s="130" t="s">
        <v>6758</v>
      </c>
      <c r="C129" s="133" t="s">
        <v>6759</v>
      </c>
      <c r="D129" s="32" t="s">
        <v>22</v>
      </c>
      <c r="E129" s="32" t="s">
        <v>24</v>
      </c>
      <c r="F129" s="32" t="s">
        <v>111</v>
      </c>
      <c r="G129" s="32" t="s">
        <v>25</v>
      </c>
      <c r="H129" s="32" t="s">
        <v>34</v>
      </c>
      <c r="I129" s="116">
        <v>627</v>
      </c>
      <c r="J129" s="116">
        <v>300</v>
      </c>
      <c r="K129" s="116">
        <v>227</v>
      </c>
      <c r="L129" s="236" t="s">
        <v>6548</v>
      </c>
      <c r="M129" s="237">
        <f t="shared" si="5"/>
        <v>240.62</v>
      </c>
      <c r="N129" s="237">
        <f t="shared" si="6"/>
        <v>1167.62</v>
      </c>
      <c r="O129" s="237">
        <f t="shared" si="7"/>
        <v>1200.0572</v>
      </c>
      <c r="P129" s="237">
        <f t="shared" si="8"/>
        <v>32.4372</v>
      </c>
      <c r="Q129" s="237">
        <f t="shared" si="9"/>
        <v>1167.62</v>
      </c>
      <c r="R129" s="242" t="s">
        <v>28</v>
      </c>
      <c r="S129" s="100" t="s">
        <v>29</v>
      </c>
      <c r="T129" s="243" t="s">
        <v>4415</v>
      </c>
      <c r="U129" s="243" t="s">
        <v>4415</v>
      </c>
    </row>
    <row r="130" ht="13.8" spans="1:21">
      <c r="A130" s="32">
        <v>129</v>
      </c>
      <c r="B130" s="130" t="s">
        <v>6760</v>
      </c>
      <c r="C130" s="130" t="s">
        <v>6761</v>
      </c>
      <c r="D130" s="32" t="s">
        <v>22</v>
      </c>
      <c r="E130" s="32" t="s">
        <v>24</v>
      </c>
      <c r="F130" s="32" t="s">
        <v>4090</v>
      </c>
      <c r="G130" s="32" t="s">
        <v>25</v>
      </c>
      <c r="H130" s="32" t="s">
        <v>34</v>
      </c>
      <c r="I130" s="116">
        <v>232.68</v>
      </c>
      <c r="J130" s="116">
        <v>100</v>
      </c>
      <c r="K130" s="116">
        <v>12.98</v>
      </c>
      <c r="L130" s="236" t="s">
        <v>6099</v>
      </c>
      <c r="M130" s="237">
        <f t="shared" ref="M130:M193" si="10">K130*1.06</f>
        <v>13.7588</v>
      </c>
      <c r="N130" s="237">
        <f t="shared" ref="N130:N193" si="11">I130+J130+M130</f>
        <v>346.4388</v>
      </c>
      <c r="O130" s="237">
        <f t="shared" ref="O130:O193" si="12">I130+(J130+M130)*1.06</f>
        <v>353.264328</v>
      </c>
      <c r="P130" s="237">
        <f t="shared" ref="P130:P193" si="13">(M130+J130)*0.06</f>
        <v>6.825528</v>
      </c>
      <c r="Q130" s="237">
        <f t="shared" ref="Q130:Q193" si="14">O130-P130</f>
        <v>346.4388</v>
      </c>
      <c r="R130" s="242" t="s">
        <v>28</v>
      </c>
      <c r="S130" s="100" t="s">
        <v>29</v>
      </c>
      <c r="T130" s="243" t="s">
        <v>6762</v>
      </c>
      <c r="U130" s="243" t="s">
        <v>6762</v>
      </c>
    </row>
    <row r="131" ht="13.8" spans="1:21">
      <c r="A131" s="32">
        <v>130</v>
      </c>
      <c r="B131" s="130" t="s">
        <v>6763</v>
      </c>
      <c r="C131" s="130" t="s">
        <v>6764</v>
      </c>
      <c r="D131" s="32" t="s">
        <v>22</v>
      </c>
      <c r="E131" s="32" t="s">
        <v>24</v>
      </c>
      <c r="F131" s="32" t="s">
        <v>4090</v>
      </c>
      <c r="G131" s="32" t="s">
        <v>25</v>
      </c>
      <c r="H131" s="32" t="s">
        <v>34</v>
      </c>
      <c r="I131" s="116">
        <v>232.68</v>
      </c>
      <c r="J131" s="116">
        <v>100</v>
      </c>
      <c r="K131" s="116">
        <v>12.98</v>
      </c>
      <c r="L131" s="236" t="s">
        <v>6099</v>
      </c>
      <c r="M131" s="237">
        <f t="shared" si="10"/>
        <v>13.7588</v>
      </c>
      <c r="N131" s="237">
        <f t="shared" si="11"/>
        <v>346.4388</v>
      </c>
      <c r="O131" s="237">
        <f t="shared" si="12"/>
        <v>353.264328</v>
      </c>
      <c r="P131" s="237">
        <f t="shared" si="13"/>
        <v>6.825528</v>
      </c>
      <c r="Q131" s="237">
        <f t="shared" si="14"/>
        <v>346.4388</v>
      </c>
      <c r="R131" s="242" t="s">
        <v>28</v>
      </c>
      <c r="S131" s="100" t="s">
        <v>29</v>
      </c>
      <c r="T131" s="243" t="s">
        <v>6765</v>
      </c>
      <c r="U131" s="243" t="s">
        <v>6765</v>
      </c>
    </row>
    <row r="132" ht="13.8" spans="1:21">
      <c r="A132" s="32">
        <v>131</v>
      </c>
      <c r="B132" s="130" t="s">
        <v>3296</v>
      </c>
      <c r="C132" s="130" t="s">
        <v>6766</v>
      </c>
      <c r="D132" s="32" t="s">
        <v>22</v>
      </c>
      <c r="E132" s="32" t="s">
        <v>24</v>
      </c>
      <c r="F132" s="32" t="s">
        <v>4090</v>
      </c>
      <c r="G132" s="32" t="s">
        <v>25</v>
      </c>
      <c r="H132" s="32" t="s">
        <v>34</v>
      </c>
      <c r="I132" s="116">
        <v>232.68</v>
      </c>
      <c r="J132" s="116">
        <v>100</v>
      </c>
      <c r="K132" s="116">
        <v>12.98</v>
      </c>
      <c r="L132" s="236" t="s">
        <v>6099</v>
      </c>
      <c r="M132" s="237">
        <f t="shared" si="10"/>
        <v>13.7588</v>
      </c>
      <c r="N132" s="237">
        <f t="shared" si="11"/>
        <v>346.4388</v>
      </c>
      <c r="O132" s="237">
        <f t="shared" si="12"/>
        <v>353.264328</v>
      </c>
      <c r="P132" s="237">
        <f t="shared" si="13"/>
        <v>6.825528</v>
      </c>
      <c r="Q132" s="237">
        <f t="shared" si="14"/>
        <v>346.4388</v>
      </c>
      <c r="R132" s="242" t="s">
        <v>28</v>
      </c>
      <c r="S132" s="100" t="s">
        <v>29</v>
      </c>
      <c r="T132" s="243" t="s">
        <v>4409</v>
      </c>
      <c r="U132" s="243" t="s">
        <v>4409</v>
      </c>
    </row>
    <row r="133" ht="13.8" spans="1:21">
      <c r="A133" s="32">
        <v>132</v>
      </c>
      <c r="B133" s="130" t="s">
        <v>6767</v>
      </c>
      <c r="C133" s="130" t="s">
        <v>6768</v>
      </c>
      <c r="D133" s="32" t="s">
        <v>22</v>
      </c>
      <c r="E133" s="32" t="s">
        <v>24</v>
      </c>
      <c r="F133" s="32" t="s">
        <v>4090</v>
      </c>
      <c r="G133" s="32" t="s">
        <v>25</v>
      </c>
      <c r="H133" s="32" t="s">
        <v>34</v>
      </c>
      <c r="I133" s="116">
        <v>232.68</v>
      </c>
      <c r="J133" s="116">
        <v>100</v>
      </c>
      <c r="K133" s="116">
        <v>12.98</v>
      </c>
      <c r="L133" s="236" t="s">
        <v>6099</v>
      </c>
      <c r="M133" s="237">
        <f t="shared" si="10"/>
        <v>13.7588</v>
      </c>
      <c r="N133" s="237">
        <f t="shared" si="11"/>
        <v>346.4388</v>
      </c>
      <c r="O133" s="237">
        <f t="shared" si="12"/>
        <v>353.264328</v>
      </c>
      <c r="P133" s="237">
        <f t="shared" si="13"/>
        <v>6.825528</v>
      </c>
      <c r="Q133" s="237">
        <f t="shared" si="14"/>
        <v>346.4388</v>
      </c>
      <c r="R133" s="242" t="s">
        <v>28</v>
      </c>
      <c r="S133" s="100" t="s">
        <v>29</v>
      </c>
      <c r="T133" s="243" t="s">
        <v>4409</v>
      </c>
      <c r="U133" s="243" t="s">
        <v>4409</v>
      </c>
    </row>
    <row r="134" ht="13.8" spans="1:21">
      <c r="A134" s="32">
        <v>133</v>
      </c>
      <c r="B134" s="130" t="s">
        <v>6769</v>
      </c>
      <c r="C134" s="130" t="s">
        <v>6770</v>
      </c>
      <c r="D134" s="32" t="s">
        <v>22</v>
      </c>
      <c r="E134" s="32" t="s">
        <v>24</v>
      </c>
      <c r="F134" s="32" t="s">
        <v>111</v>
      </c>
      <c r="G134" s="32" t="s">
        <v>25</v>
      </c>
      <c r="H134" s="32" t="s">
        <v>34</v>
      </c>
      <c r="I134" s="116">
        <v>627</v>
      </c>
      <c r="J134" s="116">
        <v>300</v>
      </c>
      <c r="K134" s="116">
        <v>227</v>
      </c>
      <c r="L134" s="236" t="s">
        <v>6548</v>
      </c>
      <c r="M134" s="237">
        <f t="shared" si="10"/>
        <v>240.62</v>
      </c>
      <c r="N134" s="237">
        <f t="shared" si="11"/>
        <v>1167.62</v>
      </c>
      <c r="O134" s="237">
        <f t="shared" si="12"/>
        <v>1200.0572</v>
      </c>
      <c r="P134" s="237">
        <f t="shared" si="13"/>
        <v>32.4372</v>
      </c>
      <c r="Q134" s="237">
        <f t="shared" si="14"/>
        <v>1167.62</v>
      </c>
      <c r="R134" s="242" t="s">
        <v>28</v>
      </c>
      <c r="S134" s="100" t="s">
        <v>29</v>
      </c>
      <c r="T134" s="243" t="s">
        <v>4404</v>
      </c>
      <c r="U134" s="243" t="s">
        <v>4404</v>
      </c>
    </row>
    <row r="135" ht="13.8" spans="1:21">
      <c r="A135" s="32">
        <v>134</v>
      </c>
      <c r="B135" s="130" t="s">
        <v>6771</v>
      </c>
      <c r="C135" s="130" t="s">
        <v>6772</v>
      </c>
      <c r="D135" s="32" t="s">
        <v>22</v>
      </c>
      <c r="E135" s="32" t="s">
        <v>24</v>
      </c>
      <c r="F135" s="32" t="s">
        <v>4090</v>
      </c>
      <c r="G135" s="32" t="s">
        <v>25</v>
      </c>
      <c r="H135" s="32" t="s">
        <v>34</v>
      </c>
      <c r="I135" s="116">
        <v>232.68</v>
      </c>
      <c r="J135" s="116">
        <v>100</v>
      </c>
      <c r="K135" s="116">
        <v>12.98</v>
      </c>
      <c r="L135" s="236" t="s">
        <v>6099</v>
      </c>
      <c r="M135" s="237">
        <f t="shared" si="10"/>
        <v>13.7588</v>
      </c>
      <c r="N135" s="237">
        <f t="shared" si="11"/>
        <v>346.4388</v>
      </c>
      <c r="O135" s="237">
        <f t="shared" si="12"/>
        <v>353.264328</v>
      </c>
      <c r="P135" s="237">
        <f t="shared" si="13"/>
        <v>6.825528</v>
      </c>
      <c r="Q135" s="237">
        <f t="shared" si="14"/>
        <v>346.4388</v>
      </c>
      <c r="R135" s="242" t="s">
        <v>28</v>
      </c>
      <c r="S135" s="100" t="s">
        <v>29</v>
      </c>
      <c r="T135" s="243" t="s">
        <v>4409</v>
      </c>
      <c r="U135" s="243" t="s">
        <v>4409</v>
      </c>
    </row>
    <row r="136" ht="13.8" spans="1:21">
      <c r="A136" s="32">
        <v>135</v>
      </c>
      <c r="B136" s="130" t="s">
        <v>6773</v>
      </c>
      <c r="C136" s="130" t="s">
        <v>6774</v>
      </c>
      <c r="D136" s="32" t="s">
        <v>22</v>
      </c>
      <c r="E136" s="32" t="s">
        <v>24</v>
      </c>
      <c r="F136" s="32" t="s">
        <v>4090</v>
      </c>
      <c r="G136" s="32" t="s">
        <v>25</v>
      </c>
      <c r="H136" s="32" t="s">
        <v>34</v>
      </c>
      <c r="I136" s="116">
        <v>233.68</v>
      </c>
      <c r="J136" s="116">
        <v>100</v>
      </c>
      <c r="K136" s="116">
        <v>12.98</v>
      </c>
      <c r="L136" s="236" t="s">
        <v>6099</v>
      </c>
      <c r="M136" s="237">
        <f t="shared" si="10"/>
        <v>13.7588</v>
      </c>
      <c r="N136" s="237">
        <f t="shared" si="11"/>
        <v>347.4388</v>
      </c>
      <c r="O136" s="237">
        <f t="shared" si="12"/>
        <v>354.264328</v>
      </c>
      <c r="P136" s="237">
        <f t="shared" si="13"/>
        <v>6.825528</v>
      </c>
      <c r="Q136" s="237">
        <f t="shared" si="14"/>
        <v>347.4388</v>
      </c>
      <c r="R136" s="242" t="s">
        <v>28</v>
      </c>
      <c r="S136" s="100" t="s">
        <v>29</v>
      </c>
      <c r="T136" s="243" t="s">
        <v>6412</v>
      </c>
      <c r="U136" s="243" t="s">
        <v>6412</v>
      </c>
    </row>
    <row r="137" ht="13.8" spans="1:21">
      <c r="A137" s="32">
        <v>136</v>
      </c>
      <c r="B137" s="130" t="s">
        <v>6775</v>
      </c>
      <c r="C137" s="130" t="s">
        <v>6776</v>
      </c>
      <c r="D137" s="32" t="s">
        <v>22</v>
      </c>
      <c r="E137" s="32" t="s">
        <v>24</v>
      </c>
      <c r="F137" s="32" t="s">
        <v>4090</v>
      </c>
      <c r="G137" s="32" t="s">
        <v>25</v>
      </c>
      <c r="H137" s="32" t="s">
        <v>34</v>
      </c>
      <c r="I137" s="116">
        <v>233.68</v>
      </c>
      <c r="J137" s="116">
        <v>100</v>
      </c>
      <c r="K137" s="116">
        <v>12.98</v>
      </c>
      <c r="L137" s="236" t="s">
        <v>6099</v>
      </c>
      <c r="M137" s="237">
        <f t="shared" si="10"/>
        <v>13.7588</v>
      </c>
      <c r="N137" s="237">
        <f t="shared" si="11"/>
        <v>347.4388</v>
      </c>
      <c r="O137" s="237">
        <f t="shared" si="12"/>
        <v>354.264328</v>
      </c>
      <c r="P137" s="237">
        <f t="shared" si="13"/>
        <v>6.825528</v>
      </c>
      <c r="Q137" s="237">
        <f t="shared" si="14"/>
        <v>347.4388</v>
      </c>
      <c r="R137" s="242" t="s">
        <v>28</v>
      </c>
      <c r="S137" s="100" t="s">
        <v>29</v>
      </c>
      <c r="T137" s="243" t="s">
        <v>4418</v>
      </c>
      <c r="U137" s="243" t="s">
        <v>4418</v>
      </c>
    </row>
    <row r="138" ht="13.8" spans="1:21">
      <c r="A138" s="32">
        <v>137</v>
      </c>
      <c r="B138" s="130" t="s">
        <v>6777</v>
      </c>
      <c r="C138" s="130" t="s">
        <v>6778</v>
      </c>
      <c r="D138" s="32" t="s">
        <v>22</v>
      </c>
      <c r="E138" s="32" t="s">
        <v>24</v>
      </c>
      <c r="F138" s="32" t="s">
        <v>4090</v>
      </c>
      <c r="G138" s="32" t="s">
        <v>25</v>
      </c>
      <c r="H138" s="32" t="s">
        <v>34</v>
      </c>
      <c r="I138" s="116">
        <v>233.68</v>
      </c>
      <c r="J138" s="116">
        <v>100</v>
      </c>
      <c r="K138" s="116">
        <v>12.98</v>
      </c>
      <c r="L138" s="236" t="s">
        <v>6099</v>
      </c>
      <c r="M138" s="237">
        <f t="shared" si="10"/>
        <v>13.7588</v>
      </c>
      <c r="N138" s="237">
        <f t="shared" si="11"/>
        <v>347.4388</v>
      </c>
      <c r="O138" s="237">
        <f t="shared" si="12"/>
        <v>354.264328</v>
      </c>
      <c r="P138" s="237">
        <f t="shared" si="13"/>
        <v>6.825528</v>
      </c>
      <c r="Q138" s="237">
        <f t="shared" si="14"/>
        <v>347.4388</v>
      </c>
      <c r="R138" s="242" t="s">
        <v>28</v>
      </c>
      <c r="S138" s="100" t="s">
        <v>29</v>
      </c>
      <c r="T138" s="243" t="s">
        <v>6412</v>
      </c>
      <c r="U138" s="243" t="s">
        <v>6412</v>
      </c>
    </row>
    <row r="139" ht="13.8" spans="1:21">
      <c r="A139" s="32">
        <v>138</v>
      </c>
      <c r="B139" s="130" t="s">
        <v>6779</v>
      </c>
      <c r="C139" s="130" t="s">
        <v>6780</v>
      </c>
      <c r="D139" s="32" t="s">
        <v>22</v>
      </c>
      <c r="E139" s="32" t="s">
        <v>24</v>
      </c>
      <c r="F139" s="32" t="s">
        <v>4090</v>
      </c>
      <c r="G139" s="32" t="s">
        <v>25</v>
      </c>
      <c r="H139" s="32" t="s">
        <v>34</v>
      </c>
      <c r="I139" s="116">
        <v>234.68</v>
      </c>
      <c r="J139" s="116">
        <v>100</v>
      </c>
      <c r="K139" s="116">
        <v>12.98</v>
      </c>
      <c r="L139" s="236" t="s">
        <v>6099</v>
      </c>
      <c r="M139" s="237">
        <f t="shared" si="10"/>
        <v>13.7588</v>
      </c>
      <c r="N139" s="237">
        <f t="shared" si="11"/>
        <v>348.4388</v>
      </c>
      <c r="O139" s="237">
        <f t="shared" si="12"/>
        <v>355.264328</v>
      </c>
      <c r="P139" s="237">
        <f t="shared" si="13"/>
        <v>6.825528</v>
      </c>
      <c r="Q139" s="237">
        <f t="shared" si="14"/>
        <v>348.4388</v>
      </c>
      <c r="R139" s="242" t="s">
        <v>28</v>
      </c>
      <c r="S139" s="100" t="s">
        <v>29</v>
      </c>
      <c r="T139" s="243" t="s">
        <v>4419</v>
      </c>
      <c r="U139" s="243" t="s">
        <v>4419</v>
      </c>
    </row>
    <row r="140" ht="13.8" spans="1:21">
      <c r="A140" s="32">
        <v>139</v>
      </c>
      <c r="B140" s="130" t="s">
        <v>6781</v>
      </c>
      <c r="C140" s="130" t="s">
        <v>6782</v>
      </c>
      <c r="D140" s="32" t="s">
        <v>22</v>
      </c>
      <c r="E140" s="32" t="s">
        <v>24</v>
      </c>
      <c r="F140" s="32" t="s">
        <v>4090</v>
      </c>
      <c r="G140" s="32" t="s">
        <v>25</v>
      </c>
      <c r="H140" s="32" t="s">
        <v>34</v>
      </c>
      <c r="I140" s="116">
        <v>235.68</v>
      </c>
      <c r="J140" s="116">
        <v>100</v>
      </c>
      <c r="K140" s="116">
        <v>12.98</v>
      </c>
      <c r="L140" s="236" t="s">
        <v>6099</v>
      </c>
      <c r="M140" s="237">
        <f t="shared" si="10"/>
        <v>13.7588</v>
      </c>
      <c r="N140" s="237">
        <f t="shared" si="11"/>
        <v>349.4388</v>
      </c>
      <c r="O140" s="237">
        <f t="shared" si="12"/>
        <v>356.264328</v>
      </c>
      <c r="P140" s="237">
        <f t="shared" si="13"/>
        <v>6.825528</v>
      </c>
      <c r="Q140" s="237">
        <f t="shared" si="14"/>
        <v>349.4388</v>
      </c>
      <c r="R140" s="242" t="s">
        <v>28</v>
      </c>
      <c r="S140" s="100" t="s">
        <v>29</v>
      </c>
      <c r="T140" s="243" t="s">
        <v>4409</v>
      </c>
      <c r="U140" s="243" t="s">
        <v>4409</v>
      </c>
    </row>
    <row r="141" ht="13.8" spans="1:21">
      <c r="A141" s="32">
        <v>140</v>
      </c>
      <c r="B141" s="130" t="s">
        <v>4005</v>
      </c>
      <c r="C141" s="130" t="s">
        <v>6783</v>
      </c>
      <c r="D141" s="32" t="s">
        <v>22</v>
      </c>
      <c r="E141" s="32" t="s">
        <v>24</v>
      </c>
      <c r="F141" s="32" t="s">
        <v>4090</v>
      </c>
      <c r="G141" s="32" t="s">
        <v>25</v>
      </c>
      <c r="H141" s="32" t="s">
        <v>34</v>
      </c>
      <c r="I141" s="116">
        <v>236.68</v>
      </c>
      <c r="J141" s="116">
        <v>100</v>
      </c>
      <c r="K141" s="116">
        <v>12.98</v>
      </c>
      <c r="L141" s="236" t="s">
        <v>6099</v>
      </c>
      <c r="M141" s="237">
        <f t="shared" si="10"/>
        <v>13.7588</v>
      </c>
      <c r="N141" s="237">
        <f t="shared" si="11"/>
        <v>350.4388</v>
      </c>
      <c r="O141" s="237">
        <f t="shared" si="12"/>
        <v>357.264328</v>
      </c>
      <c r="P141" s="237">
        <f t="shared" si="13"/>
        <v>6.825528</v>
      </c>
      <c r="Q141" s="237">
        <f t="shared" si="14"/>
        <v>350.4388</v>
      </c>
      <c r="R141" s="242" t="s">
        <v>28</v>
      </c>
      <c r="S141" s="100" t="s">
        <v>29</v>
      </c>
      <c r="T141" s="243" t="s">
        <v>4406</v>
      </c>
      <c r="U141" s="243" t="s">
        <v>4406</v>
      </c>
    </row>
    <row r="142" ht="13.8" spans="1:21">
      <c r="A142" s="32">
        <v>141</v>
      </c>
      <c r="B142" s="130" t="s">
        <v>6784</v>
      </c>
      <c r="C142" s="133" t="s">
        <v>6785</v>
      </c>
      <c r="D142" s="32" t="s">
        <v>22</v>
      </c>
      <c r="E142" s="32" t="s">
        <v>24</v>
      </c>
      <c r="F142" s="32" t="s">
        <v>111</v>
      </c>
      <c r="G142" s="32" t="s">
        <v>25</v>
      </c>
      <c r="H142" s="32" t="s">
        <v>34</v>
      </c>
      <c r="I142" s="116">
        <v>627</v>
      </c>
      <c r="J142" s="116">
        <v>300</v>
      </c>
      <c r="K142" s="116">
        <v>227</v>
      </c>
      <c r="L142" s="236" t="s">
        <v>6548</v>
      </c>
      <c r="M142" s="237">
        <f t="shared" si="10"/>
        <v>240.62</v>
      </c>
      <c r="N142" s="237">
        <f t="shared" si="11"/>
        <v>1167.62</v>
      </c>
      <c r="O142" s="237">
        <f t="shared" si="12"/>
        <v>1200.0572</v>
      </c>
      <c r="P142" s="237">
        <f t="shared" si="13"/>
        <v>32.4372</v>
      </c>
      <c r="Q142" s="237">
        <f t="shared" si="14"/>
        <v>1167.62</v>
      </c>
      <c r="R142" s="242" t="s">
        <v>28</v>
      </c>
      <c r="S142" s="100" t="s">
        <v>29</v>
      </c>
      <c r="T142" s="243" t="s">
        <v>4404</v>
      </c>
      <c r="U142" s="243" t="s">
        <v>4404</v>
      </c>
    </row>
    <row r="143" ht="13.8" spans="1:21">
      <c r="A143" s="32">
        <v>142</v>
      </c>
      <c r="B143" s="130" t="s">
        <v>5221</v>
      </c>
      <c r="C143" s="130" t="s">
        <v>6786</v>
      </c>
      <c r="D143" s="32" t="s">
        <v>22</v>
      </c>
      <c r="E143" s="32" t="s">
        <v>24</v>
      </c>
      <c r="F143" s="32" t="s">
        <v>4090</v>
      </c>
      <c r="G143" s="32" t="s">
        <v>25</v>
      </c>
      <c r="H143" s="32" t="s">
        <v>34</v>
      </c>
      <c r="I143" s="116">
        <v>236.68</v>
      </c>
      <c r="J143" s="116">
        <v>100</v>
      </c>
      <c r="K143" s="116">
        <v>12.98</v>
      </c>
      <c r="L143" s="236" t="s">
        <v>6099</v>
      </c>
      <c r="M143" s="237">
        <f t="shared" si="10"/>
        <v>13.7588</v>
      </c>
      <c r="N143" s="237">
        <f t="shared" si="11"/>
        <v>350.4388</v>
      </c>
      <c r="O143" s="237">
        <f t="shared" si="12"/>
        <v>357.264328</v>
      </c>
      <c r="P143" s="237">
        <f t="shared" si="13"/>
        <v>6.825528</v>
      </c>
      <c r="Q143" s="237">
        <f t="shared" si="14"/>
        <v>350.4388</v>
      </c>
      <c r="R143" s="242" t="s">
        <v>28</v>
      </c>
      <c r="S143" s="100" t="s">
        <v>29</v>
      </c>
      <c r="T143" s="243" t="s">
        <v>4409</v>
      </c>
      <c r="U143" s="243" t="s">
        <v>4409</v>
      </c>
    </row>
    <row r="144" ht="13.8" spans="1:21">
      <c r="A144" s="32">
        <v>143</v>
      </c>
      <c r="B144" s="130" t="s">
        <v>5558</v>
      </c>
      <c r="C144" s="130" t="s">
        <v>6787</v>
      </c>
      <c r="D144" s="32" t="s">
        <v>22</v>
      </c>
      <c r="E144" s="32" t="s">
        <v>24</v>
      </c>
      <c r="F144" s="32" t="s">
        <v>4090</v>
      </c>
      <c r="G144" s="32" t="s">
        <v>25</v>
      </c>
      <c r="H144" s="32" t="s">
        <v>34</v>
      </c>
      <c r="I144" s="116">
        <v>237.68</v>
      </c>
      <c r="J144" s="116">
        <v>100</v>
      </c>
      <c r="K144" s="116">
        <v>12.98</v>
      </c>
      <c r="L144" s="236" t="s">
        <v>6099</v>
      </c>
      <c r="M144" s="237">
        <f t="shared" si="10"/>
        <v>13.7588</v>
      </c>
      <c r="N144" s="237">
        <f t="shared" si="11"/>
        <v>351.4388</v>
      </c>
      <c r="O144" s="237">
        <f t="shared" si="12"/>
        <v>358.264328</v>
      </c>
      <c r="P144" s="237">
        <f t="shared" si="13"/>
        <v>6.825528</v>
      </c>
      <c r="Q144" s="237">
        <f t="shared" si="14"/>
        <v>351.4388</v>
      </c>
      <c r="R144" s="242" t="s">
        <v>28</v>
      </c>
      <c r="S144" s="100" t="s">
        <v>29</v>
      </c>
      <c r="T144" s="243" t="s">
        <v>4427</v>
      </c>
      <c r="U144" s="243" t="s">
        <v>4427</v>
      </c>
    </row>
    <row r="145" ht="13.8" spans="1:21">
      <c r="A145" s="32">
        <v>144</v>
      </c>
      <c r="B145" s="130" t="s">
        <v>5843</v>
      </c>
      <c r="C145" s="130" t="s">
        <v>5844</v>
      </c>
      <c r="D145" s="32" t="s">
        <v>22</v>
      </c>
      <c r="E145" s="32" t="s">
        <v>24</v>
      </c>
      <c r="F145" s="32" t="s">
        <v>3366</v>
      </c>
      <c r="G145" s="32" t="s">
        <v>25</v>
      </c>
      <c r="H145" s="32" t="s">
        <v>34</v>
      </c>
      <c r="I145" s="116">
        <v>0</v>
      </c>
      <c r="J145" s="116">
        <v>100</v>
      </c>
      <c r="K145" s="116">
        <v>0</v>
      </c>
      <c r="L145" s="236"/>
      <c r="M145" s="237">
        <f t="shared" si="10"/>
        <v>0</v>
      </c>
      <c r="N145" s="237">
        <f t="shared" si="11"/>
        <v>100</v>
      </c>
      <c r="O145" s="237">
        <f t="shared" si="12"/>
        <v>106</v>
      </c>
      <c r="P145" s="237">
        <f t="shared" si="13"/>
        <v>6</v>
      </c>
      <c r="Q145" s="237">
        <f t="shared" si="14"/>
        <v>100</v>
      </c>
      <c r="R145" s="242" t="s">
        <v>28</v>
      </c>
      <c r="S145" s="100" t="s">
        <v>29</v>
      </c>
      <c r="T145" s="243" t="s">
        <v>6619</v>
      </c>
      <c r="U145" s="243" t="s">
        <v>6619</v>
      </c>
    </row>
    <row r="146" ht="13.8" spans="1:21">
      <c r="A146" s="32">
        <v>145</v>
      </c>
      <c r="B146" s="130" t="s">
        <v>4247</v>
      </c>
      <c r="C146" s="130" t="s">
        <v>6788</v>
      </c>
      <c r="D146" s="32" t="s">
        <v>22</v>
      </c>
      <c r="E146" s="32" t="s">
        <v>24</v>
      </c>
      <c r="F146" s="32" t="s">
        <v>4090</v>
      </c>
      <c r="G146" s="32" t="s">
        <v>25</v>
      </c>
      <c r="H146" s="32" t="s">
        <v>34</v>
      </c>
      <c r="I146" s="116">
        <v>237.68</v>
      </c>
      <c r="J146" s="116">
        <v>100</v>
      </c>
      <c r="K146" s="116">
        <v>12.98</v>
      </c>
      <c r="L146" s="236" t="s">
        <v>6099</v>
      </c>
      <c r="M146" s="237">
        <f t="shared" si="10"/>
        <v>13.7588</v>
      </c>
      <c r="N146" s="237">
        <f t="shared" si="11"/>
        <v>351.4388</v>
      </c>
      <c r="O146" s="237">
        <f t="shared" si="12"/>
        <v>358.264328</v>
      </c>
      <c r="P146" s="237">
        <f t="shared" si="13"/>
        <v>6.825528</v>
      </c>
      <c r="Q146" s="237">
        <f t="shared" si="14"/>
        <v>351.4388</v>
      </c>
      <c r="R146" s="242" t="s">
        <v>28</v>
      </c>
      <c r="S146" s="100" t="s">
        <v>29</v>
      </c>
      <c r="T146" s="243" t="s">
        <v>4409</v>
      </c>
      <c r="U146" s="243" t="s">
        <v>4409</v>
      </c>
    </row>
    <row r="147" ht="13.8" spans="1:21">
      <c r="A147" s="32">
        <v>146</v>
      </c>
      <c r="B147" s="130" t="s">
        <v>6789</v>
      </c>
      <c r="C147" s="130" t="s">
        <v>6790</v>
      </c>
      <c r="D147" s="32" t="s">
        <v>22</v>
      </c>
      <c r="E147" s="32" t="s">
        <v>24</v>
      </c>
      <c r="F147" s="32" t="s">
        <v>4090</v>
      </c>
      <c r="G147" s="32" t="s">
        <v>25</v>
      </c>
      <c r="H147" s="32" t="s">
        <v>34</v>
      </c>
      <c r="I147" s="116">
        <v>237.68</v>
      </c>
      <c r="J147" s="116">
        <v>100</v>
      </c>
      <c r="K147" s="116">
        <v>12.98</v>
      </c>
      <c r="L147" s="236" t="s">
        <v>6099</v>
      </c>
      <c r="M147" s="237">
        <f t="shared" si="10"/>
        <v>13.7588</v>
      </c>
      <c r="N147" s="237">
        <f t="shared" si="11"/>
        <v>351.4388</v>
      </c>
      <c r="O147" s="237">
        <f t="shared" si="12"/>
        <v>358.264328</v>
      </c>
      <c r="P147" s="237">
        <f t="shared" si="13"/>
        <v>6.825528</v>
      </c>
      <c r="Q147" s="237">
        <f t="shared" si="14"/>
        <v>351.4388</v>
      </c>
      <c r="R147" s="242" t="s">
        <v>28</v>
      </c>
      <c r="S147" s="100" t="s">
        <v>29</v>
      </c>
      <c r="T147" s="243" t="s">
        <v>4446</v>
      </c>
      <c r="U147" s="243" t="s">
        <v>4446</v>
      </c>
    </row>
    <row r="148" ht="13.8" spans="1:21">
      <c r="A148" s="32">
        <v>147</v>
      </c>
      <c r="B148" s="130" t="s">
        <v>2405</v>
      </c>
      <c r="C148" s="130" t="s">
        <v>6791</v>
      </c>
      <c r="D148" s="32" t="s">
        <v>22</v>
      </c>
      <c r="E148" s="32" t="s">
        <v>24</v>
      </c>
      <c r="F148" s="32" t="s">
        <v>4090</v>
      </c>
      <c r="G148" s="32" t="s">
        <v>25</v>
      </c>
      <c r="H148" s="32" t="s">
        <v>34</v>
      </c>
      <c r="I148" s="116">
        <v>237.68</v>
      </c>
      <c r="J148" s="116">
        <v>100</v>
      </c>
      <c r="K148" s="116">
        <v>12.98</v>
      </c>
      <c r="L148" s="236" t="s">
        <v>6099</v>
      </c>
      <c r="M148" s="237">
        <f t="shared" si="10"/>
        <v>13.7588</v>
      </c>
      <c r="N148" s="237">
        <f t="shared" si="11"/>
        <v>351.4388</v>
      </c>
      <c r="O148" s="237">
        <f t="shared" si="12"/>
        <v>358.264328</v>
      </c>
      <c r="P148" s="237">
        <f t="shared" si="13"/>
        <v>6.825528</v>
      </c>
      <c r="Q148" s="237">
        <f t="shared" si="14"/>
        <v>351.4388</v>
      </c>
      <c r="R148" s="242" t="s">
        <v>28</v>
      </c>
      <c r="S148" s="100" t="s">
        <v>29</v>
      </c>
      <c r="T148" s="243" t="s">
        <v>4409</v>
      </c>
      <c r="U148" s="243" t="s">
        <v>4409</v>
      </c>
    </row>
    <row r="149" ht="13.8" spans="1:21">
      <c r="A149" s="32">
        <v>148</v>
      </c>
      <c r="B149" s="130" t="s">
        <v>3091</v>
      </c>
      <c r="C149" s="130" t="s">
        <v>6792</v>
      </c>
      <c r="D149" s="32" t="s">
        <v>22</v>
      </c>
      <c r="E149" s="32" t="s">
        <v>24</v>
      </c>
      <c r="F149" s="32" t="s">
        <v>4090</v>
      </c>
      <c r="G149" s="32" t="s">
        <v>25</v>
      </c>
      <c r="H149" s="32" t="s">
        <v>34</v>
      </c>
      <c r="I149" s="116">
        <v>237.68</v>
      </c>
      <c r="J149" s="116">
        <v>100</v>
      </c>
      <c r="K149" s="116">
        <v>12.98</v>
      </c>
      <c r="L149" s="236" t="s">
        <v>6099</v>
      </c>
      <c r="M149" s="237">
        <f t="shared" si="10"/>
        <v>13.7588</v>
      </c>
      <c r="N149" s="237">
        <f t="shared" si="11"/>
        <v>351.4388</v>
      </c>
      <c r="O149" s="237">
        <f t="shared" si="12"/>
        <v>358.264328</v>
      </c>
      <c r="P149" s="237">
        <f t="shared" si="13"/>
        <v>6.825528</v>
      </c>
      <c r="Q149" s="237">
        <f t="shared" si="14"/>
        <v>351.4388</v>
      </c>
      <c r="R149" s="242" t="s">
        <v>28</v>
      </c>
      <c r="S149" s="100" t="s">
        <v>29</v>
      </c>
      <c r="T149" s="243" t="s">
        <v>4427</v>
      </c>
      <c r="U149" s="243" t="s">
        <v>4427</v>
      </c>
    </row>
    <row r="150" ht="13.8" spans="1:21">
      <c r="A150" s="32">
        <v>149</v>
      </c>
      <c r="B150" s="130" t="s">
        <v>5943</v>
      </c>
      <c r="C150" s="130" t="s">
        <v>6793</v>
      </c>
      <c r="D150" s="32" t="s">
        <v>22</v>
      </c>
      <c r="E150" s="32" t="s">
        <v>24</v>
      </c>
      <c r="F150" s="32" t="s">
        <v>4090</v>
      </c>
      <c r="G150" s="32" t="s">
        <v>25</v>
      </c>
      <c r="H150" s="32" t="s">
        <v>34</v>
      </c>
      <c r="I150" s="116">
        <v>237.68</v>
      </c>
      <c r="J150" s="116">
        <v>100</v>
      </c>
      <c r="K150" s="116">
        <v>12.98</v>
      </c>
      <c r="L150" s="236" t="s">
        <v>6099</v>
      </c>
      <c r="M150" s="237">
        <f t="shared" si="10"/>
        <v>13.7588</v>
      </c>
      <c r="N150" s="237">
        <f t="shared" si="11"/>
        <v>351.4388</v>
      </c>
      <c r="O150" s="237">
        <f t="shared" si="12"/>
        <v>358.264328</v>
      </c>
      <c r="P150" s="237">
        <f t="shared" si="13"/>
        <v>6.825528</v>
      </c>
      <c r="Q150" s="237">
        <f t="shared" si="14"/>
        <v>351.4388</v>
      </c>
      <c r="R150" s="242" t="s">
        <v>28</v>
      </c>
      <c r="S150" s="100" t="s">
        <v>29</v>
      </c>
      <c r="T150" s="243" t="s">
        <v>4421</v>
      </c>
      <c r="U150" s="243" t="s">
        <v>4421</v>
      </c>
    </row>
    <row r="151" ht="13.8" spans="1:21">
      <c r="A151" s="32">
        <v>150</v>
      </c>
      <c r="B151" s="130" t="s">
        <v>6794</v>
      </c>
      <c r="C151" s="130" t="s">
        <v>6795</v>
      </c>
      <c r="D151" s="32" t="s">
        <v>22</v>
      </c>
      <c r="E151" s="32" t="s">
        <v>24</v>
      </c>
      <c r="F151" s="32" t="s">
        <v>4090</v>
      </c>
      <c r="G151" s="32" t="s">
        <v>25</v>
      </c>
      <c r="H151" s="32" t="s">
        <v>34</v>
      </c>
      <c r="I151" s="116">
        <v>237.68</v>
      </c>
      <c r="J151" s="116">
        <v>100</v>
      </c>
      <c r="K151" s="116">
        <v>12.98</v>
      </c>
      <c r="L151" s="236" t="s">
        <v>6099</v>
      </c>
      <c r="M151" s="237">
        <f t="shared" si="10"/>
        <v>13.7588</v>
      </c>
      <c r="N151" s="237">
        <f t="shared" si="11"/>
        <v>351.4388</v>
      </c>
      <c r="O151" s="237">
        <f t="shared" si="12"/>
        <v>358.264328</v>
      </c>
      <c r="P151" s="237">
        <f t="shared" si="13"/>
        <v>6.825528</v>
      </c>
      <c r="Q151" s="237">
        <f t="shared" si="14"/>
        <v>351.4388</v>
      </c>
      <c r="R151" s="242" t="s">
        <v>28</v>
      </c>
      <c r="S151" s="100" t="s">
        <v>29</v>
      </c>
      <c r="T151" s="243" t="s">
        <v>4478</v>
      </c>
      <c r="U151" s="243" t="s">
        <v>4478</v>
      </c>
    </row>
    <row r="152" ht="13.8" spans="1:21">
      <c r="A152" s="32">
        <v>151</v>
      </c>
      <c r="B152" s="130" t="s">
        <v>6796</v>
      </c>
      <c r="C152" s="130" t="s">
        <v>6797</v>
      </c>
      <c r="D152" s="32" t="s">
        <v>22</v>
      </c>
      <c r="E152" s="32" t="s">
        <v>24</v>
      </c>
      <c r="F152" s="32" t="s">
        <v>4090</v>
      </c>
      <c r="G152" s="32" t="s">
        <v>25</v>
      </c>
      <c r="H152" s="32" t="s">
        <v>34</v>
      </c>
      <c r="I152" s="116">
        <v>237.68</v>
      </c>
      <c r="J152" s="116">
        <v>100</v>
      </c>
      <c r="K152" s="116">
        <v>12.98</v>
      </c>
      <c r="L152" s="236" t="s">
        <v>6099</v>
      </c>
      <c r="M152" s="237">
        <f t="shared" si="10"/>
        <v>13.7588</v>
      </c>
      <c r="N152" s="237">
        <f t="shared" si="11"/>
        <v>351.4388</v>
      </c>
      <c r="O152" s="237">
        <f t="shared" si="12"/>
        <v>358.264328</v>
      </c>
      <c r="P152" s="237">
        <f t="shared" si="13"/>
        <v>6.825528</v>
      </c>
      <c r="Q152" s="237">
        <f t="shared" si="14"/>
        <v>351.4388</v>
      </c>
      <c r="R152" s="242" t="s">
        <v>28</v>
      </c>
      <c r="S152" s="100" t="s">
        <v>29</v>
      </c>
      <c r="T152" s="243" t="s">
        <v>4478</v>
      </c>
      <c r="U152" s="243" t="s">
        <v>4478</v>
      </c>
    </row>
    <row r="153" ht="13.8" spans="1:21">
      <c r="A153" s="32">
        <v>152</v>
      </c>
      <c r="B153" s="130" t="s">
        <v>6798</v>
      </c>
      <c r="C153" s="130" t="s">
        <v>6799</v>
      </c>
      <c r="D153" s="32" t="s">
        <v>22</v>
      </c>
      <c r="E153" s="32" t="s">
        <v>24</v>
      </c>
      <c r="F153" s="32" t="s">
        <v>4090</v>
      </c>
      <c r="G153" s="32" t="s">
        <v>25</v>
      </c>
      <c r="H153" s="32" t="s">
        <v>34</v>
      </c>
      <c r="I153" s="116">
        <v>237.68</v>
      </c>
      <c r="J153" s="116">
        <v>100</v>
      </c>
      <c r="K153" s="116">
        <v>12.98</v>
      </c>
      <c r="L153" s="236" t="s">
        <v>6099</v>
      </c>
      <c r="M153" s="237">
        <f t="shared" si="10"/>
        <v>13.7588</v>
      </c>
      <c r="N153" s="237">
        <f t="shared" si="11"/>
        <v>351.4388</v>
      </c>
      <c r="O153" s="237">
        <f t="shared" si="12"/>
        <v>358.264328</v>
      </c>
      <c r="P153" s="237">
        <f t="shared" si="13"/>
        <v>6.825528</v>
      </c>
      <c r="Q153" s="237">
        <f t="shared" si="14"/>
        <v>351.4388</v>
      </c>
      <c r="R153" s="242" t="s">
        <v>28</v>
      </c>
      <c r="S153" s="100" t="s">
        <v>29</v>
      </c>
      <c r="T153" s="243" t="s">
        <v>4419</v>
      </c>
      <c r="U153" s="243" t="s">
        <v>4419</v>
      </c>
    </row>
    <row r="154" ht="13.8" spans="1:21">
      <c r="A154" s="32">
        <v>153</v>
      </c>
      <c r="B154" s="133" t="s">
        <v>6800</v>
      </c>
      <c r="C154" s="130" t="s">
        <v>6801</v>
      </c>
      <c r="D154" s="32" t="s">
        <v>22</v>
      </c>
      <c r="E154" s="32" t="s">
        <v>24</v>
      </c>
      <c r="F154" s="32" t="s">
        <v>111</v>
      </c>
      <c r="G154" s="32" t="s">
        <v>25</v>
      </c>
      <c r="H154" s="32" t="s">
        <v>34</v>
      </c>
      <c r="I154" s="116">
        <v>627</v>
      </c>
      <c r="J154" s="116">
        <v>300</v>
      </c>
      <c r="K154" s="116">
        <v>227</v>
      </c>
      <c r="L154" s="236" t="s">
        <v>6548</v>
      </c>
      <c r="M154" s="237">
        <f t="shared" si="10"/>
        <v>240.62</v>
      </c>
      <c r="N154" s="237">
        <f t="shared" si="11"/>
        <v>1167.62</v>
      </c>
      <c r="O154" s="237">
        <f t="shared" si="12"/>
        <v>1200.0572</v>
      </c>
      <c r="P154" s="237">
        <f t="shared" si="13"/>
        <v>32.4372</v>
      </c>
      <c r="Q154" s="237">
        <f t="shared" si="14"/>
        <v>1167.62</v>
      </c>
      <c r="R154" s="242" t="s">
        <v>28</v>
      </c>
      <c r="S154" s="100" t="s">
        <v>29</v>
      </c>
      <c r="T154" s="243" t="s">
        <v>4404</v>
      </c>
      <c r="U154" s="243" t="s">
        <v>4404</v>
      </c>
    </row>
    <row r="155" ht="13.8" spans="1:21">
      <c r="A155" s="32">
        <v>154</v>
      </c>
      <c r="B155" s="130" t="s">
        <v>5754</v>
      </c>
      <c r="C155" s="130" t="s">
        <v>6802</v>
      </c>
      <c r="D155" s="32" t="s">
        <v>22</v>
      </c>
      <c r="E155" s="32" t="s">
        <v>24</v>
      </c>
      <c r="F155" s="32" t="s">
        <v>4090</v>
      </c>
      <c r="G155" s="32" t="s">
        <v>25</v>
      </c>
      <c r="H155" s="32" t="s">
        <v>34</v>
      </c>
      <c r="I155" s="116">
        <v>237.68</v>
      </c>
      <c r="J155" s="116">
        <v>100</v>
      </c>
      <c r="K155" s="116">
        <v>12.98</v>
      </c>
      <c r="L155" s="236" t="s">
        <v>6099</v>
      </c>
      <c r="M155" s="237">
        <f t="shared" si="10"/>
        <v>13.7588</v>
      </c>
      <c r="N155" s="237">
        <f t="shared" si="11"/>
        <v>351.4388</v>
      </c>
      <c r="O155" s="237">
        <f t="shared" si="12"/>
        <v>358.264328</v>
      </c>
      <c r="P155" s="237">
        <f t="shared" si="13"/>
        <v>6.825528</v>
      </c>
      <c r="Q155" s="237">
        <f t="shared" si="14"/>
        <v>351.4388</v>
      </c>
      <c r="R155" s="242" t="s">
        <v>28</v>
      </c>
      <c r="S155" s="100" t="s">
        <v>29</v>
      </c>
      <c r="T155" s="243" t="s">
        <v>4421</v>
      </c>
      <c r="U155" s="243" t="s">
        <v>4421</v>
      </c>
    </row>
    <row r="156" ht="13.8" spans="1:21">
      <c r="A156" s="32">
        <v>155</v>
      </c>
      <c r="B156" s="130" t="s">
        <v>6803</v>
      </c>
      <c r="C156" s="130" t="s">
        <v>6804</v>
      </c>
      <c r="D156" s="32" t="s">
        <v>22</v>
      </c>
      <c r="E156" s="32" t="s">
        <v>24</v>
      </c>
      <c r="F156" s="32" t="s">
        <v>4090</v>
      </c>
      <c r="G156" s="32" t="s">
        <v>25</v>
      </c>
      <c r="H156" s="32" t="s">
        <v>34</v>
      </c>
      <c r="I156" s="116">
        <v>237.68</v>
      </c>
      <c r="J156" s="116">
        <v>100</v>
      </c>
      <c r="K156" s="116">
        <v>12.98</v>
      </c>
      <c r="L156" s="236" t="s">
        <v>6099</v>
      </c>
      <c r="M156" s="237">
        <f t="shared" si="10"/>
        <v>13.7588</v>
      </c>
      <c r="N156" s="237">
        <f t="shared" si="11"/>
        <v>351.4388</v>
      </c>
      <c r="O156" s="237">
        <f t="shared" si="12"/>
        <v>358.264328</v>
      </c>
      <c r="P156" s="237">
        <f t="shared" si="13"/>
        <v>6.825528</v>
      </c>
      <c r="Q156" s="237">
        <f t="shared" si="14"/>
        <v>351.4388</v>
      </c>
      <c r="R156" s="242" t="s">
        <v>28</v>
      </c>
      <c r="S156" s="100" t="s">
        <v>29</v>
      </c>
      <c r="T156" s="243" t="s">
        <v>4419</v>
      </c>
      <c r="U156" s="243" t="s">
        <v>4419</v>
      </c>
    </row>
    <row r="157" ht="13.8" spans="1:21">
      <c r="A157" s="32">
        <v>156</v>
      </c>
      <c r="B157" s="130" t="s">
        <v>5788</v>
      </c>
      <c r="C157" s="130" t="s">
        <v>6805</v>
      </c>
      <c r="D157" s="32" t="s">
        <v>22</v>
      </c>
      <c r="E157" s="32" t="s">
        <v>24</v>
      </c>
      <c r="F157" s="32" t="s">
        <v>4090</v>
      </c>
      <c r="G157" s="32" t="s">
        <v>25</v>
      </c>
      <c r="H157" s="32" t="s">
        <v>34</v>
      </c>
      <c r="I157" s="116">
        <v>237.68</v>
      </c>
      <c r="J157" s="116">
        <v>100</v>
      </c>
      <c r="K157" s="116">
        <v>12.98</v>
      </c>
      <c r="L157" s="236" t="s">
        <v>6099</v>
      </c>
      <c r="M157" s="237">
        <f t="shared" si="10"/>
        <v>13.7588</v>
      </c>
      <c r="N157" s="237">
        <f t="shared" si="11"/>
        <v>351.4388</v>
      </c>
      <c r="O157" s="237">
        <f t="shared" si="12"/>
        <v>358.264328</v>
      </c>
      <c r="P157" s="237">
        <f t="shared" si="13"/>
        <v>6.825528</v>
      </c>
      <c r="Q157" s="237">
        <f t="shared" si="14"/>
        <v>351.4388</v>
      </c>
      <c r="R157" s="242" t="s">
        <v>28</v>
      </c>
      <c r="S157" s="100" t="s">
        <v>29</v>
      </c>
      <c r="T157" s="243" t="s">
        <v>4409</v>
      </c>
      <c r="U157" s="243" t="s">
        <v>4409</v>
      </c>
    </row>
    <row r="158" ht="13.8" spans="1:21">
      <c r="A158" s="32">
        <v>157</v>
      </c>
      <c r="B158" s="130" t="s">
        <v>6806</v>
      </c>
      <c r="C158" s="130" t="s">
        <v>6807</v>
      </c>
      <c r="D158" s="32" t="s">
        <v>22</v>
      </c>
      <c r="E158" s="32" t="s">
        <v>24</v>
      </c>
      <c r="F158" s="32" t="s">
        <v>4090</v>
      </c>
      <c r="G158" s="32" t="s">
        <v>25</v>
      </c>
      <c r="H158" s="32" t="s">
        <v>34</v>
      </c>
      <c r="I158" s="116">
        <v>237.68</v>
      </c>
      <c r="J158" s="116">
        <v>100</v>
      </c>
      <c r="K158" s="116">
        <v>12.98</v>
      </c>
      <c r="L158" s="236" t="s">
        <v>6099</v>
      </c>
      <c r="M158" s="237">
        <f t="shared" si="10"/>
        <v>13.7588</v>
      </c>
      <c r="N158" s="237">
        <f t="shared" si="11"/>
        <v>351.4388</v>
      </c>
      <c r="O158" s="237">
        <f t="shared" si="12"/>
        <v>358.264328</v>
      </c>
      <c r="P158" s="237">
        <f t="shared" si="13"/>
        <v>6.825528</v>
      </c>
      <c r="Q158" s="237">
        <f t="shared" si="14"/>
        <v>351.4388</v>
      </c>
      <c r="R158" s="242" t="s">
        <v>28</v>
      </c>
      <c r="S158" s="100" t="s">
        <v>29</v>
      </c>
      <c r="T158" s="243" t="s">
        <v>6676</v>
      </c>
      <c r="U158" s="243" t="s">
        <v>6676</v>
      </c>
    </row>
    <row r="159" ht="13.8" spans="1:21">
      <c r="A159" s="32">
        <v>158</v>
      </c>
      <c r="B159" s="130" t="s">
        <v>5164</v>
      </c>
      <c r="C159" s="130" t="s">
        <v>6808</v>
      </c>
      <c r="D159" s="32" t="s">
        <v>22</v>
      </c>
      <c r="E159" s="32" t="s">
        <v>24</v>
      </c>
      <c r="F159" s="32" t="s">
        <v>4090</v>
      </c>
      <c r="G159" s="32" t="s">
        <v>25</v>
      </c>
      <c r="H159" s="32" t="s">
        <v>34</v>
      </c>
      <c r="I159" s="116">
        <v>237.68</v>
      </c>
      <c r="J159" s="116">
        <v>100</v>
      </c>
      <c r="K159" s="116">
        <v>12.98</v>
      </c>
      <c r="L159" s="236" t="s">
        <v>6099</v>
      </c>
      <c r="M159" s="237">
        <f t="shared" si="10"/>
        <v>13.7588</v>
      </c>
      <c r="N159" s="237">
        <f t="shared" si="11"/>
        <v>351.4388</v>
      </c>
      <c r="O159" s="237">
        <f t="shared" si="12"/>
        <v>358.264328</v>
      </c>
      <c r="P159" s="237">
        <f t="shared" si="13"/>
        <v>6.825528</v>
      </c>
      <c r="Q159" s="237">
        <f t="shared" si="14"/>
        <v>351.4388</v>
      </c>
      <c r="R159" s="242" t="s">
        <v>28</v>
      </c>
      <c r="S159" s="100" t="s">
        <v>29</v>
      </c>
      <c r="T159" s="243" t="s">
        <v>4404</v>
      </c>
      <c r="U159" s="243" t="s">
        <v>4404</v>
      </c>
    </row>
    <row r="160" ht="13.8" spans="1:21">
      <c r="A160" s="32">
        <v>159</v>
      </c>
      <c r="B160" s="130" t="s">
        <v>5141</v>
      </c>
      <c r="C160" s="130" t="s">
        <v>6809</v>
      </c>
      <c r="D160" s="32" t="s">
        <v>22</v>
      </c>
      <c r="E160" s="32" t="s">
        <v>24</v>
      </c>
      <c r="F160" s="32" t="s">
        <v>4090</v>
      </c>
      <c r="G160" s="32" t="s">
        <v>25</v>
      </c>
      <c r="H160" s="32" t="s">
        <v>34</v>
      </c>
      <c r="I160" s="116">
        <v>237.68</v>
      </c>
      <c r="J160" s="116">
        <v>100</v>
      </c>
      <c r="K160" s="116">
        <v>12.98</v>
      </c>
      <c r="L160" s="236" t="s">
        <v>6099</v>
      </c>
      <c r="M160" s="237">
        <f t="shared" si="10"/>
        <v>13.7588</v>
      </c>
      <c r="N160" s="237">
        <f t="shared" si="11"/>
        <v>351.4388</v>
      </c>
      <c r="O160" s="237">
        <f t="shared" si="12"/>
        <v>358.264328</v>
      </c>
      <c r="P160" s="237">
        <f t="shared" si="13"/>
        <v>6.825528</v>
      </c>
      <c r="Q160" s="237">
        <f t="shared" si="14"/>
        <v>351.4388</v>
      </c>
      <c r="R160" s="242" t="s">
        <v>28</v>
      </c>
      <c r="S160" s="100" t="s">
        <v>29</v>
      </c>
      <c r="T160" s="243" t="s">
        <v>4404</v>
      </c>
      <c r="U160" s="243" t="s">
        <v>4404</v>
      </c>
    </row>
    <row r="161" ht="13.8" spans="1:21">
      <c r="A161" s="32">
        <v>160</v>
      </c>
      <c r="B161" s="130" t="s">
        <v>6810</v>
      </c>
      <c r="C161" s="130" t="s">
        <v>6811</v>
      </c>
      <c r="D161" s="32" t="s">
        <v>22</v>
      </c>
      <c r="E161" s="32" t="s">
        <v>24</v>
      </c>
      <c r="F161" s="32" t="s">
        <v>4090</v>
      </c>
      <c r="G161" s="32" t="s">
        <v>25</v>
      </c>
      <c r="H161" s="32" t="s">
        <v>34</v>
      </c>
      <c r="I161" s="116">
        <v>237.68</v>
      </c>
      <c r="J161" s="116">
        <v>100</v>
      </c>
      <c r="K161" s="116">
        <v>12.98</v>
      </c>
      <c r="L161" s="236" t="s">
        <v>6099</v>
      </c>
      <c r="M161" s="237">
        <f t="shared" si="10"/>
        <v>13.7588</v>
      </c>
      <c r="N161" s="237">
        <f t="shared" si="11"/>
        <v>351.4388</v>
      </c>
      <c r="O161" s="237">
        <f t="shared" si="12"/>
        <v>358.264328</v>
      </c>
      <c r="P161" s="237">
        <f t="shared" si="13"/>
        <v>6.825528</v>
      </c>
      <c r="Q161" s="237">
        <f t="shared" si="14"/>
        <v>351.4388</v>
      </c>
      <c r="R161" s="242" t="s">
        <v>28</v>
      </c>
      <c r="S161" s="100" t="s">
        <v>29</v>
      </c>
      <c r="T161" s="243" t="s">
        <v>6676</v>
      </c>
      <c r="U161" s="243" t="s">
        <v>6676</v>
      </c>
    </row>
    <row r="162" ht="13.8" spans="1:21">
      <c r="A162" s="32">
        <v>161</v>
      </c>
      <c r="B162" s="130" t="s">
        <v>4889</v>
      </c>
      <c r="C162" s="130" t="s">
        <v>6812</v>
      </c>
      <c r="D162" s="32" t="s">
        <v>22</v>
      </c>
      <c r="E162" s="32" t="s">
        <v>24</v>
      </c>
      <c r="F162" s="32" t="s">
        <v>4090</v>
      </c>
      <c r="G162" s="32" t="s">
        <v>25</v>
      </c>
      <c r="H162" s="32" t="s">
        <v>34</v>
      </c>
      <c r="I162" s="116">
        <v>237.68</v>
      </c>
      <c r="J162" s="116">
        <v>100</v>
      </c>
      <c r="K162" s="116">
        <v>12.98</v>
      </c>
      <c r="L162" s="236" t="s">
        <v>6099</v>
      </c>
      <c r="M162" s="237">
        <f t="shared" si="10"/>
        <v>13.7588</v>
      </c>
      <c r="N162" s="237">
        <f t="shared" si="11"/>
        <v>351.4388</v>
      </c>
      <c r="O162" s="237">
        <f t="shared" si="12"/>
        <v>358.264328</v>
      </c>
      <c r="P162" s="237">
        <f t="shared" si="13"/>
        <v>6.825528</v>
      </c>
      <c r="Q162" s="237">
        <f t="shared" si="14"/>
        <v>351.4388</v>
      </c>
      <c r="R162" s="242" t="s">
        <v>28</v>
      </c>
      <c r="S162" s="100" t="s">
        <v>29</v>
      </c>
      <c r="T162" s="243" t="s">
        <v>4421</v>
      </c>
      <c r="U162" s="243" t="s">
        <v>4421</v>
      </c>
    </row>
    <row r="163" ht="13.8" spans="1:21">
      <c r="A163" s="32">
        <v>162</v>
      </c>
      <c r="B163" s="130" t="s">
        <v>410</v>
      </c>
      <c r="C163" s="130" t="s">
        <v>6813</v>
      </c>
      <c r="D163" s="32" t="s">
        <v>22</v>
      </c>
      <c r="E163" s="32" t="s">
        <v>24</v>
      </c>
      <c r="F163" s="32" t="s">
        <v>4090</v>
      </c>
      <c r="G163" s="32" t="s">
        <v>25</v>
      </c>
      <c r="H163" s="32" t="s">
        <v>34</v>
      </c>
      <c r="I163" s="116">
        <v>237.68</v>
      </c>
      <c r="J163" s="116">
        <v>100</v>
      </c>
      <c r="K163" s="116">
        <v>12.98</v>
      </c>
      <c r="L163" s="236" t="s">
        <v>6099</v>
      </c>
      <c r="M163" s="237">
        <f t="shared" si="10"/>
        <v>13.7588</v>
      </c>
      <c r="N163" s="237">
        <f t="shared" si="11"/>
        <v>351.4388</v>
      </c>
      <c r="O163" s="237">
        <f t="shared" si="12"/>
        <v>358.264328</v>
      </c>
      <c r="P163" s="237">
        <f t="shared" si="13"/>
        <v>6.825528</v>
      </c>
      <c r="Q163" s="237">
        <f t="shared" si="14"/>
        <v>351.4388</v>
      </c>
      <c r="R163" s="242" t="s">
        <v>28</v>
      </c>
      <c r="S163" s="100" t="s">
        <v>29</v>
      </c>
      <c r="T163" s="243" t="s">
        <v>4478</v>
      </c>
      <c r="U163" s="243" t="s">
        <v>4478</v>
      </c>
    </row>
    <row r="164" ht="13.8" spans="1:21">
      <c r="A164" s="32">
        <v>163</v>
      </c>
      <c r="B164" s="130" t="s">
        <v>6814</v>
      </c>
      <c r="C164" s="130" t="s">
        <v>6815</v>
      </c>
      <c r="D164" s="32" t="s">
        <v>22</v>
      </c>
      <c r="E164" s="32" t="s">
        <v>24</v>
      </c>
      <c r="F164" s="32" t="s">
        <v>4090</v>
      </c>
      <c r="G164" s="32" t="s">
        <v>25</v>
      </c>
      <c r="H164" s="32" t="s">
        <v>34</v>
      </c>
      <c r="I164" s="116">
        <v>237.68</v>
      </c>
      <c r="J164" s="116">
        <v>100</v>
      </c>
      <c r="K164" s="116">
        <v>12.98</v>
      </c>
      <c r="L164" s="236" t="s">
        <v>6099</v>
      </c>
      <c r="M164" s="237">
        <f t="shared" si="10"/>
        <v>13.7588</v>
      </c>
      <c r="N164" s="237">
        <f t="shared" si="11"/>
        <v>351.4388</v>
      </c>
      <c r="O164" s="237">
        <f t="shared" si="12"/>
        <v>358.264328</v>
      </c>
      <c r="P164" s="237">
        <f t="shared" si="13"/>
        <v>6.825528</v>
      </c>
      <c r="Q164" s="237">
        <f t="shared" si="14"/>
        <v>351.4388</v>
      </c>
      <c r="R164" s="242" t="s">
        <v>28</v>
      </c>
      <c r="S164" s="100" t="s">
        <v>29</v>
      </c>
      <c r="T164" s="243" t="s">
        <v>6676</v>
      </c>
      <c r="U164" s="243" t="s">
        <v>6676</v>
      </c>
    </row>
    <row r="165" ht="13.8" spans="1:21">
      <c r="A165" s="32">
        <v>164</v>
      </c>
      <c r="B165" s="130" t="s">
        <v>5126</v>
      </c>
      <c r="C165" s="130" t="s">
        <v>6816</v>
      </c>
      <c r="D165" s="32" t="s">
        <v>22</v>
      </c>
      <c r="E165" s="32" t="s">
        <v>24</v>
      </c>
      <c r="F165" s="32" t="s">
        <v>4090</v>
      </c>
      <c r="G165" s="32" t="s">
        <v>25</v>
      </c>
      <c r="H165" s="32" t="s">
        <v>34</v>
      </c>
      <c r="I165" s="116">
        <v>237.68</v>
      </c>
      <c r="J165" s="116">
        <v>100</v>
      </c>
      <c r="K165" s="116">
        <v>12.98</v>
      </c>
      <c r="L165" s="236" t="s">
        <v>6099</v>
      </c>
      <c r="M165" s="237">
        <f t="shared" si="10"/>
        <v>13.7588</v>
      </c>
      <c r="N165" s="237">
        <f t="shared" si="11"/>
        <v>351.4388</v>
      </c>
      <c r="O165" s="237">
        <f t="shared" si="12"/>
        <v>358.264328</v>
      </c>
      <c r="P165" s="237">
        <f t="shared" si="13"/>
        <v>6.825528</v>
      </c>
      <c r="Q165" s="237">
        <f t="shared" si="14"/>
        <v>351.4388</v>
      </c>
      <c r="R165" s="242" t="s">
        <v>28</v>
      </c>
      <c r="S165" s="100" t="s">
        <v>29</v>
      </c>
      <c r="T165" s="243" t="s">
        <v>4875</v>
      </c>
      <c r="U165" s="243" t="s">
        <v>4474</v>
      </c>
    </row>
    <row r="166" ht="13.8" spans="1:21">
      <c r="A166" s="32">
        <v>165</v>
      </c>
      <c r="B166" s="130" t="s">
        <v>6817</v>
      </c>
      <c r="C166" s="130" t="s">
        <v>6818</v>
      </c>
      <c r="D166" s="32" t="s">
        <v>22</v>
      </c>
      <c r="E166" s="32" t="s">
        <v>24</v>
      </c>
      <c r="F166" s="32" t="s">
        <v>4090</v>
      </c>
      <c r="G166" s="32" t="s">
        <v>25</v>
      </c>
      <c r="H166" s="32" t="s">
        <v>34</v>
      </c>
      <c r="I166" s="116">
        <v>237.68</v>
      </c>
      <c r="J166" s="116">
        <v>100</v>
      </c>
      <c r="K166" s="116">
        <v>12.98</v>
      </c>
      <c r="L166" s="236" t="s">
        <v>6099</v>
      </c>
      <c r="M166" s="237">
        <f t="shared" si="10"/>
        <v>13.7588</v>
      </c>
      <c r="N166" s="237">
        <f t="shared" si="11"/>
        <v>351.4388</v>
      </c>
      <c r="O166" s="237">
        <f t="shared" si="12"/>
        <v>358.264328</v>
      </c>
      <c r="P166" s="237">
        <f t="shared" si="13"/>
        <v>6.825528</v>
      </c>
      <c r="Q166" s="237">
        <f t="shared" si="14"/>
        <v>351.4388</v>
      </c>
      <c r="R166" s="242" t="s">
        <v>28</v>
      </c>
      <c r="S166" s="100" t="s">
        <v>29</v>
      </c>
      <c r="T166" s="243" t="s">
        <v>4409</v>
      </c>
      <c r="U166" s="243" t="s">
        <v>4409</v>
      </c>
    </row>
    <row r="167" ht="13.8" spans="1:21">
      <c r="A167" s="32">
        <v>166</v>
      </c>
      <c r="B167" s="130" t="s">
        <v>4532</v>
      </c>
      <c r="C167" s="130" t="s">
        <v>6819</v>
      </c>
      <c r="D167" s="32" t="s">
        <v>22</v>
      </c>
      <c r="E167" s="32" t="s">
        <v>24</v>
      </c>
      <c r="F167" s="32" t="s">
        <v>4090</v>
      </c>
      <c r="G167" s="32" t="s">
        <v>25</v>
      </c>
      <c r="H167" s="32" t="s">
        <v>34</v>
      </c>
      <c r="I167" s="116">
        <v>237.68</v>
      </c>
      <c r="J167" s="116">
        <v>100</v>
      </c>
      <c r="K167" s="116">
        <v>12.98</v>
      </c>
      <c r="L167" s="236" t="s">
        <v>6099</v>
      </c>
      <c r="M167" s="237">
        <f t="shared" si="10"/>
        <v>13.7588</v>
      </c>
      <c r="N167" s="237">
        <f t="shared" si="11"/>
        <v>351.4388</v>
      </c>
      <c r="O167" s="237">
        <f t="shared" si="12"/>
        <v>358.264328</v>
      </c>
      <c r="P167" s="237">
        <f t="shared" si="13"/>
        <v>6.825528</v>
      </c>
      <c r="Q167" s="237">
        <f t="shared" si="14"/>
        <v>351.4388</v>
      </c>
      <c r="R167" s="242" t="s">
        <v>28</v>
      </c>
      <c r="S167" s="100" t="s">
        <v>29</v>
      </c>
      <c r="T167" s="243" t="s">
        <v>4412</v>
      </c>
      <c r="U167" s="243" t="s">
        <v>4412</v>
      </c>
    </row>
    <row r="168" ht="13.8" spans="1:21">
      <c r="A168" s="32">
        <v>167</v>
      </c>
      <c r="B168" s="130" t="s">
        <v>5079</v>
      </c>
      <c r="C168" s="130" t="s">
        <v>6820</v>
      </c>
      <c r="D168" s="32" t="s">
        <v>22</v>
      </c>
      <c r="E168" s="32" t="s">
        <v>24</v>
      </c>
      <c r="F168" s="32" t="s">
        <v>4090</v>
      </c>
      <c r="G168" s="32" t="s">
        <v>25</v>
      </c>
      <c r="H168" s="32" t="s">
        <v>34</v>
      </c>
      <c r="I168" s="116">
        <v>237.68</v>
      </c>
      <c r="J168" s="116">
        <v>100</v>
      </c>
      <c r="K168" s="116">
        <v>12.98</v>
      </c>
      <c r="L168" s="236" t="s">
        <v>6099</v>
      </c>
      <c r="M168" s="237">
        <f t="shared" si="10"/>
        <v>13.7588</v>
      </c>
      <c r="N168" s="237">
        <f t="shared" si="11"/>
        <v>351.4388</v>
      </c>
      <c r="O168" s="237">
        <f t="shared" si="12"/>
        <v>358.264328</v>
      </c>
      <c r="P168" s="237">
        <f t="shared" si="13"/>
        <v>6.825528</v>
      </c>
      <c r="Q168" s="237">
        <f t="shared" si="14"/>
        <v>351.4388</v>
      </c>
      <c r="R168" s="242" t="s">
        <v>28</v>
      </c>
      <c r="S168" s="100" t="s">
        <v>29</v>
      </c>
      <c r="T168" s="243" t="s">
        <v>4404</v>
      </c>
      <c r="U168" s="243" t="s">
        <v>4404</v>
      </c>
    </row>
    <row r="169" ht="25.2" spans="1:21">
      <c r="A169" s="105">
        <v>168</v>
      </c>
      <c r="B169" s="226" t="s">
        <v>6821</v>
      </c>
      <c r="C169" s="227" t="s">
        <v>6822</v>
      </c>
      <c r="D169" s="105" t="s">
        <v>22</v>
      </c>
      <c r="E169" s="105" t="s">
        <v>24</v>
      </c>
      <c r="F169" s="105" t="s">
        <v>6230</v>
      </c>
      <c r="G169" s="105" t="s">
        <v>25</v>
      </c>
      <c r="H169" s="105" t="s">
        <v>34</v>
      </c>
      <c r="I169" s="118">
        <v>629</v>
      </c>
      <c r="J169" s="118">
        <v>300</v>
      </c>
      <c r="K169" s="118">
        <v>214</v>
      </c>
      <c r="L169" s="238" t="s">
        <v>6823</v>
      </c>
      <c r="M169" s="239">
        <f t="shared" si="10"/>
        <v>226.84</v>
      </c>
      <c r="N169" s="239">
        <f t="shared" si="11"/>
        <v>1155.84</v>
      </c>
      <c r="O169" s="239">
        <f t="shared" si="12"/>
        <v>1187.4504</v>
      </c>
      <c r="P169" s="239">
        <f t="shared" si="13"/>
        <v>31.6104</v>
      </c>
      <c r="Q169" s="239">
        <f t="shared" si="14"/>
        <v>1155.84</v>
      </c>
      <c r="R169" s="244" t="s">
        <v>28</v>
      </c>
      <c r="S169" s="107" t="s">
        <v>29</v>
      </c>
      <c r="T169" s="243" t="s">
        <v>4415</v>
      </c>
      <c r="U169" s="243" t="s">
        <v>4415</v>
      </c>
    </row>
    <row r="170" ht="13.8" spans="1:21">
      <c r="A170" s="32">
        <v>169</v>
      </c>
      <c r="B170" s="130" t="s">
        <v>6824</v>
      </c>
      <c r="C170" s="130" t="s">
        <v>6825</v>
      </c>
      <c r="D170" s="32" t="s">
        <v>22</v>
      </c>
      <c r="E170" s="32" t="s">
        <v>24</v>
      </c>
      <c r="F170" s="32" t="s">
        <v>4090</v>
      </c>
      <c r="G170" s="32" t="s">
        <v>25</v>
      </c>
      <c r="H170" s="32" t="s">
        <v>34</v>
      </c>
      <c r="I170" s="116">
        <v>237.68</v>
      </c>
      <c r="J170" s="116">
        <v>100</v>
      </c>
      <c r="K170" s="116">
        <v>12.98</v>
      </c>
      <c r="L170" s="236" t="s">
        <v>6099</v>
      </c>
      <c r="M170" s="237">
        <f t="shared" si="10"/>
        <v>13.7588</v>
      </c>
      <c r="N170" s="237">
        <f t="shared" si="11"/>
        <v>351.4388</v>
      </c>
      <c r="O170" s="237">
        <f t="shared" si="12"/>
        <v>358.264328</v>
      </c>
      <c r="P170" s="237">
        <f t="shared" si="13"/>
        <v>6.825528</v>
      </c>
      <c r="Q170" s="237">
        <f t="shared" si="14"/>
        <v>351.4388</v>
      </c>
      <c r="R170" s="242" t="s">
        <v>28</v>
      </c>
      <c r="S170" s="100" t="s">
        <v>29</v>
      </c>
      <c r="T170" s="243" t="s">
        <v>4401</v>
      </c>
      <c r="U170" s="243" t="s">
        <v>4401</v>
      </c>
    </row>
    <row r="171" ht="13.8" spans="1:21">
      <c r="A171" s="32">
        <v>170</v>
      </c>
      <c r="B171" s="130" t="s">
        <v>6826</v>
      </c>
      <c r="C171" s="133" t="s">
        <v>6827</v>
      </c>
      <c r="D171" s="32" t="s">
        <v>22</v>
      </c>
      <c r="E171" s="32" t="s">
        <v>24</v>
      </c>
      <c r="F171" s="32" t="s">
        <v>4431</v>
      </c>
      <c r="G171" s="32" t="s">
        <v>25</v>
      </c>
      <c r="H171" s="32" t="s">
        <v>34</v>
      </c>
      <c r="I171" s="116">
        <v>625</v>
      </c>
      <c r="J171" s="116">
        <v>300</v>
      </c>
      <c r="K171" s="116">
        <v>88</v>
      </c>
      <c r="L171" s="236" t="s">
        <v>6828</v>
      </c>
      <c r="M171" s="237">
        <f t="shared" si="10"/>
        <v>93.28</v>
      </c>
      <c r="N171" s="237">
        <f t="shared" si="11"/>
        <v>1018.28</v>
      </c>
      <c r="O171" s="237">
        <f t="shared" si="12"/>
        <v>1041.8768</v>
      </c>
      <c r="P171" s="237">
        <f t="shared" si="13"/>
        <v>23.5968</v>
      </c>
      <c r="Q171" s="237">
        <f t="shared" si="14"/>
        <v>1018.28</v>
      </c>
      <c r="R171" s="242" t="s">
        <v>28</v>
      </c>
      <c r="S171" s="100" t="s">
        <v>29</v>
      </c>
      <c r="T171" s="243" t="s">
        <v>4419</v>
      </c>
      <c r="U171" s="243" t="s">
        <v>4419</v>
      </c>
    </row>
    <row r="172" ht="13.8" spans="1:21">
      <c r="A172" s="32">
        <v>171</v>
      </c>
      <c r="B172" s="130" t="s">
        <v>6829</v>
      </c>
      <c r="C172" s="130" t="s">
        <v>6830</v>
      </c>
      <c r="D172" s="32" t="s">
        <v>22</v>
      </c>
      <c r="E172" s="32" t="s">
        <v>24</v>
      </c>
      <c r="F172" s="32" t="s">
        <v>4090</v>
      </c>
      <c r="G172" s="32" t="s">
        <v>25</v>
      </c>
      <c r="H172" s="32" t="s">
        <v>34</v>
      </c>
      <c r="I172" s="116">
        <v>237.68</v>
      </c>
      <c r="J172" s="116">
        <v>100</v>
      </c>
      <c r="K172" s="116">
        <v>12.98</v>
      </c>
      <c r="L172" s="236" t="s">
        <v>6099</v>
      </c>
      <c r="M172" s="237">
        <f t="shared" si="10"/>
        <v>13.7588</v>
      </c>
      <c r="N172" s="237">
        <f t="shared" si="11"/>
        <v>351.4388</v>
      </c>
      <c r="O172" s="237">
        <f t="shared" si="12"/>
        <v>358.264328</v>
      </c>
      <c r="P172" s="237">
        <f t="shared" si="13"/>
        <v>6.825528</v>
      </c>
      <c r="Q172" s="237">
        <f t="shared" si="14"/>
        <v>351.4388</v>
      </c>
      <c r="R172" s="242" t="s">
        <v>28</v>
      </c>
      <c r="S172" s="100" t="s">
        <v>29</v>
      </c>
      <c r="T172" s="243" t="s">
        <v>4404</v>
      </c>
      <c r="U172" s="243" t="s">
        <v>4404</v>
      </c>
    </row>
    <row r="173" ht="13.8" spans="1:21">
      <c r="A173" s="32">
        <v>172</v>
      </c>
      <c r="B173" s="130" t="s">
        <v>6831</v>
      </c>
      <c r="C173" s="130" t="s">
        <v>6832</v>
      </c>
      <c r="D173" s="32" t="s">
        <v>22</v>
      </c>
      <c r="E173" s="32" t="s">
        <v>24</v>
      </c>
      <c r="F173" s="32" t="s">
        <v>4090</v>
      </c>
      <c r="G173" s="32" t="s">
        <v>25</v>
      </c>
      <c r="H173" s="32" t="s">
        <v>34</v>
      </c>
      <c r="I173" s="116">
        <v>237.68</v>
      </c>
      <c r="J173" s="116">
        <v>100</v>
      </c>
      <c r="K173" s="116">
        <v>12.98</v>
      </c>
      <c r="L173" s="236" t="s">
        <v>6099</v>
      </c>
      <c r="M173" s="237">
        <f t="shared" si="10"/>
        <v>13.7588</v>
      </c>
      <c r="N173" s="237">
        <f t="shared" si="11"/>
        <v>351.4388</v>
      </c>
      <c r="O173" s="237">
        <f t="shared" si="12"/>
        <v>358.264328</v>
      </c>
      <c r="P173" s="237">
        <f t="shared" si="13"/>
        <v>6.825528</v>
      </c>
      <c r="Q173" s="237">
        <f t="shared" si="14"/>
        <v>351.4388</v>
      </c>
      <c r="R173" s="242" t="s">
        <v>28</v>
      </c>
      <c r="S173" s="100" t="s">
        <v>29</v>
      </c>
      <c r="T173" s="243" t="s">
        <v>4428</v>
      </c>
      <c r="U173" s="243" t="s">
        <v>4428</v>
      </c>
    </row>
    <row r="174" ht="13.8" spans="1:21">
      <c r="A174" s="32">
        <v>173</v>
      </c>
      <c r="B174" s="133" t="s">
        <v>6833</v>
      </c>
      <c r="C174" s="130" t="s">
        <v>6834</v>
      </c>
      <c r="D174" s="32" t="s">
        <v>22</v>
      </c>
      <c r="E174" s="32" t="s">
        <v>24</v>
      </c>
      <c r="F174" s="32" t="s">
        <v>111</v>
      </c>
      <c r="G174" s="32" t="s">
        <v>25</v>
      </c>
      <c r="H174" s="32" t="s">
        <v>34</v>
      </c>
      <c r="I174" s="116">
        <v>627</v>
      </c>
      <c r="J174" s="116">
        <v>300</v>
      </c>
      <c r="K174" s="116">
        <v>227</v>
      </c>
      <c r="L174" s="236" t="s">
        <v>6548</v>
      </c>
      <c r="M174" s="237">
        <f t="shared" si="10"/>
        <v>240.62</v>
      </c>
      <c r="N174" s="237">
        <f t="shared" si="11"/>
        <v>1167.62</v>
      </c>
      <c r="O174" s="237">
        <f t="shared" si="12"/>
        <v>1200.0572</v>
      </c>
      <c r="P174" s="237">
        <f t="shared" si="13"/>
        <v>32.4372</v>
      </c>
      <c r="Q174" s="237">
        <f t="shared" si="14"/>
        <v>1167.62</v>
      </c>
      <c r="R174" s="242" t="s">
        <v>28</v>
      </c>
      <c r="S174" s="100" t="s">
        <v>29</v>
      </c>
      <c r="T174" s="243" t="s">
        <v>4404</v>
      </c>
      <c r="U174" s="243" t="s">
        <v>4404</v>
      </c>
    </row>
    <row r="175" ht="13.8" spans="1:21">
      <c r="A175" s="32">
        <v>174</v>
      </c>
      <c r="B175" s="130" t="s">
        <v>1626</v>
      </c>
      <c r="C175" s="130" t="s">
        <v>6835</v>
      </c>
      <c r="D175" s="32" t="s">
        <v>22</v>
      </c>
      <c r="E175" s="32" t="s">
        <v>24</v>
      </c>
      <c r="F175" s="32" t="s">
        <v>4090</v>
      </c>
      <c r="G175" s="32" t="s">
        <v>25</v>
      </c>
      <c r="H175" s="32" t="s">
        <v>34</v>
      </c>
      <c r="I175" s="116">
        <v>237.68</v>
      </c>
      <c r="J175" s="116">
        <v>100</v>
      </c>
      <c r="K175" s="116">
        <v>12.98</v>
      </c>
      <c r="L175" s="236" t="s">
        <v>6099</v>
      </c>
      <c r="M175" s="237">
        <f t="shared" si="10"/>
        <v>13.7588</v>
      </c>
      <c r="N175" s="237">
        <f t="shared" si="11"/>
        <v>351.4388</v>
      </c>
      <c r="O175" s="237">
        <f t="shared" si="12"/>
        <v>358.264328</v>
      </c>
      <c r="P175" s="237">
        <f t="shared" si="13"/>
        <v>6.825528</v>
      </c>
      <c r="Q175" s="237">
        <f t="shared" si="14"/>
        <v>351.4388</v>
      </c>
      <c r="R175" s="242" t="s">
        <v>28</v>
      </c>
      <c r="S175" s="100" t="s">
        <v>29</v>
      </c>
      <c r="T175" s="243" t="s">
        <v>4406</v>
      </c>
      <c r="U175" s="243" t="s">
        <v>4406</v>
      </c>
    </row>
    <row r="176" ht="13.8" spans="1:21">
      <c r="A176" s="32">
        <v>175</v>
      </c>
      <c r="B176" s="130" t="s">
        <v>6836</v>
      </c>
      <c r="C176" s="130" t="s">
        <v>6837</v>
      </c>
      <c r="D176" s="32" t="s">
        <v>22</v>
      </c>
      <c r="E176" s="32" t="s">
        <v>24</v>
      </c>
      <c r="F176" s="32" t="s">
        <v>4090</v>
      </c>
      <c r="G176" s="32" t="s">
        <v>25</v>
      </c>
      <c r="H176" s="32" t="s">
        <v>34</v>
      </c>
      <c r="I176" s="116">
        <v>237.68</v>
      </c>
      <c r="J176" s="116">
        <v>100</v>
      </c>
      <c r="K176" s="116">
        <v>12.98</v>
      </c>
      <c r="L176" s="236" t="s">
        <v>6099</v>
      </c>
      <c r="M176" s="237">
        <f t="shared" si="10"/>
        <v>13.7588</v>
      </c>
      <c r="N176" s="237">
        <f t="shared" si="11"/>
        <v>351.4388</v>
      </c>
      <c r="O176" s="237">
        <f t="shared" si="12"/>
        <v>358.264328</v>
      </c>
      <c r="P176" s="237">
        <f t="shared" si="13"/>
        <v>6.825528</v>
      </c>
      <c r="Q176" s="237">
        <f t="shared" si="14"/>
        <v>351.4388</v>
      </c>
      <c r="R176" s="242" t="s">
        <v>28</v>
      </c>
      <c r="S176" s="100" t="s">
        <v>29</v>
      </c>
      <c r="T176" s="243" t="s">
        <v>4428</v>
      </c>
      <c r="U176" s="243" t="s">
        <v>4428</v>
      </c>
    </row>
    <row r="177" ht="13.8" spans="1:21">
      <c r="A177" s="32">
        <v>176</v>
      </c>
      <c r="B177" s="130" t="s">
        <v>6838</v>
      </c>
      <c r="C177" s="130" t="s">
        <v>6839</v>
      </c>
      <c r="D177" s="32" t="s">
        <v>22</v>
      </c>
      <c r="E177" s="32" t="s">
        <v>24</v>
      </c>
      <c r="F177" s="32" t="s">
        <v>4090</v>
      </c>
      <c r="G177" s="32" t="s">
        <v>25</v>
      </c>
      <c r="H177" s="32" t="s">
        <v>34</v>
      </c>
      <c r="I177" s="116">
        <v>237.68</v>
      </c>
      <c r="J177" s="116">
        <v>100</v>
      </c>
      <c r="K177" s="116">
        <v>12.98</v>
      </c>
      <c r="L177" s="236" t="s">
        <v>6099</v>
      </c>
      <c r="M177" s="237">
        <f t="shared" si="10"/>
        <v>13.7588</v>
      </c>
      <c r="N177" s="237">
        <f t="shared" si="11"/>
        <v>351.4388</v>
      </c>
      <c r="O177" s="237">
        <f t="shared" si="12"/>
        <v>358.264328</v>
      </c>
      <c r="P177" s="237">
        <f t="shared" si="13"/>
        <v>6.825528</v>
      </c>
      <c r="Q177" s="237">
        <f t="shared" si="14"/>
        <v>351.4388</v>
      </c>
      <c r="R177" s="242" t="s">
        <v>28</v>
      </c>
      <c r="S177" s="100" t="s">
        <v>29</v>
      </c>
      <c r="T177" s="243" t="s">
        <v>4401</v>
      </c>
      <c r="U177" s="243" t="s">
        <v>4401</v>
      </c>
    </row>
    <row r="178" ht="13.8" spans="1:21">
      <c r="A178" s="32">
        <v>177</v>
      </c>
      <c r="B178" s="130" t="s">
        <v>3932</v>
      </c>
      <c r="C178" s="130" t="s">
        <v>6840</v>
      </c>
      <c r="D178" s="32" t="s">
        <v>22</v>
      </c>
      <c r="E178" s="32" t="s">
        <v>24</v>
      </c>
      <c r="F178" s="32" t="s">
        <v>4090</v>
      </c>
      <c r="G178" s="32" t="s">
        <v>25</v>
      </c>
      <c r="H178" s="32" t="s">
        <v>34</v>
      </c>
      <c r="I178" s="116">
        <v>237.68</v>
      </c>
      <c r="J178" s="116">
        <v>100</v>
      </c>
      <c r="K178" s="116">
        <v>12.98</v>
      </c>
      <c r="L178" s="236" t="s">
        <v>6099</v>
      </c>
      <c r="M178" s="237">
        <f t="shared" si="10"/>
        <v>13.7588</v>
      </c>
      <c r="N178" s="237">
        <f t="shared" si="11"/>
        <v>351.4388</v>
      </c>
      <c r="O178" s="237">
        <f t="shared" si="12"/>
        <v>358.264328</v>
      </c>
      <c r="P178" s="237">
        <f t="shared" si="13"/>
        <v>6.825528</v>
      </c>
      <c r="Q178" s="237">
        <f t="shared" si="14"/>
        <v>351.4388</v>
      </c>
      <c r="R178" s="242" t="s">
        <v>28</v>
      </c>
      <c r="S178" s="100" t="s">
        <v>29</v>
      </c>
      <c r="T178" s="243" t="s">
        <v>4409</v>
      </c>
      <c r="U178" s="243" t="s">
        <v>4409</v>
      </c>
    </row>
    <row r="179" ht="13.8" spans="1:21">
      <c r="A179" s="32">
        <v>178</v>
      </c>
      <c r="B179" s="130" t="s">
        <v>3868</v>
      </c>
      <c r="C179" s="130" t="s">
        <v>6841</v>
      </c>
      <c r="D179" s="32" t="s">
        <v>22</v>
      </c>
      <c r="E179" s="32" t="s">
        <v>24</v>
      </c>
      <c r="F179" s="32" t="s">
        <v>4090</v>
      </c>
      <c r="G179" s="32" t="s">
        <v>25</v>
      </c>
      <c r="H179" s="32" t="s">
        <v>34</v>
      </c>
      <c r="I179" s="116">
        <v>237.68</v>
      </c>
      <c r="J179" s="116">
        <v>100</v>
      </c>
      <c r="K179" s="116">
        <v>12.98</v>
      </c>
      <c r="L179" s="236" t="s">
        <v>6099</v>
      </c>
      <c r="M179" s="237">
        <f t="shared" si="10"/>
        <v>13.7588</v>
      </c>
      <c r="N179" s="237">
        <f t="shared" si="11"/>
        <v>351.4388</v>
      </c>
      <c r="O179" s="237">
        <f t="shared" si="12"/>
        <v>358.264328</v>
      </c>
      <c r="P179" s="237">
        <f t="shared" si="13"/>
        <v>6.825528</v>
      </c>
      <c r="Q179" s="237">
        <f t="shared" si="14"/>
        <v>351.4388</v>
      </c>
      <c r="R179" s="242" t="s">
        <v>28</v>
      </c>
      <c r="S179" s="100" t="s">
        <v>29</v>
      </c>
      <c r="T179" s="243" t="s">
        <v>4409</v>
      </c>
      <c r="U179" s="243" t="s">
        <v>4409</v>
      </c>
    </row>
    <row r="180" ht="13.8" spans="1:21">
      <c r="A180" s="32">
        <v>179</v>
      </c>
      <c r="B180" s="130" t="s">
        <v>6842</v>
      </c>
      <c r="C180" s="130" t="s">
        <v>6843</v>
      </c>
      <c r="D180" s="32" t="s">
        <v>22</v>
      </c>
      <c r="E180" s="32" t="s">
        <v>24</v>
      </c>
      <c r="F180" s="32" t="s">
        <v>4090</v>
      </c>
      <c r="G180" s="32" t="s">
        <v>25</v>
      </c>
      <c r="H180" s="32" t="s">
        <v>34</v>
      </c>
      <c r="I180" s="116">
        <v>237.68</v>
      </c>
      <c r="J180" s="116">
        <v>100</v>
      </c>
      <c r="K180" s="116">
        <v>12.98</v>
      </c>
      <c r="L180" s="236" t="s">
        <v>6099</v>
      </c>
      <c r="M180" s="237">
        <f t="shared" si="10"/>
        <v>13.7588</v>
      </c>
      <c r="N180" s="237">
        <f t="shared" si="11"/>
        <v>351.4388</v>
      </c>
      <c r="O180" s="237">
        <f t="shared" si="12"/>
        <v>358.264328</v>
      </c>
      <c r="P180" s="237">
        <f t="shared" si="13"/>
        <v>6.825528</v>
      </c>
      <c r="Q180" s="237">
        <f t="shared" si="14"/>
        <v>351.4388</v>
      </c>
      <c r="R180" s="242" t="s">
        <v>28</v>
      </c>
      <c r="S180" s="100" t="s">
        <v>29</v>
      </c>
      <c r="T180" s="243" t="s">
        <v>4415</v>
      </c>
      <c r="U180" s="243" t="s">
        <v>4415</v>
      </c>
    </row>
    <row r="181" ht="13.8" spans="1:21">
      <c r="A181" s="32">
        <v>180</v>
      </c>
      <c r="B181" s="130" t="s">
        <v>6844</v>
      </c>
      <c r="C181" s="130" t="s">
        <v>6845</v>
      </c>
      <c r="D181" s="32" t="s">
        <v>22</v>
      </c>
      <c r="E181" s="32" t="s">
        <v>24</v>
      </c>
      <c r="F181" s="32" t="s">
        <v>4090</v>
      </c>
      <c r="G181" s="32" t="s">
        <v>25</v>
      </c>
      <c r="H181" s="32" t="s">
        <v>34</v>
      </c>
      <c r="I181" s="116">
        <v>237.68</v>
      </c>
      <c r="J181" s="116">
        <v>100</v>
      </c>
      <c r="K181" s="116">
        <v>12.98</v>
      </c>
      <c r="L181" s="236" t="s">
        <v>6099</v>
      </c>
      <c r="M181" s="237">
        <f t="shared" si="10"/>
        <v>13.7588</v>
      </c>
      <c r="N181" s="237">
        <f t="shared" si="11"/>
        <v>351.4388</v>
      </c>
      <c r="O181" s="237">
        <f t="shared" si="12"/>
        <v>358.264328</v>
      </c>
      <c r="P181" s="237">
        <f t="shared" si="13"/>
        <v>6.825528</v>
      </c>
      <c r="Q181" s="237">
        <f t="shared" si="14"/>
        <v>351.4388</v>
      </c>
      <c r="R181" s="242" t="s">
        <v>28</v>
      </c>
      <c r="S181" s="100" t="s">
        <v>29</v>
      </c>
      <c r="T181" s="243" t="s">
        <v>4404</v>
      </c>
      <c r="U181" s="243" t="s">
        <v>4404</v>
      </c>
    </row>
    <row r="182" ht="13.8" spans="1:21">
      <c r="A182" s="32">
        <v>181</v>
      </c>
      <c r="B182" s="130" t="s">
        <v>6846</v>
      </c>
      <c r="C182" s="130" t="s">
        <v>6847</v>
      </c>
      <c r="D182" s="32" t="s">
        <v>22</v>
      </c>
      <c r="E182" s="32" t="s">
        <v>24</v>
      </c>
      <c r="F182" s="32" t="s">
        <v>4090</v>
      </c>
      <c r="G182" s="32" t="s">
        <v>25</v>
      </c>
      <c r="H182" s="32" t="s">
        <v>34</v>
      </c>
      <c r="I182" s="116">
        <v>237.68</v>
      </c>
      <c r="J182" s="116">
        <v>100</v>
      </c>
      <c r="K182" s="116">
        <v>12.98</v>
      </c>
      <c r="L182" s="236" t="s">
        <v>6099</v>
      </c>
      <c r="M182" s="237">
        <f t="shared" si="10"/>
        <v>13.7588</v>
      </c>
      <c r="N182" s="237">
        <f t="shared" si="11"/>
        <v>351.4388</v>
      </c>
      <c r="O182" s="237">
        <f t="shared" si="12"/>
        <v>358.264328</v>
      </c>
      <c r="P182" s="237">
        <f t="shared" si="13"/>
        <v>6.825528</v>
      </c>
      <c r="Q182" s="237">
        <f t="shared" si="14"/>
        <v>351.4388</v>
      </c>
      <c r="R182" s="242" t="s">
        <v>28</v>
      </c>
      <c r="S182" s="100" t="s">
        <v>29</v>
      </c>
      <c r="T182" s="243" t="s">
        <v>4428</v>
      </c>
      <c r="U182" s="243" t="s">
        <v>4428</v>
      </c>
    </row>
    <row r="183" ht="13.8" spans="1:21">
      <c r="A183" s="32">
        <v>182</v>
      </c>
      <c r="B183" s="130" t="s">
        <v>5780</v>
      </c>
      <c r="C183" s="130" t="s">
        <v>6848</v>
      </c>
      <c r="D183" s="32" t="s">
        <v>22</v>
      </c>
      <c r="E183" s="32" t="s">
        <v>24</v>
      </c>
      <c r="F183" s="32" t="s">
        <v>4090</v>
      </c>
      <c r="G183" s="32" t="s">
        <v>25</v>
      </c>
      <c r="H183" s="32" t="s">
        <v>34</v>
      </c>
      <c r="I183" s="116">
        <v>237.68</v>
      </c>
      <c r="J183" s="116">
        <v>100</v>
      </c>
      <c r="K183" s="116">
        <v>12.98</v>
      </c>
      <c r="L183" s="236" t="s">
        <v>6099</v>
      </c>
      <c r="M183" s="237">
        <f t="shared" si="10"/>
        <v>13.7588</v>
      </c>
      <c r="N183" s="237">
        <f t="shared" si="11"/>
        <v>351.4388</v>
      </c>
      <c r="O183" s="237">
        <f t="shared" si="12"/>
        <v>358.264328</v>
      </c>
      <c r="P183" s="237">
        <f t="shared" si="13"/>
        <v>6.825528</v>
      </c>
      <c r="Q183" s="237">
        <f t="shared" si="14"/>
        <v>351.4388</v>
      </c>
      <c r="R183" s="242" t="s">
        <v>28</v>
      </c>
      <c r="S183" s="100" t="s">
        <v>29</v>
      </c>
      <c r="T183" s="243" t="s">
        <v>4409</v>
      </c>
      <c r="U183" s="243" t="s">
        <v>4409</v>
      </c>
    </row>
    <row r="184" ht="13.8" spans="1:21">
      <c r="A184" s="32">
        <v>183</v>
      </c>
      <c r="B184" s="130" t="s">
        <v>5157</v>
      </c>
      <c r="C184" s="130" t="s">
        <v>6849</v>
      </c>
      <c r="D184" s="32" t="s">
        <v>22</v>
      </c>
      <c r="E184" s="32" t="s">
        <v>24</v>
      </c>
      <c r="F184" s="32" t="s">
        <v>4090</v>
      </c>
      <c r="G184" s="32" t="s">
        <v>25</v>
      </c>
      <c r="H184" s="32" t="s">
        <v>34</v>
      </c>
      <c r="I184" s="116">
        <v>237.68</v>
      </c>
      <c r="J184" s="116">
        <v>100</v>
      </c>
      <c r="K184" s="116">
        <v>12.98</v>
      </c>
      <c r="L184" s="236" t="s">
        <v>6099</v>
      </c>
      <c r="M184" s="237">
        <f t="shared" si="10"/>
        <v>13.7588</v>
      </c>
      <c r="N184" s="237">
        <f t="shared" si="11"/>
        <v>351.4388</v>
      </c>
      <c r="O184" s="237">
        <f t="shared" si="12"/>
        <v>358.264328</v>
      </c>
      <c r="P184" s="237">
        <f t="shared" si="13"/>
        <v>6.825528</v>
      </c>
      <c r="Q184" s="237">
        <f t="shared" si="14"/>
        <v>351.4388</v>
      </c>
      <c r="R184" s="242" t="s">
        <v>28</v>
      </c>
      <c r="S184" s="100" t="s">
        <v>29</v>
      </c>
      <c r="T184" s="243" t="s">
        <v>4401</v>
      </c>
      <c r="U184" s="243" t="s">
        <v>4401</v>
      </c>
    </row>
    <row r="185" ht="13.8" spans="1:21">
      <c r="A185" s="32">
        <v>184</v>
      </c>
      <c r="B185" s="130" t="s">
        <v>6850</v>
      </c>
      <c r="C185" s="130" t="s">
        <v>6851</v>
      </c>
      <c r="D185" s="32" t="s">
        <v>22</v>
      </c>
      <c r="E185" s="32" t="s">
        <v>24</v>
      </c>
      <c r="F185" s="32" t="s">
        <v>4090</v>
      </c>
      <c r="G185" s="32" t="s">
        <v>25</v>
      </c>
      <c r="H185" s="32" t="s">
        <v>34</v>
      </c>
      <c r="I185" s="116">
        <v>237.68</v>
      </c>
      <c r="J185" s="116">
        <v>100</v>
      </c>
      <c r="K185" s="116">
        <v>12.98</v>
      </c>
      <c r="L185" s="236" t="s">
        <v>6099</v>
      </c>
      <c r="M185" s="237">
        <f t="shared" si="10"/>
        <v>13.7588</v>
      </c>
      <c r="N185" s="237">
        <f t="shared" si="11"/>
        <v>351.4388</v>
      </c>
      <c r="O185" s="237">
        <f t="shared" si="12"/>
        <v>358.264328</v>
      </c>
      <c r="P185" s="237">
        <f t="shared" si="13"/>
        <v>6.825528</v>
      </c>
      <c r="Q185" s="237">
        <f t="shared" si="14"/>
        <v>351.4388</v>
      </c>
      <c r="R185" s="242" t="s">
        <v>28</v>
      </c>
      <c r="S185" s="100" t="s">
        <v>29</v>
      </c>
      <c r="T185" s="243" t="s">
        <v>4409</v>
      </c>
      <c r="U185" s="243" t="s">
        <v>4409</v>
      </c>
    </row>
    <row r="186" ht="13.8" spans="1:21">
      <c r="A186" s="32">
        <v>185</v>
      </c>
      <c r="B186" s="130" t="s">
        <v>6852</v>
      </c>
      <c r="C186" s="130" t="s">
        <v>6853</v>
      </c>
      <c r="D186" s="32" t="s">
        <v>22</v>
      </c>
      <c r="E186" s="32" t="s">
        <v>24</v>
      </c>
      <c r="F186" s="32" t="s">
        <v>4090</v>
      </c>
      <c r="G186" s="32" t="s">
        <v>25</v>
      </c>
      <c r="H186" s="32" t="s">
        <v>34</v>
      </c>
      <c r="I186" s="116">
        <v>237.68</v>
      </c>
      <c r="J186" s="116">
        <v>100</v>
      </c>
      <c r="K186" s="116">
        <v>12.98</v>
      </c>
      <c r="L186" s="236" t="s">
        <v>6099</v>
      </c>
      <c r="M186" s="237">
        <f t="shared" si="10"/>
        <v>13.7588</v>
      </c>
      <c r="N186" s="237">
        <f t="shared" si="11"/>
        <v>351.4388</v>
      </c>
      <c r="O186" s="237">
        <f t="shared" si="12"/>
        <v>358.264328</v>
      </c>
      <c r="P186" s="237">
        <f t="shared" si="13"/>
        <v>6.825528</v>
      </c>
      <c r="Q186" s="237">
        <f t="shared" si="14"/>
        <v>351.4388</v>
      </c>
      <c r="R186" s="242" t="s">
        <v>28</v>
      </c>
      <c r="S186" s="100" t="s">
        <v>29</v>
      </c>
      <c r="T186" s="243" t="s">
        <v>4409</v>
      </c>
      <c r="U186" s="243" t="s">
        <v>4409</v>
      </c>
    </row>
    <row r="187" ht="13.8" spans="1:21">
      <c r="A187" s="32">
        <v>186</v>
      </c>
      <c r="B187" s="130" t="s">
        <v>1054</v>
      </c>
      <c r="C187" s="130" t="s">
        <v>6854</v>
      </c>
      <c r="D187" s="32" t="s">
        <v>22</v>
      </c>
      <c r="E187" s="32" t="s">
        <v>24</v>
      </c>
      <c r="F187" s="32" t="s">
        <v>4090</v>
      </c>
      <c r="G187" s="32" t="s">
        <v>25</v>
      </c>
      <c r="H187" s="32" t="s">
        <v>34</v>
      </c>
      <c r="I187" s="116">
        <v>237.68</v>
      </c>
      <c r="J187" s="116">
        <v>100</v>
      </c>
      <c r="K187" s="116">
        <v>12.98</v>
      </c>
      <c r="L187" s="236" t="s">
        <v>6099</v>
      </c>
      <c r="M187" s="237">
        <f t="shared" si="10"/>
        <v>13.7588</v>
      </c>
      <c r="N187" s="237">
        <f t="shared" si="11"/>
        <v>351.4388</v>
      </c>
      <c r="O187" s="237">
        <f t="shared" si="12"/>
        <v>358.264328</v>
      </c>
      <c r="P187" s="237">
        <f t="shared" si="13"/>
        <v>6.825528</v>
      </c>
      <c r="Q187" s="237">
        <f t="shared" si="14"/>
        <v>351.4388</v>
      </c>
      <c r="R187" s="242" t="s">
        <v>28</v>
      </c>
      <c r="S187" s="100" t="s">
        <v>29</v>
      </c>
      <c r="T187" s="243" t="s">
        <v>4478</v>
      </c>
      <c r="U187" s="243" t="s">
        <v>4478</v>
      </c>
    </row>
    <row r="188" ht="13.8" spans="1:21">
      <c r="A188" s="32">
        <v>187</v>
      </c>
      <c r="B188" s="130" t="s">
        <v>6855</v>
      </c>
      <c r="C188" s="130" t="s">
        <v>6856</v>
      </c>
      <c r="D188" s="32" t="s">
        <v>22</v>
      </c>
      <c r="E188" s="32" t="s">
        <v>24</v>
      </c>
      <c r="F188" s="32" t="s">
        <v>4090</v>
      </c>
      <c r="G188" s="32" t="s">
        <v>25</v>
      </c>
      <c r="H188" s="32" t="s">
        <v>34</v>
      </c>
      <c r="I188" s="116">
        <v>237.68</v>
      </c>
      <c r="J188" s="116">
        <v>100</v>
      </c>
      <c r="K188" s="116">
        <v>12.98</v>
      </c>
      <c r="L188" s="236" t="s">
        <v>6099</v>
      </c>
      <c r="M188" s="237">
        <f t="shared" si="10"/>
        <v>13.7588</v>
      </c>
      <c r="N188" s="237">
        <f t="shared" si="11"/>
        <v>351.4388</v>
      </c>
      <c r="O188" s="237">
        <f t="shared" si="12"/>
        <v>358.264328</v>
      </c>
      <c r="P188" s="237">
        <f t="shared" si="13"/>
        <v>6.825528</v>
      </c>
      <c r="Q188" s="237">
        <f t="shared" si="14"/>
        <v>351.4388</v>
      </c>
      <c r="R188" s="242" t="s">
        <v>28</v>
      </c>
      <c r="S188" s="100" t="s">
        <v>29</v>
      </c>
      <c r="T188" s="243" t="s">
        <v>4419</v>
      </c>
      <c r="U188" s="243" t="s">
        <v>4419</v>
      </c>
    </row>
    <row r="189" ht="13.8" spans="1:21">
      <c r="A189" s="32">
        <v>188</v>
      </c>
      <c r="B189" s="130" t="s">
        <v>6129</v>
      </c>
      <c r="C189" s="130" t="s">
        <v>6857</v>
      </c>
      <c r="D189" s="32" t="s">
        <v>22</v>
      </c>
      <c r="E189" s="32" t="s">
        <v>24</v>
      </c>
      <c r="F189" s="32" t="s">
        <v>4090</v>
      </c>
      <c r="G189" s="32" t="s">
        <v>25</v>
      </c>
      <c r="H189" s="32" t="s">
        <v>34</v>
      </c>
      <c r="I189" s="116">
        <v>237.68</v>
      </c>
      <c r="J189" s="116">
        <v>100</v>
      </c>
      <c r="K189" s="116">
        <v>12.98</v>
      </c>
      <c r="L189" s="236" t="s">
        <v>6099</v>
      </c>
      <c r="M189" s="237">
        <f t="shared" si="10"/>
        <v>13.7588</v>
      </c>
      <c r="N189" s="237">
        <f t="shared" si="11"/>
        <v>351.4388</v>
      </c>
      <c r="O189" s="237">
        <f t="shared" si="12"/>
        <v>358.264328</v>
      </c>
      <c r="P189" s="237">
        <f t="shared" si="13"/>
        <v>6.825528</v>
      </c>
      <c r="Q189" s="237">
        <f t="shared" si="14"/>
        <v>351.4388</v>
      </c>
      <c r="R189" s="242" t="s">
        <v>28</v>
      </c>
      <c r="S189" s="100" t="s">
        <v>29</v>
      </c>
      <c r="T189" s="243" t="s">
        <v>4421</v>
      </c>
      <c r="U189" s="243" t="s">
        <v>4421</v>
      </c>
    </row>
    <row r="190" ht="13.8" spans="1:21">
      <c r="A190" s="32">
        <v>189</v>
      </c>
      <c r="B190" s="130" t="s">
        <v>6858</v>
      </c>
      <c r="C190" s="130" t="s">
        <v>6859</v>
      </c>
      <c r="D190" s="32" t="s">
        <v>22</v>
      </c>
      <c r="E190" s="32" t="s">
        <v>24</v>
      </c>
      <c r="F190" s="32" t="s">
        <v>4090</v>
      </c>
      <c r="G190" s="32" t="s">
        <v>25</v>
      </c>
      <c r="H190" s="32" t="s">
        <v>34</v>
      </c>
      <c r="I190" s="116">
        <v>237.68</v>
      </c>
      <c r="J190" s="116">
        <v>100</v>
      </c>
      <c r="K190" s="116">
        <v>12.98</v>
      </c>
      <c r="L190" s="236" t="s">
        <v>6099</v>
      </c>
      <c r="M190" s="237">
        <f t="shared" si="10"/>
        <v>13.7588</v>
      </c>
      <c r="N190" s="237">
        <f t="shared" si="11"/>
        <v>351.4388</v>
      </c>
      <c r="O190" s="237">
        <f t="shared" si="12"/>
        <v>358.264328</v>
      </c>
      <c r="P190" s="237">
        <f t="shared" si="13"/>
        <v>6.825528</v>
      </c>
      <c r="Q190" s="237">
        <f t="shared" si="14"/>
        <v>351.4388</v>
      </c>
      <c r="R190" s="242" t="s">
        <v>28</v>
      </c>
      <c r="S190" s="100" t="s">
        <v>29</v>
      </c>
      <c r="T190" s="243" t="s">
        <v>4427</v>
      </c>
      <c r="U190" s="243" t="s">
        <v>4427</v>
      </c>
    </row>
    <row r="191" ht="13.8" spans="1:21">
      <c r="A191" s="32">
        <v>190</v>
      </c>
      <c r="B191" s="130" t="s">
        <v>6860</v>
      </c>
      <c r="C191" s="130" t="s">
        <v>6861</v>
      </c>
      <c r="D191" s="32" t="s">
        <v>22</v>
      </c>
      <c r="E191" s="32" t="s">
        <v>24</v>
      </c>
      <c r="F191" s="32" t="s">
        <v>4090</v>
      </c>
      <c r="G191" s="32" t="s">
        <v>25</v>
      </c>
      <c r="H191" s="32" t="s">
        <v>34</v>
      </c>
      <c r="I191" s="116">
        <v>237.68</v>
      </c>
      <c r="J191" s="116">
        <v>100</v>
      </c>
      <c r="K191" s="116">
        <v>12.98</v>
      </c>
      <c r="L191" s="236" t="s">
        <v>6099</v>
      </c>
      <c r="M191" s="237">
        <f t="shared" si="10"/>
        <v>13.7588</v>
      </c>
      <c r="N191" s="237">
        <f t="shared" si="11"/>
        <v>351.4388</v>
      </c>
      <c r="O191" s="237">
        <f t="shared" si="12"/>
        <v>358.264328</v>
      </c>
      <c r="P191" s="237">
        <f t="shared" si="13"/>
        <v>6.825528</v>
      </c>
      <c r="Q191" s="237">
        <f t="shared" si="14"/>
        <v>351.4388</v>
      </c>
      <c r="R191" s="242" t="s">
        <v>28</v>
      </c>
      <c r="S191" s="100" t="s">
        <v>29</v>
      </c>
      <c r="T191" s="243" t="s">
        <v>4446</v>
      </c>
      <c r="U191" s="243" t="s">
        <v>4446</v>
      </c>
    </row>
    <row r="192" ht="13.8" spans="1:21">
      <c r="A192" s="32">
        <v>191</v>
      </c>
      <c r="B192" s="130" t="s">
        <v>6609</v>
      </c>
      <c r="C192" s="130" t="s">
        <v>6610</v>
      </c>
      <c r="D192" s="32" t="s">
        <v>22</v>
      </c>
      <c r="E192" s="32" t="s">
        <v>24</v>
      </c>
      <c r="F192" s="32" t="s">
        <v>4090</v>
      </c>
      <c r="G192" s="32" t="s">
        <v>25</v>
      </c>
      <c r="H192" s="32" t="s">
        <v>34</v>
      </c>
      <c r="I192" s="32">
        <v>1346.34</v>
      </c>
      <c r="J192" s="116">
        <v>100</v>
      </c>
      <c r="K192" s="32">
        <v>50.45</v>
      </c>
      <c r="L192" s="236" t="s">
        <v>6099</v>
      </c>
      <c r="M192" s="237">
        <f t="shared" si="10"/>
        <v>53.477</v>
      </c>
      <c r="N192" s="237">
        <f t="shared" si="11"/>
        <v>1499.817</v>
      </c>
      <c r="O192" s="237">
        <f t="shared" si="12"/>
        <v>1509.02562</v>
      </c>
      <c r="P192" s="237">
        <f t="shared" si="13"/>
        <v>9.20862</v>
      </c>
      <c r="Q192" s="237">
        <f t="shared" si="14"/>
        <v>1499.817</v>
      </c>
      <c r="R192" s="242" t="s">
        <v>28</v>
      </c>
      <c r="S192" s="100" t="s">
        <v>29</v>
      </c>
      <c r="T192" s="243" t="s">
        <v>4478</v>
      </c>
      <c r="U192" s="243" t="s">
        <v>4478</v>
      </c>
    </row>
    <row r="193" ht="13.8" spans="1:21">
      <c r="A193" s="32">
        <v>192</v>
      </c>
      <c r="B193" s="130" t="s">
        <v>5071</v>
      </c>
      <c r="C193" s="130" t="s">
        <v>6862</v>
      </c>
      <c r="D193" s="32" t="s">
        <v>22</v>
      </c>
      <c r="E193" s="32" t="s">
        <v>24</v>
      </c>
      <c r="F193" s="32" t="s">
        <v>4090</v>
      </c>
      <c r="G193" s="32" t="s">
        <v>25</v>
      </c>
      <c r="H193" s="32" t="s">
        <v>34</v>
      </c>
      <c r="I193" s="116">
        <v>237.68</v>
      </c>
      <c r="J193" s="116">
        <v>100</v>
      </c>
      <c r="K193" s="116">
        <v>12.98</v>
      </c>
      <c r="L193" s="236" t="s">
        <v>6099</v>
      </c>
      <c r="M193" s="237">
        <f t="shared" si="10"/>
        <v>13.7588</v>
      </c>
      <c r="N193" s="237">
        <f t="shared" si="11"/>
        <v>351.4388</v>
      </c>
      <c r="O193" s="237">
        <f t="shared" si="12"/>
        <v>358.264328</v>
      </c>
      <c r="P193" s="237">
        <f t="shared" si="13"/>
        <v>6.825528</v>
      </c>
      <c r="Q193" s="237">
        <f t="shared" si="14"/>
        <v>351.4388</v>
      </c>
      <c r="R193" s="242" t="s">
        <v>28</v>
      </c>
      <c r="S193" s="100" t="s">
        <v>29</v>
      </c>
      <c r="T193" s="243" t="s">
        <v>4409</v>
      </c>
      <c r="U193" s="243" t="s">
        <v>4409</v>
      </c>
    </row>
    <row r="194" ht="13.8" spans="1:21">
      <c r="A194" s="32">
        <v>193</v>
      </c>
      <c r="B194" s="130" t="s">
        <v>3169</v>
      </c>
      <c r="C194" s="130" t="s">
        <v>6863</v>
      </c>
      <c r="D194" s="32" t="s">
        <v>22</v>
      </c>
      <c r="E194" s="32" t="s">
        <v>24</v>
      </c>
      <c r="F194" s="32" t="s">
        <v>4090</v>
      </c>
      <c r="G194" s="32" t="s">
        <v>25</v>
      </c>
      <c r="H194" s="32" t="s">
        <v>34</v>
      </c>
      <c r="I194" s="116">
        <v>237.68</v>
      </c>
      <c r="J194" s="116">
        <v>100</v>
      </c>
      <c r="K194" s="116">
        <v>12.98</v>
      </c>
      <c r="L194" s="236" t="s">
        <v>6099</v>
      </c>
      <c r="M194" s="237">
        <f t="shared" ref="M194:M236" si="15">K194*1.06</f>
        <v>13.7588</v>
      </c>
      <c r="N194" s="237">
        <f t="shared" ref="N194:N236" si="16">I194+J194+M194</f>
        <v>351.4388</v>
      </c>
      <c r="O194" s="237">
        <f t="shared" ref="O194:O236" si="17">I194+(J194+M194)*1.06</f>
        <v>358.264328</v>
      </c>
      <c r="P194" s="237">
        <f t="shared" ref="P194:P236" si="18">(M194+J194)*0.06</f>
        <v>6.825528</v>
      </c>
      <c r="Q194" s="237">
        <f t="shared" ref="Q194:Q236" si="19">O194-P194</f>
        <v>351.4388</v>
      </c>
      <c r="R194" s="242" t="s">
        <v>28</v>
      </c>
      <c r="S194" s="100" t="s">
        <v>29</v>
      </c>
      <c r="T194" s="243" t="s">
        <v>4474</v>
      </c>
      <c r="U194" s="243" t="s">
        <v>4474</v>
      </c>
    </row>
    <row r="195" ht="13.8" spans="1:21">
      <c r="A195" s="32">
        <v>194</v>
      </c>
      <c r="B195" s="130" t="s">
        <v>4986</v>
      </c>
      <c r="C195" s="130" t="s">
        <v>6864</v>
      </c>
      <c r="D195" s="32" t="s">
        <v>22</v>
      </c>
      <c r="E195" s="32" t="s">
        <v>24</v>
      </c>
      <c r="F195" s="32" t="s">
        <v>4090</v>
      </c>
      <c r="G195" s="32" t="s">
        <v>25</v>
      </c>
      <c r="H195" s="32" t="s">
        <v>34</v>
      </c>
      <c r="I195" s="116">
        <v>237.68</v>
      </c>
      <c r="J195" s="116">
        <v>100</v>
      </c>
      <c r="K195" s="116">
        <v>12.98</v>
      </c>
      <c r="L195" s="236" t="s">
        <v>6099</v>
      </c>
      <c r="M195" s="237">
        <f t="shared" si="15"/>
        <v>13.7588</v>
      </c>
      <c r="N195" s="237">
        <f t="shared" si="16"/>
        <v>351.4388</v>
      </c>
      <c r="O195" s="237">
        <f t="shared" si="17"/>
        <v>358.264328</v>
      </c>
      <c r="P195" s="237">
        <f t="shared" si="18"/>
        <v>6.825528</v>
      </c>
      <c r="Q195" s="237">
        <f t="shared" si="19"/>
        <v>351.4388</v>
      </c>
      <c r="R195" s="242" t="s">
        <v>28</v>
      </c>
      <c r="S195" s="100" t="s">
        <v>29</v>
      </c>
      <c r="T195" s="243" t="s">
        <v>4406</v>
      </c>
      <c r="U195" s="243" t="s">
        <v>4406</v>
      </c>
    </row>
    <row r="196" ht="13.8" spans="1:21">
      <c r="A196" s="32">
        <v>195</v>
      </c>
      <c r="B196" s="130" t="s">
        <v>5841</v>
      </c>
      <c r="C196" s="130" t="s">
        <v>5842</v>
      </c>
      <c r="D196" s="32" t="s">
        <v>22</v>
      </c>
      <c r="E196" s="32" t="s">
        <v>24</v>
      </c>
      <c r="F196" s="32" t="s">
        <v>3366</v>
      </c>
      <c r="G196" s="32" t="s">
        <v>25</v>
      </c>
      <c r="H196" s="32" t="s">
        <v>34</v>
      </c>
      <c r="I196" s="116">
        <v>0</v>
      </c>
      <c r="J196" s="116">
        <v>100</v>
      </c>
      <c r="K196" s="116">
        <v>0</v>
      </c>
      <c r="L196" s="236"/>
      <c r="M196" s="237">
        <f t="shared" si="15"/>
        <v>0</v>
      </c>
      <c r="N196" s="237">
        <f t="shared" si="16"/>
        <v>100</v>
      </c>
      <c r="O196" s="237">
        <f t="shared" si="17"/>
        <v>106</v>
      </c>
      <c r="P196" s="237">
        <f t="shared" si="18"/>
        <v>6</v>
      </c>
      <c r="Q196" s="237">
        <f t="shared" si="19"/>
        <v>100</v>
      </c>
      <c r="R196" s="242" t="s">
        <v>28</v>
      </c>
      <c r="S196" s="100" t="s">
        <v>29</v>
      </c>
      <c r="T196" s="243" t="s">
        <v>4427</v>
      </c>
      <c r="U196" s="243" t="s">
        <v>4427</v>
      </c>
    </row>
    <row r="197" ht="13.8" spans="1:21">
      <c r="A197" s="32">
        <v>196</v>
      </c>
      <c r="B197" s="130" t="s">
        <v>6287</v>
      </c>
      <c r="C197" s="130" t="s">
        <v>6865</v>
      </c>
      <c r="D197" s="32" t="s">
        <v>22</v>
      </c>
      <c r="E197" s="32" t="s">
        <v>24</v>
      </c>
      <c r="F197" s="32" t="s">
        <v>4090</v>
      </c>
      <c r="G197" s="32" t="s">
        <v>25</v>
      </c>
      <c r="H197" s="32" t="s">
        <v>34</v>
      </c>
      <c r="I197" s="116">
        <v>237.68</v>
      </c>
      <c r="J197" s="116">
        <v>100</v>
      </c>
      <c r="K197" s="116">
        <v>12.98</v>
      </c>
      <c r="L197" s="236" t="s">
        <v>6099</v>
      </c>
      <c r="M197" s="237">
        <f t="shared" si="15"/>
        <v>13.7588</v>
      </c>
      <c r="N197" s="237">
        <f t="shared" si="16"/>
        <v>351.4388</v>
      </c>
      <c r="O197" s="237">
        <f t="shared" si="17"/>
        <v>358.264328</v>
      </c>
      <c r="P197" s="237">
        <f t="shared" si="18"/>
        <v>6.825528</v>
      </c>
      <c r="Q197" s="237">
        <f t="shared" si="19"/>
        <v>351.4388</v>
      </c>
      <c r="R197" s="242" t="s">
        <v>28</v>
      </c>
      <c r="S197" s="100" t="s">
        <v>29</v>
      </c>
      <c r="T197" s="243" t="s">
        <v>4409</v>
      </c>
      <c r="U197" s="243" t="s">
        <v>4409</v>
      </c>
    </row>
    <row r="198" ht="13.8" spans="1:21">
      <c r="A198" s="32">
        <v>197</v>
      </c>
      <c r="B198" s="130" t="s">
        <v>6866</v>
      </c>
      <c r="C198" s="130" t="s">
        <v>6867</v>
      </c>
      <c r="D198" s="32" t="s">
        <v>22</v>
      </c>
      <c r="E198" s="32" t="s">
        <v>24</v>
      </c>
      <c r="F198" s="32" t="s">
        <v>4090</v>
      </c>
      <c r="G198" s="32" t="s">
        <v>25</v>
      </c>
      <c r="H198" s="32" t="s">
        <v>34</v>
      </c>
      <c r="I198" s="32">
        <v>1346.34</v>
      </c>
      <c r="J198" s="116">
        <v>100</v>
      </c>
      <c r="K198" s="32">
        <v>50.45</v>
      </c>
      <c r="L198" s="236" t="s">
        <v>6099</v>
      </c>
      <c r="M198" s="237">
        <f t="shared" si="15"/>
        <v>53.477</v>
      </c>
      <c r="N198" s="237">
        <f t="shared" si="16"/>
        <v>1499.817</v>
      </c>
      <c r="O198" s="237">
        <f t="shared" si="17"/>
        <v>1509.02562</v>
      </c>
      <c r="P198" s="237">
        <f t="shared" si="18"/>
        <v>9.20862</v>
      </c>
      <c r="Q198" s="237">
        <f t="shared" si="19"/>
        <v>1499.817</v>
      </c>
      <c r="R198" s="242" t="s">
        <v>28</v>
      </c>
      <c r="S198" s="100" t="s">
        <v>29</v>
      </c>
      <c r="T198" s="243" t="s">
        <v>4409</v>
      </c>
      <c r="U198" s="243" t="s">
        <v>4409</v>
      </c>
    </row>
    <row r="199" ht="13.8" spans="1:21">
      <c r="A199" s="32">
        <v>198</v>
      </c>
      <c r="B199" s="130" t="s">
        <v>6868</v>
      </c>
      <c r="C199" s="130" t="s">
        <v>6869</v>
      </c>
      <c r="D199" s="32" t="s">
        <v>22</v>
      </c>
      <c r="E199" s="32" t="s">
        <v>24</v>
      </c>
      <c r="F199" s="32" t="s">
        <v>4090</v>
      </c>
      <c r="G199" s="32" t="s">
        <v>25</v>
      </c>
      <c r="H199" s="32" t="s">
        <v>34</v>
      </c>
      <c r="I199" s="116">
        <v>237.68</v>
      </c>
      <c r="J199" s="116">
        <v>100</v>
      </c>
      <c r="K199" s="116">
        <v>12.98</v>
      </c>
      <c r="L199" s="236" t="s">
        <v>6099</v>
      </c>
      <c r="M199" s="237">
        <f t="shared" si="15"/>
        <v>13.7588</v>
      </c>
      <c r="N199" s="237">
        <f t="shared" si="16"/>
        <v>351.4388</v>
      </c>
      <c r="O199" s="237">
        <f t="shared" si="17"/>
        <v>358.264328</v>
      </c>
      <c r="P199" s="237">
        <f t="shared" si="18"/>
        <v>6.825528</v>
      </c>
      <c r="Q199" s="237">
        <f t="shared" si="19"/>
        <v>351.4388</v>
      </c>
      <c r="R199" s="242" t="s">
        <v>28</v>
      </c>
      <c r="S199" s="100" t="s">
        <v>29</v>
      </c>
      <c r="T199" s="243" t="s">
        <v>4419</v>
      </c>
      <c r="U199" s="243" t="s">
        <v>4419</v>
      </c>
    </row>
    <row r="200" ht="13.8" spans="1:21">
      <c r="A200" s="32">
        <v>199</v>
      </c>
      <c r="B200" s="130" t="s">
        <v>6870</v>
      </c>
      <c r="C200" s="130" t="s">
        <v>6871</v>
      </c>
      <c r="D200" s="32" t="s">
        <v>22</v>
      </c>
      <c r="E200" s="32" t="s">
        <v>24</v>
      </c>
      <c r="F200" s="32" t="s">
        <v>4090</v>
      </c>
      <c r="G200" s="32" t="s">
        <v>25</v>
      </c>
      <c r="H200" s="32" t="s">
        <v>34</v>
      </c>
      <c r="I200" s="116">
        <v>237.68</v>
      </c>
      <c r="J200" s="116">
        <v>100</v>
      </c>
      <c r="K200" s="116">
        <v>12.98</v>
      </c>
      <c r="L200" s="236" t="s">
        <v>6099</v>
      </c>
      <c r="M200" s="237">
        <f t="shared" si="15"/>
        <v>13.7588</v>
      </c>
      <c r="N200" s="237">
        <f t="shared" si="16"/>
        <v>351.4388</v>
      </c>
      <c r="O200" s="237">
        <f t="shared" si="17"/>
        <v>358.264328</v>
      </c>
      <c r="P200" s="237">
        <f t="shared" si="18"/>
        <v>6.825528</v>
      </c>
      <c r="Q200" s="237">
        <f t="shared" si="19"/>
        <v>351.4388</v>
      </c>
      <c r="R200" s="242" t="s">
        <v>28</v>
      </c>
      <c r="S200" s="100" t="s">
        <v>29</v>
      </c>
      <c r="T200" s="243" t="s">
        <v>4474</v>
      </c>
      <c r="U200" s="243" t="s">
        <v>4474</v>
      </c>
    </row>
    <row r="201" ht="13.8" spans="1:21">
      <c r="A201" s="32">
        <v>200</v>
      </c>
      <c r="B201" s="130" t="s">
        <v>6356</v>
      </c>
      <c r="C201" s="130" t="s">
        <v>6872</v>
      </c>
      <c r="D201" s="32" t="s">
        <v>22</v>
      </c>
      <c r="E201" s="32" t="s">
        <v>24</v>
      </c>
      <c r="F201" s="32" t="s">
        <v>4090</v>
      </c>
      <c r="G201" s="32" t="s">
        <v>25</v>
      </c>
      <c r="H201" s="32" t="s">
        <v>34</v>
      </c>
      <c r="I201" s="116">
        <v>237.68</v>
      </c>
      <c r="J201" s="116">
        <v>100</v>
      </c>
      <c r="K201" s="116">
        <v>12.98</v>
      </c>
      <c r="L201" s="236" t="s">
        <v>6099</v>
      </c>
      <c r="M201" s="237">
        <f t="shared" si="15"/>
        <v>13.7588</v>
      </c>
      <c r="N201" s="237">
        <f t="shared" si="16"/>
        <v>351.4388</v>
      </c>
      <c r="O201" s="237">
        <f t="shared" si="17"/>
        <v>358.264328</v>
      </c>
      <c r="P201" s="237">
        <f t="shared" si="18"/>
        <v>6.825528</v>
      </c>
      <c r="Q201" s="237">
        <f t="shared" si="19"/>
        <v>351.4388</v>
      </c>
      <c r="R201" s="242" t="s">
        <v>28</v>
      </c>
      <c r="S201" s="100" t="s">
        <v>29</v>
      </c>
      <c r="T201" s="243" t="s">
        <v>4474</v>
      </c>
      <c r="U201" s="243" t="s">
        <v>4474</v>
      </c>
    </row>
    <row r="202" ht="13.8" spans="1:21">
      <c r="A202" s="32">
        <v>201</v>
      </c>
      <c r="B202" s="130" t="s">
        <v>2233</v>
      </c>
      <c r="C202" s="130" t="s">
        <v>6873</v>
      </c>
      <c r="D202" s="32" t="s">
        <v>22</v>
      </c>
      <c r="E202" s="32" t="s">
        <v>24</v>
      </c>
      <c r="F202" s="32" t="s">
        <v>4090</v>
      </c>
      <c r="G202" s="32" t="s">
        <v>25</v>
      </c>
      <c r="H202" s="32" t="s">
        <v>34</v>
      </c>
      <c r="I202" s="116">
        <v>237.68</v>
      </c>
      <c r="J202" s="116">
        <v>100</v>
      </c>
      <c r="K202" s="116">
        <v>12.98</v>
      </c>
      <c r="L202" s="236" t="s">
        <v>6099</v>
      </c>
      <c r="M202" s="237">
        <f t="shared" si="15"/>
        <v>13.7588</v>
      </c>
      <c r="N202" s="237">
        <f t="shared" si="16"/>
        <v>351.4388</v>
      </c>
      <c r="O202" s="237">
        <f t="shared" si="17"/>
        <v>358.264328</v>
      </c>
      <c r="P202" s="237">
        <f t="shared" si="18"/>
        <v>6.825528</v>
      </c>
      <c r="Q202" s="237">
        <f t="shared" si="19"/>
        <v>351.4388</v>
      </c>
      <c r="R202" s="242" t="s">
        <v>28</v>
      </c>
      <c r="S202" s="100" t="s">
        <v>29</v>
      </c>
      <c r="T202" s="243" t="s">
        <v>4427</v>
      </c>
      <c r="U202" s="243" t="s">
        <v>4427</v>
      </c>
    </row>
    <row r="203" ht="13.8" spans="1:21">
      <c r="A203" s="32">
        <v>202</v>
      </c>
      <c r="B203" s="130" t="s">
        <v>6703</v>
      </c>
      <c r="C203" s="130" t="s">
        <v>6874</v>
      </c>
      <c r="D203" s="32" t="s">
        <v>22</v>
      </c>
      <c r="E203" s="32" t="s">
        <v>24</v>
      </c>
      <c r="F203" s="32" t="s">
        <v>4090</v>
      </c>
      <c r="G203" s="32" t="s">
        <v>25</v>
      </c>
      <c r="H203" s="32" t="s">
        <v>34</v>
      </c>
      <c r="I203" s="116">
        <v>237.68</v>
      </c>
      <c r="J203" s="116">
        <v>100</v>
      </c>
      <c r="K203" s="116">
        <v>12.98</v>
      </c>
      <c r="L203" s="236" t="s">
        <v>6099</v>
      </c>
      <c r="M203" s="237">
        <f t="shared" si="15"/>
        <v>13.7588</v>
      </c>
      <c r="N203" s="237">
        <f t="shared" si="16"/>
        <v>351.4388</v>
      </c>
      <c r="O203" s="237">
        <f t="shared" si="17"/>
        <v>358.264328</v>
      </c>
      <c r="P203" s="237">
        <f t="shared" si="18"/>
        <v>6.825528</v>
      </c>
      <c r="Q203" s="237">
        <f t="shared" si="19"/>
        <v>351.4388</v>
      </c>
      <c r="R203" s="242" t="s">
        <v>28</v>
      </c>
      <c r="S203" s="100" t="s">
        <v>29</v>
      </c>
      <c r="T203" s="243" t="s">
        <v>4446</v>
      </c>
      <c r="U203" s="243" t="s">
        <v>4446</v>
      </c>
    </row>
    <row r="204" ht="13.8" spans="1:21">
      <c r="A204" s="32">
        <v>203</v>
      </c>
      <c r="B204" s="130" t="s">
        <v>3738</v>
      </c>
      <c r="C204" s="130" t="s">
        <v>6875</v>
      </c>
      <c r="D204" s="32" t="s">
        <v>22</v>
      </c>
      <c r="E204" s="32" t="s">
        <v>24</v>
      </c>
      <c r="F204" s="32" t="s">
        <v>4090</v>
      </c>
      <c r="G204" s="32" t="s">
        <v>25</v>
      </c>
      <c r="H204" s="32" t="s">
        <v>34</v>
      </c>
      <c r="I204" s="116">
        <v>237.68</v>
      </c>
      <c r="J204" s="116">
        <v>100</v>
      </c>
      <c r="K204" s="116">
        <v>12.98</v>
      </c>
      <c r="L204" s="236" t="s">
        <v>6099</v>
      </c>
      <c r="M204" s="237">
        <f t="shared" si="15"/>
        <v>13.7588</v>
      </c>
      <c r="N204" s="237">
        <f t="shared" si="16"/>
        <v>351.4388</v>
      </c>
      <c r="O204" s="237">
        <f t="shared" si="17"/>
        <v>358.264328</v>
      </c>
      <c r="P204" s="237">
        <f t="shared" si="18"/>
        <v>6.825528</v>
      </c>
      <c r="Q204" s="237">
        <f t="shared" si="19"/>
        <v>351.4388</v>
      </c>
      <c r="R204" s="242" t="s">
        <v>28</v>
      </c>
      <c r="S204" s="100" t="s">
        <v>29</v>
      </c>
      <c r="T204" s="243" t="s">
        <v>4409</v>
      </c>
      <c r="U204" s="243" t="s">
        <v>4409</v>
      </c>
    </row>
    <row r="205" ht="13.8" spans="1:21">
      <c r="A205" s="32">
        <v>204</v>
      </c>
      <c r="B205" s="130" t="s">
        <v>6876</v>
      </c>
      <c r="C205" s="130" t="s">
        <v>6877</v>
      </c>
      <c r="D205" s="32" t="s">
        <v>22</v>
      </c>
      <c r="E205" s="32" t="s">
        <v>24</v>
      </c>
      <c r="F205" s="32" t="s">
        <v>4090</v>
      </c>
      <c r="G205" s="32" t="s">
        <v>25</v>
      </c>
      <c r="H205" s="32" t="s">
        <v>34</v>
      </c>
      <c r="I205" s="116">
        <v>237.68</v>
      </c>
      <c r="J205" s="116">
        <v>100</v>
      </c>
      <c r="K205" s="116">
        <v>12.98</v>
      </c>
      <c r="L205" s="236" t="s">
        <v>6099</v>
      </c>
      <c r="M205" s="237">
        <f t="shared" si="15"/>
        <v>13.7588</v>
      </c>
      <c r="N205" s="237">
        <f t="shared" si="16"/>
        <v>351.4388</v>
      </c>
      <c r="O205" s="237">
        <f t="shared" si="17"/>
        <v>358.264328</v>
      </c>
      <c r="P205" s="237">
        <f t="shared" si="18"/>
        <v>6.825528</v>
      </c>
      <c r="Q205" s="237">
        <f t="shared" si="19"/>
        <v>351.4388</v>
      </c>
      <c r="R205" s="242" t="s">
        <v>28</v>
      </c>
      <c r="S205" s="100" t="s">
        <v>29</v>
      </c>
      <c r="T205" s="243" t="s">
        <v>4409</v>
      </c>
      <c r="U205" s="243" t="s">
        <v>4409</v>
      </c>
    </row>
    <row r="206" ht="13.8" spans="1:21">
      <c r="A206" s="32">
        <v>205</v>
      </c>
      <c r="B206" s="130" t="s">
        <v>6878</v>
      </c>
      <c r="C206" s="130" t="s">
        <v>6879</v>
      </c>
      <c r="D206" s="32" t="s">
        <v>22</v>
      </c>
      <c r="E206" s="32" t="s">
        <v>24</v>
      </c>
      <c r="F206" s="32" t="s">
        <v>4090</v>
      </c>
      <c r="G206" s="32" t="s">
        <v>25</v>
      </c>
      <c r="H206" s="32" t="s">
        <v>34</v>
      </c>
      <c r="I206" s="116">
        <v>237.68</v>
      </c>
      <c r="J206" s="116">
        <v>100</v>
      </c>
      <c r="K206" s="116">
        <v>12.98</v>
      </c>
      <c r="L206" s="236" t="s">
        <v>6099</v>
      </c>
      <c r="M206" s="237">
        <f t="shared" si="15"/>
        <v>13.7588</v>
      </c>
      <c r="N206" s="237">
        <f t="shared" si="16"/>
        <v>351.4388</v>
      </c>
      <c r="O206" s="237">
        <f t="shared" si="17"/>
        <v>358.264328</v>
      </c>
      <c r="P206" s="237">
        <f t="shared" si="18"/>
        <v>6.825528</v>
      </c>
      <c r="Q206" s="237">
        <f t="shared" si="19"/>
        <v>351.4388</v>
      </c>
      <c r="R206" s="242" t="s">
        <v>28</v>
      </c>
      <c r="S206" s="100" t="s">
        <v>29</v>
      </c>
      <c r="T206" s="243" t="s">
        <v>4427</v>
      </c>
      <c r="U206" s="243" t="s">
        <v>4427</v>
      </c>
    </row>
    <row r="207" ht="13.8" spans="1:21">
      <c r="A207" s="32">
        <v>206</v>
      </c>
      <c r="B207" s="130" t="s">
        <v>6880</v>
      </c>
      <c r="C207" s="130" t="s">
        <v>6881</v>
      </c>
      <c r="D207" s="32" t="s">
        <v>22</v>
      </c>
      <c r="E207" s="32" t="s">
        <v>24</v>
      </c>
      <c r="F207" s="32" t="s">
        <v>4090</v>
      </c>
      <c r="G207" s="32" t="s">
        <v>25</v>
      </c>
      <c r="H207" s="32" t="s">
        <v>34</v>
      </c>
      <c r="I207" s="116">
        <v>237.68</v>
      </c>
      <c r="J207" s="116">
        <v>100</v>
      </c>
      <c r="K207" s="116">
        <v>12.98</v>
      </c>
      <c r="L207" s="236" t="s">
        <v>6099</v>
      </c>
      <c r="M207" s="237">
        <f t="shared" si="15"/>
        <v>13.7588</v>
      </c>
      <c r="N207" s="237">
        <f t="shared" si="16"/>
        <v>351.4388</v>
      </c>
      <c r="O207" s="237">
        <f t="shared" si="17"/>
        <v>358.264328</v>
      </c>
      <c r="P207" s="237">
        <f t="shared" si="18"/>
        <v>6.825528</v>
      </c>
      <c r="Q207" s="237">
        <f t="shared" si="19"/>
        <v>351.4388</v>
      </c>
      <c r="R207" s="242" t="s">
        <v>28</v>
      </c>
      <c r="S207" s="100" t="s">
        <v>29</v>
      </c>
      <c r="T207" s="243" t="s">
        <v>4446</v>
      </c>
      <c r="U207" s="243" t="s">
        <v>4446</v>
      </c>
    </row>
    <row r="208" ht="13.8" spans="1:21">
      <c r="A208" s="32">
        <v>207</v>
      </c>
      <c r="B208" s="130" t="s">
        <v>3063</v>
      </c>
      <c r="C208" s="130" t="s">
        <v>6882</v>
      </c>
      <c r="D208" s="32" t="s">
        <v>22</v>
      </c>
      <c r="E208" s="32" t="s">
        <v>24</v>
      </c>
      <c r="F208" s="32" t="s">
        <v>4090</v>
      </c>
      <c r="G208" s="32" t="s">
        <v>25</v>
      </c>
      <c r="H208" s="32" t="s">
        <v>34</v>
      </c>
      <c r="I208" s="116">
        <v>237.68</v>
      </c>
      <c r="J208" s="116">
        <v>100</v>
      </c>
      <c r="K208" s="116">
        <v>12.98</v>
      </c>
      <c r="L208" s="236" t="s">
        <v>6099</v>
      </c>
      <c r="M208" s="237">
        <f t="shared" si="15"/>
        <v>13.7588</v>
      </c>
      <c r="N208" s="237">
        <f t="shared" si="16"/>
        <v>351.4388</v>
      </c>
      <c r="O208" s="237">
        <f t="shared" si="17"/>
        <v>358.264328</v>
      </c>
      <c r="P208" s="237">
        <f t="shared" si="18"/>
        <v>6.825528</v>
      </c>
      <c r="Q208" s="237">
        <f t="shared" si="19"/>
        <v>351.4388</v>
      </c>
      <c r="R208" s="242" t="s">
        <v>28</v>
      </c>
      <c r="S208" s="100" t="s">
        <v>29</v>
      </c>
      <c r="T208" s="243" t="s">
        <v>4404</v>
      </c>
      <c r="U208" s="243" t="s">
        <v>4404</v>
      </c>
    </row>
    <row r="209" ht="13.8" spans="1:21">
      <c r="A209" s="32">
        <v>208</v>
      </c>
      <c r="B209" s="130" t="s">
        <v>6883</v>
      </c>
      <c r="C209" s="130" t="s">
        <v>6884</v>
      </c>
      <c r="D209" s="32" t="s">
        <v>22</v>
      </c>
      <c r="E209" s="32" t="s">
        <v>24</v>
      </c>
      <c r="F209" s="32" t="s">
        <v>4431</v>
      </c>
      <c r="G209" s="32" t="s">
        <v>25</v>
      </c>
      <c r="H209" s="32" t="s">
        <v>34</v>
      </c>
      <c r="I209" s="116">
        <v>625</v>
      </c>
      <c r="J209" s="116">
        <v>300</v>
      </c>
      <c r="K209" s="116">
        <v>88</v>
      </c>
      <c r="L209" s="236" t="s">
        <v>6828</v>
      </c>
      <c r="M209" s="237">
        <f t="shared" si="15"/>
        <v>93.28</v>
      </c>
      <c r="N209" s="237">
        <f t="shared" si="16"/>
        <v>1018.28</v>
      </c>
      <c r="O209" s="237">
        <f t="shared" si="17"/>
        <v>1041.8768</v>
      </c>
      <c r="P209" s="237">
        <f t="shared" si="18"/>
        <v>23.5968</v>
      </c>
      <c r="Q209" s="237">
        <f t="shared" si="19"/>
        <v>1018.28</v>
      </c>
      <c r="R209" s="242" t="s">
        <v>28</v>
      </c>
      <c r="S209" s="100" t="s">
        <v>29</v>
      </c>
      <c r="T209" s="243" t="s">
        <v>4415</v>
      </c>
      <c r="U209" s="243" t="s">
        <v>4415</v>
      </c>
    </row>
    <row r="210" ht="13.8" spans="1:21">
      <c r="A210" s="32">
        <v>209</v>
      </c>
      <c r="B210" s="130" t="s">
        <v>6885</v>
      </c>
      <c r="C210" s="130" t="s">
        <v>6886</v>
      </c>
      <c r="D210" s="32" t="s">
        <v>22</v>
      </c>
      <c r="E210" s="32" t="s">
        <v>24</v>
      </c>
      <c r="F210" s="32" t="s">
        <v>1529</v>
      </c>
      <c r="G210" s="32" t="s">
        <v>25</v>
      </c>
      <c r="H210" s="32" t="s">
        <v>34</v>
      </c>
      <c r="I210" s="116">
        <v>0</v>
      </c>
      <c r="J210" s="116">
        <v>400</v>
      </c>
      <c r="K210" s="116">
        <v>13</v>
      </c>
      <c r="L210" s="236" t="s">
        <v>3854</v>
      </c>
      <c r="M210" s="237">
        <f t="shared" si="15"/>
        <v>13.78</v>
      </c>
      <c r="N210" s="237">
        <f t="shared" si="16"/>
        <v>413.78</v>
      </c>
      <c r="O210" s="237">
        <f t="shared" si="17"/>
        <v>438.6068</v>
      </c>
      <c r="P210" s="237">
        <f t="shared" si="18"/>
        <v>24.8268</v>
      </c>
      <c r="Q210" s="237">
        <f t="shared" si="19"/>
        <v>413.78</v>
      </c>
      <c r="R210" s="242" t="s">
        <v>28</v>
      </c>
      <c r="S210" s="100" t="s">
        <v>29</v>
      </c>
      <c r="T210" s="243" t="s">
        <v>4404</v>
      </c>
      <c r="U210" s="243" t="s">
        <v>4404</v>
      </c>
    </row>
    <row r="211" ht="13.8" spans="1:21">
      <c r="A211" s="32">
        <v>210</v>
      </c>
      <c r="B211" s="130" t="s">
        <v>6887</v>
      </c>
      <c r="C211" s="130" t="s">
        <v>6888</v>
      </c>
      <c r="D211" s="32" t="s">
        <v>22</v>
      </c>
      <c r="E211" s="32" t="s">
        <v>24</v>
      </c>
      <c r="F211" s="32" t="s">
        <v>1529</v>
      </c>
      <c r="G211" s="32" t="s">
        <v>25</v>
      </c>
      <c r="H211" s="32" t="s">
        <v>34</v>
      </c>
      <c r="I211" s="116">
        <v>0</v>
      </c>
      <c r="J211" s="116">
        <v>400</v>
      </c>
      <c r="K211" s="116">
        <v>13</v>
      </c>
      <c r="L211" s="236" t="s">
        <v>3854</v>
      </c>
      <c r="M211" s="237">
        <f t="shared" si="15"/>
        <v>13.78</v>
      </c>
      <c r="N211" s="237">
        <f t="shared" si="16"/>
        <v>413.78</v>
      </c>
      <c r="O211" s="237">
        <f t="shared" si="17"/>
        <v>438.6068</v>
      </c>
      <c r="P211" s="237">
        <f t="shared" si="18"/>
        <v>24.8268</v>
      </c>
      <c r="Q211" s="237">
        <f t="shared" si="19"/>
        <v>413.78</v>
      </c>
      <c r="R211" s="242" t="s">
        <v>28</v>
      </c>
      <c r="S211" s="100" t="s">
        <v>29</v>
      </c>
      <c r="T211" s="243" t="s">
        <v>4446</v>
      </c>
      <c r="U211" s="243" t="s">
        <v>4446</v>
      </c>
    </row>
    <row r="212" ht="13.8" spans="1:21">
      <c r="A212" s="32">
        <v>211</v>
      </c>
      <c r="B212" s="130" t="s">
        <v>6889</v>
      </c>
      <c r="C212" s="130" t="s">
        <v>6890</v>
      </c>
      <c r="D212" s="32" t="s">
        <v>22</v>
      </c>
      <c r="E212" s="32" t="s">
        <v>24</v>
      </c>
      <c r="F212" s="32" t="s">
        <v>1529</v>
      </c>
      <c r="G212" s="32" t="s">
        <v>25</v>
      </c>
      <c r="H212" s="32" t="s">
        <v>34</v>
      </c>
      <c r="I212" s="116">
        <v>0</v>
      </c>
      <c r="J212" s="116">
        <v>400</v>
      </c>
      <c r="K212" s="116">
        <v>13</v>
      </c>
      <c r="L212" s="236" t="s">
        <v>3854</v>
      </c>
      <c r="M212" s="237">
        <f t="shared" si="15"/>
        <v>13.78</v>
      </c>
      <c r="N212" s="237">
        <f t="shared" si="16"/>
        <v>413.78</v>
      </c>
      <c r="O212" s="237">
        <f t="shared" si="17"/>
        <v>438.6068</v>
      </c>
      <c r="P212" s="237">
        <f t="shared" si="18"/>
        <v>24.8268</v>
      </c>
      <c r="Q212" s="237">
        <f t="shared" si="19"/>
        <v>413.78</v>
      </c>
      <c r="R212" s="242" t="s">
        <v>28</v>
      </c>
      <c r="S212" s="100" t="s">
        <v>29</v>
      </c>
      <c r="T212" s="243" t="s">
        <v>4404</v>
      </c>
      <c r="U212" s="243" t="s">
        <v>4404</v>
      </c>
    </row>
    <row r="213" ht="13.8" spans="1:21">
      <c r="A213" s="32">
        <v>212</v>
      </c>
      <c r="B213" s="130" t="s">
        <v>6891</v>
      </c>
      <c r="C213" s="130" t="s">
        <v>6892</v>
      </c>
      <c r="D213" s="32" t="s">
        <v>22</v>
      </c>
      <c r="E213" s="32" t="s">
        <v>24</v>
      </c>
      <c r="F213" s="32" t="s">
        <v>1529</v>
      </c>
      <c r="G213" s="32" t="s">
        <v>25</v>
      </c>
      <c r="H213" s="32" t="s">
        <v>34</v>
      </c>
      <c r="I213" s="116">
        <v>0</v>
      </c>
      <c r="J213" s="116">
        <v>400</v>
      </c>
      <c r="K213" s="116">
        <v>13</v>
      </c>
      <c r="L213" s="236" t="s">
        <v>3854</v>
      </c>
      <c r="M213" s="237">
        <f t="shared" si="15"/>
        <v>13.78</v>
      </c>
      <c r="N213" s="237">
        <f t="shared" si="16"/>
        <v>413.78</v>
      </c>
      <c r="O213" s="237">
        <f t="shared" si="17"/>
        <v>438.6068</v>
      </c>
      <c r="P213" s="237">
        <f t="shared" si="18"/>
        <v>24.8268</v>
      </c>
      <c r="Q213" s="237">
        <f t="shared" si="19"/>
        <v>413.78</v>
      </c>
      <c r="R213" s="242" t="s">
        <v>28</v>
      </c>
      <c r="S213" s="100" t="s">
        <v>29</v>
      </c>
      <c r="T213" s="243" t="s">
        <v>4419</v>
      </c>
      <c r="U213" s="243" t="s">
        <v>4419</v>
      </c>
    </row>
    <row r="214" ht="13.8" spans="1:21">
      <c r="A214" s="32">
        <v>213</v>
      </c>
      <c r="B214" s="130" t="s">
        <v>6893</v>
      </c>
      <c r="C214" s="130" t="s">
        <v>6894</v>
      </c>
      <c r="D214" s="32" t="s">
        <v>22</v>
      </c>
      <c r="E214" s="32" t="s">
        <v>24</v>
      </c>
      <c r="F214" s="32" t="s">
        <v>1529</v>
      </c>
      <c r="G214" s="32" t="s">
        <v>25</v>
      </c>
      <c r="H214" s="32" t="s">
        <v>34</v>
      </c>
      <c r="I214" s="116">
        <v>0</v>
      </c>
      <c r="J214" s="116">
        <v>400</v>
      </c>
      <c r="K214" s="116">
        <v>18</v>
      </c>
      <c r="L214" s="236" t="s">
        <v>1941</v>
      </c>
      <c r="M214" s="237">
        <f t="shared" si="15"/>
        <v>19.08</v>
      </c>
      <c r="N214" s="237">
        <f t="shared" si="16"/>
        <v>419.08</v>
      </c>
      <c r="O214" s="237">
        <f t="shared" si="17"/>
        <v>444.2248</v>
      </c>
      <c r="P214" s="237">
        <f t="shared" si="18"/>
        <v>25.1448</v>
      </c>
      <c r="Q214" s="237">
        <f t="shared" si="19"/>
        <v>419.08</v>
      </c>
      <c r="R214" s="242" t="s">
        <v>28</v>
      </c>
      <c r="S214" s="100" t="s">
        <v>29</v>
      </c>
      <c r="T214" s="243" t="s">
        <v>4409</v>
      </c>
      <c r="U214" s="243" t="s">
        <v>4409</v>
      </c>
    </row>
    <row r="215" ht="13.8" spans="1:21">
      <c r="A215" s="32">
        <v>214</v>
      </c>
      <c r="B215" s="130" t="s">
        <v>6895</v>
      </c>
      <c r="C215" s="130" t="s">
        <v>6896</v>
      </c>
      <c r="D215" s="32" t="s">
        <v>22</v>
      </c>
      <c r="E215" s="32" t="s">
        <v>24</v>
      </c>
      <c r="F215" s="32" t="s">
        <v>1529</v>
      </c>
      <c r="G215" s="32" t="s">
        <v>25</v>
      </c>
      <c r="H215" s="32" t="s">
        <v>34</v>
      </c>
      <c r="I215" s="116">
        <v>0</v>
      </c>
      <c r="J215" s="116">
        <v>400</v>
      </c>
      <c r="K215" s="116">
        <v>13</v>
      </c>
      <c r="L215" s="236" t="s">
        <v>3854</v>
      </c>
      <c r="M215" s="237">
        <f t="shared" si="15"/>
        <v>13.78</v>
      </c>
      <c r="N215" s="237">
        <f t="shared" si="16"/>
        <v>413.78</v>
      </c>
      <c r="O215" s="237">
        <f t="shared" si="17"/>
        <v>438.6068</v>
      </c>
      <c r="P215" s="237">
        <f t="shared" si="18"/>
        <v>24.8268</v>
      </c>
      <c r="Q215" s="237">
        <f t="shared" si="19"/>
        <v>413.78</v>
      </c>
      <c r="R215" s="242" t="s">
        <v>28</v>
      </c>
      <c r="S215" s="100" t="s">
        <v>29</v>
      </c>
      <c r="T215" s="243" t="s">
        <v>4421</v>
      </c>
      <c r="U215" s="243" t="s">
        <v>4421</v>
      </c>
    </row>
    <row r="216" ht="13.8" spans="1:21">
      <c r="A216" s="32">
        <v>215</v>
      </c>
      <c r="B216" s="130" t="s">
        <v>6897</v>
      </c>
      <c r="C216" s="130" t="s">
        <v>6898</v>
      </c>
      <c r="D216" s="32" t="s">
        <v>22</v>
      </c>
      <c r="E216" s="32" t="s">
        <v>24</v>
      </c>
      <c r="F216" s="32" t="s">
        <v>1529</v>
      </c>
      <c r="G216" s="32" t="s">
        <v>25</v>
      </c>
      <c r="H216" s="32" t="s">
        <v>34</v>
      </c>
      <c r="I216" s="116">
        <v>0</v>
      </c>
      <c r="J216" s="116">
        <v>400</v>
      </c>
      <c r="K216" s="116">
        <v>13</v>
      </c>
      <c r="L216" s="236" t="s">
        <v>3854</v>
      </c>
      <c r="M216" s="237">
        <f t="shared" si="15"/>
        <v>13.78</v>
      </c>
      <c r="N216" s="237">
        <f t="shared" si="16"/>
        <v>413.78</v>
      </c>
      <c r="O216" s="237">
        <f t="shared" si="17"/>
        <v>438.6068</v>
      </c>
      <c r="P216" s="237">
        <f t="shared" si="18"/>
        <v>24.8268</v>
      </c>
      <c r="Q216" s="237">
        <f t="shared" si="19"/>
        <v>413.78</v>
      </c>
      <c r="R216" s="242" t="s">
        <v>28</v>
      </c>
      <c r="S216" s="100" t="s">
        <v>29</v>
      </c>
      <c r="T216" s="243" t="s">
        <v>4404</v>
      </c>
      <c r="U216" s="243" t="s">
        <v>4404</v>
      </c>
    </row>
    <row r="217" ht="13.8" spans="1:21">
      <c r="A217" s="32">
        <v>216</v>
      </c>
      <c r="B217" s="130" t="s">
        <v>6899</v>
      </c>
      <c r="C217" s="130" t="s">
        <v>6900</v>
      </c>
      <c r="D217" s="32" t="s">
        <v>22</v>
      </c>
      <c r="E217" s="32" t="s">
        <v>24</v>
      </c>
      <c r="F217" s="32" t="s">
        <v>1529</v>
      </c>
      <c r="G217" s="32" t="s">
        <v>25</v>
      </c>
      <c r="H217" s="32" t="s">
        <v>34</v>
      </c>
      <c r="I217" s="116">
        <v>0</v>
      </c>
      <c r="J217" s="116">
        <v>400</v>
      </c>
      <c r="K217" s="116">
        <v>13</v>
      </c>
      <c r="L217" s="236" t="s">
        <v>3854</v>
      </c>
      <c r="M217" s="237">
        <f t="shared" si="15"/>
        <v>13.78</v>
      </c>
      <c r="N217" s="237">
        <f t="shared" si="16"/>
        <v>413.78</v>
      </c>
      <c r="O217" s="237">
        <f t="shared" si="17"/>
        <v>438.6068</v>
      </c>
      <c r="P217" s="237">
        <f t="shared" si="18"/>
        <v>24.8268</v>
      </c>
      <c r="Q217" s="237">
        <f t="shared" si="19"/>
        <v>413.78</v>
      </c>
      <c r="R217" s="242" t="s">
        <v>28</v>
      </c>
      <c r="S217" s="100" t="s">
        <v>29</v>
      </c>
      <c r="T217" s="243" t="s">
        <v>4404</v>
      </c>
      <c r="U217" s="243" t="s">
        <v>4404</v>
      </c>
    </row>
    <row r="218" ht="13.8" spans="1:21">
      <c r="A218" s="32">
        <v>217</v>
      </c>
      <c r="B218" s="130" t="s">
        <v>6901</v>
      </c>
      <c r="C218" s="130" t="s">
        <v>6902</v>
      </c>
      <c r="D218" s="32" t="s">
        <v>22</v>
      </c>
      <c r="E218" s="32" t="s">
        <v>24</v>
      </c>
      <c r="F218" s="32" t="s">
        <v>1529</v>
      </c>
      <c r="G218" s="32" t="s">
        <v>25</v>
      </c>
      <c r="H218" s="32" t="s">
        <v>34</v>
      </c>
      <c r="I218" s="116">
        <v>0</v>
      </c>
      <c r="J218" s="116">
        <v>400</v>
      </c>
      <c r="K218" s="116">
        <v>13</v>
      </c>
      <c r="L218" s="236" t="s">
        <v>3854</v>
      </c>
      <c r="M218" s="237">
        <f t="shared" si="15"/>
        <v>13.78</v>
      </c>
      <c r="N218" s="237">
        <f t="shared" si="16"/>
        <v>413.78</v>
      </c>
      <c r="O218" s="237">
        <f t="shared" si="17"/>
        <v>438.6068</v>
      </c>
      <c r="P218" s="237">
        <f t="shared" si="18"/>
        <v>24.8268</v>
      </c>
      <c r="Q218" s="237">
        <f t="shared" si="19"/>
        <v>413.78</v>
      </c>
      <c r="R218" s="242" t="s">
        <v>28</v>
      </c>
      <c r="S218" s="100" t="s">
        <v>29</v>
      </c>
      <c r="T218" s="243" t="s">
        <v>4404</v>
      </c>
      <c r="U218" s="243" t="s">
        <v>4404</v>
      </c>
    </row>
    <row r="219" ht="13.8" spans="1:21">
      <c r="A219" s="32">
        <v>218</v>
      </c>
      <c r="B219" s="130" t="s">
        <v>6903</v>
      </c>
      <c r="C219" s="130" t="s">
        <v>6904</v>
      </c>
      <c r="D219" s="32" t="s">
        <v>22</v>
      </c>
      <c r="E219" s="32" t="s">
        <v>24</v>
      </c>
      <c r="F219" s="32" t="s">
        <v>1529</v>
      </c>
      <c r="G219" s="32" t="s">
        <v>25</v>
      </c>
      <c r="H219" s="32" t="s">
        <v>34</v>
      </c>
      <c r="I219" s="116">
        <v>0</v>
      </c>
      <c r="J219" s="116">
        <v>400</v>
      </c>
      <c r="K219" s="116">
        <v>13</v>
      </c>
      <c r="L219" s="236" t="s">
        <v>3854</v>
      </c>
      <c r="M219" s="237">
        <f t="shared" si="15"/>
        <v>13.78</v>
      </c>
      <c r="N219" s="237">
        <f t="shared" si="16"/>
        <v>413.78</v>
      </c>
      <c r="O219" s="237">
        <f t="shared" si="17"/>
        <v>438.6068</v>
      </c>
      <c r="P219" s="237">
        <f t="shared" si="18"/>
        <v>24.8268</v>
      </c>
      <c r="Q219" s="237">
        <f t="shared" si="19"/>
        <v>413.78</v>
      </c>
      <c r="R219" s="242" t="s">
        <v>28</v>
      </c>
      <c r="S219" s="100" t="s">
        <v>29</v>
      </c>
      <c r="T219" s="243" t="s">
        <v>4404</v>
      </c>
      <c r="U219" s="243" t="s">
        <v>4404</v>
      </c>
    </row>
    <row r="220" ht="13.8" spans="1:21">
      <c r="A220" s="32">
        <v>219</v>
      </c>
      <c r="B220" s="130" t="s">
        <v>6905</v>
      </c>
      <c r="C220" s="130" t="s">
        <v>6906</v>
      </c>
      <c r="D220" s="32" t="s">
        <v>22</v>
      </c>
      <c r="E220" s="32" t="s">
        <v>24</v>
      </c>
      <c r="F220" s="32" t="s">
        <v>1529</v>
      </c>
      <c r="G220" s="32" t="s">
        <v>25</v>
      </c>
      <c r="H220" s="32" t="s">
        <v>34</v>
      </c>
      <c r="I220" s="116">
        <v>0</v>
      </c>
      <c r="J220" s="116">
        <v>400</v>
      </c>
      <c r="K220" s="116">
        <v>18</v>
      </c>
      <c r="L220" s="236" t="s">
        <v>1941</v>
      </c>
      <c r="M220" s="237">
        <f t="shared" si="15"/>
        <v>19.08</v>
      </c>
      <c r="N220" s="237">
        <f t="shared" si="16"/>
        <v>419.08</v>
      </c>
      <c r="O220" s="237">
        <f t="shared" si="17"/>
        <v>444.2248</v>
      </c>
      <c r="P220" s="237">
        <f t="shared" si="18"/>
        <v>25.1448</v>
      </c>
      <c r="Q220" s="237">
        <f t="shared" si="19"/>
        <v>419.08</v>
      </c>
      <c r="R220" s="242" t="s">
        <v>28</v>
      </c>
      <c r="S220" s="100" t="s">
        <v>29</v>
      </c>
      <c r="T220" s="243" t="s">
        <v>4426</v>
      </c>
      <c r="U220" s="243" t="s">
        <v>4426</v>
      </c>
    </row>
    <row r="221" ht="13.8" spans="1:21">
      <c r="A221" s="32">
        <v>220</v>
      </c>
      <c r="B221" s="130" t="s">
        <v>6907</v>
      </c>
      <c r="C221" s="130" t="s">
        <v>6908</v>
      </c>
      <c r="D221" s="32" t="s">
        <v>22</v>
      </c>
      <c r="E221" s="32" t="s">
        <v>24</v>
      </c>
      <c r="F221" s="32" t="s">
        <v>1529</v>
      </c>
      <c r="G221" s="32" t="s">
        <v>25</v>
      </c>
      <c r="H221" s="32" t="s">
        <v>34</v>
      </c>
      <c r="I221" s="116">
        <v>0</v>
      </c>
      <c r="J221" s="116">
        <v>400</v>
      </c>
      <c r="K221" s="116">
        <v>18</v>
      </c>
      <c r="L221" s="236" t="s">
        <v>1941</v>
      </c>
      <c r="M221" s="237">
        <f t="shared" si="15"/>
        <v>19.08</v>
      </c>
      <c r="N221" s="237">
        <f t="shared" si="16"/>
        <v>419.08</v>
      </c>
      <c r="O221" s="237">
        <f t="shared" si="17"/>
        <v>444.2248</v>
      </c>
      <c r="P221" s="237">
        <f t="shared" si="18"/>
        <v>25.1448</v>
      </c>
      <c r="Q221" s="237">
        <f t="shared" si="19"/>
        <v>419.08</v>
      </c>
      <c r="R221" s="242" t="s">
        <v>28</v>
      </c>
      <c r="S221" s="100" t="s">
        <v>29</v>
      </c>
      <c r="T221" s="243" t="s">
        <v>4427</v>
      </c>
      <c r="U221" s="243" t="s">
        <v>4427</v>
      </c>
    </row>
    <row r="222" ht="13.8" spans="1:21">
      <c r="A222" s="32">
        <v>221</v>
      </c>
      <c r="B222" s="130" t="s">
        <v>6909</v>
      </c>
      <c r="C222" s="130" t="s">
        <v>6910</v>
      </c>
      <c r="D222" s="32" t="s">
        <v>22</v>
      </c>
      <c r="E222" s="32" t="s">
        <v>24</v>
      </c>
      <c r="F222" s="32" t="s">
        <v>1529</v>
      </c>
      <c r="G222" s="32" t="s">
        <v>25</v>
      </c>
      <c r="H222" s="32" t="s">
        <v>34</v>
      </c>
      <c r="I222" s="116">
        <v>0</v>
      </c>
      <c r="J222" s="116">
        <v>400</v>
      </c>
      <c r="K222" s="116">
        <v>13</v>
      </c>
      <c r="L222" s="236" t="s">
        <v>3854</v>
      </c>
      <c r="M222" s="237">
        <f t="shared" si="15"/>
        <v>13.78</v>
      </c>
      <c r="N222" s="237">
        <f t="shared" si="16"/>
        <v>413.78</v>
      </c>
      <c r="O222" s="237">
        <f t="shared" si="17"/>
        <v>438.6068</v>
      </c>
      <c r="P222" s="237">
        <f t="shared" si="18"/>
        <v>24.8268</v>
      </c>
      <c r="Q222" s="237">
        <f t="shared" si="19"/>
        <v>413.78</v>
      </c>
      <c r="R222" s="242" t="s">
        <v>28</v>
      </c>
      <c r="S222" s="100" t="s">
        <v>29</v>
      </c>
      <c r="T222" s="243" t="s">
        <v>4404</v>
      </c>
      <c r="U222" s="243" t="s">
        <v>4404</v>
      </c>
    </row>
    <row r="223" ht="13.8" spans="1:21">
      <c r="A223" s="32">
        <v>222</v>
      </c>
      <c r="B223" s="130" t="s">
        <v>6911</v>
      </c>
      <c r="C223" s="130" t="s">
        <v>6912</v>
      </c>
      <c r="D223" s="32" t="s">
        <v>22</v>
      </c>
      <c r="E223" s="32" t="s">
        <v>24</v>
      </c>
      <c r="F223" s="32" t="s">
        <v>1529</v>
      </c>
      <c r="G223" s="32" t="s">
        <v>25</v>
      </c>
      <c r="H223" s="32" t="s">
        <v>34</v>
      </c>
      <c r="I223" s="116">
        <v>0</v>
      </c>
      <c r="J223" s="116">
        <v>400</v>
      </c>
      <c r="K223" s="116">
        <v>13</v>
      </c>
      <c r="L223" s="236" t="s">
        <v>3854</v>
      </c>
      <c r="M223" s="237">
        <f t="shared" si="15"/>
        <v>13.78</v>
      </c>
      <c r="N223" s="237">
        <f t="shared" si="16"/>
        <v>413.78</v>
      </c>
      <c r="O223" s="237">
        <f t="shared" si="17"/>
        <v>438.6068</v>
      </c>
      <c r="P223" s="237">
        <f t="shared" si="18"/>
        <v>24.8268</v>
      </c>
      <c r="Q223" s="237">
        <f t="shared" si="19"/>
        <v>413.78</v>
      </c>
      <c r="R223" s="242" t="s">
        <v>28</v>
      </c>
      <c r="S223" s="100" t="s">
        <v>29</v>
      </c>
      <c r="T223" s="243" t="s">
        <v>4446</v>
      </c>
      <c r="U223" s="243" t="s">
        <v>4446</v>
      </c>
    </row>
    <row r="224" ht="13.8" spans="1:21">
      <c r="A224" s="32">
        <v>223</v>
      </c>
      <c r="B224" s="130" t="s">
        <v>6913</v>
      </c>
      <c r="C224" s="130" t="s">
        <v>6914</v>
      </c>
      <c r="D224" s="32" t="s">
        <v>22</v>
      </c>
      <c r="E224" s="32" t="s">
        <v>24</v>
      </c>
      <c r="F224" s="32" t="s">
        <v>1529</v>
      </c>
      <c r="G224" s="32" t="s">
        <v>25</v>
      </c>
      <c r="H224" s="32" t="s">
        <v>34</v>
      </c>
      <c r="I224" s="116">
        <v>0</v>
      </c>
      <c r="J224" s="116">
        <v>400</v>
      </c>
      <c r="K224" s="116">
        <v>13</v>
      </c>
      <c r="L224" s="236" t="s">
        <v>3854</v>
      </c>
      <c r="M224" s="237">
        <f t="shared" si="15"/>
        <v>13.78</v>
      </c>
      <c r="N224" s="237">
        <f t="shared" si="16"/>
        <v>413.78</v>
      </c>
      <c r="O224" s="237">
        <f t="shared" si="17"/>
        <v>438.6068</v>
      </c>
      <c r="P224" s="237">
        <f t="shared" si="18"/>
        <v>24.8268</v>
      </c>
      <c r="Q224" s="237">
        <f t="shared" si="19"/>
        <v>413.78</v>
      </c>
      <c r="R224" s="242" t="s">
        <v>28</v>
      </c>
      <c r="S224" s="100" t="s">
        <v>29</v>
      </c>
      <c r="T224" s="243" t="s">
        <v>4404</v>
      </c>
      <c r="U224" s="243" t="s">
        <v>4404</v>
      </c>
    </row>
    <row r="225" ht="13.8" spans="1:21">
      <c r="A225" s="32">
        <v>224</v>
      </c>
      <c r="B225" s="130" t="s">
        <v>6915</v>
      </c>
      <c r="C225" s="130" t="s">
        <v>6916</v>
      </c>
      <c r="D225" s="32" t="s">
        <v>22</v>
      </c>
      <c r="E225" s="32" t="s">
        <v>24</v>
      </c>
      <c r="F225" s="32" t="s">
        <v>6917</v>
      </c>
      <c r="G225" s="32" t="s">
        <v>25</v>
      </c>
      <c r="H225" s="32" t="s">
        <v>34</v>
      </c>
      <c r="I225" s="116">
        <v>0</v>
      </c>
      <c r="J225" s="116">
        <v>0</v>
      </c>
      <c r="K225" s="116">
        <v>13</v>
      </c>
      <c r="L225" s="236" t="s">
        <v>3854</v>
      </c>
      <c r="M225" s="237">
        <f t="shared" si="15"/>
        <v>13.78</v>
      </c>
      <c r="N225" s="237">
        <f t="shared" si="16"/>
        <v>13.78</v>
      </c>
      <c r="O225" s="237">
        <f t="shared" si="17"/>
        <v>14.6068</v>
      </c>
      <c r="P225" s="237">
        <f t="shared" si="18"/>
        <v>0.8268</v>
      </c>
      <c r="Q225" s="237">
        <f t="shared" si="19"/>
        <v>13.78</v>
      </c>
      <c r="R225" s="242" t="s">
        <v>28</v>
      </c>
      <c r="S225" s="100" t="s">
        <v>29</v>
      </c>
      <c r="T225" s="243" t="s">
        <v>4404</v>
      </c>
      <c r="U225" s="243" t="s">
        <v>4404</v>
      </c>
    </row>
    <row r="226" ht="13.8" spans="1:21">
      <c r="A226" s="32">
        <v>225</v>
      </c>
      <c r="B226" s="130" t="s">
        <v>6918</v>
      </c>
      <c r="C226" s="130" t="s">
        <v>6919</v>
      </c>
      <c r="D226" s="32" t="s">
        <v>22</v>
      </c>
      <c r="E226" s="32" t="s">
        <v>24</v>
      </c>
      <c r="F226" s="32" t="s">
        <v>1529</v>
      </c>
      <c r="G226" s="32" t="s">
        <v>25</v>
      </c>
      <c r="H226" s="32" t="s">
        <v>34</v>
      </c>
      <c r="I226" s="116">
        <v>0</v>
      </c>
      <c r="J226" s="116">
        <v>400</v>
      </c>
      <c r="K226" s="116">
        <v>13</v>
      </c>
      <c r="L226" s="236" t="s">
        <v>3854</v>
      </c>
      <c r="M226" s="237">
        <f t="shared" si="15"/>
        <v>13.78</v>
      </c>
      <c r="N226" s="237">
        <f t="shared" si="16"/>
        <v>413.78</v>
      </c>
      <c r="O226" s="237">
        <f t="shared" si="17"/>
        <v>438.6068</v>
      </c>
      <c r="P226" s="237">
        <f t="shared" si="18"/>
        <v>24.8268</v>
      </c>
      <c r="Q226" s="237">
        <f t="shared" si="19"/>
        <v>413.78</v>
      </c>
      <c r="R226" s="242" t="s">
        <v>28</v>
      </c>
      <c r="S226" s="100" t="s">
        <v>29</v>
      </c>
      <c r="T226" s="243" t="s">
        <v>4404</v>
      </c>
      <c r="U226" s="243" t="s">
        <v>4404</v>
      </c>
    </row>
    <row r="227" ht="13.8" spans="1:21">
      <c r="A227" s="32">
        <v>226</v>
      </c>
      <c r="B227" s="130" t="s">
        <v>2352</v>
      </c>
      <c r="C227" s="130" t="s">
        <v>6920</v>
      </c>
      <c r="D227" s="32" t="s">
        <v>22</v>
      </c>
      <c r="E227" s="32" t="s">
        <v>24</v>
      </c>
      <c r="F227" s="32" t="s">
        <v>4090</v>
      </c>
      <c r="G227" s="32" t="s">
        <v>25</v>
      </c>
      <c r="H227" s="32" t="s">
        <v>34</v>
      </c>
      <c r="I227" s="116">
        <v>237.68</v>
      </c>
      <c r="J227" s="116">
        <v>100</v>
      </c>
      <c r="K227" s="116">
        <v>12.98</v>
      </c>
      <c r="L227" s="236" t="s">
        <v>6099</v>
      </c>
      <c r="M227" s="237">
        <f t="shared" si="15"/>
        <v>13.7588</v>
      </c>
      <c r="N227" s="237">
        <f t="shared" si="16"/>
        <v>351.4388</v>
      </c>
      <c r="O227" s="237">
        <f t="shared" si="17"/>
        <v>358.264328</v>
      </c>
      <c r="P227" s="237">
        <f t="shared" si="18"/>
        <v>6.825528</v>
      </c>
      <c r="Q227" s="237">
        <f t="shared" si="19"/>
        <v>351.4388</v>
      </c>
      <c r="R227" s="242" t="s">
        <v>28</v>
      </c>
      <c r="S227" s="100" t="s">
        <v>29</v>
      </c>
      <c r="T227" s="243" t="s">
        <v>4409</v>
      </c>
      <c r="U227" s="243" t="s">
        <v>4409</v>
      </c>
    </row>
    <row r="228" ht="13.8" spans="1:21">
      <c r="A228" s="32">
        <v>227</v>
      </c>
      <c r="B228" s="130" t="s">
        <v>4532</v>
      </c>
      <c r="C228" s="130" t="s">
        <v>6921</v>
      </c>
      <c r="D228" s="32" t="s">
        <v>22</v>
      </c>
      <c r="E228" s="32" t="s">
        <v>24</v>
      </c>
      <c r="F228" s="32" t="s">
        <v>4090</v>
      </c>
      <c r="G228" s="32" t="s">
        <v>25</v>
      </c>
      <c r="H228" s="32" t="s">
        <v>34</v>
      </c>
      <c r="I228" s="116">
        <v>237.68</v>
      </c>
      <c r="J228" s="116">
        <v>100</v>
      </c>
      <c r="K228" s="116">
        <v>12.98</v>
      </c>
      <c r="L228" s="236" t="s">
        <v>6099</v>
      </c>
      <c r="M228" s="237">
        <f t="shared" si="15"/>
        <v>13.7588</v>
      </c>
      <c r="N228" s="237">
        <f t="shared" si="16"/>
        <v>351.4388</v>
      </c>
      <c r="O228" s="237">
        <f t="shared" si="17"/>
        <v>358.264328</v>
      </c>
      <c r="P228" s="237">
        <f t="shared" si="18"/>
        <v>6.825528</v>
      </c>
      <c r="Q228" s="237">
        <f t="shared" si="19"/>
        <v>351.4388</v>
      </c>
      <c r="R228" s="242" t="s">
        <v>28</v>
      </c>
      <c r="S228" s="100" t="s">
        <v>29</v>
      </c>
      <c r="T228" s="243" t="s">
        <v>4412</v>
      </c>
      <c r="U228" s="243" t="s">
        <v>4412</v>
      </c>
    </row>
    <row r="229" ht="13.8" spans="1:21">
      <c r="A229" s="32">
        <v>228</v>
      </c>
      <c r="B229" s="130" t="s">
        <v>6382</v>
      </c>
      <c r="C229" s="130" t="s">
        <v>6922</v>
      </c>
      <c r="D229" s="32" t="s">
        <v>22</v>
      </c>
      <c r="E229" s="32" t="s">
        <v>24</v>
      </c>
      <c r="F229" s="32" t="s">
        <v>4090</v>
      </c>
      <c r="G229" s="32" t="s">
        <v>25</v>
      </c>
      <c r="H229" s="32" t="s">
        <v>34</v>
      </c>
      <c r="I229" s="116">
        <v>237.68</v>
      </c>
      <c r="J229" s="116">
        <v>100</v>
      </c>
      <c r="K229" s="116">
        <v>12.98</v>
      </c>
      <c r="L229" s="236" t="s">
        <v>6099</v>
      </c>
      <c r="M229" s="237">
        <f t="shared" si="15"/>
        <v>13.7588</v>
      </c>
      <c r="N229" s="237">
        <f t="shared" si="16"/>
        <v>351.4388</v>
      </c>
      <c r="O229" s="237">
        <f t="shared" si="17"/>
        <v>358.264328</v>
      </c>
      <c r="P229" s="237">
        <f t="shared" si="18"/>
        <v>6.825528</v>
      </c>
      <c r="Q229" s="237">
        <f t="shared" si="19"/>
        <v>351.4388</v>
      </c>
      <c r="R229" s="242" t="s">
        <v>28</v>
      </c>
      <c r="S229" s="100" t="s">
        <v>29</v>
      </c>
      <c r="T229" s="243" t="s">
        <v>4421</v>
      </c>
      <c r="U229" s="243" t="s">
        <v>4421</v>
      </c>
    </row>
    <row r="230" ht="13.8" spans="1:21">
      <c r="A230" s="32">
        <v>229</v>
      </c>
      <c r="B230" s="130" t="s">
        <v>6479</v>
      </c>
      <c r="C230" s="130" t="s">
        <v>6923</v>
      </c>
      <c r="D230" s="32" t="s">
        <v>22</v>
      </c>
      <c r="E230" s="32" t="s">
        <v>24</v>
      </c>
      <c r="F230" s="32" t="s">
        <v>4090</v>
      </c>
      <c r="G230" s="32" t="s">
        <v>25</v>
      </c>
      <c r="H230" s="32" t="s">
        <v>34</v>
      </c>
      <c r="I230" s="116">
        <v>237.68</v>
      </c>
      <c r="J230" s="116">
        <v>100</v>
      </c>
      <c r="K230" s="116">
        <v>12.98</v>
      </c>
      <c r="L230" s="236" t="s">
        <v>6099</v>
      </c>
      <c r="M230" s="237">
        <f t="shared" si="15"/>
        <v>13.7588</v>
      </c>
      <c r="N230" s="237">
        <f t="shared" si="16"/>
        <v>351.4388</v>
      </c>
      <c r="O230" s="237">
        <f t="shared" si="17"/>
        <v>358.264328</v>
      </c>
      <c r="P230" s="237">
        <f t="shared" si="18"/>
        <v>6.825528</v>
      </c>
      <c r="Q230" s="237">
        <f t="shared" si="19"/>
        <v>351.4388</v>
      </c>
      <c r="R230" s="242" t="s">
        <v>28</v>
      </c>
      <c r="S230" s="100" t="s">
        <v>29</v>
      </c>
      <c r="T230" s="243" t="s">
        <v>4409</v>
      </c>
      <c r="U230" s="243" t="s">
        <v>4409</v>
      </c>
    </row>
    <row r="231" ht="13.8" spans="1:21">
      <c r="A231" s="32">
        <v>230</v>
      </c>
      <c r="B231" s="130" t="s">
        <v>5743</v>
      </c>
      <c r="C231" s="130" t="s">
        <v>6924</v>
      </c>
      <c r="D231" s="32" t="s">
        <v>22</v>
      </c>
      <c r="E231" s="32" t="s">
        <v>24</v>
      </c>
      <c r="F231" s="32" t="s">
        <v>4090</v>
      </c>
      <c r="G231" s="32" t="s">
        <v>25</v>
      </c>
      <c r="H231" s="32" t="s">
        <v>34</v>
      </c>
      <c r="I231" s="116">
        <v>237.68</v>
      </c>
      <c r="J231" s="116">
        <v>100</v>
      </c>
      <c r="K231" s="116">
        <v>12.98</v>
      </c>
      <c r="L231" s="236" t="s">
        <v>6099</v>
      </c>
      <c r="M231" s="237">
        <f t="shared" si="15"/>
        <v>13.7588</v>
      </c>
      <c r="N231" s="237">
        <f t="shared" si="16"/>
        <v>351.4388</v>
      </c>
      <c r="O231" s="237">
        <f t="shared" si="17"/>
        <v>358.264328</v>
      </c>
      <c r="P231" s="237">
        <f t="shared" si="18"/>
        <v>6.825528</v>
      </c>
      <c r="Q231" s="237">
        <f t="shared" si="19"/>
        <v>351.4388</v>
      </c>
      <c r="R231" s="242" t="s">
        <v>28</v>
      </c>
      <c r="S231" s="100" t="s">
        <v>29</v>
      </c>
      <c r="T231" s="243" t="s">
        <v>6925</v>
      </c>
      <c r="U231" s="243" t="s">
        <v>4474</v>
      </c>
    </row>
    <row r="232" ht="13.8" spans="1:21">
      <c r="A232" s="32">
        <v>231</v>
      </c>
      <c r="B232" s="130" t="s">
        <v>2238</v>
      </c>
      <c r="C232" s="130" t="s">
        <v>6926</v>
      </c>
      <c r="D232" s="32" t="s">
        <v>22</v>
      </c>
      <c r="E232" s="32" t="s">
        <v>24</v>
      </c>
      <c r="F232" s="32" t="s">
        <v>4090</v>
      </c>
      <c r="G232" s="32" t="s">
        <v>25</v>
      </c>
      <c r="H232" s="32" t="s">
        <v>34</v>
      </c>
      <c r="I232" s="116">
        <v>237.68</v>
      </c>
      <c r="J232" s="116">
        <v>100</v>
      </c>
      <c r="K232" s="116">
        <v>12.98</v>
      </c>
      <c r="L232" s="236" t="s">
        <v>6099</v>
      </c>
      <c r="M232" s="237">
        <f t="shared" si="15"/>
        <v>13.7588</v>
      </c>
      <c r="N232" s="237">
        <f t="shared" si="16"/>
        <v>351.4388</v>
      </c>
      <c r="O232" s="237">
        <f t="shared" si="17"/>
        <v>358.264328</v>
      </c>
      <c r="P232" s="237">
        <f t="shared" si="18"/>
        <v>6.825528</v>
      </c>
      <c r="Q232" s="237">
        <f t="shared" si="19"/>
        <v>351.4388</v>
      </c>
      <c r="R232" s="242" t="s">
        <v>28</v>
      </c>
      <c r="S232" s="100" t="s">
        <v>29</v>
      </c>
      <c r="T232" s="243" t="s">
        <v>6155</v>
      </c>
      <c r="U232" s="243" t="s">
        <v>6155</v>
      </c>
    </row>
    <row r="233" ht="13.8" spans="1:21">
      <c r="A233" s="32">
        <v>232</v>
      </c>
      <c r="B233" s="130" t="s">
        <v>6927</v>
      </c>
      <c r="C233" s="130" t="s">
        <v>6928</v>
      </c>
      <c r="D233" s="32" t="s">
        <v>22</v>
      </c>
      <c r="E233" s="32" t="s">
        <v>24</v>
      </c>
      <c r="F233" s="32" t="s">
        <v>4090</v>
      </c>
      <c r="G233" s="32" t="s">
        <v>25</v>
      </c>
      <c r="H233" s="32" t="s">
        <v>34</v>
      </c>
      <c r="I233" s="116">
        <v>237.68</v>
      </c>
      <c r="J233" s="116">
        <v>100</v>
      </c>
      <c r="K233" s="116">
        <v>12.98</v>
      </c>
      <c r="L233" s="236" t="s">
        <v>6099</v>
      </c>
      <c r="M233" s="237">
        <f t="shared" si="15"/>
        <v>13.7588</v>
      </c>
      <c r="N233" s="237">
        <f t="shared" si="16"/>
        <v>351.4388</v>
      </c>
      <c r="O233" s="237">
        <f t="shared" si="17"/>
        <v>358.264328</v>
      </c>
      <c r="P233" s="237">
        <f t="shared" si="18"/>
        <v>6.825528</v>
      </c>
      <c r="Q233" s="237">
        <f t="shared" si="19"/>
        <v>351.4388</v>
      </c>
      <c r="R233" s="242" t="s">
        <v>28</v>
      </c>
      <c r="S233" s="100" t="s">
        <v>29</v>
      </c>
      <c r="T233" s="243" t="s">
        <v>4478</v>
      </c>
      <c r="U233" s="243" t="s">
        <v>4478</v>
      </c>
    </row>
    <row r="234" ht="13.8" spans="1:21">
      <c r="A234" s="32">
        <v>233</v>
      </c>
      <c r="B234" s="130" t="s">
        <v>6929</v>
      </c>
      <c r="C234" s="130" t="s">
        <v>6930</v>
      </c>
      <c r="D234" s="32" t="s">
        <v>22</v>
      </c>
      <c r="E234" s="32" t="s">
        <v>24</v>
      </c>
      <c r="F234" s="32" t="s">
        <v>82</v>
      </c>
      <c r="G234" s="32" t="s">
        <v>25</v>
      </c>
      <c r="H234" s="32" t="s">
        <v>34</v>
      </c>
      <c r="I234" s="116">
        <v>0</v>
      </c>
      <c r="J234" s="116">
        <v>0</v>
      </c>
      <c r="K234" s="116">
        <v>150</v>
      </c>
      <c r="L234" s="236" t="s">
        <v>83</v>
      </c>
      <c r="M234" s="237">
        <f t="shared" si="15"/>
        <v>159</v>
      </c>
      <c r="N234" s="237">
        <f t="shared" si="16"/>
        <v>159</v>
      </c>
      <c r="O234" s="237">
        <f t="shared" si="17"/>
        <v>168.54</v>
      </c>
      <c r="P234" s="237">
        <f t="shared" si="18"/>
        <v>9.54</v>
      </c>
      <c r="Q234" s="237">
        <f t="shared" si="19"/>
        <v>159</v>
      </c>
      <c r="R234" s="242" t="s">
        <v>28</v>
      </c>
      <c r="S234" s="100" t="s">
        <v>29</v>
      </c>
      <c r="T234" s="243" t="s">
        <v>4404</v>
      </c>
      <c r="U234" s="243" t="s">
        <v>4404</v>
      </c>
    </row>
    <row r="235" ht="13.8" spans="1:21">
      <c r="A235" s="32">
        <v>234</v>
      </c>
      <c r="B235" s="130" t="s">
        <v>6931</v>
      </c>
      <c r="C235" s="130" t="s">
        <v>6932</v>
      </c>
      <c r="D235" s="32" t="s">
        <v>22</v>
      </c>
      <c r="E235" s="32" t="s">
        <v>24</v>
      </c>
      <c r="F235" s="32" t="s">
        <v>4090</v>
      </c>
      <c r="G235" s="32" t="s">
        <v>25</v>
      </c>
      <c r="H235" s="32" t="s">
        <v>34</v>
      </c>
      <c r="I235" s="116">
        <v>237.68</v>
      </c>
      <c r="J235" s="116">
        <v>100</v>
      </c>
      <c r="K235" s="116">
        <v>12.98</v>
      </c>
      <c r="L235" s="236" t="s">
        <v>6099</v>
      </c>
      <c r="M235" s="237">
        <f t="shared" si="15"/>
        <v>13.7588</v>
      </c>
      <c r="N235" s="237">
        <f t="shared" si="16"/>
        <v>351.4388</v>
      </c>
      <c r="O235" s="237">
        <f t="shared" si="17"/>
        <v>358.264328</v>
      </c>
      <c r="P235" s="237">
        <f t="shared" si="18"/>
        <v>6.825528</v>
      </c>
      <c r="Q235" s="237">
        <f t="shared" si="19"/>
        <v>351.4388</v>
      </c>
      <c r="R235" s="242" t="s">
        <v>28</v>
      </c>
      <c r="S235" s="100" t="s">
        <v>29</v>
      </c>
      <c r="T235" s="243" t="s">
        <v>4478</v>
      </c>
      <c r="U235" s="243" t="s">
        <v>4478</v>
      </c>
    </row>
    <row r="236" ht="13.8" spans="1:21">
      <c r="A236" s="37">
        <v>235</v>
      </c>
      <c r="B236" s="36" t="s">
        <v>6933</v>
      </c>
      <c r="C236" s="36" t="s">
        <v>6934</v>
      </c>
      <c r="D236" s="37" t="s">
        <v>22</v>
      </c>
      <c r="E236" s="37" t="s">
        <v>24</v>
      </c>
      <c r="F236" s="37" t="s">
        <v>4090</v>
      </c>
      <c r="G236" s="37" t="s">
        <v>25</v>
      </c>
      <c r="H236" s="37" t="s">
        <v>34</v>
      </c>
      <c r="I236" s="37">
        <v>1346.34</v>
      </c>
      <c r="J236" s="110">
        <v>100</v>
      </c>
      <c r="K236" s="37">
        <v>50.45</v>
      </c>
      <c r="L236" s="182" t="s">
        <v>6099</v>
      </c>
      <c r="M236" s="242">
        <f t="shared" si="15"/>
        <v>53.477</v>
      </c>
      <c r="N236" s="242">
        <f t="shared" si="16"/>
        <v>1499.817</v>
      </c>
      <c r="O236" s="242">
        <f t="shared" si="17"/>
        <v>1509.02562</v>
      </c>
      <c r="P236" s="237">
        <f t="shared" si="18"/>
        <v>9.20862</v>
      </c>
      <c r="Q236" s="242">
        <f t="shared" si="19"/>
        <v>1499.817</v>
      </c>
      <c r="R236" s="242" t="s">
        <v>28</v>
      </c>
      <c r="S236" s="100" t="s">
        <v>29</v>
      </c>
      <c r="T236" s="243" t="s">
        <v>4406</v>
      </c>
      <c r="U236" s="243" t="s">
        <v>4406</v>
      </c>
    </row>
    <row r="237" spans="1:19">
      <c r="A237" s="245" t="s">
        <v>36</v>
      </c>
      <c r="B237" s="245"/>
      <c r="C237" s="245"/>
      <c r="D237" s="245"/>
      <c r="E237" s="245"/>
      <c r="F237" s="245"/>
      <c r="G237" s="245"/>
      <c r="H237" s="245"/>
      <c r="I237" s="246">
        <f>SUM(I2:I236)</f>
        <v>73238.6899999999</v>
      </c>
      <c r="J237" s="246">
        <f>SUM(J2:J236)</f>
        <v>35400</v>
      </c>
      <c r="K237" s="246">
        <f>SUM(K2:K236)</f>
        <v>11387.6699999999</v>
      </c>
      <c r="L237" s="247"/>
      <c r="M237" s="246">
        <f>SUM(M2:M236)</f>
        <v>12070.9302</v>
      </c>
      <c r="N237" s="246">
        <f>SUM(N2:N236)</f>
        <v>120709.6202</v>
      </c>
      <c r="O237" s="246">
        <f>SUM(O2:O236)</f>
        <v>123557.876012</v>
      </c>
      <c r="P237" s="246">
        <f>SUM(P2:P236)</f>
        <v>2848.255812</v>
      </c>
      <c r="Q237" s="246">
        <f>SUM(Q2:Q236)</f>
        <v>120709.6202</v>
      </c>
      <c r="R237" s="242" t="s">
        <v>28</v>
      </c>
      <c r="S237" s="100" t="s">
        <v>29</v>
      </c>
    </row>
  </sheetData>
  <mergeCells count="1">
    <mergeCell ref="A237:H237"/>
  </mergeCells>
  <dataValidations count="2">
    <dataValidation type="list" allowBlank="1" showErrorMessage="1" sqref="G2:G236">
      <formula1>"商务,旅游,包签,转移签,翻译,照片,落地签"</formula1>
    </dataValidation>
    <dataValidation type="list" allowBlank="1" showErrorMessage="1" sqref="H2:H23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44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5" customWidth="1"/>
    <col min="3" max="3" width="25" customWidth="1"/>
    <col min="4" max="4" width="7" customWidth="1"/>
    <col min="5" max="5" width="6" customWidth="1"/>
    <col min="6" max="6" width="9" customWidth="1"/>
    <col min="7" max="8" width="12" customWidth="1"/>
    <col min="9" max="9" width="25" customWidth="1"/>
    <col min="10" max="10" width="14" customWidth="1"/>
    <col min="11" max="11" width="19" customWidth="1"/>
    <col min="12" max="12" width="42" customWidth="1"/>
    <col min="13" max="13" width="17" customWidth="1"/>
    <col min="14" max="14" width="35" customWidth="1"/>
    <col min="15" max="15" width="43" customWidth="1"/>
    <col min="16" max="17" width="35" customWidth="1"/>
    <col min="18" max="18" width="10" customWidth="1"/>
    <col min="19" max="19" width="7" customWidth="1"/>
  </cols>
  <sheetData>
    <row r="1" spans="1:19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5</v>
      </c>
      <c r="F1" s="225" t="s">
        <v>6</v>
      </c>
      <c r="G1" s="225" t="s">
        <v>7</v>
      </c>
      <c r="H1" s="225" t="s">
        <v>8</v>
      </c>
      <c r="I1" s="299" t="s">
        <v>9</v>
      </c>
      <c r="J1" s="229" t="s">
        <v>10</v>
      </c>
      <c r="K1" s="300" t="s">
        <v>11</v>
      </c>
      <c r="L1" s="300" t="s">
        <v>12</v>
      </c>
      <c r="M1" s="232" t="s">
        <v>13</v>
      </c>
      <c r="N1" s="301" t="s">
        <v>14</v>
      </c>
      <c r="O1" s="302" t="s">
        <v>15</v>
      </c>
      <c r="P1" s="240" t="s">
        <v>37</v>
      </c>
      <c r="Q1" s="240" t="s">
        <v>38</v>
      </c>
      <c r="R1" s="225" t="s">
        <v>18</v>
      </c>
      <c r="S1" s="225" t="s">
        <v>19</v>
      </c>
    </row>
    <row r="2" spans="1:19">
      <c r="A2" s="100">
        <v>1</v>
      </c>
      <c r="B2" s="100" t="s">
        <v>39</v>
      </c>
      <c r="C2" s="37" t="s">
        <v>21</v>
      </c>
      <c r="D2" s="100" t="s">
        <v>22</v>
      </c>
      <c r="E2" s="100" t="s">
        <v>24</v>
      </c>
      <c r="F2" s="100" t="s">
        <v>23</v>
      </c>
      <c r="G2" s="100" t="s">
        <v>25</v>
      </c>
      <c r="H2" s="100" t="s">
        <v>34</v>
      </c>
      <c r="I2" s="242">
        <v>155.62</v>
      </c>
      <c r="J2" s="311">
        <v>146</v>
      </c>
      <c r="K2" s="237"/>
      <c r="L2" s="312"/>
      <c r="M2" s="242">
        <f t="shared" ref="M2:M47" si="0">K2*1.06</f>
        <v>0</v>
      </c>
      <c r="N2" s="242">
        <f t="shared" ref="N2:N47" si="1">I2+J2+M2</f>
        <v>301.62</v>
      </c>
      <c r="O2" s="242">
        <f t="shared" ref="O2:O47" si="2">I2+(J2+M2)*1.06</f>
        <v>310.38</v>
      </c>
      <c r="P2" s="242">
        <f t="shared" ref="P2:P47" si="3">(M2+J2)*0.06</f>
        <v>8.76</v>
      </c>
      <c r="Q2" s="242">
        <f t="shared" ref="Q2:Q47" si="4">O2-P2</f>
        <v>301.62</v>
      </c>
      <c r="R2" s="100" t="s">
        <v>28</v>
      </c>
      <c r="S2" s="100" t="s">
        <v>29</v>
      </c>
    </row>
    <row r="3" spans="1:19">
      <c r="A3" s="100">
        <v>2</v>
      </c>
      <c r="B3" s="100" t="s">
        <v>40</v>
      </c>
      <c r="C3" s="37" t="s">
        <v>41</v>
      </c>
      <c r="D3" s="100" t="s">
        <v>22</v>
      </c>
      <c r="E3" s="100" t="s">
        <v>24</v>
      </c>
      <c r="F3" s="100" t="s">
        <v>23</v>
      </c>
      <c r="G3" s="100" t="s">
        <v>25</v>
      </c>
      <c r="H3" s="100" t="s">
        <v>34</v>
      </c>
      <c r="I3" s="242">
        <v>158.21</v>
      </c>
      <c r="J3" s="311">
        <v>146</v>
      </c>
      <c r="K3" s="237"/>
      <c r="L3" s="32"/>
      <c r="M3" s="242">
        <f t="shared" si="0"/>
        <v>0</v>
      </c>
      <c r="N3" s="242">
        <f t="shared" si="1"/>
        <v>304.21</v>
      </c>
      <c r="O3" s="242">
        <f t="shared" si="2"/>
        <v>312.97</v>
      </c>
      <c r="P3" s="242">
        <f t="shared" si="3"/>
        <v>8.76</v>
      </c>
      <c r="Q3" s="242">
        <f t="shared" si="4"/>
        <v>304.21</v>
      </c>
      <c r="R3" s="100" t="s">
        <v>28</v>
      </c>
      <c r="S3" s="100" t="s">
        <v>29</v>
      </c>
    </row>
    <row r="4" spans="1:19">
      <c r="A4" s="100">
        <v>3</v>
      </c>
      <c r="B4" s="100" t="s">
        <v>42</v>
      </c>
      <c r="C4" s="37" t="s">
        <v>43</v>
      </c>
      <c r="D4" s="100" t="s">
        <v>22</v>
      </c>
      <c r="E4" s="100" t="s">
        <v>24</v>
      </c>
      <c r="F4" s="100" t="s">
        <v>23</v>
      </c>
      <c r="G4" s="100" t="s">
        <v>25</v>
      </c>
      <c r="H4" s="100" t="s">
        <v>34</v>
      </c>
      <c r="I4" s="242">
        <v>158.21</v>
      </c>
      <c r="J4" s="311">
        <v>146</v>
      </c>
      <c r="K4" s="116"/>
      <c r="L4" s="32"/>
      <c r="M4" s="242">
        <f t="shared" si="0"/>
        <v>0</v>
      </c>
      <c r="N4" s="242">
        <f t="shared" si="1"/>
        <v>304.21</v>
      </c>
      <c r="O4" s="242">
        <f t="shared" si="2"/>
        <v>312.97</v>
      </c>
      <c r="P4" s="242">
        <f t="shared" si="3"/>
        <v>8.76</v>
      </c>
      <c r="Q4" s="242">
        <f t="shared" si="4"/>
        <v>304.21</v>
      </c>
      <c r="R4" s="100" t="s">
        <v>28</v>
      </c>
      <c r="S4" s="100" t="s">
        <v>29</v>
      </c>
    </row>
    <row r="5" spans="1:19">
      <c r="A5" s="100">
        <v>4</v>
      </c>
      <c r="B5" s="100" t="s">
        <v>44</v>
      </c>
      <c r="C5" s="37" t="s">
        <v>45</v>
      </c>
      <c r="D5" s="100" t="s">
        <v>22</v>
      </c>
      <c r="E5" s="100" t="s">
        <v>24</v>
      </c>
      <c r="F5" s="100" t="s">
        <v>23</v>
      </c>
      <c r="G5" s="100" t="s">
        <v>25</v>
      </c>
      <c r="H5" s="100" t="s">
        <v>34</v>
      </c>
      <c r="I5" s="242">
        <v>158.21</v>
      </c>
      <c r="J5" s="311">
        <v>146</v>
      </c>
      <c r="K5" s="116"/>
      <c r="L5" s="32"/>
      <c r="M5" s="242">
        <f t="shared" si="0"/>
        <v>0</v>
      </c>
      <c r="N5" s="242">
        <f t="shared" si="1"/>
        <v>304.21</v>
      </c>
      <c r="O5" s="242">
        <f t="shared" si="2"/>
        <v>312.97</v>
      </c>
      <c r="P5" s="242">
        <f t="shared" si="3"/>
        <v>8.76</v>
      </c>
      <c r="Q5" s="242">
        <f t="shared" si="4"/>
        <v>304.21</v>
      </c>
      <c r="R5" s="100" t="s">
        <v>28</v>
      </c>
      <c r="S5" s="100" t="s">
        <v>29</v>
      </c>
    </row>
    <row r="6" spans="1:19">
      <c r="A6" s="100">
        <v>5</v>
      </c>
      <c r="B6" s="100" t="s">
        <v>46</v>
      </c>
      <c r="C6" s="37" t="s">
        <v>47</v>
      </c>
      <c r="D6" s="100" t="s">
        <v>22</v>
      </c>
      <c r="E6" s="100" t="s">
        <v>24</v>
      </c>
      <c r="F6" s="100" t="s">
        <v>23</v>
      </c>
      <c r="G6" s="100" t="s">
        <v>25</v>
      </c>
      <c r="H6" s="100" t="s">
        <v>34</v>
      </c>
      <c r="I6" s="242">
        <v>157.65</v>
      </c>
      <c r="J6" s="311">
        <v>146</v>
      </c>
      <c r="K6" s="116"/>
      <c r="L6" s="32"/>
      <c r="M6" s="242">
        <f t="shared" si="0"/>
        <v>0</v>
      </c>
      <c r="N6" s="242">
        <f t="shared" si="1"/>
        <v>303.65</v>
      </c>
      <c r="O6" s="242">
        <f t="shared" si="2"/>
        <v>312.41</v>
      </c>
      <c r="P6" s="242">
        <f t="shared" si="3"/>
        <v>8.76</v>
      </c>
      <c r="Q6" s="242">
        <f t="shared" si="4"/>
        <v>303.65</v>
      </c>
      <c r="R6" s="100" t="s">
        <v>28</v>
      </c>
      <c r="S6" s="100" t="s">
        <v>29</v>
      </c>
    </row>
    <row r="7" spans="1:19">
      <c r="A7" s="100">
        <v>6</v>
      </c>
      <c r="B7" s="100" t="s">
        <v>48</v>
      </c>
      <c r="C7" s="37" t="s">
        <v>49</v>
      </c>
      <c r="D7" s="100" t="s">
        <v>22</v>
      </c>
      <c r="E7" s="100" t="s">
        <v>24</v>
      </c>
      <c r="F7" s="100" t="s">
        <v>23</v>
      </c>
      <c r="G7" s="100" t="s">
        <v>25</v>
      </c>
      <c r="H7" s="100" t="s">
        <v>34</v>
      </c>
      <c r="I7" s="242">
        <v>157.65</v>
      </c>
      <c r="J7" s="311">
        <v>146</v>
      </c>
      <c r="K7" s="116"/>
      <c r="L7" s="32"/>
      <c r="M7" s="242">
        <f t="shared" si="0"/>
        <v>0</v>
      </c>
      <c r="N7" s="242">
        <f t="shared" si="1"/>
        <v>303.65</v>
      </c>
      <c r="O7" s="242">
        <f t="shared" si="2"/>
        <v>312.41</v>
      </c>
      <c r="P7" s="242">
        <f t="shared" si="3"/>
        <v>8.76</v>
      </c>
      <c r="Q7" s="242">
        <f t="shared" si="4"/>
        <v>303.65</v>
      </c>
      <c r="R7" s="100" t="s">
        <v>28</v>
      </c>
      <c r="S7" s="100" t="s">
        <v>29</v>
      </c>
    </row>
    <row r="8" spans="1:19">
      <c r="A8" s="100">
        <v>7</v>
      </c>
      <c r="B8" s="100" t="s">
        <v>50</v>
      </c>
      <c r="C8" s="37" t="s">
        <v>51</v>
      </c>
      <c r="D8" s="100" t="s">
        <v>22</v>
      </c>
      <c r="E8" s="100" t="s">
        <v>24</v>
      </c>
      <c r="F8" s="100" t="s">
        <v>23</v>
      </c>
      <c r="G8" s="100" t="s">
        <v>25</v>
      </c>
      <c r="H8" s="100" t="s">
        <v>34</v>
      </c>
      <c r="I8" s="242">
        <v>158.21</v>
      </c>
      <c r="J8" s="311">
        <v>146</v>
      </c>
      <c r="K8" s="116"/>
      <c r="L8" s="32"/>
      <c r="M8" s="242">
        <f t="shared" si="0"/>
        <v>0</v>
      </c>
      <c r="N8" s="242">
        <f t="shared" si="1"/>
        <v>304.21</v>
      </c>
      <c r="O8" s="242">
        <f t="shared" si="2"/>
        <v>312.97</v>
      </c>
      <c r="P8" s="242">
        <f t="shared" si="3"/>
        <v>8.76</v>
      </c>
      <c r="Q8" s="242">
        <f t="shared" si="4"/>
        <v>304.21</v>
      </c>
      <c r="R8" s="100" t="s">
        <v>28</v>
      </c>
      <c r="S8" s="100" t="s">
        <v>29</v>
      </c>
    </row>
    <row r="9" spans="1:19">
      <c r="A9" s="100">
        <v>8</v>
      </c>
      <c r="B9" s="100" t="s">
        <v>52</v>
      </c>
      <c r="C9" s="37" t="s">
        <v>53</v>
      </c>
      <c r="D9" s="100" t="s">
        <v>22</v>
      </c>
      <c r="E9" s="100" t="s">
        <v>24</v>
      </c>
      <c r="F9" s="100" t="s">
        <v>23</v>
      </c>
      <c r="G9" s="100" t="s">
        <v>25</v>
      </c>
      <c r="H9" s="100" t="s">
        <v>34</v>
      </c>
      <c r="I9" s="242">
        <v>158.21</v>
      </c>
      <c r="J9" s="311">
        <v>146</v>
      </c>
      <c r="K9" s="116"/>
      <c r="L9" s="32"/>
      <c r="M9" s="242">
        <f t="shared" si="0"/>
        <v>0</v>
      </c>
      <c r="N9" s="242">
        <f t="shared" si="1"/>
        <v>304.21</v>
      </c>
      <c r="O9" s="242">
        <f t="shared" si="2"/>
        <v>312.97</v>
      </c>
      <c r="P9" s="242">
        <f t="shared" si="3"/>
        <v>8.76</v>
      </c>
      <c r="Q9" s="242">
        <f t="shared" si="4"/>
        <v>304.21</v>
      </c>
      <c r="R9" s="100" t="s">
        <v>28</v>
      </c>
      <c r="S9" s="100" t="s">
        <v>29</v>
      </c>
    </row>
    <row r="10" spans="1:19">
      <c r="A10" s="100">
        <v>9</v>
      </c>
      <c r="B10" s="100" t="s">
        <v>54</v>
      </c>
      <c r="C10" s="37" t="s">
        <v>55</v>
      </c>
      <c r="D10" s="100" t="s">
        <v>22</v>
      </c>
      <c r="E10" s="100" t="s">
        <v>24</v>
      </c>
      <c r="F10" s="100" t="s">
        <v>23</v>
      </c>
      <c r="G10" s="100" t="s">
        <v>25</v>
      </c>
      <c r="H10" s="100" t="s">
        <v>34</v>
      </c>
      <c r="I10" s="242">
        <v>158.21</v>
      </c>
      <c r="J10" s="311">
        <v>146</v>
      </c>
      <c r="K10" s="116"/>
      <c r="L10" s="32"/>
      <c r="M10" s="242">
        <f t="shared" si="0"/>
        <v>0</v>
      </c>
      <c r="N10" s="242">
        <f t="shared" si="1"/>
        <v>304.21</v>
      </c>
      <c r="O10" s="242">
        <f t="shared" si="2"/>
        <v>312.97</v>
      </c>
      <c r="P10" s="242">
        <f t="shared" si="3"/>
        <v>8.76</v>
      </c>
      <c r="Q10" s="242">
        <f t="shared" si="4"/>
        <v>304.21</v>
      </c>
      <c r="R10" s="100" t="s">
        <v>28</v>
      </c>
      <c r="S10" s="100" t="s">
        <v>29</v>
      </c>
    </row>
    <row r="11" spans="1:19">
      <c r="A11" s="100">
        <v>10</v>
      </c>
      <c r="B11" s="100" t="s">
        <v>56</v>
      </c>
      <c r="C11" s="37" t="s">
        <v>57</v>
      </c>
      <c r="D11" s="100" t="s">
        <v>22</v>
      </c>
      <c r="E11" s="100" t="s">
        <v>24</v>
      </c>
      <c r="F11" s="100" t="s">
        <v>58</v>
      </c>
      <c r="G11" s="100" t="s">
        <v>25</v>
      </c>
      <c r="H11" s="100" t="s">
        <v>59</v>
      </c>
      <c r="I11" s="242">
        <v>887</v>
      </c>
      <c r="J11" s="242">
        <v>400</v>
      </c>
      <c r="K11" s="116"/>
      <c r="L11" s="32"/>
      <c r="M11" s="242">
        <f t="shared" si="0"/>
        <v>0</v>
      </c>
      <c r="N11" s="242">
        <f t="shared" si="1"/>
        <v>1287</v>
      </c>
      <c r="O11" s="242">
        <f t="shared" si="2"/>
        <v>1311</v>
      </c>
      <c r="P11" s="242">
        <f t="shared" si="3"/>
        <v>24</v>
      </c>
      <c r="Q11" s="242">
        <f t="shared" si="4"/>
        <v>1287</v>
      </c>
      <c r="R11" s="100" t="s">
        <v>28</v>
      </c>
      <c r="S11" s="100" t="s">
        <v>29</v>
      </c>
    </row>
    <row r="12" spans="1:19">
      <c r="A12" s="100">
        <v>11</v>
      </c>
      <c r="B12" s="100" t="s">
        <v>60</v>
      </c>
      <c r="C12" s="37" t="s">
        <v>61</v>
      </c>
      <c r="D12" s="100" t="s">
        <v>22</v>
      </c>
      <c r="E12" s="100" t="s">
        <v>24</v>
      </c>
      <c r="F12" s="100" t="s">
        <v>23</v>
      </c>
      <c r="G12" s="100" t="s">
        <v>25</v>
      </c>
      <c r="H12" s="100" t="s">
        <v>34</v>
      </c>
      <c r="I12" s="242">
        <v>158.21</v>
      </c>
      <c r="J12" s="311">
        <v>146</v>
      </c>
      <c r="K12" s="116"/>
      <c r="L12" s="32"/>
      <c r="M12" s="242">
        <f t="shared" si="0"/>
        <v>0</v>
      </c>
      <c r="N12" s="242">
        <f t="shared" si="1"/>
        <v>304.21</v>
      </c>
      <c r="O12" s="242">
        <f t="shared" si="2"/>
        <v>312.97</v>
      </c>
      <c r="P12" s="242">
        <f t="shared" si="3"/>
        <v>8.76</v>
      </c>
      <c r="Q12" s="242">
        <f t="shared" si="4"/>
        <v>304.21</v>
      </c>
      <c r="R12" s="100" t="s">
        <v>28</v>
      </c>
      <c r="S12" s="100" t="s">
        <v>29</v>
      </c>
    </row>
    <row r="13" spans="1:19">
      <c r="A13" s="100">
        <v>12</v>
      </c>
      <c r="B13" s="100" t="s">
        <v>62</v>
      </c>
      <c r="C13" s="37" t="s">
        <v>63</v>
      </c>
      <c r="D13" s="100" t="s">
        <v>22</v>
      </c>
      <c r="E13" s="100" t="s">
        <v>24</v>
      </c>
      <c r="F13" s="100" t="s">
        <v>23</v>
      </c>
      <c r="G13" s="100" t="s">
        <v>64</v>
      </c>
      <c r="H13" s="100" t="s">
        <v>34</v>
      </c>
      <c r="I13" s="242">
        <v>0</v>
      </c>
      <c r="J13" s="242">
        <v>150</v>
      </c>
      <c r="K13" s="116">
        <v>15</v>
      </c>
      <c r="L13" s="32" t="s">
        <v>35</v>
      </c>
      <c r="M13" s="242">
        <f t="shared" si="0"/>
        <v>15.9</v>
      </c>
      <c r="N13" s="242">
        <f t="shared" si="1"/>
        <v>165.9</v>
      </c>
      <c r="O13" s="242">
        <f t="shared" si="2"/>
        <v>175.854</v>
      </c>
      <c r="P13" s="242">
        <f t="shared" si="3"/>
        <v>9.954</v>
      </c>
      <c r="Q13" s="242">
        <f t="shared" si="4"/>
        <v>165.9</v>
      </c>
      <c r="R13" s="100" t="s">
        <v>28</v>
      </c>
      <c r="S13" s="100" t="s">
        <v>29</v>
      </c>
    </row>
    <row r="14" spans="1:19">
      <c r="A14" s="100">
        <v>13</v>
      </c>
      <c r="B14" s="100" t="s">
        <v>65</v>
      </c>
      <c r="C14" s="37" t="s">
        <v>66</v>
      </c>
      <c r="D14" s="100" t="s">
        <v>22</v>
      </c>
      <c r="E14" s="100" t="s">
        <v>67</v>
      </c>
      <c r="F14" s="100" t="s">
        <v>58</v>
      </c>
      <c r="G14" s="100" t="s">
        <v>25</v>
      </c>
      <c r="H14" s="100" t="s">
        <v>68</v>
      </c>
      <c r="I14" s="242">
        <v>888</v>
      </c>
      <c r="J14" s="242">
        <v>400</v>
      </c>
      <c r="K14" s="116"/>
      <c r="L14" s="32"/>
      <c r="M14" s="242">
        <f t="shared" si="0"/>
        <v>0</v>
      </c>
      <c r="N14" s="242">
        <f t="shared" si="1"/>
        <v>1288</v>
      </c>
      <c r="O14" s="242">
        <f t="shared" si="2"/>
        <v>1312</v>
      </c>
      <c r="P14" s="242">
        <f t="shared" si="3"/>
        <v>24</v>
      </c>
      <c r="Q14" s="242">
        <f t="shared" si="4"/>
        <v>1288</v>
      </c>
      <c r="R14" s="100" t="s">
        <v>28</v>
      </c>
      <c r="S14" s="100" t="s">
        <v>29</v>
      </c>
    </row>
    <row r="15" spans="1:19">
      <c r="A15" s="100">
        <v>14</v>
      </c>
      <c r="B15" s="100" t="s">
        <v>69</v>
      </c>
      <c r="C15" s="37" t="s">
        <v>70</v>
      </c>
      <c r="D15" s="100" t="s">
        <v>22</v>
      </c>
      <c r="E15" s="100" t="s">
        <v>24</v>
      </c>
      <c r="F15" s="100" t="s">
        <v>23</v>
      </c>
      <c r="G15" s="100" t="s">
        <v>25</v>
      </c>
      <c r="H15" s="100" t="s">
        <v>34</v>
      </c>
      <c r="I15" s="242">
        <v>157.51</v>
      </c>
      <c r="J15" s="311">
        <v>146</v>
      </c>
      <c r="K15" s="116"/>
      <c r="L15" s="32"/>
      <c r="M15" s="242">
        <f t="shared" si="0"/>
        <v>0</v>
      </c>
      <c r="N15" s="242">
        <f t="shared" si="1"/>
        <v>303.51</v>
      </c>
      <c r="O15" s="242">
        <f t="shared" si="2"/>
        <v>312.27</v>
      </c>
      <c r="P15" s="242">
        <f t="shared" si="3"/>
        <v>8.76</v>
      </c>
      <c r="Q15" s="242">
        <f t="shared" si="4"/>
        <v>303.51</v>
      </c>
      <c r="R15" s="100" t="s">
        <v>28</v>
      </c>
      <c r="S15" s="100" t="s">
        <v>29</v>
      </c>
    </row>
    <row r="16" spans="1:19">
      <c r="A16" s="100">
        <v>15</v>
      </c>
      <c r="B16" s="100" t="s">
        <v>71</v>
      </c>
      <c r="C16" s="37" t="s">
        <v>72</v>
      </c>
      <c r="D16" s="100" t="s">
        <v>22</v>
      </c>
      <c r="E16" s="100" t="s">
        <v>24</v>
      </c>
      <c r="F16" s="100" t="s">
        <v>58</v>
      </c>
      <c r="G16" s="100" t="s">
        <v>25</v>
      </c>
      <c r="H16" s="100" t="s">
        <v>59</v>
      </c>
      <c r="I16" s="242">
        <v>888</v>
      </c>
      <c r="J16" s="242">
        <v>400</v>
      </c>
      <c r="K16" s="116"/>
      <c r="L16" s="32"/>
      <c r="M16" s="242">
        <f t="shared" si="0"/>
        <v>0</v>
      </c>
      <c r="N16" s="242">
        <f t="shared" si="1"/>
        <v>1288</v>
      </c>
      <c r="O16" s="242">
        <f t="shared" si="2"/>
        <v>1312</v>
      </c>
      <c r="P16" s="242">
        <f t="shared" si="3"/>
        <v>24</v>
      </c>
      <c r="Q16" s="242">
        <f t="shared" si="4"/>
        <v>1288</v>
      </c>
      <c r="R16" s="100" t="s">
        <v>28</v>
      </c>
      <c r="S16" s="100" t="s">
        <v>29</v>
      </c>
    </row>
    <row r="17" spans="1:19">
      <c r="A17" s="100">
        <v>16</v>
      </c>
      <c r="B17" s="100" t="s">
        <v>73</v>
      </c>
      <c r="C17" s="37" t="s">
        <v>74</v>
      </c>
      <c r="D17" s="100" t="s">
        <v>22</v>
      </c>
      <c r="E17" s="100" t="s">
        <v>24</v>
      </c>
      <c r="F17" s="100" t="s">
        <v>23</v>
      </c>
      <c r="G17" s="100" t="s">
        <v>25</v>
      </c>
      <c r="H17" s="100" t="s">
        <v>34</v>
      </c>
      <c r="I17" s="242">
        <v>157.51</v>
      </c>
      <c r="J17" s="311">
        <v>146</v>
      </c>
      <c r="K17" s="116"/>
      <c r="L17" s="32"/>
      <c r="M17" s="242">
        <f t="shared" si="0"/>
        <v>0</v>
      </c>
      <c r="N17" s="242">
        <f t="shared" si="1"/>
        <v>303.51</v>
      </c>
      <c r="O17" s="242">
        <f t="shared" si="2"/>
        <v>312.27</v>
      </c>
      <c r="P17" s="242">
        <f t="shared" si="3"/>
        <v>8.76</v>
      </c>
      <c r="Q17" s="242">
        <f t="shared" si="4"/>
        <v>303.51</v>
      </c>
      <c r="R17" s="100" t="s">
        <v>28</v>
      </c>
      <c r="S17" s="100" t="s">
        <v>29</v>
      </c>
    </row>
    <row r="18" spans="1:19">
      <c r="A18" s="100">
        <v>17</v>
      </c>
      <c r="B18" s="100" t="s">
        <v>75</v>
      </c>
      <c r="C18" s="37" t="s">
        <v>76</v>
      </c>
      <c r="D18" s="100" t="s">
        <v>22</v>
      </c>
      <c r="E18" s="100" t="s">
        <v>24</v>
      </c>
      <c r="F18" s="100" t="s">
        <v>58</v>
      </c>
      <c r="G18" s="100" t="s">
        <v>25</v>
      </c>
      <c r="H18" s="100" t="s">
        <v>59</v>
      </c>
      <c r="I18" s="242">
        <v>888</v>
      </c>
      <c r="J18" s="242">
        <v>400</v>
      </c>
      <c r="K18" s="116"/>
      <c r="L18" s="32"/>
      <c r="M18" s="242">
        <f t="shared" si="0"/>
        <v>0</v>
      </c>
      <c r="N18" s="242">
        <f t="shared" si="1"/>
        <v>1288</v>
      </c>
      <c r="O18" s="242">
        <f t="shared" si="2"/>
        <v>1312</v>
      </c>
      <c r="P18" s="242">
        <f t="shared" si="3"/>
        <v>24</v>
      </c>
      <c r="Q18" s="242">
        <f t="shared" si="4"/>
        <v>1288</v>
      </c>
      <c r="R18" s="100" t="s">
        <v>28</v>
      </c>
      <c r="S18" s="100" t="s">
        <v>29</v>
      </c>
    </row>
    <row r="19" spans="1:19">
      <c r="A19" s="100">
        <v>18</v>
      </c>
      <c r="B19" s="100" t="s">
        <v>77</v>
      </c>
      <c r="C19" s="37" t="s">
        <v>78</v>
      </c>
      <c r="D19" s="100" t="s">
        <v>22</v>
      </c>
      <c r="E19" s="100" t="s">
        <v>24</v>
      </c>
      <c r="F19" s="100" t="s">
        <v>23</v>
      </c>
      <c r="G19" s="100" t="s">
        <v>25</v>
      </c>
      <c r="H19" s="100" t="s">
        <v>34</v>
      </c>
      <c r="I19" s="242">
        <v>157.14</v>
      </c>
      <c r="J19" s="311">
        <v>146</v>
      </c>
      <c r="K19" s="116"/>
      <c r="L19" s="32"/>
      <c r="M19" s="242">
        <f t="shared" si="0"/>
        <v>0</v>
      </c>
      <c r="N19" s="242">
        <f t="shared" si="1"/>
        <v>303.14</v>
      </c>
      <c r="O19" s="242">
        <f t="shared" si="2"/>
        <v>311.9</v>
      </c>
      <c r="P19" s="242">
        <f t="shared" si="3"/>
        <v>8.76</v>
      </c>
      <c r="Q19" s="242">
        <f t="shared" si="4"/>
        <v>303.14</v>
      </c>
      <c r="R19" s="100" t="s">
        <v>28</v>
      </c>
      <c r="S19" s="100" t="s">
        <v>29</v>
      </c>
    </row>
    <row r="20" spans="1:19">
      <c r="A20" s="100">
        <v>19</v>
      </c>
      <c r="B20" s="100" t="s">
        <v>79</v>
      </c>
      <c r="C20" s="37" t="s">
        <v>80</v>
      </c>
      <c r="D20" s="107" t="s">
        <v>23</v>
      </c>
      <c r="E20" s="100" t="s">
        <v>23</v>
      </c>
      <c r="F20" s="100" t="s">
        <v>81</v>
      </c>
      <c r="G20" s="100" t="s">
        <v>82</v>
      </c>
      <c r="H20" s="100" t="s">
        <v>26</v>
      </c>
      <c r="I20" s="242">
        <v>0</v>
      </c>
      <c r="J20" s="242">
        <v>0</v>
      </c>
      <c r="K20" s="116">
        <v>600</v>
      </c>
      <c r="L20" s="32" t="s">
        <v>83</v>
      </c>
      <c r="M20" s="242">
        <f t="shared" si="0"/>
        <v>636</v>
      </c>
      <c r="N20" s="242">
        <f t="shared" si="1"/>
        <v>636</v>
      </c>
      <c r="O20" s="242">
        <f t="shared" si="2"/>
        <v>674.16</v>
      </c>
      <c r="P20" s="242">
        <f t="shared" si="3"/>
        <v>38.16</v>
      </c>
      <c r="Q20" s="242">
        <f t="shared" si="4"/>
        <v>636</v>
      </c>
      <c r="R20" s="100" t="s">
        <v>28</v>
      </c>
      <c r="S20" s="100" t="s">
        <v>29</v>
      </c>
    </row>
    <row r="21" spans="1:19">
      <c r="A21" s="100">
        <v>20</v>
      </c>
      <c r="B21" s="100" t="s">
        <v>84</v>
      </c>
      <c r="C21" s="37" t="s">
        <v>85</v>
      </c>
      <c r="D21" s="100" t="s">
        <v>22</v>
      </c>
      <c r="E21" s="100" t="s">
        <v>24</v>
      </c>
      <c r="F21" s="100" t="s">
        <v>23</v>
      </c>
      <c r="G21" s="100" t="s">
        <v>25</v>
      </c>
      <c r="H21" s="100" t="s">
        <v>34</v>
      </c>
      <c r="I21" s="242">
        <v>157.14</v>
      </c>
      <c r="J21" s="311">
        <v>146</v>
      </c>
      <c r="K21" s="116"/>
      <c r="L21" s="32"/>
      <c r="M21" s="242">
        <f t="shared" si="0"/>
        <v>0</v>
      </c>
      <c r="N21" s="242">
        <f t="shared" si="1"/>
        <v>303.14</v>
      </c>
      <c r="O21" s="242">
        <f t="shared" si="2"/>
        <v>311.9</v>
      </c>
      <c r="P21" s="242">
        <f t="shared" si="3"/>
        <v>8.76</v>
      </c>
      <c r="Q21" s="242">
        <f t="shared" si="4"/>
        <v>303.14</v>
      </c>
      <c r="R21" s="100" t="s">
        <v>28</v>
      </c>
      <c r="S21" s="100" t="s">
        <v>29</v>
      </c>
    </row>
    <row r="22" spans="1:19">
      <c r="A22" s="100">
        <v>21</v>
      </c>
      <c r="B22" s="100" t="s">
        <v>86</v>
      </c>
      <c r="C22" s="37" t="s">
        <v>87</v>
      </c>
      <c r="D22" s="100" t="s">
        <v>22</v>
      </c>
      <c r="E22" s="100" t="s">
        <v>24</v>
      </c>
      <c r="F22" s="100" t="s">
        <v>23</v>
      </c>
      <c r="G22" s="100" t="s">
        <v>25</v>
      </c>
      <c r="H22" s="100" t="s">
        <v>34</v>
      </c>
      <c r="I22" s="242">
        <v>157.51</v>
      </c>
      <c r="J22" s="311">
        <v>146</v>
      </c>
      <c r="K22" s="116"/>
      <c r="L22" s="32"/>
      <c r="M22" s="242">
        <f t="shared" si="0"/>
        <v>0</v>
      </c>
      <c r="N22" s="242">
        <f t="shared" si="1"/>
        <v>303.51</v>
      </c>
      <c r="O22" s="242">
        <f t="shared" si="2"/>
        <v>312.27</v>
      </c>
      <c r="P22" s="242">
        <f t="shared" si="3"/>
        <v>8.76</v>
      </c>
      <c r="Q22" s="242">
        <f t="shared" si="4"/>
        <v>303.51</v>
      </c>
      <c r="R22" s="100" t="s">
        <v>28</v>
      </c>
      <c r="S22" s="100" t="s">
        <v>29</v>
      </c>
    </row>
    <row r="23" spans="1:19">
      <c r="A23" s="100">
        <v>22</v>
      </c>
      <c r="B23" s="100" t="s">
        <v>88</v>
      </c>
      <c r="C23" s="37" t="s">
        <v>89</v>
      </c>
      <c r="D23" s="100" t="s">
        <v>22</v>
      </c>
      <c r="E23" s="100" t="s">
        <v>24</v>
      </c>
      <c r="F23" s="100" t="s">
        <v>23</v>
      </c>
      <c r="G23" s="100" t="s">
        <v>25</v>
      </c>
      <c r="H23" s="100" t="s">
        <v>34</v>
      </c>
      <c r="I23" s="242">
        <v>157.51</v>
      </c>
      <c r="J23" s="311">
        <v>146</v>
      </c>
      <c r="K23" s="116"/>
      <c r="L23" s="32"/>
      <c r="M23" s="242">
        <f t="shared" si="0"/>
        <v>0</v>
      </c>
      <c r="N23" s="242">
        <f t="shared" si="1"/>
        <v>303.51</v>
      </c>
      <c r="O23" s="242">
        <f t="shared" si="2"/>
        <v>312.27</v>
      </c>
      <c r="P23" s="242">
        <f t="shared" si="3"/>
        <v>8.76</v>
      </c>
      <c r="Q23" s="242">
        <f t="shared" si="4"/>
        <v>303.51</v>
      </c>
      <c r="R23" s="100" t="s">
        <v>28</v>
      </c>
      <c r="S23" s="100" t="s">
        <v>29</v>
      </c>
    </row>
    <row r="24" spans="1:19">
      <c r="A24" s="100">
        <v>23</v>
      </c>
      <c r="B24" s="100" t="s">
        <v>90</v>
      </c>
      <c r="C24" s="37" t="s">
        <v>91</v>
      </c>
      <c r="D24" s="100" t="s">
        <v>22</v>
      </c>
      <c r="E24" s="100" t="s">
        <v>24</v>
      </c>
      <c r="F24" s="100" t="s">
        <v>58</v>
      </c>
      <c r="G24" s="100" t="s">
        <v>25</v>
      </c>
      <c r="H24" s="100" t="s">
        <v>59</v>
      </c>
      <c r="I24" s="242">
        <v>888</v>
      </c>
      <c r="J24" s="242">
        <v>400</v>
      </c>
      <c r="K24" s="116"/>
      <c r="L24" s="32"/>
      <c r="M24" s="242">
        <f t="shared" si="0"/>
        <v>0</v>
      </c>
      <c r="N24" s="242">
        <f t="shared" si="1"/>
        <v>1288</v>
      </c>
      <c r="O24" s="242">
        <f t="shared" si="2"/>
        <v>1312</v>
      </c>
      <c r="P24" s="242">
        <f t="shared" si="3"/>
        <v>24</v>
      </c>
      <c r="Q24" s="242">
        <f t="shared" si="4"/>
        <v>1288</v>
      </c>
      <c r="R24" s="100" t="s">
        <v>28</v>
      </c>
      <c r="S24" s="100" t="s">
        <v>29</v>
      </c>
    </row>
    <row r="25" spans="1:19">
      <c r="A25" s="100">
        <v>24</v>
      </c>
      <c r="B25" s="107" t="s">
        <v>92</v>
      </c>
      <c r="C25" s="37" t="s">
        <v>93</v>
      </c>
      <c r="D25" s="100" t="s">
        <v>22</v>
      </c>
      <c r="E25" s="100" t="s">
        <v>24</v>
      </c>
      <c r="F25" s="100" t="s">
        <v>94</v>
      </c>
      <c r="G25" s="100" t="s">
        <v>95</v>
      </c>
      <c r="H25" s="100" t="s">
        <v>96</v>
      </c>
      <c r="I25" s="242">
        <v>0</v>
      </c>
      <c r="J25" s="242">
        <v>2800</v>
      </c>
      <c r="K25" s="116"/>
      <c r="L25" s="32"/>
      <c r="M25" s="242">
        <f t="shared" si="0"/>
        <v>0</v>
      </c>
      <c r="N25" s="242">
        <f t="shared" si="1"/>
        <v>2800</v>
      </c>
      <c r="O25" s="242">
        <f t="shared" si="2"/>
        <v>2968</v>
      </c>
      <c r="P25" s="242">
        <f t="shared" si="3"/>
        <v>168</v>
      </c>
      <c r="Q25" s="242">
        <f t="shared" si="4"/>
        <v>2800</v>
      </c>
      <c r="R25" s="100" t="s">
        <v>28</v>
      </c>
      <c r="S25" s="100" t="s">
        <v>29</v>
      </c>
    </row>
    <row r="26" spans="1:19">
      <c r="A26" s="100">
        <v>25</v>
      </c>
      <c r="B26" s="107" t="s">
        <v>97</v>
      </c>
      <c r="C26" s="37" t="s">
        <v>98</v>
      </c>
      <c r="D26" s="100" t="s">
        <v>22</v>
      </c>
      <c r="E26" s="100" t="s">
        <v>24</v>
      </c>
      <c r="F26" s="100" t="s">
        <v>94</v>
      </c>
      <c r="G26" s="100" t="s">
        <v>95</v>
      </c>
      <c r="H26" s="100" t="s">
        <v>96</v>
      </c>
      <c r="I26" s="242">
        <v>0</v>
      </c>
      <c r="J26" s="242">
        <v>2800</v>
      </c>
      <c r="K26" s="116"/>
      <c r="L26" s="32"/>
      <c r="M26" s="242">
        <f t="shared" si="0"/>
        <v>0</v>
      </c>
      <c r="N26" s="242">
        <f t="shared" si="1"/>
        <v>2800</v>
      </c>
      <c r="O26" s="242">
        <f t="shared" si="2"/>
        <v>2968</v>
      </c>
      <c r="P26" s="242">
        <f t="shared" si="3"/>
        <v>168</v>
      </c>
      <c r="Q26" s="242">
        <f t="shared" si="4"/>
        <v>2800</v>
      </c>
      <c r="R26" s="100" t="s">
        <v>28</v>
      </c>
      <c r="S26" s="100" t="s">
        <v>29</v>
      </c>
    </row>
    <row r="27" spans="1:19">
      <c r="A27" s="100">
        <v>26</v>
      </c>
      <c r="B27" s="107" t="s">
        <v>99</v>
      </c>
      <c r="C27" s="37" t="s">
        <v>100</v>
      </c>
      <c r="D27" s="100" t="s">
        <v>22</v>
      </c>
      <c r="E27" s="100" t="s">
        <v>24</v>
      </c>
      <c r="F27" s="100" t="s">
        <v>94</v>
      </c>
      <c r="G27" s="100" t="s">
        <v>95</v>
      </c>
      <c r="H27" s="100" t="s">
        <v>96</v>
      </c>
      <c r="I27" s="242">
        <v>0</v>
      </c>
      <c r="J27" s="242">
        <v>2800</v>
      </c>
      <c r="K27" s="116"/>
      <c r="L27" s="32"/>
      <c r="M27" s="242">
        <f t="shared" si="0"/>
        <v>0</v>
      </c>
      <c r="N27" s="242">
        <f t="shared" si="1"/>
        <v>2800</v>
      </c>
      <c r="O27" s="242">
        <f t="shared" si="2"/>
        <v>2968</v>
      </c>
      <c r="P27" s="242">
        <f t="shared" si="3"/>
        <v>168</v>
      </c>
      <c r="Q27" s="242">
        <f t="shared" si="4"/>
        <v>2800</v>
      </c>
      <c r="R27" s="100" t="s">
        <v>28</v>
      </c>
      <c r="S27" s="100" t="s">
        <v>29</v>
      </c>
    </row>
    <row r="28" spans="1:19">
      <c r="A28" s="100">
        <v>27</v>
      </c>
      <c r="B28" s="107" t="s">
        <v>101</v>
      </c>
      <c r="C28" s="37" t="s">
        <v>102</v>
      </c>
      <c r="D28" s="100" t="s">
        <v>22</v>
      </c>
      <c r="E28" s="100" t="s">
        <v>24</v>
      </c>
      <c r="F28" s="100" t="s">
        <v>94</v>
      </c>
      <c r="G28" s="100" t="s">
        <v>95</v>
      </c>
      <c r="H28" s="100" t="s">
        <v>96</v>
      </c>
      <c r="I28" s="242">
        <v>0</v>
      </c>
      <c r="J28" s="242">
        <v>2800</v>
      </c>
      <c r="K28" s="313"/>
      <c r="L28" s="314"/>
      <c r="M28" s="242">
        <f t="shared" si="0"/>
        <v>0</v>
      </c>
      <c r="N28" s="242">
        <f t="shared" si="1"/>
        <v>2800</v>
      </c>
      <c r="O28" s="242">
        <f t="shared" si="2"/>
        <v>2968</v>
      </c>
      <c r="P28" s="242">
        <f t="shared" si="3"/>
        <v>168</v>
      </c>
      <c r="Q28" s="242">
        <f t="shared" si="4"/>
        <v>2800</v>
      </c>
      <c r="R28" s="100" t="s">
        <v>28</v>
      </c>
      <c r="S28" s="100" t="s">
        <v>29</v>
      </c>
    </row>
    <row r="29" spans="1:19">
      <c r="A29" s="100">
        <v>28</v>
      </c>
      <c r="B29" s="107" t="s">
        <v>103</v>
      </c>
      <c r="C29" s="37" t="s">
        <v>104</v>
      </c>
      <c r="D29" s="100" t="s">
        <v>22</v>
      </c>
      <c r="E29" s="100" t="s">
        <v>24</v>
      </c>
      <c r="F29" s="100" t="s">
        <v>94</v>
      </c>
      <c r="G29" s="100" t="s">
        <v>95</v>
      </c>
      <c r="H29" s="100" t="s">
        <v>96</v>
      </c>
      <c r="I29" s="242">
        <v>0</v>
      </c>
      <c r="J29" s="242">
        <v>2800</v>
      </c>
      <c r="K29" s="313"/>
      <c r="L29" s="314"/>
      <c r="M29" s="242">
        <f t="shared" si="0"/>
        <v>0</v>
      </c>
      <c r="N29" s="242">
        <f t="shared" si="1"/>
        <v>2800</v>
      </c>
      <c r="O29" s="242">
        <f t="shared" si="2"/>
        <v>2968</v>
      </c>
      <c r="P29" s="242">
        <f t="shared" si="3"/>
        <v>168</v>
      </c>
      <c r="Q29" s="242">
        <f t="shared" si="4"/>
        <v>2800</v>
      </c>
      <c r="R29" s="100" t="s">
        <v>28</v>
      </c>
      <c r="S29" s="100" t="s">
        <v>29</v>
      </c>
    </row>
    <row r="30" spans="1:19">
      <c r="A30" s="100">
        <v>29</v>
      </c>
      <c r="B30" s="107" t="s">
        <v>105</v>
      </c>
      <c r="C30" s="37" t="s">
        <v>106</v>
      </c>
      <c r="D30" s="100" t="s">
        <v>22</v>
      </c>
      <c r="E30" s="100" t="s">
        <v>24</v>
      </c>
      <c r="F30" s="100" t="s">
        <v>94</v>
      </c>
      <c r="G30" s="100" t="s">
        <v>95</v>
      </c>
      <c r="H30" s="100" t="s">
        <v>96</v>
      </c>
      <c r="I30" s="242">
        <v>0</v>
      </c>
      <c r="J30" s="242">
        <v>2800</v>
      </c>
      <c r="K30" s="313"/>
      <c r="L30" s="314"/>
      <c r="M30" s="242">
        <f t="shared" si="0"/>
        <v>0</v>
      </c>
      <c r="N30" s="242">
        <f t="shared" si="1"/>
        <v>2800</v>
      </c>
      <c r="O30" s="242">
        <f t="shared" si="2"/>
        <v>2968</v>
      </c>
      <c r="P30" s="242">
        <f t="shared" si="3"/>
        <v>168</v>
      </c>
      <c r="Q30" s="242">
        <f t="shared" si="4"/>
        <v>2800</v>
      </c>
      <c r="R30" s="100" t="s">
        <v>28</v>
      </c>
      <c r="S30" s="100" t="s">
        <v>29</v>
      </c>
    </row>
    <row r="31" spans="1:19">
      <c r="A31" s="100">
        <v>30</v>
      </c>
      <c r="B31" s="100" t="s">
        <v>107</v>
      </c>
      <c r="C31" s="37" t="s">
        <v>108</v>
      </c>
      <c r="D31" s="100" t="s">
        <v>22</v>
      </c>
      <c r="E31" s="100" t="s">
        <v>24</v>
      </c>
      <c r="F31" s="100" t="s">
        <v>23</v>
      </c>
      <c r="G31" s="100" t="s">
        <v>25</v>
      </c>
      <c r="H31" s="100" t="s">
        <v>34</v>
      </c>
      <c r="I31" s="242">
        <v>158.14</v>
      </c>
      <c r="J31" s="311">
        <v>146</v>
      </c>
      <c r="K31" s="313"/>
      <c r="L31" s="314"/>
      <c r="M31" s="242">
        <f t="shared" si="0"/>
        <v>0</v>
      </c>
      <c r="N31" s="242">
        <f t="shared" si="1"/>
        <v>304.14</v>
      </c>
      <c r="O31" s="242">
        <f t="shared" si="2"/>
        <v>312.9</v>
      </c>
      <c r="P31" s="242">
        <f t="shared" si="3"/>
        <v>8.76</v>
      </c>
      <c r="Q31" s="242">
        <f t="shared" si="4"/>
        <v>304.14</v>
      </c>
      <c r="R31" s="100" t="s">
        <v>28</v>
      </c>
      <c r="S31" s="100" t="s">
        <v>29</v>
      </c>
    </row>
    <row r="32" spans="1:19">
      <c r="A32" s="100">
        <v>31</v>
      </c>
      <c r="B32" s="100" t="s">
        <v>109</v>
      </c>
      <c r="C32" s="37" t="s">
        <v>110</v>
      </c>
      <c r="D32" s="100" t="s">
        <v>22</v>
      </c>
      <c r="E32" s="100" t="s">
        <v>24</v>
      </c>
      <c r="F32" s="100" t="s">
        <v>111</v>
      </c>
      <c r="G32" s="100" t="s">
        <v>25</v>
      </c>
      <c r="H32" s="100" t="s">
        <v>59</v>
      </c>
      <c r="I32" s="242">
        <v>748</v>
      </c>
      <c r="J32" s="242">
        <v>300</v>
      </c>
      <c r="K32" s="313"/>
      <c r="L32" s="314"/>
      <c r="M32" s="242">
        <f t="shared" si="0"/>
        <v>0</v>
      </c>
      <c r="N32" s="242">
        <f t="shared" si="1"/>
        <v>1048</v>
      </c>
      <c r="O32" s="242">
        <f t="shared" si="2"/>
        <v>1066</v>
      </c>
      <c r="P32" s="242">
        <f t="shared" si="3"/>
        <v>18</v>
      </c>
      <c r="Q32" s="242">
        <f t="shared" si="4"/>
        <v>1048</v>
      </c>
      <c r="R32" s="100" t="s">
        <v>28</v>
      </c>
      <c r="S32" s="100" t="s">
        <v>29</v>
      </c>
    </row>
    <row r="33" spans="1:19">
      <c r="A33" s="100">
        <v>32</v>
      </c>
      <c r="B33" s="100" t="s">
        <v>112</v>
      </c>
      <c r="C33" s="37" t="s">
        <v>113</v>
      </c>
      <c r="D33" s="100" t="s">
        <v>22</v>
      </c>
      <c r="E33" s="100" t="s">
        <v>24</v>
      </c>
      <c r="F33" s="100" t="s">
        <v>111</v>
      </c>
      <c r="G33" s="100" t="s">
        <v>25</v>
      </c>
      <c r="H33" s="100" t="s">
        <v>59</v>
      </c>
      <c r="I33" s="242">
        <v>748</v>
      </c>
      <c r="J33" s="242">
        <v>300</v>
      </c>
      <c r="K33" s="313"/>
      <c r="L33" s="314"/>
      <c r="M33" s="242">
        <f t="shared" si="0"/>
        <v>0</v>
      </c>
      <c r="N33" s="242">
        <f t="shared" si="1"/>
        <v>1048</v>
      </c>
      <c r="O33" s="242">
        <f t="shared" si="2"/>
        <v>1066</v>
      </c>
      <c r="P33" s="242">
        <f t="shared" si="3"/>
        <v>18</v>
      </c>
      <c r="Q33" s="242">
        <f t="shared" si="4"/>
        <v>1048</v>
      </c>
      <c r="R33" s="100" t="s">
        <v>28</v>
      </c>
      <c r="S33" s="100" t="s">
        <v>29</v>
      </c>
    </row>
    <row r="34" spans="1:19">
      <c r="A34" s="100">
        <v>33</v>
      </c>
      <c r="B34" s="100" t="s">
        <v>114</v>
      </c>
      <c r="C34" s="37" t="s">
        <v>31</v>
      </c>
      <c r="D34" s="100" t="s">
        <v>22</v>
      </c>
      <c r="E34" s="100" t="s">
        <v>24</v>
      </c>
      <c r="F34" s="100" t="s">
        <v>32</v>
      </c>
      <c r="G34" s="100" t="s">
        <v>33</v>
      </c>
      <c r="H34" s="100" t="s">
        <v>34</v>
      </c>
      <c r="I34" s="242">
        <v>910</v>
      </c>
      <c r="J34" s="242">
        <v>150</v>
      </c>
      <c r="K34" s="242">
        <v>15</v>
      </c>
      <c r="L34" s="100" t="s">
        <v>35</v>
      </c>
      <c r="M34" s="242">
        <f t="shared" si="0"/>
        <v>15.9</v>
      </c>
      <c r="N34" s="242">
        <f t="shared" si="1"/>
        <v>1075.9</v>
      </c>
      <c r="O34" s="242">
        <f t="shared" si="2"/>
        <v>1085.854</v>
      </c>
      <c r="P34" s="242">
        <f t="shared" si="3"/>
        <v>9.954</v>
      </c>
      <c r="Q34" s="242">
        <f t="shared" si="4"/>
        <v>1075.9</v>
      </c>
      <c r="R34" s="100" t="s">
        <v>28</v>
      </c>
      <c r="S34" s="100" t="s">
        <v>29</v>
      </c>
    </row>
    <row r="35" spans="1:19">
      <c r="A35" s="100">
        <v>34</v>
      </c>
      <c r="B35" s="100" t="s">
        <v>115</v>
      </c>
      <c r="C35" s="37" t="s">
        <v>116</v>
      </c>
      <c r="D35" s="100" t="s">
        <v>22</v>
      </c>
      <c r="E35" s="100" t="s">
        <v>24</v>
      </c>
      <c r="F35" s="100" t="s">
        <v>32</v>
      </c>
      <c r="G35" s="100" t="s">
        <v>25</v>
      </c>
      <c r="H35" s="100" t="s">
        <v>96</v>
      </c>
      <c r="I35" s="242">
        <v>280</v>
      </c>
      <c r="J35" s="242">
        <v>150</v>
      </c>
      <c r="K35" s="242">
        <v>30</v>
      </c>
      <c r="L35" s="100" t="s">
        <v>35</v>
      </c>
      <c r="M35" s="242">
        <f t="shared" si="0"/>
        <v>31.8</v>
      </c>
      <c r="N35" s="242">
        <f t="shared" si="1"/>
        <v>461.8</v>
      </c>
      <c r="O35" s="242">
        <f t="shared" si="2"/>
        <v>472.708</v>
      </c>
      <c r="P35" s="242">
        <f t="shared" si="3"/>
        <v>10.908</v>
      </c>
      <c r="Q35" s="242">
        <f t="shared" si="4"/>
        <v>461.8</v>
      </c>
      <c r="R35" s="100" t="s">
        <v>28</v>
      </c>
      <c r="S35" s="100" t="s">
        <v>29</v>
      </c>
    </row>
    <row r="36" spans="1:19">
      <c r="A36" s="100">
        <v>35</v>
      </c>
      <c r="B36" s="100" t="s">
        <v>79</v>
      </c>
      <c r="C36" s="37" t="s">
        <v>80</v>
      </c>
      <c r="D36" s="107" t="s">
        <v>23</v>
      </c>
      <c r="E36" s="100" t="s">
        <v>23</v>
      </c>
      <c r="F36" s="100" t="s">
        <v>81</v>
      </c>
      <c r="G36" s="100" t="s">
        <v>82</v>
      </c>
      <c r="H36" s="100" t="s">
        <v>26</v>
      </c>
      <c r="I36" s="242">
        <v>0</v>
      </c>
      <c r="J36" s="242">
        <v>0</v>
      </c>
      <c r="K36" s="242">
        <v>150</v>
      </c>
      <c r="L36" s="100" t="s">
        <v>83</v>
      </c>
      <c r="M36" s="242">
        <f t="shared" si="0"/>
        <v>159</v>
      </c>
      <c r="N36" s="242">
        <f t="shared" si="1"/>
        <v>159</v>
      </c>
      <c r="O36" s="242">
        <f t="shared" si="2"/>
        <v>168.54</v>
      </c>
      <c r="P36" s="242">
        <f t="shared" si="3"/>
        <v>9.54</v>
      </c>
      <c r="Q36" s="242">
        <f t="shared" si="4"/>
        <v>159</v>
      </c>
      <c r="R36" s="100" t="s">
        <v>28</v>
      </c>
      <c r="S36" s="100" t="s">
        <v>29</v>
      </c>
    </row>
    <row r="37" spans="1:19">
      <c r="A37" s="100">
        <v>36</v>
      </c>
      <c r="B37" s="100" t="s">
        <v>117</v>
      </c>
      <c r="C37" s="37" t="s">
        <v>118</v>
      </c>
      <c r="D37" s="100" t="s">
        <v>22</v>
      </c>
      <c r="E37" s="100" t="s">
        <v>24</v>
      </c>
      <c r="F37" s="100" t="s">
        <v>94</v>
      </c>
      <c r="G37" s="100" t="s">
        <v>119</v>
      </c>
      <c r="H37" s="100" t="s">
        <v>26</v>
      </c>
      <c r="I37" s="242">
        <v>0</v>
      </c>
      <c r="J37" s="242">
        <v>850</v>
      </c>
      <c r="K37" s="242"/>
      <c r="L37" s="100"/>
      <c r="M37" s="242">
        <f t="shared" si="0"/>
        <v>0</v>
      </c>
      <c r="N37" s="242">
        <f t="shared" si="1"/>
        <v>850</v>
      </c>
      <c r="O37" s="242">
        <f t="shared" si="2"/>
        <v>901</v>
      </c>
      <c r="P37" s="242">
        <f t="shared" si="3"/>
        <v>51</v>
      </c>
      <c r="Q37" s="242">
        <f t="shared" si="4"/>
        <v>850</v>
      </c>
      <c r="R37" s="100" t="s">
        <v>28</v>
      </c>
      <c r="S37" s="100" t="s">
        <v>29</v>
      </c>
    </row>
    <row r="38" spans="1:19">
      <c r="A38" s="100">
        <v>37</v>
      </c>
      <c r="B38" s="100" t="s">
        <v>120</v>
      </c>
      <c r="C38" s="37" t="s">
        <v>121</v>
      </c>
      <c r="D38" s="100" t="s">
        <v>22</v>
      </c>
      <c r="E38" s="100" t="s">
        <v>24</v>
      </c>
      <c r="F38" s="100" t="s">
        <v>94</v>
      </c>
      <c r="G38" s="100" t="s">
        <v>119</v>
      </c>
      <c r="H38" s="100" t="s">
        <v>26</v>
      </c>
      <c r="I38" s="242">
        <v>0</v>
      </c>
      <c r="J38" s="242">
        <v>850</v>
      </c>
      <c r="K38" s="242"/>
      <c r="L38" s="100"/>
      <c r="M38" s="242">
        <f t="shared" si="0"/>
        <v>0</v>
      </c>
      <c r="N38" s="242">
        <f t="shared" si="1"/>
        <v>850</v>
      </c>
      <c r="O38" s="242">
        <f t="shared" si="2"/>
        <v>901</v>
      </c>
      <c r="P38" s="242">
        <f t="shared" si="3"/>
        <v>51</v>
      </c>
      <c r="Q38" s="242">
        <f t="shared" si="4"/>
        <v>850</v>
      </c>
      <c r="R38" s="100" t="s">
        <v>28</v>
      </c>
      <c r="S38" s="100" t="s">
        <v>29</v>
      </c>
    </row>
    <row r="39" spans="1:19">
      <c r="A39" s="100">
        <v>38</v>
      </c>
      <c r="B39" s="100" t="s">
        <v>122</v>
      </c>
      <c r="C39" s="37" t="s">
        <v>123</v>
      </c>
      <c r="D39" s="100" t="s">
        <v>22</v>
      </c>
      <c r="E39" s="100" t="s">
        <v>24</v>
      </c>
      <c r="F39" s="100" t="s">
        <v>94</v>
      </c>
      <c r="G39" s="100" t="s">
        <v>119</v>
      </c>
      <c r="H39" s="100" t="s">
        <v>26</v>
      </c>
      <c r="I39" s="242">
        <v>0</v>
      </c>
      <c r="J39" s="242">
        <v>850</v>
      </c>
      <c r="K39" s="242"/>
      <c r="L39" s="100"/>
      <c r="M39" s="242">
        <f t="shared" si="0"/>
        <v>0</v>
      </c>
      <c r="N39" s="242">
        <f t="shared" si="1"/>
        <v>850</v>
      </c>
      <c r="O39" s="242">
        <f t="shared" si="2"/>
        <v>901</v>
      </c>
      <c r="P39" s="242">
        <f t="shared" si="3"/>
        <v>51</v>
      </c>
      <c r="Q39" s="242">
        <f t="shared" si="4"/>
        <v>850</v>
      </c>
      <c r="R39" s="100" t="s">
        <v>28</v>
      </c>
      <c r="S39" s="100" t="s">
        <v>29</v>
      </c>
    </row>
    <row r="40" spans="1:19">
      <c r="A40" s="100">
        <v>39</v>
      </c>
      <c r="B40" s="100" t="s">
        <v>71</v>
      </c>
      <c r="C40" s="37" t="s">
        <v>124</v>
      </c>
      <c r="D40" s="100" t="s">
        <v>22</v>
      </c>
      <c r="E40" s="100" t="s">
        <v>24</v>
      </c>
      <c r="F40" s="100" t="s">
        <v>81</v>
      </c>
      <c r="G40" s="100" t="s">
        <v>25</v>
      </c>
      <c r="H40" s="100" t="s">
        <v>59</v>
      </c>
      <c r="I40" s="242">
        <v>910</v>
      </c>
      <c r="J40" s="242">
        <v>300</v>
      </c>
      <c r="K40" s="242">
        <v>18.1</v>
      </c>
      <c r="L40" s="100" t="s">
        <v>125</v>
      </c>
      <c r="M40" s="242">
        <f t="shared" si="0"/>
        <v>19.186</v>
      </c>
      <c r="N40" s="242">
        <f t="shared" si="1"/>
        <v>1229.186</v>
      </c>
      <c r="O40" s="242">
        <f t="shared" si="2"/>
        <v>1248.33716</v>
      </c>
      <c r="P40" s="242">
        <f t="shared" si="3"/>
        <v>19.15116</v>
      </c>
      <c r="Q40" s="242">
        <f t="shared" si="4"/>
        <v>1229.186</v>
      </c>
      <c r="R40" s="100" t="s">
        <v>28</v>
      </c>
      <c r="S40" s="100" t="s">
        <v>29</v>
      </c>
    </row>
    <row r="41" spans="1:19">
      <c r="A41" s="100">
        <v>40</v>
      </c>
      <c r="B41" s="100" t="s">
        <v>75</v>
      </c>
      <c r="C41" s="37" t="s">
        <v>126</v>
      </c>
      <c r="D41" s="100" t="s">
        <v>22</v>
      </c>
      <c r="E41" s="100" t="s">
        <v>24</v>
      </c>
      <c r="F41" s="100" t="s">
        <v>23</v>
      </c>
      <c r="G41" s="100" t="s">
        <v>25</v>
      </c>
      <c r="H41" s="100" t="s">
        <v>68</v>
      </c>
      <c r="I41" s="242">
        <v>158.14</v>
      </c>
      <c r="J41" s="311">
        <v>146</v>
      </c>
      <c r="K41" s="313"/>
      <c r="L41" s="314"/>
      <c r="M41" s="242">
        <f t="shared" si="0"/>
        <v>0</v>
      </c>
      <c r="N41" s="242">
        <f t="shared" si="1"/>
        <v>304.14</v>
      </c>
      <c r="O41" s="242">
        <f t="shared" si="2"/>
        <v>312.9</v>
      </c>
      <c r="P41" s="242">
        <f t="shared" si="3"/>
        <v>8.76</v>
      </c>
      <c r="Q41" s="242">
        <f t="shared" si="4"/>
        <v>304.14</v>
      </c>
      <c r="R41" s="100" t="s">
        <v>28</v>
      </c>
      <c r="S41" s="100" t="s">
        <v>29</v>
      </c>
    </row>
    <row r="42" spans="1:19">
      <c r="A42" s="100">
        <v>41</v>
      </c>
      <c r="B42" s="100" t="s">
        <v>48</v>
      </c>
      <c r="C42" s="46" t="s">
        <v>127</v>
      </c>
      <c r="D42" s="100" t="s">
        <v>22</v>
      </c>
      <c r="E42" s="100" t="s">
        <v>24</v>
      </c>
      <c r="F42" s="100" t="s">
        <v>58</v>
      </c>
      <c r="G42" s="100" t="s">
        <v>25</v>
      </c>
      <c r="H42" s="100" t="s">
        <v>68</v>
      </c>
      <c r="I42" s="242">
        <v>883</v>
      </c>
      <c r="J42" s="242">
        <v>400</v>
      </c>
      <c r="K42" s="313"/>
      <c r="L42" s="314"/>
      <c r="M42" s="242">
        <f t="shared" si="0"/>
        <v>0</v>
      </c>
      <c r="N42" s="242">
        <f t="shared" si="1"/>
        <v>1283</v>
      </c>
      <c r="O42" s="242">
        <f t="shared" si="2"/>
        <v>1307</v>
      </c>
      <c r="P42" s="242">
        <f t="shared" si="3"/>
        <v>24</v>
      </c>
      <c r="Q42" s="242">
        <f t="shared" si="4"/>
        <v>1283</v>
      </c>
      <c r="R42" s="100" t="s">
        <v>28</v>
      </c>
      <c r="S42" s="100" t="s">
        <v>29</v>
      </c>
    </row>
    <row r="43" spans="1:19">
      <c r="A43" s="100">
        <v>42</v>
      </c>
      <c r="B43" s="100" t="s">
        <v>128</v>
      </c>
      <c r="C43" s="46" t="s">
        <v>129</v>
      </c>
      <c r="D43" s="100" t="s">
        <v>22</v>
      </c>
      <c r="E43" s="100" t="s">
        <v>130</v>
      </c>
      <c r="F43" s="100" t="s">
        <v>58</v>
      </c>
      <c r="G43" s="100" t="s">
        <v>25</v>
      </c>
      <c r="H43" s="100" t="s">
        <v>68</v>
      </c>
      <c r="I43" s="242">
        <v>883</v>
      </c>
      <c r="J43" s="242">
        <v>400</v>
      </c>
      <c r="K43" s="313"/>
      <c r="L43" s="314"/>
      <c r="M43" s="242">
        <f t="shared" si="0"/>
        <v>0</v>
      </c>
      <c r="N43" s="242">
        <f t="shared" si="1"/>
        <v>1283</v>
      </c>
      <c r="O43" s="242">
        <f t="shared" si="2"/>
        <v>1307</v>
      </c>
      <c r="P43" s="242">
        <f t="shared" si="3"/>
        <v>24</v>
      </c>
      <c r="Q43" s="242">
        <f t="shared" si="4"/>
        <v>1283</v>
      </c>
      <c r="R43" s="100" t="s">
        <v>28</v>
      </c>
      <c r="S43" s="100" t="s">
        <v>29</v>
      </c>
    </row>
    <row r="44" spans="1:19">
      <c r="A44" s="100">
        <v>43</v>
      </c>
      <c r="B44" s="100" t="s">
        <v>131</v>
      </c>
      <c r="C44" s="46" t="s">
        <v>132</v>
      </c>
      <c r="D44" s="100" t="s">
        <v>22</v>
      </c>
      <c r="E44" s="100" t="s">
        <v>24</v>
      </c>
      <c r="F44" s="100" t="s">
        <v>58</v>
      </c>
      <c r="G44" s="100" t="s">
        <v>25</v>
      </c>
      <c r="H44" s="100" t="s">
        <v>68</v>
      </c>
      <c r="I44" s="242">
        <v>883</v>
      </c>
      <c r="J44" s="242">
        <v>400</v>
      </c>
      <c r="K44" s="313"/>
      <c r="L44" s="314"/>
      <c r="M44" s="242">
        <f t="shared" si="0"/>
        <v>0</v>
      </c>
      <c r="N44" s="242">
        <f t="shared" si="1"/>
        <v>1283</v>
      </c>
      <c r="O44" s="242">
        <f t="shared" si="2"/>
        <v>1307</v>
      </c>
      <c r="P44" s="242">
        <f t="shared" si="3"/>
        <v>24</v>
      </c>
      <c r="Q44" s="242">
        <f t="shared" si="4"/>
        <v>1283</v>
      </c>
      <c r="R44" s="100" t="s">
        <v>28</v>
      </c>
      <c r="S44" s="100" t="s">
        <v>29</v>
      </c>
    </row>
    <row r="45" spans="1:19">
      <c r="A45" s="100">
        <v>44</v>
      </c>
      <c r="B45" s="100" t="s">
        <v>133</v>
      </c>
      <c r="C45" s="100" t="s">
        <v>134</v>
      </c>
      <c r="D45" s="100" t="s">
        <v>22</v>
      </c>
      <c r="E45" s="100" t="s">
        <v>135</v>
      </c>
      <c r="F45" s="100" t="s">
        <v>58</v>
      </c>
      <c r="G45" s="100" t="s">
        <v>25</v>
      </c>
      <c r="H45" s="100" t="s">
        <v>68</v>
      </c>
      <c r="I45" s="242">
        <v>883</v>
      </c>
      <c r="J45" s="242">
        <v>400</v>
      </c>
      <c r="K45" s="313"/>
      <c r="L45" s="314"/>
      <c r="M45" s="242">
        <f t="shared" si="0"/>
        <v>0</v>
      </c>
      <c r="N45" s="242">
        <f t="shared" si="1"/>
        <v>1283</v>
      </c>
      <c r="O45" s="242">
        <f t="shared" si="2"/>
        <v>1307</v>
      </c>
      <c r="P45" s="242">
        <f t="shared" si="3"/>
        <v>24</v>
      </c>
      <c r="Q45" s="242">
        <f t="shared" si="4"/>
        <v>1283</v>
      </c>
      <c r="R45" s="100" t="s">
        <v>28</v>
      </c>
      <c r="S45" s="100" t="s">
        <v>29</v>
      </c>
    </row>
    <row r="46" spans="1:19">
      <c r="A46" s="100">
        <v>45</v>
      </c>
      <c r="B46" s="100" t="s">
        <v>136</v>
      </c>
      <c r="C46" s="37" t="s">
        <v>137</v>
      </c>
      <c r="D46" s="100" t="s">
        <v>22</v>
      </c>
      <c r="E46" s="100" t="s">
        <v>24</v>
      </c>
      <c r="F46" s="100" t="s">
        <v>58</v>
      </c>
      <c r="G46" s="100" t="s">
        <v>25</v>
      </c>
      <c r="H46" s="100" t="s">
        <v>68</v>
      </c>
      <c r="I46" s="242">
        <v>873</v>
      </c>
      <c r="J46" s="242">
        <v>400</v>
      </c>
      <c r="K46" s="313"/>
      <c r="L46" s="314"/>
      <c r="M46" s="242">
        <f t="shared" si="0"/>
        <v>0</v>
      </c>
      <c r="N46" s="242">
        <f t="shared" si="1"/>
        <v>1273</v>
      </c>
      <c r="O46" s="242">
        <f t="shared" si="2"/>
        <v>1297</v>
      </c>
      <c r="P46" s="242">
        <f t="shared" si="3"/>
        <v>24</v>
      </c>
      <c r="Q46" s="242">
        <f t="shared" si="4"/>
        <v>1273</v>
      </c>
      <c r="R46" s="100" t="s">
        <v>28</v>
      </c>
      <c r="S46" s="100" t="s">
        <v>29</v>
      </c>
    </row>
    <row r="47" spans="1:19">
      <c r="A47" s="310"/>
      <c r="B47" s="295"/>
      <c r="C47" s="310"/>
      <c r="D47" s="310"/>
      <c r="E47" s="310"/>
      <c r="F47" s="295"/>
      <c r="G47" s="100"/>
      <c r="H47" s="100"/>
      <c r="I47" s="313"/>
      <c r="J47" s="313"/>
      <c r="K47" s="313"/>
      <c r="L47" s="314"/>
      <c r="M47" s="242">
        <f t="shared" si="0"/>
        <v>0</v>
      </c>
      <c r="N47" s="242">
        <f t="shared" si="1"/>
        <v>0</v>
      </c>
      <c r="O47" s="242">
        <f t="shared" si="2"/>
        <v>0</v>
      </c>
      <c r="P47" s="242">
        <f t="shared" si="3"/>
        <v>0</v>
      </c>
      <c r="Q47" s="242">
        <f t="shared" si="4"/>
        <v>0</v>
      </c>
      <c r="R47" s="100" t="s">
        <v>28</v>
      </c>
      <c r="S47" s="100" t="s">
        <v>29</v>
      </c>
    </row>
    <row r="48" spans="1:19">
      <c r="A48" s="268" t="s">
        <v>36</v>
      </c>
      <c r="B48" s="225"/>
      <c r="C48" s="268"/>
      <c r="D48" s="268"/>
      <c r="E48" s="268"/>
      <c r="F48" s="268"/>
      <c r="G48" s="225"/>
      <c r="H48" s="225"/>
      <c r="I48" s="315">
        <f>SUM(I2:I47)</f>
        <v>15278.99</v>
      </c>
      <c r="J48" s="315">
        <f>SUM(J2:J47)</f>
        <v>27328</v>
      </c>
      <c r="K48" s="315">
        <f>SUM(K2:K47)</f>
        <v>828.1</v>
      </c>
      <c r="L48" s="316"/>
      <c r="M48" s="315">
        <f>SUM(M2:M47)</f>
        <v>877.786</v>
      </c>
      <c r="N48" s="315">
        <f>SUM(N2:N47)</f>
        <v>43484.776</v>
      </c>
      <c r="O48" s="315">
        <f>SUM(O2:O47)</f>
        <v>45177.12316</v>
      </c>
      <c r="P48" s="315">
        <f>SUM(P2:P47)</f>
        <v>1692.34716</v>
      </c>
      <c r="Q48" s="315">
        <f>SUM(Q2:Q47)</f>
        <v>43484.776</v>
      </c>
      <c r="R48" s="316"/>
      <c r="S48" s="316"/>
    </row>
    <row r="49" spans="1:19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</row>
    <row r="50" spans="1:19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</row>
    <row r="51" spans="1:19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</row>
    <row r="52" spans="1:19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</row>
    <row r="53" spans="1:19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</row>
    <row r="54" spans="1:19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</row>
    <row r="55" spans="1:19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</row>
    <row r="56" spans="1:19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</row>
    <row r="57" spans="1:19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</row>
    <row r="58" spans="1:19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</row>
    <row r="59" spans="1:19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</row>
    <row r="60" spans="1:19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</row>
    <row r="61" spans="1:19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</row>
    <row r="62" spans="1:19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</row>
    <row r="63" spans="1:19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</row>
    <row r="64" spans="1:19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</row>
    <row r="65" spans="1:19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</row>
    <row r="66" spans="1:19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</row>
    <row r="67" spans="1:19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</row>
    <row r="68" spans="1:19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</row>
    <row r="69" spans="1:19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</row>
    <row r="70" spans="1:19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</row>
    <row r="71" spans="1:19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</row>
    <row r="72" spans="1:19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</row>
    <row r="73" spans="1:19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</row>
    <row r="74" spans="1:19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</row>
    <row r="75" spans="1:19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</row>
    <row r="76" spans="1:19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19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</row>
    <row r="78" spans="1:19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</row>
    <row r="79" spans="1:19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</row>
    <row r="80" spans="1:19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</row>
    <row r="81" spans="1:19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</row>
    <row r="82" spans="1:19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</row>
    <row r="83" spans="1:19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</row>
    <row r="84" spans="1:19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</row>
    <row r="85" spans="1:19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</row>
    <row r="86" spans="1:19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</row>
    <row r="87" spans="1:19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</row>
    <row r="88" spans="1:19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</row>
    <row r="89" spans="1:19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</row>
    <row r="90" spans="1:19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</row>
    <row r="91" spans="1:19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</row>
    <row r="92" spans="1:19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</row>
    <row r="93" spans="1:19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</row>
    <row r="94" spans="1:19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</row>
    <row r="95" spans="1:19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</row>
    <row r="96" spans="1:19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</row>
    <row r="97" spans="1:19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</row>
    <row r="98" spans="1:19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</row>
    <row r="99" spans="1:19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</row>
    <row r="100" spans="1:19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</row>
    <row r="101" spans="1:19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</row>
    <row r="102" spans="1:19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</row>
    <row r="103" spans="1:19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</row>
    <row r="104" spans="1:19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</row>
    <row r="105" spans="1:19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</row>
    <row r="106" spans="1:19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</row>
    <row r="107" spans="1:19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</row>
    <row r="108" spans="1:19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</row>
    <row r="109" spans="1:19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</row>
    <row r="110" spans="1:19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</row>
    <row r="111" spans="1:19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</row>
    <row r="112" spans="1:19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</row>
    <row r="113" spans="1:19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</row>
    <row r="114" spans="1:19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</row>
    <row r="115" spans="1:19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</row>
    <row r="116" spans="1:19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</row>
    <row r="117" spans="1:1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</row>
    <row r="118" spans="1:1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</row>
    <row r="119" spans="1:19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</row>
    <row r="120" spans="1:1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</row>
    <row r="121" spans="1:1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</row>
    <row r="122" spans="1:19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</row>
    <row r="123" spans="1:19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</row>
    <row r="124" spans="1:19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</row>
    <row r="125" spans="1:19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</row>
    <row r="126" spans="1:19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</row>
    <row r="127" spans="1:19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</row>
    <row r="128" spans="1:19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</row>
    <row r="129" spans="1:19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</row>
    <row r="130" spans="1:19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</row>
    <row r="131" spans="1:19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</row>
    <row r="132" spans="1:19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</row>
    <row r="133" spans="1:19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</row>
    <row r="134" spans="1:19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</row>
    <row r="135" spans="1:19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</row>
    <row r="136" spans="1:19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</row>
    <row r="137" spans="1:19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</row>
    <row r="138" spans="1:19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1:19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</row>
    <row r="140" spans="1:19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</row>
    <row r="141" spans="1:19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</row>
    <row r="142" spans="1:19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</row>
    <row r="143" spans="1:19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</row>
    <row r="144" spans="1:19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</row>
    <row r="145" spans="1:19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</row>
    <row r="146" spans="1:19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</row>
    <row r="147" spans="1:19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</row>
    <row r="148" spans="1:19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</row>
    <row r="149" spans="1:19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</row>
    <row r="150" spans="1:19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</row>
    <row r="151" spans="1:19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</row>
    <row r="152" spans="1:19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</row>
    <row r="153" spans="1:19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</row>
    <row r="154" spans="1:19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</row>
    <row r="155" spans="1:19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</row>
    <row r="156" spans="1:19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</row>
    <row r="157" spans="1:19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</row>
    <row r="158" spans="1:19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</row>
    <row r="159" spans="1:19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</row>
    <row r="160" spans="1:19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</row>
    <row r="161" spans="1:19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</row>
    <row r="162" spans="1:19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</row>
    <row r="163" spans="1:19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</row>
    <row r="164" spans="1:19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</row>
    <row r="165" spans="1:19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</row>
    <row r="166" spans="1:19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</row>
    <row r="167" spans="1:19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</row>
    <row r="168" spans="1:19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</row>
    <row r="169" spans="1:19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</row>
    <row r="170" spans="1:19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</row>
    <row r="171" spans="1:19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</row>
    <row r="172" spans="1:19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</row>
    <row r="173" spans="1:19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</row>
    <row r="174" spans="1:19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</row>
    <row r="175" spans="1:19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</row>
    <row r="176" spans="1:19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</row>
    <row r="177" spans="1:19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</row>
    <row r="178" spans="1:19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</row>
    <row r="179" spans="1:19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</row>
    <row r="180" spans="1:19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</row>
    <row r="181" spans="1:19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</row>
    <row r="182" spans="1:19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</row>
    <row r="183" spans="1:19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</row>
    <row r="184" spans="1:19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</row>
    <row r="185" spans="1:19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</row>
    <row r="186" spans="1:19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</row>
    <row r="187" spans="1:19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</row>
    <row r="188" spans="1:19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</row>
    <row r="189" spans="1:19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</row>
    <row r="190" spans="1:19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</row>
    <row r="191" spans="1:19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</row>
    <row r="192" spans="1:19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</row>
    <row r="193" spans="1:19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</row>
    <row r="194" spans="1:19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</row>
    <row r="195" spans="1:19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</row>
    <row r="196" spans="1:19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</row>
    <row r="197" spans="2:8">
      <c r="B197" s="83"/>
      <c r="G197" s="83"/>
      <c r="H197" s="83"/>
    </row>
    <row r="198" spans="2:8">
      <c r="B198" s="83"/>
      <c r="G198" s="83"/>
      <c r="H198" s="83"/>
    </row>
    <row r="199" spans="2:8">
      <c r="B199" s="83"/>
      <c r="G199" s="83"/>
      <c r="H199" s="83"/>
    </row>
    <row r="200" spans="2:8">
      <c r="B200" s="83"/>
      <c r="G200" s="83"/>
      <c r="H200" s="83"/>
    </row>
    <row r="201" spans="2:8">
      <c r="B201" s="83"/>
      <c r="G201" s="83"/>
      <c r="H201" s="83"/>
    </row>
    <row r="202" spans="2:8">
      <c r="B202" s="83"/>
      <c r="G202" s="83"/>
      <c r="H202" s="83"/>
    </row>
    <row r="203" spans="2:8">
      <c r="B203" s="83"/>
      <c r="G203" s="83"/>
      <c r="H203" s="83"/>
    </row>
    <row r="204" spans="2:8">
      <c r="B204" s="83"/>
      <c r="G204" s="83"/>
      <c r="H204" s="83"/>
    </row>
    <row r="205" spans="2:8">
      <c r="B205" s="83"/>
      <c r="G205" s="83"/>
      <c r="H205" s="83"/>
    </row>
    <row r="206" spans="2:8">
      <c r="B206" s="83"/>
      <c r="G206" s="83"/>
      <c r="H206" s="83"/>
    </row>
    <row r="207" spans="2:8">
      <c r="B207" s="83"/>
      <c r="G207" s="83"/>
      <c r="H207" s="83"/>
    </row>
    <row r="208" spans="2:8">
      <c r="B208" s="83"/>
      <c r="G208" s="83"/>
      <c r="H208" s="83"/>
    </row>
    <row r="209" spans="2:8">
      <c r="B209" s="83"/>
      <c r="G209" s="83"/>
      <c r="H209" s="83"/>
    </row>
    <row r="210" spans="2:8">
      <c r="B210" s="83"/>
      <c r="G210" s="83"/>
      <c r="H210" s="83"/>
    </row>
    <row r="211" spans="2:8">
      <c r="B211" s="83"/>
      <c r="G211" s="83"/>
      <c r="H211" s="83"/>
    </row>
    <row r="212" spans="2:8">
      <c r="B212" s="83"/>
      <c r="G212" s="83"/>
      <c r="H212" s="83"/>
    </row>
    <row r="213" spans="2:8">
      <c r="B213" s="83"/>
      <c r="G213" s="83"/>
      <c r="H213" s="83"/>
    </row>
    <row r="214" spans="2:8">
      <c r="B214" s="83"/>
      <c r="G214" s="83"/>
      <c r="H214" s="83"/>
    </row>
    <row r="215" spans="2:8">
      <c r="B215" s="83"/>
      <c r="G215" s="83"/>
      <c r="H215" s="83"/>
    </row>
    <row r="216" spans="2:8">
      <c r="B216" s="83"/>
      <c r="G216" s="83"/>
      <c r="H216" s="83"/>
    </row>
    <row r="217" spans="2:8">
      <c r="B217" s="83"/>
      <c r="G217" s="83"/>
      <c r="H217" s="83"/>
    </row>
    <row r="218" spans="2:8">
      <c r="B218" s="83"/>
      <c r="G218" s="83"/>
      <c r="H218" s="83"/>
    </row>
    <row r="219" spans="2:8">
      <c r="B219" s="83"/>
      <c r="G219" s="83"/>
      <c r="H219" s="83"/>
    </row>
    <row r="220" spans="2:8">
      <c r="B220" s="83"/>
      <c r="G220" s="83"/>
      <c r="H220" s="83"/>
    </row>
    <row r="221" spans="2:8">
      <c r="B221" s="83"/>
      <c r="G221" s="83"/>
      <c r="H221" s="83"/>
    </row>
    <row r="222" spans="2:8">
      <c r="B222" s="83"/>
      <c r="G222" s="83"/>
      <c r="H222" s="83"/>
    </row>
    <row r="223" spans="2:8">
      <c r="B223" s="83"/>
      <c r="G223" s="83"/>
      <c r="H223" s="83"/>
    </row>
    <row r="224" spans="2:8">
      <c r="B224" s="83"/>
      <c r="G224" s="83"/>
      <c r="H224" s="83"/>
    </row>
    <row r="225" spans="2:8">
      <c r="B225" s="83"/>
      <c r="G225" s="83"/>
      <c r="H225" s="83"/>
    </row>
    <row r="226" spans="2:8">
      <c r="B226" s="83"/>
      <c r="G226" s="83"/>
      <c r="H226" s="83"/>
    </row>
    <row r="227" spans="2:8">
      <c r="B227" s="83"/>
      <c r="G227" s="83"/>
      <c r="H227" s="83"/>
    </row>
    <row r="228" spans="2:8">
      <c r="B228" s="83"/>
      <c r="G228" s="83"/>
      <c r="H228" s="83"/>
    </row>
    <row r="229" spans="2:8">
      <c r="B229" s="83"/>
      <c r="G229" s="83"/>
      <c r="H229" s="83"/>
    </row>
    <row r="230" spans="2:8">
      <c r="B230" s="83"/>
      <c r="G230" s="83"/>
      <c r="H230" s="83"/>
    </row>
    <row r="231" spans="2:8">
      <c r="B231" s="83"/>
      <c r="G231" s="83"/>
      <c r="H231" s="83"/>
    </row>
    <row r="232" spans="2:8">
      <c r="B232" s="83"/>
      <c r="G232" s="83"/>
      <c r="H232" s="83"/>
    </row>
    <row r="233" spans="2:8">
      <c r="B233" s="83"/>
      <c r="G233" s="83"/>
      <c r="H233" s="83"/>
    </row>
    <row r="234" spans="2:8">
      <c r="B234" s="83"/>
      <c r="G234" s="83"/>
      <c r="H234" s="83"/>
    </row>
    <row r="235" spans="2:8">
      <c r="B235" s="83"/>
      <c r="G235" s="83"/>
      <c r="H235" s="83"/>
    </row>
    <row r="236" spans="2:8">
      <c r="B236" s="83"/>
      <c r="G236" s="83"/>
      <c r="H236" s="83"/>
    </row>
    <row r="237" spans="2:8">
      <c r="B237" s="83"/>
      <c r="G237" s="83"/>
      <c r="H237" s="83"/>
    </row>
    <row r="238" spans="2:8">
      <c r="B238" s="83"/>
      <c r="G238" s="83"/>
      <c r="H238" s="83"/>
    </row>
    <row r="239" spans="2:8">
      <c r="B239" s="83"/>
      <c r="G239" s="83"/>
      <c r="H239" s="83"/>
    </row>
    <row r="240" spans="2:8">
      <c r="B240" s="83"/>
      <c r="G240" s="83"/>
      <c r="H240" s="83"/>
    </row>
    <row r="241" spans="2:8">
      <c r="B241" s="83"/>
      <c r="G241" s="83"/>
      <c r="H241" s="83"/>
    </row>
    <row r="242" spans="2:8">
      <c r="B242" s="83"/>
      <c r="G242" s="83"/>
      <c r="H242" s="83"/>
    </row>
    <row r="243" spans="2:8">
      <c r="B243" s="83"/>
      <c r="G243" s="83"/>
      <c r="H243" s="83"/>
    </row>
    <row r="244" spans="2:8">
      <c r="B244" s="83"/>
      <c r="G244" s="83"/>
      <c r="H244" s="83"/>
    </row>
  </sheetData>
  <mergeCells count="1">
    <mergeCell ref="A48:H48"/>
  </mergeCells>
  <dataValidations count="2">
    <dataValidation type="list" allowBlank="1" showErrorMessage="1" sqref="G2:G47">
      <formula1>"商务,旅游,包签,转移签,翻译,照片,落地签"</formula1>
    </dataValidation>
    <dataValidation type="list" allowBlank="1" showErrorMessage="1" sqref="H2:H47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62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21" customWidth="1"/>
    <col min="3" max="3" width="24" customWidth="1"/>
    <col min="4" max="4" width="9" customWidth="1"/>
    <col min="5" max="6" width="13" customWidth="1"/>
    <col min="7" max="7" width="22" customWidth="1"/>
    <col min="8" max="9" width="11" customWidth="1"/>
    <col min="10" max="14" width="14" customWidth="1"/>
    <col min="15" max="15" width="42" customWidth="1"/>
    <col min="16" max="18" width="14" customWidth="1"/>
    <col min="19" max="19" width="19" customWidth="1"/>
    <col min="20" max="23" width="14" customWidth="1"/>
    <col min="24" max="25" width="16" customWidth="1"/>
    <col min="26" max="26" width="14" customWidth="1"/>
    <col min="27" max="27" width="11" customWidth="1"/>
    <col min="28" max="29" width="10" customWidth="1"/>
  </cols>
  <sheetData>
    <row r="1" ht="45.6" spans="1:29">
      <c r="A1" s="29" t="s">
        <v>6935</v>
      </c>
      <c r="B1" s="123" t="s">
        <v>6936</v>
      </c>
      <c r="C1" s="123" t="s">
        <v>6937</v>
      </c>
      <c r="D1" s="24" t="s">
        <v>6938</v>
      </c>
      <c r="E1" s="47" t="s">
        <v>6939</v>
      </c>
      <c r="F1" s="124" t="s">
        <v>6940</v>
      </c>
      <c r="G1" s="125" t="s">
        <v>6941</v>
      </c>
      <c r="H1" s="24" t="s">
        <v>6942</v>
      </c>
      <c r="I1" s="24" t="s">
        <v>6943</v>
      </c>
      <c r="J1" s="38" t="s">
        <v>6944</v>
      </c>
      <c r="K1" s="38" t="s">
        <v>6945</v>
      </c>
      <c r="L1" s="24" t="s">
        <v>6946</v>
      </c>
      <c r="M1" s="38" t="s">
        <v>6947</v>
      </c>
      <c r="N1" s="135" t="s">
        <v>6948</v>
      </c>
      <c r="O1" s="124" t="s">
        <v>6946</v>
      </c>
      <c r="P1" s="38" t="s">
        <v>6949</v>
      </c>
      <c r="Q1" s="24" t="s">
        <v>6950</v>
      </c>
      <c r="R1" s="38" t="s">
        <v>6951</v>
      </c>
      <c r="S1" s="151" t="s">
        <v>6952</v>
      </c>
      <c r="T1" s="38" t="s">
        <v>6953</v>
      </c>
      <c r="U1" s="24" t="s">
        <v>6946</v>
      </c>
      <c r="V1" s="24" t="s">
        <v>6954</v>
      </c>
      <c r="W1" s="49" t="s">
        <v>6955</v>
      </c>
      <c r="X1" s="49" t="s">
        <v>15</v>
      </c>
      <c r="Y1" s="38" t="s">
        <v>6956</v>
      </c>
      <c r="Z1" s="38" t="s">
        <v>6957</v>
      </c>
      <c r="AA1" s="24" t="s">
        <v>18</v>
      </c>
      <c r="AB1" s="24" t="s">
        <v>19</v>
      </c>
      <c r="AC1" s="189"/>
    </row>
    <row r="2" ht="13.8" spans="1:29">
      <c r="A2" s="126">
        <v>1</v>
      </c>
      <c r="B2" s="130" t="s">
        <v>6958</v>
      </c>
      <c r="C2" s="127" t="s">
        <v>6959</v>
      </c>
      <c r="D2" s="99" t="s">
        <v>22</v>
      </c>
      <c r="E2" s="37" t="s">
        <v>6960</v>
      </c>
      <c r="F2" s="128" t="s">
        <v>6961</v>
      </c>
      <c r="G2" s="129" t="s">
        <v>6962</v>
      </c>
      <c r="H2" s="37" t="s">
        <v>24</v>
      </c>
      <c r="I2" s="184" t="s">
        <v>34</v>
      </c>
      <c r="J2" s="37">
        <v>617.12</v>
      </c>
      <c r="K2" s="136">
        <v>0</v>
      </c>
      <c r="L2" s="54"/>
      <c r="M2" s="137">
        <v>262</v>
      </c>
      <c r="N2" s="110">
        <v>380</v>
      </c>
      <c r="O2" s="46" t="s">
        <v>6963</v>
      </c>
      <c r="P2" s="138">
        <v>0</v>
      </c>
      <c r="Q2" s="139">
        <v>300</v>
      </c>
      <c r="R2" s="52">
        <v>50</v>
      </c>
      <c r="S2" s="46" t="s">
        <v>6964</v>
      </c>
      <c r="T2" s="136"/>
      <c r="U2" s="54"/>
      <c r="V2" s="54"/>
      <c r="W2" s="140">
        <f t="shared" ref="W2:W65" si="0">(K2+M2+N2+P2+R2+T2)*1.06</f>
        <v>733.52</v>
      </c>
      <c r="X2" s="140">
        <f t="shared" ref="X2:X65" si="1">J2+(Q2+W2)*1.06</f>
        <v>1712.6512</v>
      </c>
      <c r="Y2" s="140">
        <f t="shared" ref="Y2:Y65" si="2">(Q2+W2)*0.06</f>
        <v>62.0112</v>
      </c>
      <c r="Z2" s="140">
        <f t="shared" ref="Z2:Z65" si="3">X2-Y2</f>
        <v>1650.64</v>
      </c>
      <c r="AA2" s="54" t="s">
        <v>28</v>
      </c>
      <c r="AB2" s="54" t="s">
        <v>29</v>
      </c>
      <c r="AC2" s="28"/>
    </row>
    <row r="3" ht="13.8" spans="1:29">
      <c r="A3" s="126">
        <v>2</v>
      </c>
      <c r="B3" s="130" t="s">
        <v>6965</v>
      </c>
      <c r="C3" s="127" t="s">
        <v>6966</v>
      </c>
      <c r="D3" s="99" t="s">
        <v>22</v>
      </c>
      <c r="E3" s="37" t="s">
        <v>6960</v>
      </c>
      <c r="F3" s="128" t="s">
        <v>6961</v>
      </c>
      <c r="G3" s="129" t="s">
        <v>6962</v>
      </c>
      <c r="H3" s="37" t="s">
        <v>24</v>
      </c>
      <c r="I3" s="184" t="s">
        <v>34</v>
      </c>
      <c r="J3" s="110">
        <v>0</v>
      </c>
      <c r="K3" s="136">
        <v>0</v>
      </c>
      <c r="L3" s="54"/>
      <c r="M3" s="137">
        <v>0</v>
      </c>
      <c r="N3" s="110">
        <v>0</v>
      </c>
      <c r="O3" s="46"/>
      <c r="P3" s="138">
        <v>0</v>
      </c>
      <c r="Q3" s="110">
        <v>300</v>
      </c>
      <c r="R3" s="186">
        <v>0</v>
      </c>
      <c r="S3" s="187"/>
      <c r="T3" s="140"/>
      <c r="U3" s="54"/>
      <c r="V3" s="54"/>
      <c r="W3" s="140">
        <f t="shared" si="0"/>
        <v>0</v>
      </c>
      <c r="X3" s="140">
        <f t="shared" si="1"/>
        <v>318</v>
      </c>
      <c r="Y3" s="140">
        <f t="shared" si="2"/>
        <v>18</v>
      </c>
      <c r="Z3" s="140">
        <f t="shared" si="3"/>
        <v>300</v>
      </c>
      <c r="AA3" s="54" t="s">
        <v>28</v>
      </c>
      <c r="AB3" s="54" t="s">
        <v>29</v>
      </c>
      <c r="AC3" s="28"/>
    </row>
    <row r="4" ht="13.8" spans="1:29">
      <c r="A4" s="126">
        <v>3</v>
      </c>
      <c r="B4" s="127" t="s">
        <v>6967</v>
      </c>
      <c r="C4" s="36" t="s">
        <v>6968</v>
      </c>
      <c r="D4" s="99" t="s">
        <v>22</v>
      </c>
      <c r="E4" s="37" t="s">
        <v>6960</v>
      </c>
      <c r="F4" s="128" t="s">
        <v>6961</v>
      </c>
      <c r="G4" s="129" t="s">
        <v>6962</v>
      </c>
      <c r="H4" s="37" t="s">
        <v>24</v>
      </c>
      <c r="I4" s="184" t="s">
        <v>34</v>
      </c>
      <c r="J4" s="37">
        <v>617.12</v>
      </c>
      <c r="K4" s="136">
        <v>0</v>
      </c>
      <c r="L4" s="36"/>
      <c r="M4" s="139">
        <v>262</v>
      </c>
      <c r="N4" s="110">
        <v>380</v>
      </c>
      <c r="O4" s="46" t="s">
        <v>6963</v>
      </c>
      <c r="P4" s="138">
        <v>0</v>
      </c>
      <c r="Q4" s="139">
        <v>300</v>
      </c>
      <c r="R4" s="52">
        <v>0</v>
      </c>
      <c r="S4" s="46"/>
      <c r="T4" s="136"/>
      <c r="U4" s="36"/>
      <c r="V4" s="36"/>
      <c r="W4" s="140">
        <f t="shared" si="0"/>
        <v>680.52</v>
      </c>
      <c r="X4" s="140">
        <f t="shared" si="1"/>
        <v>1656.4712</v>
      </c>
      <c r="Y4" s="140">
        <f t="shared" si="2"/>
        <v>58.8312</v>
      </c>
      <c r="Z4" s="140">
        <f t="shared" si="3"/>
        <v>1597.64</v>
      </c>
      <c r="AA4" s="54" t="s">
        <v>28</v>
      </c>
      <c r="AB4" s="54" t="s">
        <v>29</v>
      </c>
      <c r="AC4" s="28"/>
    </row>
    <row r="5" ht="13.8" spans="1:29">
      <c r="A5" s="126">
        <v>4</v>
      </c>
      <c r="B5" s="36" t="s">
        <v>6969</v>
      </c>
      <c r="C5" s="127" t="s">
        <v>6970</v>
      </c>
      <c r="D5" s="99" t="s">
        <v>22</v>
      </c>
      <c r="E5" s="37" t="s">
        <v>111</v>
      </c>
      <c r="F5" s="128" t="s">
        <v>6961</v>
      </c>
      <c r="G5" s="129" t="s">
        <v>6962</v>
      </c>
      <c r="H5" s="37" t="s">
        <v>67</v>
      </c>
      <c r="I5" s="184" t="s">
        <v>34</v>
      </c>
      <c r="J5" s="110">
        <v>627</v>
      </c>
      <c r="K5" s="136">
        <v>0</v>
      </c>
      <c r="L5" s="36"/>
      <c r="M5" s="139">
        <v>117</v>
      </c>
      <c r="N5" s="110">
        <v>470</v>
      </c>
      <c r="O5" s="46" t="s">
        <v>6971</v>
      </c>
      <c r="P5" s="138">
        <v>0</v>
      </c>
      <c r="Q5" s="110">
        <v>400</v>
      </c>
      <c r="R5" s="160">
        <v>0</v>
      </c>
      <c r="S5" s="46"/>
      <c r="T5" s="36"/>
      <c r="U5" s="36"/>
      <c r="V5" s="36"/>
      <c r="W5" s="140">
        <f t="shared" si="0"/>
        <v>622.22</v>
      </c>
      <c r="X5" s="140">
        <f t="shared" si="1"/>
        <v>1710.5532</v>
      </c>
      <c r="Y5" s="140">
        <f t="shared" si="2"/>
        <v>61.3332</v>
      </c>
      <c r="Z5" s="140">
        <f t="shared" si="3"/>
        <v>1649.22</v>
      </c>
      <c r="AA5" s="54" t="s">
        <v>28</v>
      </c>
      <c r="AB5" s="54" t="s">
        <v>29</v>
      </c>
      <c r="AC5" s="28"/>
    </row>
    <row r="6" ht="13.8" spans="1:29">
      <c r="A6" s="126">
        <v>5</v>
      </c>
      <c r="B6" s="36" t="s">
        <v>6972</v>
      </c>
      <c r="C6" s="131" t="s">
        <v>6973</v>
      </c>
      <c r="D6" s="99" t="s">
        <v>22</v>
      </c>
      <c r="E6" s="37" t="s">
        <v>6960</v>
      </c>
      <c r="F6" s="128" t="s">
        <v>6961</v>
      </c>
      <c r="G6" s="129" t="s">
        <v>6962</v>
      </c>
      <c r="H6" s="37" t="s">
        <v>24</v>
      </c>
      <c r="I6" s="184" t="s">
        <v>34</v>
      </c>
      <c r="J6" s="37">
        <v>617.12</v>
      </c>
      <c r="K6" s="136">
        <v>0</v>
      </c>
      <c r="L6" s="36"/>
      <c r="M6" s="139">
        <v>262</v>
      </c>
      <c r="N6" s="110">
        <v>380</v>
      </c>
      <c r="O6" s="46" t="s">
        <v>6963</v>
      </c>
      <c r="P6" s="138">
        <v>0</v>
      </c>
      <c r="Q6" s="188">
        <v>300</v>
      </c>
      <c r="R6" s="52">
        <v>0</v>
      </c>
      <c r="S6" s="46"/>
      <c r="T6" s="136"/>
      <c r="U6" s="36"/>
      <c r="V6" s="36"/>
      <c r="W6" s="140">
        <f t="shared" si="0"/>
        <v>680.52</v>
      </c>
      <c r="X6" s="140">
        <f t="shared" si="1"/>
        <v>1656.4712</v>
      </c>
      <c r="Y6" s="140">
        <f t="shared" si="2"/>
        <v>58.8312</v>
      </c>
      <c r="Z6" s="140">
        <f t="shared" si="3"/>
        <v>1597.64</v>
      </c>
      <c r="AA6" s="54" t="s">
        <v>28</v>
      </c>
      <c r="AB6" s="54" t="s">
        <v>29</v>
      </c>
      <c r="AC6" s="28"/>
    </row>
    <row r="7" ht="13.8" spans="1:29">
      <c r="A7" s="126">
        <v>6</v>
      </c>
      <c r="B7" s="36" t="s">
        <v>6974</v>
      </c>
      <c r="C7" s="127" t="s">
        <v>6975</v>
      </c>
      <c r="D7" s="99" t="s">
        <v>22</v>
      </c>
      <c r="E7" s="37" t="s">
        <v>111</v>
      </c>
      <c r="F7" s="128" t="s">
        <v>6961</v>
      </c>
      <c r="G7" s="129" t="s">
        <v>6962</v>
      </c>
      <c r="H7" s="37" t="s">
        <v>6523</v>
      </c>
      <c r="I7" s="184" t="s">
        <v>34</v>
      </c>
      <c r="J7" s="110">
        <v>627</v>
      </c>
      <c r="K7" s="136">
        <v>0</v>
      </c>
      <c r="L7" s="36"/>
      <c r="M7" s="139">
        <v>117</v>
      </c>
      <c r="N7" s="110">
        <v>490</v>
      </c>
      <c r="O7" s="46" t="s">
        <v>6976</v>
      </c>
      <c r="P7" s="138">
        <v>0</v>
      </c>
      <c r="Q7" s="110">
        <v>400</v>
      </c>
      <c r="R7" s="110">
        <v>0</v>
      </c>
      <c r="S7" s="46"/>
      <c r="T7" s="154"/>
      <c r="U7" s="36"/>
      <c r="V7" s="36"/>
      <c r="W7" s="140">
        <f t="shared" si="0"/>
        <v>643.42</v>
      </c>
      <c r="X7" s="140">
        <f t="shared" si="1"/>
        <v>1733.0252</v>
      </c>
      <c r="Y7" s="140">
        <f t="shared" si="2"/>
        <v>62.6052</v>
      </c>
      <c r="Z7" s="140">
        <f t="shared" si="3"/>
        <v>1670.42</v>
      </c>
      <c r="AA7" s="54" t="s">
        <v>28</v>
      </c>
      <c r="AB7" s="54" t="s">
        <v>29</v>
      </c>
      <c r="AC7" s="28"/>
    </row>
    <row r="8" ht="13.8" spans="1:29">
      <c r="A8" s="126">
        <v>7</v>
      </c>
      <c r="B8" s="36" t="s">
        <v>6977</v>
      </c>
      <c r="C8" s="127" t="s">
        <v>6978</v>
      </c>
      <c r="D8" s="99" t="s">
        <v>22</v>
      </c>
      <c r="E8" s="37" t="s">
        <v>81</v>
      </c>
      <c r="F8" s="128" t="s">
        <v>6961</v>
      </c>
      <c r="G8" s="129" t="s">
        <v>6962</v>
      </c>
      <c r="H8" s="37" t="s">
        <v>130</v>
      </c>
      <c r="I8" s="184" t="s">
        <v>34</v>
      </c>
      <c r="J8" s="110">
        <v>626</v>
      </c>
      <c r="K8" s="136">
        <v>0</v>
      </c>
      <c r="L8" s="36"/>
      <c r="M8" s="139">
        <v>196</v>
      </c>
      <c r="N8" s="110">
        <v>60</v>
      </c>
      <c r="O8" s="46" t="s">
        <v>6979</v>
      </c>
      <c r="P8" s="138">
        <v>0</v>
      </c>
      <c r="Q8" s="172">
        <v>400</v>
      </c>
      <c r="R8" s="155">
        <v>0</v>
      </c>
      <c r="S8" s="156"/>
      <c r="T8" s="36"/>
      <c r="U8" s="36"/>
      <c r="V8" s="36"/>
      <c r="W8" s="140">
        <f t="shared" si="0"/>
        <v>271.36</v>
      </c>
      <c r="X8" s="140">
        <f t="shared" si="1"/>
        <v>1337.6416</v>
      </c>
      <c r="Y8" s="140">
        <f t="shared" si="2"/>
        <v>40.2816</v>
      </c>
      <c r="Z8" s="140">
        <f t="shared" si="3"/>
        <v>1297.36</v>
      </c>
      <c r="AA8" s="54" t="s">
        <v>28</v>
      </c>
      <c r="AB8" s="54" t="s">
        <v>29</v>
      </c>
      <c r="AC8" s="28"/>
    </row>
    <row r="9" ht="13.8" spans="1:29">
      <c r="A9" s="126">
        <v>8</v>
      </c>
      <c r="B9" s="36" t="s">
        <v>6980</v>
      </c>
      <c r="C9" s="36" t="s">
        <v>6981</v>
      </c>
      <c r="D9" s="99" t="s">
        <v>22</v>
      </c>
      <c r="E9" s="37" t="s">
        <v>4431</v>
      </c>
      <c r="F9" s="128" t="s">
        <v>6961</v>
      </c>
      <c r="G9" s="129" t="s">
        <v>6962</v>
      </c>
      <c r="H9" s="37" t="s">
        <v>24</v>
      </c>
      <c r="I9" s="184" t="s">
        <v>34</v>
      </c>
      <c r="J9" s="110">
        <v>625</v>
      </c>
      <c r="K9" s="136">
        <v>0</v>
      </c>
      <c r="L9" s="36"/>
      <c r="M9" s="139">
        <v>0</v>
      </c>
      <c r="N9" s="139">
        <v>15</v>
      </c>
      <c r="O9" s="46" t="s">
        <v>6982</v>
      </c>
      <c r="P9" s="140">
        <v>0</v>
      </c>
      <c r="Q9" s="160">
        <v>300</v>
      </c>
      <c r="R9" s="110">
        <v>0</v>
      </c>
      <c r="S9" s="46"/>
      <c r="T9" s="36"/>
      <c r="U9" s="36"/>
      <c r="V9" s="36"/>
      <c r="W9" s="140">
        <f t="shared" si="0"/>
        <v>15.9</v>
      </c>
      <c r="X9" s="140">
        <f t="shared" si="1"/>
        <v>959.854</v>
      </c>
      <c r="Y9" s="140">
        <f t="shared" si="2"/>
        <v>18.954</v>
      </c>
      <c r="Z9" s="140">
        <f t="shared" si="3"/>
        <v>940.9</v>
      </c>
      <c r="AA9" s="54" t="s">
        <v>28</v>
      </c>
      <c r="AB9" s="54" t="s">
        <v>29</v>
      </c>
      <c r="AC9" s="28"/>
    </row>
    <row r="10" ht="13.8" spans="1:29">
      <c r="A10" s="126">
        <v>9</v>
      </c>
      <c r="B10" s="36" t="s">
        <v>6798</v>
      </c>
      <c r="C10" s="36" t="s">
        <v>6983</v>
      </c>
      <c r="D10" s="99" t="s">
        <v>22</v>
      </c>
      <c r="E10" s="37" t="s">
        <v>4090</v>
      </c>
      <c r="F10" s="128" t="s">
        <v>6961</v>
      </c>
      <c r="G10" s="132" t="s">
        <v>6984</v>
      </c>
      <c r="H10" s="37" t="s">
        <v>24</v>
      </c>
      <c r="I10" s="184" t="s">
        <v>34</v>
      </c>
      <c r="J10" s="110">
        <v>237.68</v>
      </c>
      <c r="K10" s="136">
        <v>0</v>
      </c>
      <c r="L10" s="36"/>
      <c r="M10" s="139">
        <v>0</v>
      </c>
      <c r="N10" s="139">
        <v>0</v>
      </c>
      <c r="O10" s="46"/>
      <c r="P10" s="138">
        <v>0</v>
      </c>
      <c r="Q10" s="110">
        <v>100</v>
      </c>
      <c r="R10" s="110">
        <v>12.98</v>
      </c>
      <c r="S10" s="46" t="s">
        <v>6099</v>
      </c>
      <c r="T10" s="36"/>
      <c r="U10" s="36"/>
      <c r="V10" s="36"/>
      <c r="W10" s="140">
        <f t="shared" si="0"/>
        <v>13.7588</v>
      </c>
      <c r="X10" s="140">
        <f t="shared" si="1"/>
        <v>358.264328</v>
      </c>
      <c r="Y10" s="140">
        <f t="shared" si="2"/>
        <v>6.825528</v>
      </c>
      <c r="Z10" s="140">
        <f t="shared" si="3"/>
        <v>351.4388</v>
      </c>
      <c r="AA10" s="54" t="s">
        <v>28</v>
      </c>
      <c r="AB10" s="54" t="s">
        <v>29</v>
      </c>
      <c r="AC10" s="28"/>
    </row>
    <row r="11" ht="13.8" spans="1:29">
      <c r="A11" s="126">
        <v>10</v>
      </c>
      <c r="B11" s="36" t="s">
        <v>6985</v>
      </c>
      <c r="C11" s="127" t="s">
        <v>6986</v>
      </c>
      <c r="D11" s="99" t="s">
        <v>22</v>
      </c>
      <c r="E11" s="37" t="s">
        <v>111</v>
      </c>
      <c r="F11" s="128" t="s">
        <v>6961</v>
      </c>
      <c r="G11" s="129" t="s">
        <v>6962</v>
      </c>
      <c r="H11" s="37" t="s">
        <v>24</v>
      </c>
      <c r="I11" s="184" t="s">
        <v>34</v>
      </c>
      <c r="J11" s="110">
        <v>627</v>
      </c>
      <c r="K11" s="136">
        <v>0</v>
      </c>
      <c r="L11" s="36"/>
      <c r="M11" s="139">
        <v>117</v>
      </c>
      <c r="N11" s="110">
        <v>110</v>
      </c>
      <c r="O11" s="46" t="s">
        <v>6987</v>
      </c>
      <c r="P11" s="138">
        <v>0</v>
      </c>
      <c r="Q11" s="110">
        <v>300</v>
      </c>
      <c r="R11" s="110">
        <v>8</v>
      </c>
      <c r="S11" s="36" t="s">
        <v>6988</v>
      </c>
      <c r="T11" s="38"/>
      <c r="U11" s="36"/>
      <c r="V11" s="36"/>
      <c r="W11" s="140">
        <f t="shared" si="0"/>
        <v>249.1</v>
      </c>
      <c r="X11" s="140">
        <f t="shared" si="1"/>
        <v>1209.046</v>
      </c>
      <c r="Y11" s="140">
        <f t="shared" si="2"/>
        <v>32.946</v>
      </c>
      <c r="Z11" s="140">
        <f t="shared" si="3"/>
        <v>1176.1</v>
      </c>
      <c r="AA11" s="54" t="s">
        <v>28</v>
      </c>
      <c r="AB11" s="54" t="s">
        <v>29</v>
      </c>
      <c r="AC11" s="28"/>
    </row>
    <row r="12" ht="13.8" spans="1:29">
      <c r="A12" s="126">
        <v>11</v>
      </c>
      <c r="B12" s="36" t="s">
        <v>6989</v>
      </c>
      <c r="C12" s="127" t="s">
        <v>6990</v>
      </c>
      <c r="D12" s="99" t="s">
        <v>22</v>
      </c>
      <c r="E12" s="37" t="s">
        <v>673</v>
      </c>
      <c r="F12" s="128" t="s">
        <v>6961</v>
      </c>
      <c r="G12" s="132" t="s">
        <v>6991</v>
      </c>
      <c r="H12" s="37" t="s">
        <v>130</v>
      </c>
      <c r="I12" s="184" t="s">
        <v>34</v>
      </c>
      <c r="J12" s="37">
        <v>988.29</v>
      </c>
      <c r="K12" s="136">
        <v>0</v>
      </c>
      <c r="L12" s="36"/>
      <c r="M12" s="139">
        <v>0</v>
      </c>
      <c r="N12" s="110">
        <v>0</v>
      </c>
      <c r="O12" s="46"/>
      <c r="P12" s="138">
        <v>0</v>
      </c>
      <c r="Q12" s="110">
        <v>400</v>
      </c>
      <c r="R12" s="37">
        <v>13.24</v>
      </c>
      <c r="S12" s="46" t="s">
        <v>6099</v>
      </c>
      <c r="T12" s="52"/>
      <c r="U12" s="36"/>
      <c r="V12" s="36"/>
      <c r="W12" s="140">
        <f t="shared" si="0"/>
        <v>14.0344</v>
      </c>
      <c r="X12" s="140">
        <f t="shared" si="1"/>
        <v>1427.166464</v>
      </c>
      <c r="Y12" s="140">
        <f t="shared" si="2"/>
        <v>24.842064</v>
      </c>
      <c r="Z12" s="140">
        <f t="shared" si="3"/>
        <v>1402.3244</v>
      </c>
      <c r="AA12" s="54" t="s">
        <v>28</v>
      </c>
      <c r="AB12" s="54" t="s">
        <v>29</v>
      </c>
      <c r="AC12" s="28"/>
    </row>
    <row r="13" ht="13.8" spans="1:29">
      <c r="A13" s="126">
        <v>12</v>
      </c>
      <c r="B13" s="36" t="s">
        <v>6992</v>
      </c>
      <c r="C13" s="127" t="s">
        <v>6993</v>
      </c>
      <c r="D13" s="99" t="s">
        <v>22</v>
      </c>
      <c r="E13" s="37" t="s">
        <v>673</v>
      </c>
      <c r="F13" s="128" t="s">
        <v>6961</v>
      </c>
      <c r="G13" s="132" t="s">
        <v>6991</v>
      </c>
      <c r="H13" s="37" t="s">
        <v>130</v>
      </c>
      <c r="I13" s="184" t="s">
        <v>34</v>
      </c>
      <c r="J13" s="37">
        <v>988.29</v>
      </c>
      <c r="K13" s="136">
        <v>0</v>
      </c>
      <c r="L13" s="36"/>
      <c r="M13" s="139">
        <v>0</v>
      </c>
      <c r="N13" s="110">
        <v>0</v>
      </c>
      <c r="O13" s="46"/>
      <c r="P13" s="138">
        <v>0</v>
      </c>
      <c r="Q13" s="110">
        <v>400</v>
      </c>
      <c r="R13" s="37">
        <v>13.24</v>
      </c>
      <c r="S13" s="46" t="s">
        <v>6099</v>
      </c>
      <c r="T13" s="36"/>
      <c r="U13" s="36"/>
      <c r="V13" s="36"/>
      <c r="W13" s="140">
        <f t="shared" si="0"/>
        <v>14.0344</v>
      </c>
      <c r="X13" s="140">
        <f t="shared" si="1"/>
        <v>1427.166464</v>
      </c>
      <c r="Y13" s="140">
        <f t="shared" si="2"/>
        <v>24.842064</v>
      </c>
      <c r="Z13" s="140">
        <f t="shared" si="3"/>
        <v>1402.3244</v>
      </c>
      <c r="AA13" s="54" t="s">
        <v>28</v>
      </c>
      <c r="AB13" s="54" t="s">
        <v>29</v>
      </c>
      <c r="AC13" s="28"/>
    </row>
    <row r="14" ht="13.8" spans="1:29">
      <c r="A14" s="126">
        <v>13</v>
      </c>
      <c r="B14" s="36" t="s">
        <v>6994</v>
      </c>
      <c r="C14" s="36" t="s">
        <v>6995</v>
      </c>
      <c r="D14" s="99" t="s">
        <v>22</v>
      </c>
      <c r="E14" s="37" t="s">
        <v>1529</v>
      </c>
      <c r="F14" s="128" t="s">
        <v>6961</v>
      </c>
      <c r="G14" s="132" t="s">
        <v>6996</v>
      </c>
      <c r="H14" s="37" t="s">
        <v>24</v>
      </c>
      <c r="I14" s="184" t="s">
        <v>34</v>
      </c>
      <c r="J14" s="110">
        <v>0</v>
      </c>
      <c r="K14" s="136">
        <v>0</v>
      </c>
      <c r="L14" s="36"/>
      <c r="M14" s="139">
        <v>0</v>
      </c>
      <c r="N14" s="139">
        <v>0</v>
      </c>
      <c r="O14" s="46"/>
      <c r="P14" s="138">
        <v>0</v>
      </c>
      <c r="Q14" s="110">
        <v>400</v>
      </c>
      <c r="R14" s="110">
        <v>18</v>
      </c>
      <c r="S14" s="46" t="s">
        <v>1941</v>
      </c>
      <c r="T14" s="36"/>
      <c r="U14" s="36"/>
      <c r="V14" s="36"/>
      <c r="W14" s="140">
        <f t="shared" si="0"/>
        <v>19.08</v>
      </c>
      <c r="X14" s="140">
        <f t="shared" si="1"/>
        <v>444.2248</v>
      </c>
      <c r="Y14" s="140">
        <f t="shared" si="2"/>
        <v>25.1448</v>
      </c>
      <c r="Z14" s="140">
        <f t="shared" si="3"/>
        <v>419.08</v>
      </c>
      <c r="AA14" s="54" t="s">
        <v>28</v>
      </c>
      <c r="AB14" s="54" t="s">
        <v>29</v>
      </c>
      <c r="AC14" s="28"/>
    </row>
    <row r="15" ht="13.8" spans="1:29">
      <c r="A15" s="126">
        <v>14</v>
      </c>
      <c r="B15" s="36" t="s">
        <v>6997</v>
      </c>
      <c r="C15" s="36" t="s">
        <v>6998</v>
      </c>
      <c r="D15" s="99" t="s">
        <v>22</v>
      </c>
      <c r="E15" s="37" t="s">
        <v>1529</v>
      </c>
      <c r="F15" s="128" t="s">
        <v>6961</v>
      </c>
      <c r="G15" s="132" t="s">
        <v>6996</v>
      </c>
      <c r="H15" s="37" t="s">
        <v>24</v>
      </c>
      <c r="I15" s="184" t="s">
        <v>34</v>
      </c>
      <c r="J15" s="110">
        <v>0</v>
      </c>
      <c r="K15" s="136">
        <v>0</v>
      </c>
      <c r="L15" s="36"/>
      <c r="M15" s="139">
        <v>0</v>
      </c>
      <c r="N15" s="139">
        <v>0</v>
      </c>
      <c r="O15" s="46"/>
      <c r="P15" s="138">
        <v>0</v>
      </c>
      <c r="Q15" s="110">
        <v>400</v>
      </c>
      <c r="R15" s="110">
        <v>18</v>
      </c>
      <c r="S15" s="46" t="s">
        <v>1941</v>
      </c>
      <c r="T15" s="36"/>
      <c r="U15" s="36"/>
      <c r="V15" s="36"/>
      <c r="W15" s="140">
        <f t="shared" si="0"/>
        <v>19.08</v>
      </c>
      <c r="X15" s="140">
        <f t="shared" si="1"/>
        <v>444.2248</v>
      </c>
      <c r="Y15" s="140">
        <f t="shared" si="2"/>
        <v>25.1448</v>
      </c>
      <c r="Z15" s="140">
        <f t="shared" si="3"/>
        <v>419.08</v>
      </c>
      <c r="AA15" s="54" t="s">
        <v>28</v>
      </c>
      <c r="AB15" s="54" t="s">
        <v>29</v>
      </c>
      <c r="AC15" s="28"/>
    </row>
    <row r="16" ht="13.8" spans="1:29">
      <c r="A16" s="126">
        <v>15</v>
      </c>
      <c r="B16" s="36" t="s">
        <v>6999</v>
      </c>
      <c r="C16" s="36" t="s">
        <v>7000</v>
      </c>
      <c r="D16" s="99" t="s">
        <v>22</v>
      </c>
      <c r="E16" s="37" t="s">
        <v>1529</v>
      </c>
      <c r="F16" s="128" t="s">
        <v>6961</v>
      </c>
      <c r="G16" s="132" t="s">
        <v>6996</v>
      </c>
      <c r="H16" s="37" t="s">
        <v>24</v>
      </c>
      <c r="I16" s="184" t="s">
        <v>34</v>
      </c>
      <c r="J16" s="110">
        <v>0</v>
      </c>
      <c r="K16" s="136">
        <v>0</v>
      </c>
      <c r="L16" s="36"/>
      <c r="M16" s="139">
        <v>0</v>
      </c>
      <c r="N16" s="139">
        <v>0</v>
      </c>
      <c r="O16" s="46"/>
      <c r="P16" s="138">
        <v>0</v>
      </c>
      <c r="Q16" s="110">
        <v>400</v>
      </c>
      <c r="R16" s="110">
        <v>0</v>
      </c>
      <c r="S16" s="46"/>
      <c r="T16" s="36"/>
      <c r="U16" s="36"/>
      <c r="V16" s="36"/>
      <c r="W16" s="140">
        <f t="shared" si="0"/>
        <v>0</v>
      </c>
      <c r="X16" s="140">
        <f t="shared" si="1"/>
        <v>424</v>
      </c>
      <c r="Y16" s="140">
        <f t="shared" si="2"/>
        <v>24</v>
      </c>
      <c r="Z16" s="140">
        <f t="shared" si="3"/>
        <v>400</v>
      </c>
      <c r="AA16" s="54" t="s">
        <v>28</v>
      </c>
      <c r="AB16" s="54" t="s">
        <v>29</v>
      </c>
      <c r="AC16" s="28"/>
    </row>
    <row r="17" ht="13.8" spans="1:29">
      <c r="A17" s="126">
        <v>16</v>
      </c>
      <c r="B17" s="185" t="s">
        <v>7001</v>
      </c>
      <c r="C17" s="127" t="s">
        <v>7002</v>
      </c>
      <c r="D17" s="99" t="s">
        <v>22</v>
      </c>
      <c r="E17" s="37" t="s">
        <v>673</v>
      </c>
      <c r="F17" s="128" t="s">
        <v>6961</v>
      </c>
      <c r="G17" s="132" t="s">
        <v>6991</v>
      </c>
      <c r="H17" s="37" t="s">
        <v>130</v>
      </c>
      <c r="I17" s="184" t="s">
        <v>34</v>
      </c>
      <c r="J17" s="37">
        <v>988.29</v>
      </c>
      <c r="K17" s="136">
        <v>0</v>
      </c>
      <c r="L17" s="36"/>
      <c r="M17" s="139">
        <v>0</v>
      </c>
      <c r="N17" s="110">
        <v>0</v>
      </c>
      <c r="O17" s="46"/>
      <c r="P17" s="138">
        <v>0</v>
      </c>
      <c r="Q17" s="110">
        <v>400</v>
      </c>
      <c r="R17" s="37">
        <v>13.24</v>
      </c>
      <c r="S17" s="46" t="s">
        <v>6099</v>
      </c>
      <c r="T17" s="36"/>
      <c r="U17" s="36"/>
      <c r="V17" s="36"/>
      <c r="W17" s="140">
        <f t="shared" si="0"/>
        <v>14.0344</v>
      </c>
      <c r="X17" s="140">
        <f t="shared" si="1"/>
        <v>1427.166464</v>
      </c>
      <c r="Y17" s="140">
        <f t="shared" si="2"/>
        <v>24.842064</v>
      </c>
      <c r="Z17" s="140">
        <f t="shared" si="3"/>
        <v>1402.3244</v>
      </c>
      <c r="AA17" s="54" t="s">
        <v>28</v>
      </c>
      <c r="AB17" s="54" t="s">
        <v>29</v>
      </c>
      <c r="AC17" s="28"/>
    </row>
    <row r="18" ht="13.8" spans="1:29">
      <c r="A18" s="126">
        <v>17</v>
      </c>
      <c r="B18" s="36" t="s">
        <v>7003</v>
      </c>
      <c r="C18" s="36" t="s">
        <v>7004</v>
      </c>
      <c r="D18" s="99" t="s">
        <v>22</v>
      </c>
      <c r="E18" s="37" t="s">
        <v>673</v>
      </c>
      <c r="F18" s="128" t="s">
        <v>6961</v>
      </c>
      <c r="G18" s="132" t="s">
        <v>6991</v>
      </c>
      <c r="H18" s="37" t="s">
        <v>24</v>
      </c>
      <c r="I18" s="184" t="s">
        <v>34</v>
      </c>
      <c r="J18" s="37">
        <v>988.29</v>
      </c>
      <c r="K18" s="136">
        <v>0</v>
      </c>
      <c r="L18" s="36"/>
      <c r="M18" s="139">
        <v>0</v>
      </c>
      <c r="N18" s="110">
        <v>0</v>
      </c>
      <c r="O18" s="46"/>
      <c r="P18" s="138">
        <v>0</v>
      </c>
      <c r="Q18" s="110">
        <v>400</v>
      </c>
      <c r="R18" s="37">
        <v>13.24</v>
      </c>
      <c r="S18" s="46" t="s">
        <v>6099</v>
      </c>
      <c r="T18" s="36"/>
      <c r="U18" s="36"/>
      <c r="V18" s="36"/>
      <c r="W18" s="140">
        <f t="shared" si="0"/>
        <v>14.0344</v>
      </c>
      <c r="X18" s="140">
        <f t="shared" si="1"/>
        <v>1427.166464</v>
      </c>
      <c r="Y18" s="140">
        <f t="shared" si="2"/>
        <v>24.842064</v>
      </c>
      <c r="Z18" s="140">
        <f t="shared" si="3"/>
        <v>1402.3244</v>
      </c>
      <c r="AA18" s="54" t="s">
        <v>28</v>
      </c>
      <c r="AB18" s="54" t="s">
        <v>29</v>
      </c>
      <c r="AC18" s="28"/>
    </row>
    <row r="19" ht="13.8" spans="1:29">
      <c r="A19" s="126">
        <v>18</v>
      </c>
      <c r="B19" s="36" t="s">
        <v>6460</v>
      </c>
      <c r="C19" s="36" t="s">
        <v>7005</v>
      </c>
      <c r="D19" s="99" t="s">
        <v>22</v>
      </c>
      <c r="E19" s="37" t="s">
        <v>4090</v>
      </c>
      <c r="F19" s="128" t="s">
        <v>6961</v>
      </c>
      <c r="G19" s="132" t="s">
        <v>6984</v>
      </c>
      <c r="H19" s="37" t="s">
        <v>24</v>
      </c>
      <c r="I19" s="184" t="s">
        <v>34</v>
      </c>
      <c r="J19" s="110">
        <v>237.68</v>
      </c>
      <c r="K19" s="136">
        <v>0</v>
      </c>
      <c r="L19" s="36"/>
      <c r="M19" s="139">
        <v>0</v>
      </c>
      <c r="N19" s="110">
        <v>0</v>
      </c>
      <c r="O19" s="46"/>
      <c r="P19" s="138">
        <v>0</v>
      </c>
      <c r="Q19" s="110">
        <v>100</v>
      </c>
      <c r="R19" s="110">
        <v>12.98</v>
      </c>
      <c r="S19" s="46" t="s">
        <v>6099</v>
      </c>
      <c r="T19" s="36"/>
      <c r="U19" s="36"/>
      <c r="V19" s="36"/>
      <c r="W19" s="140">
        <f t="shared" si="0"/>
        <v>13.7588</v>
      </c>
      <c r="X19" s="140">
        <f t="shared" si="1"/>
        <v>358.264328</v>
      </c>
      <c r="Y19" s="140">
        <f t="shared" si="2"/>
        <v>6.825528</v>
      </c>
      <c r="Z19" s="140">
        <f t="shared" si="3"/>
        <v>351.4388</v>
      </c>
      <c r="AA19" s="54" t="s">
        <v>28</v>
      </c>
      <c r="AB19" s="54" t="s">
        <v>29</v>
      </c>
      <c r="AC19" s="28"/>
    </row>
    <row r="20" ht="13.8" spans="1:29">
      <c r="A20" s="126">
        <v>19</v>
      </c>
      <c r="B20" s="36" t="s">
        <v>7006</v>
      </c>
      <c r="C20" s="36" t="s">
        <v>7007</v>
      </c>
      <c r="D20" s="99" t="s">
        <v>22</v>
      </c>
      <c r="E20" s="37" t="s">
        <v>4090</v>
      </c>
      <c r="F20" s="128" t="s">
        <v>6961</v>
      </c>
      <c r="G20" s="132" t="s">
        <v>6984</v>
      </c>
      <c r="H20" s="37" t="s">
        <v>24</v>
      </c>
      <c r="I20" s="184" t="s">
        <v>34</v>
      </c>
      <c r="J20" s="110">
        <v>237.68</v>
      </c>
      <c r="K20" s="136">
        <v>0</v>
      </c>
      <c r="L20" s="36"/>
      <c r="M20" s="139">
        <v>0</v>
      </c>
      <c r="N20" s="110">
        <v>0</v>
      </c>
      <c r="O20" s="46"/>
      <c r="P20" s="138">
        <v>0</v>
      </c>
      <c r="Q20" s="110">
        <v>100</v>
      </c>
      <c r="R20" s="110">
        <v>12.98</v>
      </c>
      <c r="S20" s="46" t="s">
        <v>6099</v>
      </c>
      <c r="T20" s="36"/>
      <c r="U20" s="158"/>
      <c r="V20" s="158"/>
      <c r="W20" s="140">
        <f t="shared" si="0"/>
        <v>13.7588</v>
      </c>
      <c r="X20" s="140">
        <f t="shared" si="1"/>
        <v>358.264328</v>
      </c>
      <c r="Y20" s="140">
        <f t="shared" si="2"/>
        <v>6.825528</v>
      </c>
      <c r="Z20" s="140">
        <f t="shared" si="3"/>
        <v>351.4388</v>
      </c>
      <c r="AA20" s="54" t="s">
        <v>28</v>
      </c>
      <c r="AB20" s="54" t="s">
        <v>29</v>
      </c>
      <c r="AC20" s="28"/>
    </row>
    <row r="21" ht="13.8" spans="1:29">
      <c r="A21" s="126">
        <v>20</v>
      </c>
      <c r="B21" s="36" t="s">
        <v>617</v>
      </c>
      <c r="C21" s="36" t="s">
        <v>7008</v>
      </c>
      <c r="D21" s="99" t="s">
        <v>22</v>
      </c>
      <c r="E21" s="37" t="s">
        <v>4090</v>
      </c>
      <c r="F21" s="128" t="s">
        <v>6961</v>
      </c>
      <c r="G21" s="132" t="s">
        <v>6984</v>
      </c>
      <c r="H21" s="37" t="s">
        <v>24</v>
      </c>
      <c r="I21" s="184" t="s">
        <v>34</v>
      </c>
      <c r="J21" s="110">
        <v>237.68</v>
      </c>
      <c r="K21" s="136">
        <v>0</v>
      </c>
      <c r="L21" s="36"/>
      <c r="M21" s="139">
        <v>0</v>
      </c>
      <c r="N21" s="110">
        <v>0</v>
      </c>
      <c r="O21" s="46"/>
      <c r="P21" s="138">
        <v>0</v>
      </c>
      <c r="Q21" s="110">
        <v>100</v>
      </c>
      <c r="R21" s="110">
        <v>12.98</v>
      </c>
      <c r="S21" s="46" t="s">
        <v>6099</v>
      </c>
      <c r="T21" s="144"/>
      <c r="U21" s="36"/>
      <c r="V21" s="36"/>
      <c r="W21" s="136">
        <f t="shared" si="0"/>
        <v>13.7588</v>
      </c>
      <c r="X21" s="140">
        <f t="shared" si="1"/>
        <v>358.264328</v>
      </c>
      <c r="Y21" s="140">
        <f t="shared" si="2"/>
        <v>6.825528</v>
      </c>
      <c r="Z21" s="140">
        <f t="shared" si="3"/>
        <v>351.4388</v>
      </c>
      <c r="AA21" s="54" t="s">
        <v>28</v>
      </c>
      <c r="AB21" s="54" t="s">
        <v>29</v>
      </c>
      <c r="AC21" s="28"/>
    </row>
    <row r="22" ht="13.8" spans="1:29">
      <c r="A22" s="126">
        <v>21</v>
      </c>
      <c r="B22" s="36" t="s">
        <v>7009</v>
      </c>
      <c r="C22" s="36" t="s">
        <v>7010</v>
      </c>
      <c r="D22" s="99" t="s">
        <v>22</v>
      </c>
      <c r="E22" s="37" t="s">
        <v>4090</v>
      </c>
      <c r="F22" s="128" t="s">
        <v>6961</v>
      </c>
      <c r="G22" s="132" t="s">
        <v>6984</v>
      </c>
      <c r="H22" s="37" t="s">
        <v>24</v>
      </c>
      <c r="I22" s="184" t="s">
        <v>34</v>
      </c>
      <c r="J22" s="110">
        <v>237.68</v>
      </c>
      <c r="K22" s="136">
        <v>0</v>
      </c>
      <c r="L22" s="36"/>
      <c r="M22" s="139">
        <v>0</v>
      </c>
      <c r="N22" s="110">
        <v>0</v>
      </c>
      <c r="O22" s="46"/>
      <c r="P22" s="138">
        <v>0</v>
      </c>
      <c r="Q22" s="110">
        <v>100</v>
      </c>
      <c r="R22" s="110">
        <v>12.98</v>
      </c>
      <c r="S22" s="46" t="s">
        <v>6099</v>
      </c>
      <c r="T22" s="144"/>
      <c r="U22" s="36"/>
      <c r="V22" s="36"/>
      <c r="W22" s="136">
        <f t="shared" si="0"/>
        <v>13.7588</v>
      </c>
      <c r="X22" s="140">
        <f t="shared" si="1"/>
        <v>358.264328</v>
      </c>
      <c r="Y22" s="140">
        <f t="shared" si="2"/>
        <v>6.825528</v>
      </c>
      <c r="Z22" s="140">
        <f t="shared" si="3"/>
        <v>351.4388</v>
      </c>
      <c r="AA22" s="54" t="s">
        <v>28</v>
      </c>
      <c r="AB22" s="54" t="s">
        <v>29</v>
      </c>
      <c r="AC22" s="28"/>
    </row>
    <row r="23" ht="13.8" spans="1:29">
      <c r="A23" s="126">
        <v>22</v>
      </c>
      <c r="B23" s="36" t="s">
        <v>6760</v>
      </c>
      <c r="C23" s="36" t="s">
        <v>7011</v>
      </c>
      <c r="D23" s="99" t="s">
        <v>22</v>
      </c>
      <c r="E23" s="37" t="s">
        <v>4090</v>
      </c>
      <c r="F23" s="128" t="s">
        <v>6961</v>
      </c>
      <c r="G23" s="132" t="s">
        <v>6984</v>
      </c>
      <c r="H23" s="37" t="s">
        <v>24</v>
      </c>
      <c r="I23" s="184" t="s">
        <v>34</v>
      </c>
      <c r="J23" s="110">
        <v>237.68</v>
      </c>
      <c r="K23" s="136">
        <v>0</v>
      </c>
      <c r="L23" s="36"/>
      <c r="M23" s="139">
        <v>0</v>
      </c>
      <c r="N23" s="110">
        <v>0</v>
      </c>
      <c r="O23" s="46"/>
      <c r="P23" s="138">
        <v>0</v>
      </c>
      <c r="Q23" s="110">
        <v>100</v>
      </c>
      <c r="R23" s="110">
        <v>12.98</v>
      </c>
      <c r="S23" s="46" t="s">
        <v>6099</v>
      </c>
      <c r="T23" s="144"/>
      <c r="U23" s="36"/>
      <c r="V23" s="36"/>
      <c r="W23" s="136">
        <f t="shared" si="0"/>
        <v>13.7588</v>
      </c>
      <c r="X23" s="140">
        <f t="shared" si="1"/>
        <v>358.264328</v>
      </c>
      <c r="Y23" s="140">
        <f t="shared" si="2"/>
        <v>6.825528</v>
      </c>
      <c r="Z23" s="140">
        <f t="shared" si="3"/>
        <v>351.4388</v>
      </c>
      <c r="AA23" s="54" t="s">
        <v>28</v>
      </c>
      <c r="AB23" s="54" t="s">
        <v>29</v>
      </c>
      <c r="AC23" s="28"/>
    </row>
    <row r="24" ht="13.8" spans="1:29">
      <c r="A24" s="126">
        <v>23</v>
      </c>
      <c r="B24" s="36" t="s">
        <v>5532</v>
      </c>
      <c r="C24" s="36" t="s">
        <v>7012</v>
      </c>
      <c r="D24" s="99" t="s">
        <v>22</v>
      </c>
      <c r="E24" s="37" t="s">
        <v>4090</v>
      </c>
      <c r="F24" s="128" t="s">
        <v>6961</v>
      </c>
      <c r="G24" s="132" t="s">
        <v>6984</v>
      </c>
      <c r="H24" s="37" t="s">
        <v>24</v>
      </c>
      <c r="I24" s="184" t="s">
        <v>34</v>
      </c>
      <c r="J24" s="110">
        <v>237.68</v>
      </c>
      <c r="K24" s="136">
        <v>0</v>
      </c>
      <c r="L24" s="36"/>
      <c r="M24" s="139">
        <v>0</v>
      </c>
      <c r="N24" s="110">
        <v>0</v>
      </c>
      <c r="O24" s="46"/>
      <c r="P24" s="138">
        <v>0</v>
      </c>
      <c r="Q24" s="110">
        <v>100</v>
      </c>
      <c r="R24" s="110">
        <v>12.98</v>
      </c>
      <c r="S24" s="46" t="s">
        <v>6099</v>
      </c>
      <c r="T24" s="144"/>
      <c r="U24" s="36"/>
      <c r="V24" s="36"/>
      <c r="W24" s="136">
        <f t="shared" si="0"/>
        <v>13.7588</v>
      </c>
      <c r="X24" s="140">
        <f t="shared" si="1"/>
        <v>358.264328</v>
      </c>
      <c r="Y24" s="140">
        <f t="shared" si="2"/>
        <v>6.825528</v>
      </c>
      <c r="Z24" s="140">
        <f t="shared" si="3"/>
        <v>351.4388</v>
      </c>
      <c r="AA24" s="54" t="s">
        <v>28</v>
      </c>
      <c r="AB24" s="54" t="s">
        <v>29</v>
      </c>
      <c r="AC24" s="28"/>
    </row>
    <row r="25" ht="13.8" spans="1:29">
      <c r="A25" s="126">
        <v>24</v>
      </c>
      <c r="B25" s="36" t="s">
        <v>7013</v>
      </c>
      <c r="C25" s="36" t="s">
        <v>7014</v>
      </c>
      <c r="D25" s="99" t="s">
        <v>22</v>
      </c>
      <c r="E25" s="37" t="s">
        <v>4090</v>
      </c>
      <c r="F25" s="128" t="s">
        <v>6961</v>
      </c>
      <c r="G25" s="132" t="s">
        <v>6984</v>
      </c>
      <c r="H25" s="37" t="s">
        <v>24</v>
      </c>
      <c r="I25" s="184" t="s">
        <v>34</v>
      </c>
      <c r="J25" s="110">
        <v>237.68</v>
      </c>
      <c r="K25" s="136">
        <v>0</v>
      </c>
      <c r="L25" s="36"/>
      <c r="M25" s="139">
        <v>0</v>
      </c>
      <c r="N25" s="110">
        <v>0</v>
      </c>
      <c r="O25" s="46"/>
      <c r="P25" s="138">
        <v>0</v>
      </c>
      <c r="Q25" s="110">
        <v>100</v>
      </c>
      <c r="R25" s="110">
        <v>12.98</v>
      </c>
      <c r="S25" s="46" t="s">
        <v>6099</v>
      </c>
      <c r="T25" s="144"/>
      <c r="U25" s="36"/>
      <c r="V25" s="36"/>
      <c r="W25" s="136">
        <f t="shared" si="0"/>
        <v>13.7588</v>
      </c>
      <c r="X25" s="140">
        <f t="shared" si="1"/>
        <v>358.264328</v>
      </c>
      <c r="Y25" s="140">
        <f t="shared" si="2"/>
        <v>6.825528</v>
      </c>
      <c r="Z25" s="140">
        <f t="shared" si="3"/>
        <v>351.4388</v>
      </c>
      <c r="AA25" s="54" t="s">
        <v>28</v>
      </c>
      <c r="AB25" s="54" t="s">
        <v>29</v>
      </c>
      <c r="AC25" s="28"/>
    </row>
    <row r="26" ht="13.8" spans="1:29">
      <c r="A26" s="126">
        <v>25</v>
      </c>
      <c r="B26" s="36" t="s">
        <v>7015</v>
      </c>
      <c r="C26" s="36" t="s">
        <v>7016</v>
      </c>
      <c r="D26" s="99" t="s">
        <v>22</v>
      </c>
      <c r="E26" s="37" t="s">
        <v>4090</v>
      </c>
      <c r="F26" s="128" t="s">
        <v>6961</v>
      </c>
      <c r="G26" s="132" t="s">
        <v>6984</v>
      </c>
      <c r="H26" s="37" t="s">
        <v>24</v>
      </c>
      <c r="I26" s="184" t="s">
        <v>34</v>
      </c>
      <c r="J26" s="110">
        <v>237.68</v>
      </c>
      <c r="K26" s="136">
        <v>0</v>
      </c>
      <c r="L26" s="36"/>
      <c r="M26" s="139">
        <v>0</v>
      </c>
      <c r="N26" s="110">
        <v>0</v>
      </c>
      <c r="O26" s="46"/>
      <c r="P26" s="138">
        <v>0</v>
      </c>
      <c r="Q26" s="110">
        <v>100</v>
      </c>
      <c r="R26" s="110">
        <v>12.98</v>
      </c>
      <c r="S26" s="46" t="s">
        <v>6099</v>
      </c>
      <c r="T26" s="144"/>
      <c r="U26" s="36"/>
      <c r="V26" s="36"/>
      <c r="W26" s="136">
        <f t="shared" si="0"/>
        <v>13.7588</v>
      </c>
      <c r="X26" s="140">
        <f t="shared" si="1"/>
        <v>358.264328</v>
      </c>
      <c r="Y26" s="140">
        <f t="shared" si="2"/>
        <v>6.825528</v>
      </c>
      <c r="Z26" s="140">
        <f t="shared" si="3"/>
        <v>351.4388</v>
      </c>
      <c r="AA26" s="54" t="s">
        <v>28</v>
      </c>
      <c r="AB26" s="54" t="s">
        <v>29</v>
      </c>
      <c r="AC26" s="28"/>
    </row>
    <row r="27" ht="13.8" spans="1:29">
      <c r="A27" s="126">
        <v>26</v>
      </c>
      <c r="B27" s="36" t="s">
        <v>7017</v>
      </c>
      <c r="C27" s="36" t="s">
        <v>7018</v>
      </c>
      <c r="D27" s="99" t="s">
        <v>22</v>
      </c>
      <c r="E27" s="37" t="s">
        <v>4090</v>
      </c>
      <c r="F27" s="128" t="s">
        <v>6961</v>
      </c>
      <c r="G27" s="132" t="s">
        <v>6984</v>
      </c>
      <c r="H27" s="37" t="s">
        <v>24</v>
      </c>
      <c r="I27" s="184" t="s">
        <v>34</v>
      </c>
      <c r="J27" s="110">
        <v>237.68</v>
      </c>
      <c r="K27" s="136">
        <v>0</v>
      </c>
      <c r="L27" s="36"/>
      <c r="M27" s="139">
        <v>0</v>
      </c>
      <c r="N27" s="110">
        <v>0</v>
      </c>
      <c r="O27" s="46"/>
      <c r="P27" s="138">
        <v>0</v>
      </c>
      <c r="Q27" s="110">
        <v>100</v>
      </c>
      <c r="R27" s="110">
        <v>12.98</v>
      </c>
      <c r="S27" s="46" t="s">
        <v>6099</v>
      </c>
      <c r="T27" s="144"/>
      <c r="U27" s="36"/>
      <c r="V27" s="36"/>
      <c r="W27" s="136">
        <f t="shared" si="0"/>
        <v>13.7588</v>
      </c>
      <c r="X27" s="140">
        <f t="shared" si="1"/>
        <v>358.264328</v>
      </c>
      <c r="Y27" s="140">
        <f t="shared" si="2"/>
        <v>6.825528</v>
      </c>
      <c r="Z27" s="140">
        <f t="shared" si="3"/>
        <v>351.4388</v>
      </c>
      <c r="AA27" s="54" t="s">
        <v>28</v>
      </c>
      <c r="AB27" s="54" t="s">
        <v>29</v>
      </c>
      <c r="AC27" s="28"/>
    </row>
    <row r="28" ht="13.8" spans="1:29">
      <c r="A28" s="126">
        <v>27</v>
      </c>
      <c r="B28" s="36" t="s">
        <v>7019</v>
      </c>
      <c r="C28" s="36" t="s">
        <v>7020</v>
      </c>
      <c r="D28" s="99" t="s">
        <v>22</v>
      </c>
      <c r="E28" s="37" t="s">
        <v>4090</v>
      </c>
      <c r="F28" s="128" t="s">
        <v>6961</v>
      </c>
      <c r="G28" s="132" t="s">
        <v>6984</v>
      </c>
      <c r="H28" s="37" t="s">
        <v>24</v>
      </c>
      <c r="I28" s="184" t="s">
        <v>34</v>
      </c>
      <c r="J28" s="110">
        <v>237.68</v>
      </c>
      <c r="K28" s="136">
        <v>0</v>
      </c>
      <c r="L28" s="36"/>
      <c r="M28" s="139">
        <v>0</v>
      </c>
      <c r="N28" s="110">
        <v>0</v>
      </c>
      <c r="O28" s="46"/>
      <c r="P28" s="138">
        <v>0</v>
      </c>
      <c r="Q28" s="110">
        <v>100</v>
      </c>
      <c r="R28" s="110">
        <v>12.98</v>
      </c>
      <c r="S28" s="46" t="s">
        <v>6099</v>
      </c>
      <c r="T28" s="144"/>
      <c r="U28" s="36"/>
      <c r="V28" s="36"/>
      <c r="W28" s="136">
        <f t="shared" si="0"/>
        <v>13.7588</v>
      </c>
      <c r="X28" s="140">
        <f t="shared" si="1"/>
        <v>358.264328</v>
      </c>
      <c r="Y28" s="140">
        <f t="shared" si="2"/>
        <v>6.825528</v>
      </c>
      <c r="Z28" s="140">
        <f t="shared" si="3"/>
        <v>351.4388</v>
      </c>
      <c r="AA28" s="54" t="s">
        <v>28</v>
      </c>
      <c r="AB28" s="54" t="s">
        <v>29</v>
      </c>
      <c r="AC28" s="28"/>
    </row>
    <row r="29" ht="13.8" spans="1:29">
      <c r="A29" s="126">
        <v>28</v>
      </c>
      <c r="B29" s="36" t="s">
        <v>7021</v>
      </c>
      <c r="C29" s="36" t="s">
        <v>7022</v>
      </c>
      <c r="D29" s="99" t="s">
        <v>22</v>
      </c>
      <c r="E29" s="37" t="s">
        <v>4090</v>
      </c>
      <c r="F29" s="128" t="s">
        <v>6961</v>
      </c>
      <c r="G29" s="132" t="s">
        <v>6984</v>
      </c>
      <c r="H29" s="37" t="s">
        <v>24</v>
      </c>
      <c r="I29" s="184" t="s">
        <v>34</v>
      </c>
      <c r="J29" s="110">
        <v>237.68</v>
      </c>
      <c r="K29" s="136">
        <v>0</v>
      </c>
      <c r="L29" s="36"/>
      <c r="M29" s="139">
        <v>0</v>
      </c>
      <c r="N29" s="110">
        <v>0</v>
      </c>
      <c r="O29" s="46"/>
      <c r="P29" s="138">
        <v>0</v>
      </c>
      <c r="Q29" s="110">
        <v>100</v>
      </c>
      <c r="R29" s="110">
        <v>12.98</v>
      </c>
      <c r="S29" s="46" t="s">
        <v>6099</v>
      </c>
      <c r="T29" s="144"/>
      <c r="U29" s="36"/>
      <c r="V29" s="36"/>
      <c r="W29" s="136">
        <f t="shared" si="0"/>
        <v>13.7588</v>
      </c>
      <c r="X29" s="140">
        <f t="shared" si="1"/>
        <v>358.264328</v>
      </c>
      <c r="Y29" s="140">
        <f t="shared" si="2"/>
        <v>6.825528</v>
      </c>
      <c r="Z29" s="140">
        <f t="shared" si="3"/>
        <v>351.4388</v>
      </c>
      <c r="AA29" s="54" t="s">
        <v>28</v>
      </c>
      <c r="AB29" s="54" t="s">
        <v>29</v>
      </c>
      <c r="AC29" s="28"/>
    </row>
    <row r="30" ht="13.8" spans="1:29">
      <c r="A30" s="126">
        <v>29</v>
      </c>
      <c r="B30" s="36" t="s">
        <v>3959</v>
      </c>
      <c r="C30" s="36" t="s">
        <v>7023</v>
      </c>
      <c r="D30" s="99" t="s">
        <v>22</v>
      </c>
      <c r="E30" s="37" t="s">
        <v>4090</v>
      </c>
      <c r="F30" s="128" t="s">
        <v>6961</v>
      </c>
      <c r="G30" s="132" t="s">
        <v>6984</v>
      </c>
      <c r="H30" s="37" t="s">
        <v>24</v>
      </c>
      <c r="I30" s="184" t="s">
        <v>34</v>
      </c>
      <c r="J30" s="110">
        <v>237.68</v>
      </c>
      <c r="K30" s="136">
        <v>0</v>
      </c>
      <c r="L30" s="36"/>
      <c r="M30" s="139">
        <v>0</v>
      </c>
      <c r="N30" s="110">
        <v>0</v>
      </c>
      <c r="O30" s="46"/>
      <c r="P30" s="138">
        <v>0</v>
      </c>
      <c r="Q30" s="110">
        <v>100</v>
      </c>
      <c r="R30" s="110">
        <v>12.98</v>
      </c>
      <c r="S30" s="46" t="s">
        <v>6099</v>
      </c>
      <c r="T30" s="144"/>
      <c r="U30" s="36"/>
      <c r="V30" s="36"/>
      <c r="W30" s="136">
        <f t="shared" si="0"/>
        <v>13.7588</v>
      </c>
      <c r="X30" s="140">
        <f t="shared" si="1"/>
        <v>358.264328</v>
      </c>
      <c r="Y30" s="140">
        <f t="shared" si="2"/>
        <v>6.825528</v>
      </c>
      <c r="Z30" s="140">
        <f t="shared" si="3"/>
        <v>351.4388</v>
      </c>
      <c r="AA30" s="54" t="s">
        <v>28</v>
      </c>
      <c r="AB30" s="54" t="s">
        <v>29</v>
      </c>
      <c r="AC30" s="28"/>
    </row>
    <row r="31" ht="13.8" spans="1:29">
      <c r="A31" s="126">
        <v>30</v>
      </c>
      <c r="B31" s="36" t="s">
        <v>7024</v>
      </c>
      <c r="C31" s="36" t="s">
        <v>7025</v>
      </c>
      <c r="D31" s="99" t="s">
        <v>22</v>
      </c>
      <c r="E31" s="37" t="s">
        <v>4090</v>
      </c>
      <c r="F31" s="128" t="s">
        <v>6961</v>
      </c>
      <c r="G31" s="132" t="s">
        <v>6984</v>
      </c>
      <c r="H31" s="37" t="s">
        <v>24</v>
      </c>
      <c r="I31" s="184" t="s">
        <v>34</v>
      </c>
      <c r="J31" s="110">
        <v>237.68</v>
      </c>
      <c r="K31" s="136">
        <v>0</v>
      </c>
      <c r="L31" s="36"/>
      <c r="M31" s="139">
        <v>0</v>
      </c>
      <c r="N31" s="110">
        <v>0</v>
      </c>
      <c r="O31" s="46"/>
      <c r="P31" s="138">
        <v>0</v>
      </c>
      <c r="Q31" s="110">
        <v>100</v>
      </c>
      <c r="R31" s="110">
        <v>12.98</v>
      </c>
      <c r="S31" s="46" t="s">
        <v>6099</v>
      </c>
      <c r="T31" s="144"/>
      <c r="U31" s="36"/>
      <c r="V31" s="36"/>
      <c r="W31" s="136">
        <f t="shared" si="0"/>
        <v>13.7588</v>
      </c>
      <c r="X31" s="140">
        <f t="shared" si="1"/>
        <v>358.264328</v>
      </c>
      <c r="Y31" s="140">
        <f t="shared" si="2"/>
        <v>6.825528</v>
      </c>
      <c r="Z31" s="140">
        <f t="shared" si="3"/>
        <v>351.4388</v>
      </c>
      <c r="AA31" s="54" t="s">
        <v>28</v>
      </c>
      <c r="AB31" s="54" t="s">
        <v>29</v>
      </c>
      <c r="AC31" s="28"/>
    </row>
    <row r="32" ht="13.8" spans="1:29">
      <c r="A32" s="126">
        <v>31</v>
      </c>
      <c r="B32" s="36" t="s">
        <v>7026</v>
      </c>
      <c r="C32" s="36" t="s">
        <v>7027</v>
      </c>
      <c r="D32" s="99" t="s">
        <v>22</v>
      </c>
      <c r="E32" s="37" t="s">
        <v>1529</v>
      </c>
      <c r="F32" s="128" t="s">
        <v>6961</v>
      </c>
      <c r="G32" s="132" t="s">
        <v>6996</v>
      </c>
      <c r="H32" s="37" t="s">
        <v>24</v>
      </c>
      <c r="I32" s="184" t="s">
        <v>34</v>
      </c>
      <c r="J32" s="110">
        <v>0</v>
      </c>
      <c r="K32" s="136">
        <v>0</v>
      </c>
      <c r="L32" s="36"/>
      <c r="M32" s="139">
        <v>0</v>
      </c>
      <c r="N32" s="110">
        <v>0</v>
      </c>
      <c r="O32" s="46"/>
      <c r="P32" s="138">
        <v>0</v>
      </c>
      <c r="Q32" s="110">
        <v>0</v>
      </c>
      <c r="R32" s="110">
        <v>18</v>
      </c>
      <c r="S32" s="46" t="s">
        <v>1941</v>
      </c>
      <c r="T32" s="36"/>
      <c r="U32" s="36"/>
      <c r="V32" s="36"/>
      <c r="W32" s="140">
        <f t="shared" si="0"/>
        <v>19.08</v>
      </c>
      <c r="X32" s="140">
        <f t="shared" si="1"/>
        <v>20.2248</v>
      </c>
      <c r="Y32" s="140">
        <f t="shared" si="2"/>
        <v>1.1448</v>
      </c>
      <c r="Z32" s="140">
        <f t="shared" si="3"/>
        <v>19.08</v>
      </c>
      <c r="AA32" s="54" t="s">
        <v>28</v>
      </c>
      <c r="AB32" s="54" t="s">
        <v>29</v>
      </c>
      <c r="AC32" s="28"/>
    </row>
    <row r="33" ht="13.8" spans="1:29">
      <c r="A33" s="126">
        <v>32</v>
      </c>
      <c r="B33" s="36" t="s">
        <v>7028</v>
      </c>
      <c r="C33" s="36" t="s">
        <v>7029</v>
      </c>
      <c r="D33" s="99" t="s">
        <v>22</v>
      </c>
      <c r="E33" s="37" t="s">
        <v>4090</v>
      </c>
      <c r="F33" s="128" t="s">
        <v>6961</v>
      </c>
      <c r="G33" s="132" t="s">
        <v>6984</v>
      </c>
      <c r="H33" s="37" t="s">
        <v>24</v>
      </c>
      <c r="I33" s="184" t="s">
        <v>34</v>
      </c>
      <c r="J33" s="110">
        <v>237.68</v>
      </c>
      <c r="K33" s="136">
        <v>0</v>
      </c>
      <c r="L33" s="36"/>
      <c r="M33" s="139">
        <v>0</v>
      </c>
      <c r="N33" s="110">
        <v>0</v>
      </c>
      <c r="O33" s="46"/>
      <c r="P33" s="138">
        <v>0</v>
      </c>
      <c r="Q33" s="110">
        <v>100</v>
      </c>
      <c r="R33" s="110">
        <v>12.98</v>
      </c>
      <c r="S33" s="46" t="s">
        <v>6099</v>
      </c>
      <c r="T33" s="144"/>
      <c r="U33" s="36"/>
      <c r="V33" s="36"/>
      <c r="W33" s="136">
        <f t="shared" si="0"/>
        <v>13.7588</v>
      </c>
      <c r="X33" s="140">
        <f t="shared" si="1"/>
        <v>358.264328</v>
      </c>
      <c r="Y33" s="140">
        <f t="shared" si="2"/>
        <v>6.825528</v>
      </c>
      <c r="Z33" s="140">
        <f t="shared" si="3"/>
        <v>351.4388</v>
      </c>
      <c r="AA33" s="54" t="s">
        <v>28</v>
      </c>
      <c r="AB33" s="54" t="s">
        <v>29</v>
      </c>
      <c r="AC33" s="28"/>
    </row>
    <row r="34" ht="13.8" spans="1:29">
      <c r="A34" s="126">
        <v>33</v>
      </c>
      <c r="B34" s="36" t="s">
        <v>1471</v>
      </c>
      <c r="C34" s="36" t="s">
        <v>7030</v>
      </c>
      <c r="D34" s="99" t="s">
        <v>22</v>
      </c>
      <c r="E34" s="37" t="s">
        <v>4090</v>
      </c>
      <c r="F34" s="128" t="s">
        <v>6961</v>
      </c>
      <c r="G34" s="132" t="s">
        <v>6984</v>
      </c>
      <c r="H34" s="37" t="s">
        <v>24</v>
      </c>
      <c r="I34" s="184" t="s">
        <v>34</v>
      </c>
      <c r="J34" s="110">
        <v>237.68</v>
      </c>
      <c r="K34" s="136">
        <v>0</v>
      </c>
      <c r="L34" s="36"/>
      <c r="M34" s="139">
        <v>0</v>
      </c>
      <c r="N34" s="110">
        <v>0</v>
      </c>
      <c r="O34" s="46"/>
      <c r="P34" s="138">
        <v>0</v>
      </c>
      <c r="Q34" s="110">
        <v>100</v>
      </c>
      <c r="R34" s="110">
        <v>12.98</v>
      </c>
      <c r="S34" s="46" t="s">
        <v>6099</v>
      </c>
      <c r="T34" s="144"/>
      <c r="U34" s="36"/>
      <c r="V34" s="36"/>
      <c r="W34" s="136">
        <f t="shared" si="0"/>
        <v>13.7588</v>
      </c>
      <c r="X34" s="140">
        <f t="shared" si="1"/>
        <v>358.264328</v>
      </c>
      <c r="Y34" s="140">
        <f t="shared" si="2"/>
        <v>6.825528</v>
      </c>
      <c r="Z34" s="140">
        <f t="shared" si="3"/>
        <v>351.4388</v>
      </c>
      <c r="AA34" s="54" t="s">
        <v>28</v>
      </c>
      <c r="AB34" s="54" t="s">
        <v>29</v>
      </c>
      <c r="AC34" s="28"/>
    </row>
    <row r="35" ht="13.8" spans="1:29">
      <c r="A35" s="126">
        <v>34</v>
      </c>
      <c r="B35" s="36" t="s">
        <v>7031</v>
      </c>
      <c r="C35" s="36" t="s">
        <v>7032</v>
      </c>
      <c r="D35" s="99" t="s">
        <v>22</v>
      </c>
      <c r="E35" s="37" t="s">
        <v>4090</v>
      </c>
      <c r="F35" s="128" t="s">
        <v>6961</v>
      </c>
      <c r="G35" s="132" t="s">
        <v>6984</v>
      </c>
      <c r="H35" s="37" t="s">
        <v>24</v>
      </c>
      <c r="I35" s="184" t="s">
        <v>34</v>
      </c>
      <c r="J35" s="110">
        <v>237.68</v>
      </c>
      <c r="K35" s="136">
        <v>0</v>
      </c>
      <c r="L35" s="36"/>
      <c r="M35" s="139">
        <v>0</v>
      </c>
      <c r="N35" s="110">
        <v>0</v>
      </c>
      <c r="O35" s="46"/>
      <c r="P35" s="138">
        <v>0</v>
      </c>
      <c r="Q35" s="110">
        <v>100</v>
      </c>
      <c r="R35" s="110">
        <v>12.98</v>
      </c>
      <c r="S35" s="46" t="s">
        <v>6099</v>
      </c>
      <c r="T35" s="144"/>
      <c r="U35" s="36"/>
      <c r="V35" s="36"/>
      <c r="W35" s="136">
        <f t="shared" si="0"/>
        <v>13.7588</v>
      </c>
      <c r="X35" s="140">
        <f t="shared" si="1"/>
        <v>358.264328</v>
      </c>
      <c r="Y35" s="140">
        <f t="shared" si="2"/>
        <v>6.825528</v>
      </c>
      <c r="Z35" s="140">
        <f t="shared" si="3"/>
        <v>351.4388</v>
      </c>
      <c r="AA35" s="54" t="s">
        <v>28</v>
      </c>
      <c r="AB35" s="54" t="s">
        <v>29</v>
      </c>
      <c r="AC35" s="28"/>
    </row>
    <row r="36" ht="13.8" spans="1:29">
      <c r="A36" s="126">
        <v>35</v>
      </c>
      <c r="B36" s="36" t="s">
        <v>7033</v>
      </c>
      <c r="C36" s="36" t="s">
        <v>7034</v>
      </c>
      <c r="D36" s="99" t="s">
        <v>22</v>
      </c>
      <c r="E36" s="37" t="s">
        <v>4090</v>
      </c>
      <c r="F36" s="128" t="s">
        <v>6961</v>
      </c>
      <c r="G36" s="132" t="s">
        <v>6984</v>
      </c>
      <c r="H36" s="37" t="s">
        <v>24</v>
      </c>
      <c r="I36" s="184" t="s">
        <v>34</v>
      </c>
      <c r="J36" s="110">
        <v>237.68</v>
      </c>
      <c r="K36" s="136">
        <v>0</v>
      </c>
      <c r="L36" s="36"/>
      <c r="M36" s="139">
        <v>0</v>
      </c>
      <c r="N36" s="110">
        <v>0</v>
      </c>
      <c r="O36" s="46"/>
      <c r="P36" s="138">
        <v>0</v>
      </c>
      <c r="Q36" s="110">
        <v>100</v>
      </c>
      <c r="R36" s="110">
        <v>12.98</v>
      </c>
      <c r="S36" s="46" t="s">
        <v>6099</v>
      </c>
      <c r="T36" s="144"/>
      <c r="U36" s="36"/>
      <c r="V36" s="36"/>
      <c r="W36" s="136">
        <f t="shared" si="0"/>
        <v>13.7588</v>
      </c>
      <c r="X36" s="140">
        <f t="shared" si="1"/>
        <v>358.264328</v>
      </c>
      <c r="Y36" s="140">
        <f t="shared" si="2"/>
        <v>6.825528</v>
      </c>
      <c r="Z36" s="140">
        <f t="shared" si="3"/>
        <v>351.4388</v>
      </c>
      <c r="AA36" s="54" t="s">
        <v>28</v>
      </c>
      <c r="AB36" s="54" t="s">
        <v>29</v>
      </c>
      <c r="AC36" s="28"/>
    </row>
    <row r="37" ht="13.8" spans="1:29">
      <c r="A37" s="126">
        <v>36</v>
      </c>
      <c r="B37" s="36" t="s">
        <v>7035</v>
      </c>
      <c r="C37" s="36" t="s">
        <v>7036</v>
      </c>
      <c r="D37" s="99" t="s">
        <v>22</v>
      </c>
      <c r="E37" s="37" t="s">
        <v>4090</v>
      </c>
      <c r="F37" s="128" t="s">
        <v>6961</v>
      </c>
      <c r="G37" s="132" t="s">
        <v>7037</v>
      </c>
      <c r="H37" s="37" t="s">
        <v>24</v>
      </c>
      <c r="I37" s="184" t="s">
        <v>34</v>
      </c>
      <c r="J37" s="37">
        <v>942.14</v>
      </c>
      <c r="K37" s="136">
        <v>0</v>
      </c>
      <c r="L37" s="36"/>
      <c r="M37" s="139">
        <v>0</v>
      </c>
      <c r="N37" s="110">
        <v>0</v>
      </c>
      <c r="O37" s="46"/>
      <c r="P37" s="138">
        <v>0</v>
      </c>
      <c r="Q37" s="110">
        <v>100</v>
      </c>
      <c r="R37" s="110">
        <v>32.17</v>
      </c>
      <c r="S37" s="46" t="s">
        <v>6099</v>
      </c>
      <c r="T37" s="144"/>
      <c r="U37" s="36"/>
      <c r="V37" s="36"/>
      <c r="W37" s="136">
        <f t="shared" si="0"/>
        <v>34.1002</v>
      </c>
      <c r="X37" s="140">
        <f t="shared" si="1"/>
        <v>1084.286212</v>
      </c>
      <c r="Y37" s="140">
        <f t="shared" si="2"/>
        <v>8.046012</v>
      </c>
      <c r="Z37" s="140">
        <f t="shared" si="3"/>
        <v>1076.2402</v>
      </c>
      <c r="AA37" s="54" t="s">
        <v>28</v>
      </c>
      <c r="AB37" s="54" t="s">
        <v>29</v>
      </c>
      <c r="AC37" s="28"/>
    </row>
    <row r="38" ht="13.8" spans="1:29">
      <c r="A38" s="126">
        <v>37</v>
      </c>
      <c r="B38" s="36" t="s">
        <v>7038</v>
      </c>
      <c r="C38" s="36" t="s">
        <v>7039</v>
      </c>
      <c r="D38" s="99" t="s">
        <v>22</v>
      </c>
      <c r="E38" s="37" t="s">
        <v>4090</v>
      </c>
      <c r="F38" s="128" t="s">
        <v>6961</v>
      </c>
      <c r="G38" s="132" t="s">
        <v>7037</v>
      </c>
      <c r="H38" s="37" t="s">
        <v>24</v>
      </c>
      <c r="I38" s="184" t="s">
        <v>34</v>
      </c>
      <c r="J38" s="37">
        <v>942.14</v>
      </c>
      <c r="K38" s="136">
        <v>0</v>
      </c>
      <c r="L38" s="36"/>
      <c r="M38" s="139">
        <v>0</v>
      </c>
      <c r="N38" s="110">
        <v>0</v>
      </c>
      <c r="O38" s="46"/>
      <c r="P38" s="138">
        <v>0</v>
      </c>
      <c r="Q38" s="110">
        <v>100</v>
      </c>
      <c r="R38" s="110">
        <v>32.17</v>
      </c>
      <c r="S38" s="46" t="s">
        <v>6099</v>
      </c>
      <c r="T38" s="144"/>
      <c r="U38" s="36"/>
      <c r="V38" s="36"/>
      <c r="W38" s="136">
        <f t="shared" si="0"/>
        <v>34.1002</v>
      </c>
      <c r="X38" s="140">
        <f t="shared" si="1"/>
        <v>1084.286212</v>
      </c>
      <c r="Y38" s="140">
        <f t="shared" si="2"/>
        <v>8.046012</v>
      </c>
      <c r="Z38" s="140">
        <f t="shared" si="3"/>
        <v>1076.2402</v>
      </c>
      <c r="AA38" s="54" t="s">
        <v>28</v>
      </c>
      <c r="AB38" s="54" t="s">
        <v>29</v>
      </c>
      <c r="AC38" s="28"/>
    </row>
    <row r="39" ht="13.8" spans="1:29">
      <c r="A39" s="126">
        <v>38</v>
      </c>
      <c r="B39" s="36" t="s">
        <v>52</v>
      </c>
      <c r="C39" s="36" t="s">
        <v>7040</v>
      </c>
      <c r="D39" s="99" t="s">
        <v>22</v>
      </c>
      <c r="E39" s="37" t="s">
        <v>4090</v>
      </c>
      <c r="F39" s="128" t="s">
        <v>6961</v>
      </c>
      <c r="G39" s="132" t="s">
        <v>6984</v>
      </c>
      <c r="H39" s="37" t="s">
        <v>24</v>
      </c>
      <c r="I39" s="184" t="s">
        <v>34</v>
      </c>
      <c r="J39" s="110">
        <v>237.68</v>
      </c>
      <c r="K39" s="136">
        <v>0</v>
      </c>
      <c r="L39" s="36"/>
      <c r="M39" s="139">
        <v>0</v>
      </c>
      <c r="N39" s="110">
        <v>0</v>
      </c>
      <c r="O39" s="46"/>
      <c r="P39" s="138">
        <v>0</v>
      </c>
      <c r="Q39" s="110">
        <v>100</v>
      </c>
      <c r="R39" s="110">
        <v>12.98</v>
      </c>
      <c r="S39" s="46" t="s">
        <v>6099</v>
      </c>
      <c r="T39" s="144"/>
      <c r="U39" s="36"/>
      <c r="V39" s="36"/>
      <c r="W39" s="136">
        <f t="shared" si="0"/>
        <v>13.7588</v>
      </c>
      <c r="X39" s="140">
        <f t="shared" si="1"/>
        <v>358.264328</v>
      </c>
      <c r="Y39" s="140">
        <f t="shared" si="2"/>
        <v>6.825528</v>
      </c>
      <c r="Z39" s="140">
        <f t="shared" si="3"/>
        <v>351.4388</v>
      </c>
      <c r="AA39" s="54" t="s">
        <v>28</v>
      </c>
      <c r="AB39" s="54" t="s">
        <v>29</v>
      </c>
      <c r="AC39" s="28"/>
    </row>
    <row r="40" ht="13.8" spans="1:29">
      <c r="A40" s="126">
        <v>39</v>
      </c>
      <c r="B40" s="36" t="s">
        <v>7041</v>
      </c>
      <c r="C40" s="36" t="s">
        <v>7042</v>
      </c>
      <c r="D40" s="99" t="s">
        <v>22</v>
      </c>
      <c r="E40" s="37" t="s">
        <v>4090</v>
      </c>
      <c r="F40" s="128" t="s">
        <v>6961</v>
      </c>
      <c r="G40" s="132" t="s">
        <v>6984</v>
      </c>
      <c r="H40" s="37" t="s">
        <v>24</v>
      </c>
      <c r="I40" s="184" t="s">
        <v>34</v>
      </c>
      <c r="J40" s="110">
        <v>237.68</v>
      </c>
      <c r="K40" s="136">
        <v>0</v>
      </c>
      <c r="L40" s="36"/>
      <c r="M40" s="139">
        <v>0</v>
      </c>
      <c r="N40" s="110">
        <v>0</v>
      </c>
      <c r="O40" s="46"/>
      <c r="P40" s="138">
        <v>0</v>
      </c>
      <c r="Q40" s="110">
        <v>100</v>
      </c>
      <c r="R40" s="110">
        <v>12.98</v>
      </c>
      <c r="S40" s="46" t="s">
        <v>6099</v>
      </c>
      <c r="T40" s="144"/>
      <c r="U40" s="36"/>
      <c r="V40" s="36"/>
      <c r="W40" s="136">
        <f t="shared" si="0"/>
        <v>13.7588</v>
      </c>
      <c r="X40" s="140">
        <f t="shared" si="1"/>
        <v>358.264328</v>
      </c>
      <c r="Y40" s="140">
        <f t="shared" si="2"/>
        <v>6.825528</v>
      </c>
      <c r="Z40" s="140">
        <f t="shared" si="3"/>
        <v>351.4388</v>
      </c>
      <c r="AA40" s="54" t="s">
        <v>28</v>
      </c>
      <c r="AB40" s="54" t="s">
        <v>29</v>
      </c>
      <c r="AC40" s="28"/>
    </row>
    <row r="41" ht="13.8" spans="1:29">
      <c r="A41" s="126">
        <v>40</v>
      </c>
      <c r="B41" s="36" t="s">
        <v>7043</v>
      </c>
      <c r="C41" s="36" t="s">
        <v>7044</v>
      </c>
      <c r="D41" s="99" t="s">
        <v>22</v>
      </c>
      <c r="E41" s="37" t="s">
        <v>4090</v>
      </c>
      <c r="F41" s="128" t="s">
        <v>6961</v>
      </c>
      <c r="G41" s="132" t="s">
        <v>6984</v>
      </c>
      <c r="H41" s="37" t="s">
        <v>24</v>
      </c>
      <c r="I41" s="184" t="s">
        <v>34</v>
      </c>
      <c r="J41" s="110">
        <v>237.68</v>
      </c>
      <c r="K41" s="136">
        <v>0</v>
      </c>
      <c r="L41" s="36"/>
      <c r="M41" s="139">
        <v>0</v>
      </c>
      <c r="N41" s="110">
        <v>0</v>
      </c>
      <c r="O41" s="46"/>
      <c r="P41" s="138">
        <v>0</v>
      </c>
      <c r="Q41" s="110">
        <v>100</v>
      </c>
      <c r="R41" s="110">
        <v>12.98</v>
      </c>
      <c r="S41" s="46" t="s">
        <v>6099</v>
      </c>
      <c r="T41" s="144"/>
      <c r="U41" s="36"/>
      <c r="V41" s="36"/>
      <c r="W41" s="136">
        <f t="shared" si="0"/>
        <v>13.7588</v>
      </c>
      <c r="X41" s="140">
        <f t="shared" si="1"/>
        <v>358.264328</v>
      </c>
      <c r="Y41" s="140">
        <f t="shared" si="2"/>
        <v>6.825528</v>
      </c>
      <c r="Z41" s="140">
        <f t="shared" si="3"/>
        <v>351.4388</v>
      </c>
      <c r="AA41" s="54" t="s">
        <v>28</v>
      </c>
      <c r="AB41" s="54" t="s">
        <v>29</v>
      </c>
      <c r="AC41" s="28"/>
    </row>
    <row r="42" ht="13.8" spans="1:29">
      <c r="A42" s="126">
        <v>41</v>
      </c>
      <c r="B42" s="36" t="s">
        <v>7045</v>
      </c>
      <c r="C42" s="36" t="s">
        <v>7046</v>
      </c>
      <c r="D42" s="99" t="s">
        <v>22</v>
      </c>
      <c r="E42" s="37" t="s">
        <v>4090</v>
      </c>
      <c r="F42" s="128" t="s">
        <v>6961</v>
      </c>
      <c r="G42" s="132" t="s">
        <v>6984</v>
      </c>
      <c r="H42" s="37" t="s">
        <v>24</v>
      </c>
      <c r="I42" s="184" t="s">
        <v>34</v>
      </c>
      <c r="J42" s="110">
        <v>237.68</v>
      </c>
      <c r="K42" s="136">
        <v>0</v>
      </c>
      <c r="L42" s="36"/>
      <c r="M42" s="139">
        <v>0</v>
      </c>
      <c r="N42" s="110">
        <v>0</v>
      </c>
      <c r="O42" s="46"/>
      <c r="P42" s="138">
        <v>0</v>
      </c>
      <c r="Q42" s="110">
        <v>100</v>
      </c>
      <c r="R42" s="110">
        <v>12.98</v>
      </c>
      <c r="S42" s="46" t="s">
        <v>6099</v>
      </c>
      <c r="T42" s="144"/>
      <c r="U42" s="36"/>
      <c r="V42" s="36"/>
      <c r="W42" s="136">
        <f t="shared" si="0"/>
        <v>13.7588</v>
      </c>
      <c r="X42" s="140">
        <f t="shared" si="1"/>
        <v>358.264328</v>
      </c>
      <c r="Y42" s="140">
        <f t="shared" si="2"/>
        <v>6.825528</v>
      </c>
      <c r="Z42" s="140">
        <f t="shared" si="3"/>
        <v>351.4388</v>
      </c>
      <c r="AA42" s="54" t="s">
        <v>28</v>
      </c>
      <c r="AB42" s="54" t="s">
        <v>29</v>
      </c>
      <c r="AC42" s="28"/>
    </row>
    <row r="43" ht="13.8" spans="1:29">
      <c r="A43" s="126">
        <v>42</v>
      </c>
      <c r="B43" s="36" t="s">
        <v>7047</v>
      </c>
      <c r="C43" s="36" t="s">
        <v>7048</v>
      </c>
      <c r="D43" s="99" t="s">
        <v>22</v>
      </c>
      <c r="E43" s="37" t="s">
        <v>4090</v>
      </c>
      <c r="F43" s="128" t="s">
        <v>6961</v>
      </c>
      <c r="G43" s="132" t="s">
        <v>6984</v>
      </c>
      <c r="H43" s="37" t="s">
        <v>24</v>
      </c>
      <c r="I43" s="184" t="s">
        <v>34</v>
      </c>
      <c r="J43" s="110">
        <v>237.68</v>
      </c>
      <c r="K43" s="136">
        <v>0</v>
      </c>
      <c r="L43" s="36"/>
      <c r="M43" s="139">
        <v>0</v>
      </c>
      <c r="N43" s="110">
        <v>0</v>
      </c>
      <c r="O43" s="46"/>
      <c r="P43" s="138">
        <v>0</v>
      </c>
      <c r="Q43" s="110">
        <v>100</v>
      </c>
      <c r="R43" s="110">
        <v>12.98</v>
      </c>
      <c r="S43" s="46" t="s">
        <v>6099</v>
      </c>
      <c r="T43" s="144"/>
      <c r="U43" s="36"/>
      <c r="V43" s="36"/>
      <c r="W43" s="136">
        <f t="shared" si="0"/>
        <v>13.7588</v>
      </c>
      <c r="X43" s="140">
        <f t="shared" si="1"/>
        <v>358.264328</v>
      </c>
      <c r="Y43" s="140">
        <f t="shared" si="2"/>
        <v>6.825528</v>
      </c>
      <c r="Z43" s="140">
        <f t="shared" si="3"/>
        <v>351.4388</v>
      </c>
      <c r="AA43" s="54" t="s">
        <v>28</v>
      </c>
      <c r="AB43" s="54" t="s">
        <v>29</v>
      </c>
      <c r="AC43" s="28"/>
    </row>
    <row r="44" ht="13.8" spans="1:29">
      <c r="A44" s="126">
        <v>43</v>
      </c>
      <c r="B44" s="36" t="s">
        <v>7049</v>
      </c>
      <c r="C44" s="36" t="s">
        <v>7050</v>
      </c>
      <c r="D44" s="99" t="s">
        <v>22</v>
      </c>
      <c r="E44" s="37" t="s">
        <v>4090</v>
      </c>
      <c r="F44" s="128" t="s">
        <v>6961</v>
      </c>
      <c r="G44" s="132" t="s">
        <v>6984</v>
      </c>
      <c r="H44" s="37" t="s">
        <v>24</v>
      </c>
      <c r="I44" s="184" t="s">
        <v>34</v>
      </c>
      <c r="J44" s="110">
        <v>237.68</v>
      </c>
      <c r="K44" s="136">
        <v>0</v>
      </c>
      <c r="L44" s="36"/>
      <c r="M44" s="139">
        <v>0</v>
      </c>
      <c r="N44" s="110">
        <v>0</v>
      </c>
      <c r="O44" s="46"/>
      <c r="P44" s="138">
        <v>0</v>
      </c>
      <c r="Q44" s="110">
        <v>100</v>
      </c>
      <c r="R44" s="110">
        <v>12.98</v>
      </c>
      <c r="S44" s="46" t="s">
        <v>6099</v>
      </c>
      <c r="T44" s="144"/>
      <c r="U44" s="36"/>
      <c r="V44" s="36"/>
      <c r="W44" s="136">
        <f t="shared" si="0"/>
        <v>13.7588</v>
      </c>
      <c r="X44" s="140">
        <f t="shared" si="1"/>
        <v>358.264328</v>
      </c>
      <c r="Y44" s="140">
        <f t="shared" si="2"/>
        <v>6.825528</v>
      </c>
      <c r="Z44" s="140">
        <f t="shared" si="3"/>
        <v>351.4388</v>
      </c>
      <c r="AA44" s="54" t="s">
        <v>28</v>
      </c>
      <c r="AB44" s="54" t="s">
        <v>29</v>
      </c>
      <c r="AC44" s="28"/>
    </row>
    <row r="45" ht="13.8" spans="1:29">
      <c r="A45" s="126">
        <v>44</v>
      </c>
      <c r="B45" s="36" t="s">
        <v>7051</v>
      </c>
      <c r="C45" s="36" t="s">
        <v>7052</v>
      </c>
      <c r="D45" s="99" t="s">
        <v>22</v>
      </c>
      <c r="E45" s="37" t="s">
        <v>4090</v>
      </c>
      <c r="F45" s="128" t="s">
        <v>6961</v>
      </c>
      <c r="G45" s="132" t="s">
        <v>6984</v>
      </c>
      <c r="H45" s="37" t="s">
        <v>24</v>
      </c>
      <c r="I45" s="184" t="s">
        <v>34</v>
      </c>
      <c r="J45" s="110">
        <v>237.68</v>
      </c>
      <c r="K45" s="136">
        <v>0</v>
      </c>
      <c r="L45" s="36"/>
      <c r="M45" s="139">
        <v>0</v>
      </c>
      <c r="N45" s="110">
        <v>0</v>
      </c>
      <c r="O45" s="46"/>
      <c r="P45" s="138">
        <v>0</v>
      </c>
      <c r="Q45" s="110">
        <v>100</v>
      </c>
      <c r="R45" s="110">
        <v>12.98</v>
      </c>
      <c r="S45" s="46" t="s">
        <v>6099</v>
      </c>
      <c r="T45" s="144"/>
      <c r="U45" s="36"/>
      <c r="V45" s="36"/>
      <c r="W45" s="136">
        <f t="shared" si="0"/>
        <v>13.7588</v>
      </c>
      <c r="X45" s="140">
        <f t="shared" si="1"/>
        <v>358.264328</v>
      </c>
      <c r="Y45" s="140">
        <f t="shared" si="2"/>
        <v>6.825528</v>
      </c>
      <c r="Z45" s="140">
        <f t="shared" si="3"/>
        <v>351.4388</v>
      </c>
      <c r="AA45" s="54" t="s">
        <v>28</v>
      </c>
      <c r="AB45" s="54" t="s">
        <v>29</v>
      </c>
      <c r="AC45" s="28"/>
    </row>
    <row r="46" ht="13.8" spans="1:29">
      <c r="A46" s="126">
        <v>45</v>
      </c>
      <c r="B46" s="36" t="s">
        <v>7053</v>
      </c>
      <c r="C46" s="36" t="s">
        <v>7054</v>
      </c>
      <c r="D46" s="99" t="s">
        <v>22</v>
      </c>
      <c r="E46" s="37" t="s">
        <v>4090</v>
      </c>
      <c r="F46" s="128" t="s">
        <v>6961</v>
      </c>
      <c r="G46" s="132" t="s">
        <v>6984</v>
      </c>
      <c r="H46" s="37" t="s">
        <v>24</v>
      </c>
      <c r="I46" s="184" t="s">
        <v>34</v>
      </c>
      <c r="J46" s="110">
        <v>237.68</v>
      </c>
      <c r="K46" s="136">
        <v>0</v>
      </c>
      <c r="L46" s="36"/>
      <c r="M46" s="139">
        <v>0</v>
      </c>
      <c r="N46" s="110">
        <v>0</v>
      </c>
      <c r="O46" s="46"/>
      <c r="P46" s="138">
        <v>0</v>
      </c>
      <c r="Q46" s="110">
        <v>100</v>
      </c>
      <c r="R46" s="110">
        <v>12.98</v>
      </c>
      <c r="S46" s="46" t="s">
        <v>6099</v>
      </c>
      <c r="T46" s="144"/>
      <c r="U46" s="36"/>
      <c r="V46" s="36"/>
      <c r="W46" s="136">
        <f t="shared" si="0"/>
        <v>13.7588</v>
      </c>
      <c r="X46" s="140">
        <f t="shared" si="1"/>
        <v>358.264328</v>
      </c>
      <c r="Y46" s="140">
        <f t="shared" si="2"/>
        <v>6.825528</v>
      </c>
      <c r="Z46" s="140">
        <f t="shared" si="3"/>
        <v>351.4388</v>
      </c>
      <c r="AA46" s="54" t="s">
        <v>28</v>
      </c>
      <c r="AB46" s="54" t="s">
        <v>29</v>
      </c>
      <c r="AC46" s="28"/>
    </row>
    <row r="47" ht="13.8" spans="1:29">
      <c r="A47" s="126">
        <v>46</v>
      </c>
      <c r="B47" s="36" t="s">
        <v>7055</v>
      </c>
      <c r="C47" s="36" t="s">
        <v>7056</v>
      </c>
      <c r="D47" s="99" t="s">
        <v>22</v>
      </c>
      <c r="E47" s="37" t="s">
        <v>4090</v>
      </c>
      <c r="F47" s="128" t="s">
        <v>6961</v>
      </c>
      <c r="G47" s="132" t="s">
        <v>6984</v>
      </c>
      <c r="H47" s="37" t="s">
        <v>24</v>
      </c>
      <c r="I47" s="184" t="s">
        <v>34</v>
      </c>
      <c r="J47" s="110">
        <v>237.68</v>
      </c>
      <c r="K47" s="136">
        <v>0</v>
      </c>
      <c r="L47" s="36"/>
      <c r="M47" s="139">
        <v>0</v>
      </c>
      <c r="N47" s="110">
        <v>0</v>
      </c>
      <c r="O47" s="46"/>
      <c r="P47" s="138">
        <v>0</v>
      </c>
      <c r="Q47" s="110">
        <v>100</v>
      </c>
      <c r="R47" s="110">
        <v>12.98</v>
      </c>
      <c r="S47" s="46" t="s">
        <v>6099</v>
      </c>
      <c r="T47" s="144"/>
      <c r="U47" s="36"/>
      <c r="V47" s="36"/>
      <c r="W47" s="136">
        <f t="shared" si="0"/>
        <v>13.7588</v>
      </c>
      <c r="X47" s="140">
        <f t="shared" si="1"/>
        <v>358.264328</v>
      </c>
      <c r="Y47" s="140">
        <f t="shared" si="2"/>
        <v>6.825528</v>
      </c>
      <c r="Z47" s="140">
        <f t="shared" si="3"/>
        <v>351.4388</v>
      </c>
      <c r="AA47" s="54" t="s">
        <v>28</v>
      </c>
      <c r="AB47" s="54" t="s">
        <v>29</v>
      </c>
      <c r="AC47" s="28"/>
    </row>
    <row r="48" ht="13.8" spans="1:29">
      <c r="A48" s="126">
        <v>47</v>
      </c>
      <c r="B48" s="36" t="s">
        <v>7057</v>
      </c>
      <c r="C48" s="36" t="s">
        <v>7058</v>
      </c>
      <c r="D48" s="99" t="s">
        <v>22</v>
      </c>
      <c r="E48" s="37" t="s">
        <v>4090</v>
      </c>
      <c r="F48" s="128" t="s">
        <v>6961</v>
      </c>
      <c r="G48" s="132" t="s">
        <v>6984</v>
      </c>
      <c r="H48" s="37" t="s">
        <v>24</v>
      </c>
      <c r="I48" s="184" t="s">
        <v>34</v>
      </c>
      <c r="J48" s="110">
        <v>237.68</v>
      </c>
      <c r="K48" s="136">
        <v>0</v>
      </c>
      <c r="L48" s="36"/>
      <c r="M48" s="139">
        <v>0</v>
      </c>
      <c r="N48" s="110">
        <v>0</v>
      </c>
      <c r="O48" s="46"/>
      <c r="P48" s="138">
        <v>0</v>
      </c>
      <c r="Q48" s="110">
        <v>100</v>
      </c>
      <c r="R48" s="110">
        <v>12.98</v>
      </c>
      <c r="S48" s="46" t="s">
        <v>6099</v>
      </c>
      <c r="T48" s="144"/>
      <c r="U48" s="36"/>
      <c r="V48" s="36"/>
      <c r="W48" s="136">
        <f t="shared" si="0"/>
        <v>13.7588</v>
      </c>
      <c r="X48" s="140">
        <f t="shared" si="1"/>
        <v>358.264328</v>
      </c>
      <c r="Y48" s="140">
        <f t="shared" si="2"/>
        <v>6.825528</v>
      </c>
      <c r="Z48" s="140">
        <f t="shared" si="3"/>
        <v>351.4388</v>
      </c>
      <c r="AA48" s="54" t="s">
        <v>28</v>
      </c>
      <c r="AB48" s="54" t="s">
        <v>29</v>
      </c>
      <c r="AC48" s="28"/>
    </row>
    <row r="49" ht="13.8" spans="1:29">
      <c r="A49" s="126">
        <v>48</v>
      </c>
      <c r="B49" s="36" t="s">
        <v>7059</v>
      </c>
      <c r="C49" s="36" t="s">
        <v>7060</v>
      </c>
      <c r="D49" s="99" t="s">
        <v>22</v>
      </c>
      <c r="E49" s="37" t="s">
        <v>4090</v>
      </c>
      <c r="F49" s="128" t="s">
        <v>6961</v>
      </c>
      <c r="G49" s="132" t="s">
        <v>6984</v>
      </c>
      <c r="H49" s="37" t="s">
        <v>24</v>
      </c>
      <c r="I49" s="184" t="s">
        <v>34</v>
      </c>
      <c r="J49" s="110">
        <v>237.68</v>
      </c>
      <c r="K49" s="136">
        <v>0</v>
      </c>
      <c r="L49" s="36"/>
      <c r="M49" s="139">
        <v>0</v>
      </c>
      <c r="N49" s="110">
        <v>0</v>
      </c>
      <c r="O49" s="46"/>
      <c r="P49" s="138">
        <v>0</v>
      </c>
      <c r="Q49" s="110">
        <v>100</v>
      </c>
      <c r="R49" s="110">
        <v>12.98</v>
      </c>
      <c r="S49" s="46" t="s">
        <v>6099</v>
      </c>
      <c r="T49" s="144"/>
      <c r="U49" s="36"/>
      <c r="V49" s="36"/>
      <c r="W49" s="136">
        <f t="shared" si="0"/>
        <v>13.7588</v>
      </c>
      <c r="X49" s="140">
        <f t="shared" si="1"/>
        <v>358.264328</v>
      </c>
      <c r="Y49" s="140">
        <f t="shared" si="2"/>
        <v>6.825528</v>
      </c>
      <c r="Z49" s="140">
        <f t="shared" si="3"/>
        <v>351.4388</v>
      </c>
      <c r="AA49" s="54" t="s">
        <v>28</v>
      </c>
      <c r="AB49" s="54" t="s">
        <v>29</v>
      </c>
      <c r="AC49" s="28"/>
    </row>
    <row r="50" ht="13.8" spans="1:29">
      <c r="A50" s="126">
        <v>49</v>
      </c>
      <c r="B50" s="36" t="s">
        <v>7061</v>
      </c>
      <c r="C50" s="36" t="s">
        <v>7062</v>
      </c>
      <c r="D50" s="99" t="s">
        <v>22</v>
      </c>
      <c r="E50" s="37" t="s">
        <v>4090</v>
      </c>
      <c r="F50" s="128" t="s">
        <v>6961</v>
      </c>
      <c r="G50" s="132" t="s">
        <v>6984</v>
      </c>
      <c r="H50" s="37" t="s">
        <v>24</v>
      </c>
      <c r="I50" s="184" t="s">
        <v>34</v>
      </c>
      <c r="J50" s="110">
        <v>237.68</v>
      </c>
      <c r="K50" s="136">
        <v>0</v>
      </c>
      <c r="L50" s="36"/>
      <c r="M50" s="139">
        <v>0</v>
      </c>
      <c r="N50" s="110">
        <v>0</v>
      </c>
      <c r="O50" s="46"/>
      <c r="P50" s="138">
        <v>0</v>
      </c>
      <c r="Q50" s="110">
        <v>100</v>
      </c>
      <c r="R50" s="110">
        <v>12.98</v>
      </c>
      <c r="S50" s="46" t="s">
        <v>6099</v>
      </c>
      <c r="T50" s="144"/>
      <c r="U50" s="36"/>
      <c r="V50" s="36"/>
      <c r="W50" s="136">
        <f t="shared" si="0"/>
        <v>13.7588</v>
      </c>
      <c r="X50" s="140">
        <f t="shared" si="1"/>
        <v>358.264328</v>
      </c>
      <c r="Y50" s="140">
        <f t="shared" si="2"/>
        <v>6.825528</v>
      </c>
      <c r="Z50" s="140">
        <f t="shared" si="3"/>
        <v>351.4388</v>
      </c>
      <c r="AA50" s="54" t="s">
        <v>28</v>
      </c>
      <c r="AB50" s="54" t="s">
        <v>29</v>
      </c>
      <c r="AC50" s="28"/>
    </row>
    <row r="51" ht="13.8" spans="1:29">
      <c r="A51" s="126">
        <v>50</v>
      </c>
      <c r="B51" s="36" t="s">
        <v>6339</v>
      </c>
      <c r="C51" s="127" t="s">
        <v>6532</v>
      </c>
      <c r="D51" s="99" t="s">
        <v>22</v>
      </c>
      <c r="E51" s="37" t="s">
        <v>7063</v>
      </c>
      <c r="F51" s="128" t="s">
        <v>6961</v>
      </c>
      <c r="G51" s="132" t="s">
        <v>833</v>
      </c>
      <c r="H51" s="37" t="s">
        <v>24</v>
      </c>
      <c r="I51" s="184" t="s">
        <v>34</v>
      </c>
      <c r="J51" s="110">
        <v>0</v>
      </c>
      <c r="K51" s="136">
        <v>0</v>
      </c>
      <c r="L51" s="36"/>
      <c r="M51" s="139">
        <v>0</v>
      </c>
      <c r="N51" s="110">
        <v>0</v>
      </c>
      <c r="O51" s="46"/>
      <c r="P51" s="138">
        <v>0</v>
      </c>
      <c r="Q51" s="110">
        <v>0</v>
      </c>
      <c r="R51" s="110">
        <v>13</v>
      </c>
      <c r="S51" s="46" t="s">
        <v>35</v>
      </c>
      <c r="T51" s="36"/>
      <c r="U51" s="36"/>
      <c r="V51" s="36"/>
      <c r="W51" s="140">
        <f t="shared" si="0"/>
        <v>13.78</v>
      </c>
      <c r="X51" s="140">
        <f t="shared" si="1"/>
        <v>14.6068</v>
      </c>
      <c r="Y51" s="140">
        <f t="shared" si="2"/>
        <v>0.8268</v>
      </c>
      <c r="Z51" s="140">
        <f t="shared" si="3"/>
        <v>13.78</v>
      </c>
      <c r="AA51" s="54" t="s">
        <v>28</v>
      </c>
      <c r="AB51" s="54" t="s">
        <v>29</v>
      </c>
      <c r="AC51" s="28"/>
    </row>
    <row r="52" ht="13.8" spans="1:29">
      <c r="A52" s="126">
        <v>51</v>
      </c>
      <c r="B52" s="36" t="s">
        <v>7064</v>
      </c>
      <c r="C52" s="36" t="s">
        <v>7065</v>
      </c>
      <c r="D52" s="99" t="s">
        <v>22</v>
      </c>
      <c r="E52" s="37" t="s">
        <v>4090</v>
      </c>
      <c r="F52" s="128" t="s">
        <v>6961</v>
      </c>
      <c r="G52" s="132" t="s">
        <v>7037</v>
      </c>
      <c r="H52" s="37" t="s">
        <v>24</v>
      </c>
      <c r="I52" s="184" t="s">
        <v>34</v>
      </c>
      <c r="J52" s="37">
        <v>942.14</v>
      </c>
      <c r="K52" s="136">
        <v>0</v>
      </c>
      <c r="L52" s="36"/>
      <c r="M52" s="139">
        <v>0</v>
      </c>
      <c r="N52" s="110">
        <v>0</v>
      </c>
      <c r="O52" s="46"/>
      <c r="P52" s="138">
        <v>0</v>
      </c>
      <c r="Q52" s="110">
        <v>100</v>
      </c>
      <c r="R52" s="110">
        <v>32.17</v>
      </c>
      <c r="S52" s="46" t="s">
        <v>6099</v>
      </c>
      <c r="T52" s="144"/>
      <c r="U52" s="36"/>
      <c r="V52" s="36"/>
      <c r="W52" s="136">
        <f t="shared" si="0"/>
        <v>34.1002</v>
      </c>
      <c r="X52" s="140">
        <f t="shared" si="1"/>
        <v>1084.286212</v>
      </c>
      <c r="Y52" s="140">
        <f t="shared" si="2"/>
        <v>8.046012</v>
      </c>
      <c r="Z52" s="140">
        <f t="shared" si="3"/>
        <v>1076.2402</v>
      </c>
      <c r="AA52" s="54" t="s">
        <v>28</v>
      </c>
      <c r="AB52" s="54" t="s">
        <v>29</v>
      </c>
      <c r="AC52" s="28"/>
    </row>
    <row r="53" ht="13.8" spans="1:29">
      <c r="A53" s="126">
        <v>52</v>
      </c>
      <c r="B53" s="36" t="s">
        <v>7066</v>
      </c>
      <c r="C53" s="36" t="s">
        <v>7067</v>
      </c>
      <c r="D53" s="99" t="s">
        <v>22</v>
      </c>
      <c r="E53" s="37" t="s">
        <v>4090</v>
      </c>
      <c r="F53" s="128" t="s">
        <v>6961</v>
      </c>
      <c r="G53" s="132" t="s">
        <v>6984</v>
      </c>
      <c r="H53" s="37" t="s">
        <v>24</v>
      </c>
      <c r="I53" s="184" t="s">
        <v>34</v>
      </c>
      <c r="J53" s="110">
        <v>237.68</v>
      </c>
      <c r="K53" s="136">
        <v>0</v>
      </c>
      <c r="L53" s="36"/>
      <c r="M53" s="139">
        <v>0</v>
      </c>
      <c r="N53" s="110">
        <v>0</v>
      </c>
      <c r="O53" s="46"/>
      <c r="P53" s="138">
        <v>0</v>
      </c>
      <c r="Q53" s="110">
        <v>100</v>
      </c>
      <c r="R53" s="110">
        <v>12.98</v>
      </c>
      <c r="S53" s="46" t="s">
        <v>6099</v>
      </c>
      <c r="T53" s="144"/>
      <c r="U53" s="36"/>
      <c r="V53" s="36"/>
      <c r="W53" s="136">
        <f t="shared" si="0"/>
        <v>13.7588</v>
      </c>
      <c r="X53" s="140">
        <f t="shared" si="1"/>
        <v>358.264328</v>
      </c>
      <c r="Y53" s="140">
        <f t="shared" si="2"/>
        <v>6.825528</v>
      </c>
      <c r="Z53" s="140">
        <f t="shared" si="3"/>
        <v>351.4388</v>
      </c>
      <c r="AA53" s="54" t="s">
        <v>28</v>
      </c>
      <c r="AB53" s="54" t="s">
        <v>29</v>
      </c>
      <c r="AC53" s="28"/>
    </row>
    <row r="54" ht="13.8" spans="1:29">
      <c r="A54" s="126">
        <v>53</v>
      </c>
      <c r="B54" s="36" t="s">
        <v>7068</v>
      </c>
      <c r="C54" s="36" t="s">
        <v>7069</v>
      </c>
      <c r="D54" s="99" t="s">
        <v>22</v>
      </c>
      <c r="E54" s="37" t="s">
        <v>4090</v>
      </c>
      <c r="F54" s="128" t="s">
        <v>6961</v>
      </c>
      <c r="G54" s="132" t="s">
        <v>6984</v>
      </c>
      <c r="H54" s="37" t="s">
        <v>24</v>
      </c>
      <c r="I54" s="184" t="s">
        <v>34</v>
      </c>
      <c r="J54" s="110">
        <v>237.68</v>
      </c>
      <c r="K54" s="136">
        <v>0</v>
      </c>
      <c r="L54" s="36"/>
      <c r="M54" s="139">
        <v>0</v>
      </c>
      <c r="N54" s="110">
        <v>0</v>
      </c>
      <c r="O54" s="46"/>
      <c r="P54" s="138">
        <v>0</v>
      </c>
      <c r="Q54" s="110">
        <v>100</v>
      </c>
      <c r="R54" s="110">
        <v>12.98</v>
      </c>
      <c r="S54" s="46" t="s">
        <v>6099</v>
      </c>
      <c r="T54" s="144"/>
      <c r="U54" s="36"/>
      <c r="V54" s="36"/>
      <c r="W54" s="136">
        <f t="shared" si="0"/>
        <v>13.7588</v>
      </c>
      <c r="X54" s="140">
        <f t="shared" si="1"/>
        <v>358.264328</v>
      </c>
      <c r="Y54" s="140">
        <f t="shared" si="2"/>
        <v>6.825528</v>
      </c>
      <c r="Z54" s="140">
        <f t="shared" si="3"/>
        <v>351.4388</v>
      </c>
      <c r="AA54" s="54" t="s">
        <v>28</v>
      </c>
      <c r="AB54" s="54" t="s">
        <v>29</v>
      </c>
      <c r="AC54" s="28"/>
    </row>
    <row r="55" ht="13.8" spans="1:29">
      <c r="A55" s="126">
        <v>54</v>
      </c>
      <c r="B55" s="36" t="s">
        <v>7070</v>
      </c>
      <c r="C55" s="36" t="s">
        <v>7071</v>
      </c>
      <c r="D55" s="99" t="s">
        <v>22</v>
      </c>
      <c r="E55" s="37" t="s">
        <v>82</v>
      </c>
      <c r="F55" s="128" t="s">
        <v>6961</v>
      </c>
      <c r="G55" s="132" t="s">
        <v>7072</v>
      </c>
      <c r="H55" s="37" t="s">
        <v>24</v>
      </c>
      <c r="I55" s="184" t="s">
        <v>34</v>
      </c>
      <c r="J55" s="110">
        <v>0</v>
      </c>
      <c r="K55" s="136">
        <v>0</v>
      </c>
      <c r="L55" s="36"/>
      <c r="M55" s="139">
        <v>0</v>
      </c>
      <c r="N55" s="110">
        <v>0</v>
      </c>
      <c r="O55" s="46"/>
      <c r="P55" s="138">
        <v>0</v>
      </c>
      <c r="Q55" s="110">
        <v>0</v>
      </c>
      <c r="R55" s="110">
        <v>300</v>
      </c>
      <c r="S55" s="46" t="s">
        <v>83</v>
      </c>
      <c r="T55" s="36"/>
      <c r="U55" s="36"/>
      <c r="V55" s="36"/>
      <c r="W55" s="140">
        <f t="shared" si="0"/>
        <v>318</v>
      </c>
      <c r="X55" s="140">
        <f t="shared" si="1"/>
        <v>337.08</v>
      </c>
      <c r="Y55" s="140">
        <f t="shared" si="2"/>
        <v>19.08</v>
      </c>
      <c r="Z55" s="140">
        <f t="shared" si="3"/>
        <v>318</v>
      </c>
      <c r="AA55" s="54" t="s">
        <v>28</v>
      </c>
      <c r="AB55" s="54" t="s">
        <v>29</v>
      </c>
      <c r="AC55" s="28"/>
    </row>
    <row r="56" ht="13.8" spans="1:29">
      <c r="A56" s="126">
        <v>55</v>
      </c>
      <c r="B56" s="36" t="s">
        <v>7073</v>
      </c>
      <c r="C56" s="127" t="s">
        <v>7074</v>
      </c>
      <c r="D56" s="99" t="s">
        <v>22</v>
      </c>
      <c r="E56" s="37" t="s">
        <v>111</v>
      </c>
      <c r="F56" s="128" t="s">
        <v>6961</v>
      </c>
      <c r="G56" s="129" t="s">
        <v>6962</v>
      </c>
      <c r="H56" s="37" t="s">
        <v>24</v>
      </c>
      <c r="I56" s="184" t="s">
        <v>34</v>
      </c>
      <c r="J56" s="110">
        <v>627</v>
      </c>
      <c r="K56" s="136">
        <v>0</v>
      </c>
      <c r="L56" s="36"/>
      <c r="M56" s="139">
        <v>117</v>
      </c>
      <c r="N56" s="110">
        <v>110</v>
      </c>
      <c r="O56" s="46" t="s">
        <v>6987</v>
      </c>
      <c r="P56" s="138">
        <v>0</v>
      </c>
      <c r="Q56" s="110">
        <v>300</v>
      </c>
      <c r="R56" s="110">
        <v>10</v>
      </c>
      <c r="S56" s="36" t="s">
        <v>7075</v>
      </c>
      <c r="T56" s="154"/>
      <c r="U56" s="36"/>
      <c r="V56" s="36"/>
      <c r="W56" s="140">
        <f t="shared" si="0"/>
        <v>251.22</v>
      </c>
      <c r="X56" s="140">
        <f t="shared" si="1"/>
        <v>1211.2932</v>
      </c>
      <c r="Y56" s="140">
        <f t="shared" si="2"/>
        <v>33.0732</v>
      </c>
      <c r="Z56" s="140">
        <f t="shared" si="3"/>
        <v>1178.22</v>
      </c>
      <c r="AA56" s="54" t="s">
        <v>28</v>
      </c>
      <c r="AB56" s="54" t="s">
        <v>29</v>
      </c>
      <c r="AC56" s="28"/>
    </row>
    <row r="57" ht="13.8" spans="1:29">
      <c r="A57" s="126">
        <v>56</v>
      </c>
      <c r="B57" s="36" t="s">
        <v>7076</v>
      </c>
      <c r="C57" s="127" t="s">
        <v>7077</v>
      </c>
      <c r="D57" s="99" t="s">
        <v>22</v>
      </c>
      <c r="E57" s="37" t="s">
        <v>673</v>
      </c>
      <c r="F57" s="128" t="s">
        <v>6961</v>
      </c>
      <c r="G57" s="132" t="s">
        <v>6991</v>
      </c>
      <c r="H57" s="37" t="s">
        <v>24</v>
      </c>
      <c r="I57" s="184" t="s">
        <v>34</v>
      </c>
      <c r="J57" s="37">
        <v>988.29</v>
      </c>
      <c r="K57" s="136">
        <v>0</v>
      </c>
      <c r="L57" s="36"/>
      <c r="M57" s="139">
        <v>0</v>
      </c>
      <c r="N57" s="110">
        <v>0</v>
      </c>
      <c r="O57" s="46"/>
      <c r="P57" s="138">
        <v>0</v>
      </c>
      <c r="Q57" s="110">
        <v>400</v>
      </c>
      <c r="R57" s="37">
        <v>13.24</v>
      </c>
      <c r="S57" s="46" t="s">
        <v>6099</v>
      </c>
      <c r="T57" s="36"/>
      <c r="U57" s="36"/>
      <c r="V57" s="36"/>
      <c r="W57" s="140">
        <f t="shared" si="0"/>
        <v>14.0344</v>
      </c>
      <c r="X57" s="140">
        <f t="shared" si="1"/>
        <v>1427.166464</v>
      </c>
      <c r="Y57" s="140">
        <f t="shared" si="2"/>
        <v>24.842064</v>
      </c>
      <c r="Z57" s="140">
        <f t="shared" si="3"/>
        <v>1402.3244</v>
      </c>
      <c r="AA57" s="54" t="s">
        <v>28</v>
      </c>
      <c r="AB57" s="54" t="s">
        <v>29</v>
      </c>
      <c r="AC57" s="28"/>
    </row>
    <row r="58" ht="13.8" spans="1:29">
      <c r="A58" s="126">
        <v>57</v>
      </c>
      <c r="B58" s="36" t="s">
        <v>5563</v>
      </c>
      <c r="C58" s="36" t="s">
        <v>7078</v>
      </c>
      <c r="D58" s="99" t="s">
        <v>22</v>
      </c>
      <c r="E58" s="37" t="s">
        <v>4090</v>
      </c>
      <c r="F58" s="128" t="s">
        <v>6961</v>
      </c>
      <c r="G58" s="132" t="s">
        <v>6984</v>
      </c>
      <c r="H58" s="37" t="s">
        <v>24</v>
      </c>
      <c r="I58" s="184" t="s">
        <v>34</v>
      </c>
      <c r="J58" s="110">
        <v>237.68</v>
      </c>
      <c r="K58" s="136">
        <v>0</v>
      </c>
      <c r="L58" s="36"/>
      <c r="M58" s="139">
        <v>0</v>
      </c>
      <c r="N58" s="110">
        <v>0</v>
      </c>
      <c r="O58" s="46"/>
      <c r="P58" s="138">
        <v>0</v>
      </c>
      <c r="Q58" s="110">
        <v>100</v>
      </c>
      <c r="R58" s="110">
        <v>12.98</v>
      </c>
      <c r="S58" s="46" t="s">
        <v>6099</v>
      </c>
      <c r="T58" s="144"/>
      <c r="U58" s="36"/>
      <c r="V58" s="36"/>
      <c r="W58" s="136">
        <f t="shared" si="0"/>
        <v>13.7588</v>
      </c>
      <c r="X58" s="140">
        <f t="shared" si="1"/>
        <v>358.264328</v>
      </c>
      <c r="Y58" s="140">
        <f t="shared" si="2"/>
        <v>6.825528</v>
      </c>
      <c r="Z58" s="140">
        <f t="shared" si="3"/>
        <v>351.4388</v>
      </c>
      <c r="AA58" s="54" t="s">
        <v>28</v>
      </c>
      <c r="AB58" s="54" t="s">
        <v>29</v>
      </c>
      <c r="AC58" s="28"/>
    </row>
    <row r="59" ht="13.8" spans="1:29">
      <c r="A59" s="126">
        <v>58</v>
      </c>
      <c r="B59" s="36" t="s">
        <v>4668</v>
      </c>
      <c r="C59" s="36" t="s">
        <v>7079</v>
      </c>
      <c r="D59" s="99" t="s">
        <v>22</v>
      </c>
      <c r="E59" s="37" t="s">
        <v>4090</v>
      </c>
      <c r="F59" s="128" t="s">
        <v>6961</v>
      </c>
      <c r="G59" s="132" t="s">
        <v>6984</v>
      </c>
      <c r="H59" s="37" t="s">
        <v>24</v>
      </c>
      <c r="I59" s="184" t="s">
        <v>34</v>
      </c>
      <c r="J59" s="110">
        <v>237.68</v>
      </c>
      <c r="K59" s="136">
        <v>0</v>
      </c>
      <c r="L59" s="36"/>
      <c r="M59" s="139">
        <v>0</v>
      </c>
      <c r="N59" s="110">
        <v>0</v>
      </c>
      <c r="O59" s="46"/>
      <c r="P59" s="138">
        <v>0</v>
      </c>
      <c r="Q59" s="110">
        <v>100</v>
      </c>
      <c r="R59" s="110">
        <v>12.98</v>
      </c>
      <c r="S59" s="46" t="s">
        <v>6099</v>
      </c>
      <c r="T59" s="144"/>
      <c r="U59" s="36"/>
      <c r="V59" s="36"/>
      <c r="W59" s="136">
        <f t="shared" si="0"/>
        <v>13.7588</v>
      </c>
      <c r="X59" s="140">
        <f t="shared" si="1"/>
        <v>358.264328</v>
      </c>
      <c r="Y59" s="140">
        <f t="shared" si="2"/>
        <v>6.825528</v>
      </c>
      <c r="Z59" s="140">
        <f t="shared" si="3"/>
        <v>351.4388</v>
      </c>
      <c r="AA59" s="54" t="s">
        <v>28</v>
      </c>
      <c r="AB59" s="54" t="s">
        <v>29</v>
      </c>
      <c r="AC59" s="28"/>
    </row>
    <row r="60" ht="13.8" spans="1:29">
      <c r="A60" s="126">
        <v>59</v>
      </c>
      <c r="B60" s="36" t="s">
        <v>7080</v>
      </c>
      <c r="C60" s="36" t="s">
        <v>7081</v>
      </c>
      <c r="D60" s="99" t="s">
        <v>22</v>
      </c>
      <c r="E60" s="37" t="s">
        <v>673</v>
      </c>
      <c r="F60" s="128" t="s">
        <v>6961</v>
      </c>
      <c r="G60" s="132" t="s">
        <v>6991</v>
      </c>
      <c r="H60" s="37" t="s">
        <v>130</v>
      </c>
      <c r="I60" s="184" t="s">
        <v>34</v>
      </c>
      <c r="J60" s="37">
        <v>988.29</v>
      </c>
      <c r="K60" s="136">
        <v>0</v>
      </c>
      <c r="L60" s="36"/>
      <c r="M60" s="139">
        <v>0</v>
      </c>
      <c r="N60" s="110">
        <v>0</v>
      </c>
      <c r="O60" s="46"/>
      <c r="P60" s="138">
        <v>0</v>
      </c>
      <c r="Q60" s="110">
        <v>400</v>
      </c>
      <c r="R60" s="37">
        <v>13.24</v>
      </c>
      <c r="S60" s="46" t="s">
        <v>6099</v>
      </c>
      <c r="T60" s="36"/>
      <c r="U60" s="36"/>
      <c r="V60" s="36"/>
      <c r="W60" s="140">
        <f t="shared" si="0"/>
        <v>14.0344</v>
      </c>
      <c r="X60" s="140">
        <f t="shared" si="1"/>
        <v>1427.166464</v>
      </c>
      <c r="Y60" s="140">
        <f t="shared" si="2"/>
        <v>24.842064</v>
      </c>
      <c r="Z60" s="140">
        <f t="shared" si="3"/>
        <v>1402.3244</v>
      </c>
      <c r="AA60" s="54" t="s">
        <v>28</v>
      </c>
      <c r="AB60" s="54" t="s">
        <v>29</v>
      </c>
      <c r="AC60" s="28"/>
    </row>
    <row r="61" ht="13.8" spans="1:29">
      <c r="A61" s="126">
        <v>60</v>
      </c>
      <c r="B61" s="36" t="s">
        <v>6501</v>
      </c>
      <c r="C61" s="36" t="s">
        <v>7082</v>
      </c>
      <c r="D61" s="99" t="s">
        <v>22</v>
      </c>
      <c r="E61" s="37" t="s">
        <v>4090</v>
      </c>
      <c r="F61" s="128" t="s">
        <v>6961</v>
      </c>
      <c r="G61" s="132" t="s">
        <v>6984</v>
      </c>
      <c r="H61" s="37" t="s">
        <v>24</v>
      </c>
      <c r="I61" s="184" t="s">
        <v>34</v>
      </c>
      <c r="J61" s="110">
        <v>237.68</v>
      </c>
      <c r="K61" s="136">
        <v>0</v>
      </c>
      <c r="L61" s="36"/>
      <c r="M61" s="139">
        <v>0</v>
      </c>
      <c r="N61" s="110">
        <v>0</v>
      </c>
      <c r="O61" s="46"/>
      <c r="P61" s="138">
        <v>0</v>
      </c>
      <c r="Q61" s="110">
        <v>100</v>
      </c>
      <c r="R61" s="110">
        <v>12.98</v>
      </c>
      <c r="S61" s="46" t="s">
        <v>6099</v>
      </c>
      <c r="T61" s="144"/>
      <c r="U61" s="36"/>
      <c r="V61" s="36"/>
      <c r="W61" s="136">
        <f t="shared" si="0"/>
        <v>13.7588</v>
      </c>
      <c r="X61" s="140">
        <f t="shared" si="1"/>
        <v>358.264328</v>
      </c>
      <c r="Y61" s="140">
        <f t="shared" si="2"/>
        <v>6.825528</v>
      </c>
      <c r="Z61" s="140">
        <f t="shared" si="3"/>
        <v>351.4388</v>
      </c>
      <c r="AA61" s="54" t="s">
        <v>28</v>
      </c>
      <c r="AB61" s="54" t="s">
        <v>29</v>
      </c>
      <c r="AC61" s="28"/>
    </row>
    <row r="62" ht="13.8" spans="1:29">
      <c r="A62" s="126">
        <v>61</v>
      </c>
      <c r="B62" s="36" t="s">
        <v>7083</v>
      </c>
      <c r="C62" s="127" t="s">
        <v>7084</v>
      </c>
      <c r="D62" s="99" t="s">
        <v>22</v>
      </c>
      <c r="E62" s="37" t="s">
        <v>111</v>
      </c>
      <c r="F62" s="128" t="s">
        <v>6961</v>
      </c>
      <c r="G62" s="129" t="s">
        <v>6962</v>
      </c>
      <c r="H62" s="37" t="s">
        <v>24</v>
      </c>
      <c r="I62" s="184" t="s">
        <v>34</v>
      </c>
      <c r="J62" s="110">
        <v>0</v>
      </c>
      <c r="K62" s="136">
        <v>0</v>
      </c>
      <c r="L62" s="36"/>
      <c r="M62" s="139">
        <v>0</v>
      </c>
      <c r="N62" s="110">
        <v>0</v>
      </c>
      <c r="O62" s="46"/>
      <c r="P62" s="138">
        <v>0</v>
      </c>
      <c r="Q62" s="110">
        <v>300</v>
      </c>
      <c r="R62" s="110">
        <v>0</v>
      </c>
      <c r="S62" s="46"/>
      <c r="T62" s="154"/>
      <c r="U62" s="36"/>
      <c r="V62" s="36"/>
      <c r="W62" s="140">
        <f t="shared" si="0"/>
        <v>0</v>
      </c>
      <c r="X62" s="140">
        <f t="shared" si="1"/>
        <v>318</v>
      </c>
      <c r="Y62" s="140">
        <f t="shared" si="2"/>
        <v>18</v>
      </c>
      <c r="Z62" s="140">
        <f t="shared" si="3"/>
        <v>300</v>
      </c>
      <c r="AA62" s="54" t="s">
        <v>28</v>
      </c>
      <c r="AB62" s="54" t="s">
        <v>29</v>
      </c>
      <c r="AC62" s="28"/>
    </row>
    <row r="63" ht="13.8" spans="1:29">
      <c r="A63" s="126">
        <v>62</v>
      </c>
      <c r="B63" s="36" t="s">
        <v>7085</v>
      </c>
      <c r="C63" s="36" t="s">
        <v>7086</v>
      </c>
      <c r="D63" s="99" t="s">
        <v>22</v>
      </c>
      <c r="E63" s="37" t="s">
        <v>4090</v>
      </c>
      <c r="F63" s="128" t="s">
        <v>6961</v>
      </c>
      <c r="G63" s="132" t="s">
        <v>6984</v>
      </c>
      <c r="H63" s="37" t="s">
        <v>24</v>
      </c>
      <c r="I63" s="184" t="s">
        <v>34</v>
      </c>
      <c r="J63" s="110">
        <v>237.68</v>
      </c>
      <c r="K63" s="136">
        <v>0</v>
      </c>
      <c r="L63" s="36"/>
      <c r="M63" s="139">
        <v>0</v>
      </c>
      <c r="N63" s="110">
        <v>0</v>
      </c>
      <c r="O63" s="46"/>
      <c r="P63" s="138">
        <v>0</v>
      </c>
      <c r="Q63" s="110">
        <v>100</v>
      </c>
      <c r="R63" s="110">
        <v>12.98</v>
      </c>
      <c r="S63" s="46" t="s">
        <v>6099</v>
      </c>
      <c r="T63" s="144"/>
      <c r="U63" s="36"/>
      <c r="V63" s="36"/>
      <c r="W63" s="136">
        <f t="shared" si="0"/>
        <v>13.7588</v>
      </c>
      <c r="X63" s="140">
        <f t="shared" si="1"/>
        <v>358.264328</v>
      </c>
      <c r="Y63" s="140">
        <f t="shared" si="2"/>
        <v>6.825528</v>
      </c>
      <c r="Z63" s="140">
        <f t="shared" si="3"/>
        <v>351.4388</v>
      </c>
      <c r="AA63" s="54" t="s">
        <v>28</v>
      </c>
      <c r="AB63" s="54" t="s">
        <v>29</v>
      </c>
      <c r="AC63" s="28"/>
    </row>
    <row r="64" ht="13.8" spans="1:29">
      <c r="A64" s="126">
        <v>63</v>
      </c>
      <c r="B64" s="36" t="s">
        <v>4020</v>
      </c>
      <c r="C64" s="36" t="s">
        <v>7087</v>
      </c>
      <c r="D64" s="99" t="s">
        <v>22</v>
      </c>
      <c r="E64" s="37" t="s">
        <v>4090</v>
      </c>
      <c r="F64" s="128" t="s">
        <v>6961</v>
      </c>
      <c r="G64" s="132" t="s">
        <v>6984</v>
      </c>
      <c r="H64" s="37" t="s">
        <v>24</v>
      </c>
      <c r="I64" s="184" t="s">
        <v>34</v>
      </c>
      <c r="J64" s="110">
        <v>237.68</v>
      </c>
      <c r="K64" s="136">
        <v>0</v>
      </c>
      <c r="L64" s="36"/>
      <c r="M64" s="139">
        <v>0</v>
      </c>
      <c r="N64" s="110">
        <v>0</v>
      </c>
      <c r="O64" s="46"/>
      <c r="P64" s="138">
        <v>0</v>
      </c>
      <c r="Q64" s="110">
        <v>100</v>
      </c>
      <c r="R64" s="110">
        <v>12.98</v>
      </c>
      <c r="S64" s="46" t="s">
        <v>6099</v>
      </c>
      <c r="T64" s="144"/>
      <c r="U64" s="36"/>
      <c r="V64" s="36"/>
      <c r="W64" s="136">
        <f t="shared" si="0"/>
        <v>13.7588</v>
      </c>
      <c r="X64" s="140">
        <f t="shared" si="1"/>
        <v>358.264328</v>
      </c>
      <c r="Y64" s="140">
        <f t="shared" si="2"/>
        <v>6.825528</v>
      </c>
      <c r="Z64" s="140">
        <f t="shared" si="3"/>
        <v>351.4388</v>
      </c>
      <c r="AA64" s="54" t="s">
        <v>28</v>
      </c>
      <c r="AB64" s="54" t="s">
        <v>29</v>
      </c>
      <c r="AC64" s="28"/>
    </row>
    <row r="65" ht="13.8" spans="1:29">
      <c r="A65" s="126">
        <v>64</v>
      </c>
      <c r="B65" s="36" t="s">
        <v>7088</v>
      </c>
      <c r="C65" s="36" t="s">
        <v>7089</v>
      </c>
      <c r="D65" s="99" t="s">
        <v>22</v>
      </c>
      <c r="E65" s="37" t="s">
        <v>4090</v>
      </c>
      <c r="F65" s="128" t="s">
        <v>6961</v>
      </c>
      <c r="G65" s="132" t="s">
        <v>6984</v>
      </c>
      <c r="H65" s="37" t="s">
        <v>24</v>
      </c>
      <c r="I65" s="184" t="s">
        <v>34</v>
      </c>
      <c r="J65" s="110">
        <v>237.68</v>
      </c>
      <c r="K65" s="136">
        <v>0</v>
      </c>
      <c r="L65" s="36"/>
      <c r="M65" s="139">
        <v>0</v>
      </c>
      <c r="N65" s="110">
        <v>0</v>
      </c>
      <c r="O65" s="46"/>
      <c r="P65" s="138">
        <v>0</v>
      </c>
      <c r="Q65" s="110">
        <v>100</v>
      </c>
      <c r="R65" s="110">
        <v>12.98</v>
      </c>
      <c r="S65" s="46" t="s">
        <v>6099</v>
      </c>
      <c r="T65" s="144"/>
      <c r="U65" s="36"/>
      <c r="V65" s="36"/>
      <c r="W65" s="136">
        <f t="shared" si="0"/>
        <v>13.7588</v>
      </c>
      <c r="X65" s="140">
        <f t="shared" si="1"/>
        <v>358.264328</v>
      </c>
      <c r="Y65" s="140">
        <f t="shared" si="2"/>
        <v>6.825528</v>
      </c>
      <c r="Z65" s="140">
        <f t="shared" si="3"/>
        <v>351.4388</v>
      </c>
      <c r="AA65" s="54" t="s">
        <v>28</v>
      </c>
      <c r="AB65" s="54" t="s">
        <v>29</v>
      </c>
      <c r="AC65" s="28"/>
    </row>
    <row r="66" ht="13.8" spans="1:29">
      <c r="A66" s="126">
        <v>65</v>
      </c>
      <c r="B66" s="36" t="s">
        <v>7090</v>
      </c>
      <c r="C66" s="36" t="s">
        <v>7091</v>
      </c>
      <c r="D66" s="99" t="s">
        <v>22</v>
      </c>
      <c r="E66" s="37" t="s">
        <v>1529</v>
      </c>
      <c r="F66" s="128" t="s">
        <v>6961</v>
      </c>
      <c r="G66" s="132" t="s">
        <v>6996</v>
      </c>
      <c r="H66" s="37" t="s">
        <v>7092</v>
      </c>
      <c r="I66" s="184" t="s">
        <v>34</v>
      </c>
      <c r="J66" s="110">
        <v>0</v>
      </c>
      <c r="K66" s="136">
        <v>0</v>
      </c>
      <c r="L66" s="36"/>
      <c r="M66" s="139">
        <v>0</v>
      </c>
      <c r="N66" s="110">
        <v>0</v>
      </c>
      <c r="O66" s="46"/>
      <c r="P66" s="138">
        <v>0</v>
      </c>
      <c r="Q66" s="110">
        <v>400</v>
      </c>
      <c r="R66" s="110">
        <v>11.9</v>
      </c>
      <c r="S66" s="46" t="s">
        <v>7093</v>
      </c>
      <c r="T66" s="36"/>
      <c r="U66" s="36"/>
      <c r="V66" s="36"/>
      <c r="W66" s="140">
        <f t="shared" ref="W66:W129" si="4">(K66+M66+N66+P66+R66+T66)*1.06</f>
        <v>12.614</v>
      </c>
      <c r="X66" s="140">
        <f t="shared" ref="X66:X129" si="5">J66+(Q66+W66)*1.06</f>
        <v>437.37084</v>
      </c>
      <c r="Y66" s="140">
        <f t="shared" ref="Y66:Y129" si="6">(Q66+W66)*0.06</f>
        <v>24.75684</v>
      </c>
      <c r="Z66" s="140">
        <f t="shared" ref="Z66:Z129" si="7">X66-Y66</f>
        <v>412.614</v>
      </c>
      <c r="AA66" s="54" t="s">
        <v>28</v>
      </c>
      <c r="AB66" s="54" t="s">
        <v>29</v>
      </c>
      <c r="AC66" s="28"/>
    </row>
    <row r="67" ht="13.8" spans="1:29">
      <c r="A67" s="126">
        <v>66</v>
      </c>
      <c r="B67" s="127" t="s">
        <v>7094</v>
      </c>
      <c r="C67" s="36" t="s">
        <v>7095</v>
      </c>
      <c r="D67" s="99" t="s">
        <v>22</v>
      </c>
      <c r="E67" s="37" t="s">
        <v>673</v>
      </c>
      <c r="F67" s="128" t="s">
        <v>6961</v>
      </c>
      <c r="G67" s="132" t="s">
        <v>6991</v>
      </c>
      <c r="H67" s="37" t="s">
        <v>130</v>
      </c>
      <c r="I67" s="184" t="s">
        <v>34</v>
      </c>
      <c r="J67" s="37">
        <v>988.29</v>
      </c>
      <c r="K67" s="136">
        <v>0</v>
      </c>
      <c r="L67" s="36"/>
      <c r="M67" s="139">
        <v>0</v>
      </c>
      <c r="N67" s="110">
        <v>0</v>
      </c>
      <c r="O67" s="46"/>
      <c r="P67" s="138">
        <v>0</v>
      </c>
      <c r="Q67" s="110">
        <v>400</v>
      </c>
      <c r="R67" s="37">
        <v>13.24</v>
      </c>
      <c r="S67" s="46" t="s">
        <v>6099</v>
      </c>
      <c r="T67" s="36"/>
      <c r="U67" s="36"/>
      <c r="V67" s="36"/>
      <c r="W67" s="140">
        <f t="shared" si="4"/>
        <v>14.0344</v>
      </c>
      <c r="X67" s="140">
        <f t="shared" si="5"/>
        <v>1427.166464</v>
      </c>
      <c r="Y67" s="140">
        <f t="shared" si="6"/>
        <v>24.842064</v>
      </c>
      <c r="Z67" s="140">
        <f t="shared" si="7"/>
        <v>1402.3244</v>
      </c>
      <c r="AA67" s="54" t="s">
        <v>28</v>
      </c>
      <c r="AB67" s="54" t="s">
        <v>29</v>
      </c>
      <c r="AC67" s="28"/>
    </row>
    <row r="68" ht="13.8" spans="1:29">
      <c r="A68" s="126">
        <v>67</v>
      </c>
      <c r="B68" s="36" t="s">
        <v>7096</v>
      </c>
      <c r="C68" s="36" t="s">
        <v>7097</v>
      </c>
      <c r="D68" s="99" t="s">
        <v>22</v>
      </c>
      <c r="E68" s="37" t="s">
        <v>4090</v>
      </c>
      <c r="F68" s="128" t="s">
        <v>6961</v>
      </c>
      <c r="G68" s="132" t="s">
        <v>6984</v>
      </c>
      <c r="H68" s="37" t="s">
        <v>24</v>
      </c>
      <c r="I68" s="184" t="s">
        <v>34</v>
      </c>
      <c r="J68" s="110">
        <v>237.68</v>
      </c>
      <c r="K68" s="136">
        <v>0</v>
      </c>
      <c r="L68" s="36"/>
      <c r="M68" s="139">
        <v>0</v>
      </c>
      <c r="N68" s="110">
        <v>0</v>
      </c>
      <c r="O68" s="46"/>
      <c r="P68" s="138">
        <v>0</v>
      </c>
      <c r="Q68" s="110">
        <v>100</v>
      </c>
      <c r="R68" s="110">
        <v>12.98</v>
      </c>
      <c r="S68" s="46" t="s">
        <v>6099</v>
      </c>
      <c r="T68" s="144"/>
      <c r="U68" s="36"/>
      <c r="V68" s="36"/>
      <c r="W68" s="136">
        <f t="shared" si="4"/>
        <v>13.7588</v>
      </c>
      <c r="X68" s="140">
        <f t="shared" si="5"/>
        <v>358.264328</v>
      </c>
      <c r="Y68" s="140">
        <f t="shared" si="6"/>
        <v>6.825528</v>
      </c>
      <c r="Z68" s="140">
        <f t="shared" si="7"/>
        <v>351.4388</v>
      </c>
      <c r="AA68" s="54" t="s">
        <v>28</v>
      </c>
      <c r="AB68" s="54" t="s">
        <v>29</v>
      </c>
      <c r="AC68" s="28"/>
    </row>
    <row r="69" ht="13.8" spans="1:29">
      <c r="A69" s="126">
        <v>68</v>
      </c>
      <c r="B69" s="36" t="s">
        <v>7098</v>
      </c>
      <c r="C69" s="36" t="s">
        <v>7099</v>
      </c>
      <c r="D69" s="99" t="s">
        <v>22</v>
      </c>
      <c r="E69" s="37" t="s">
        <v>4090</v>
      </c>
      <c r="F69" s="128" t="s">
        <v>6961</v>
      </c>
      <c r="G69" s="132" t="s">
        <v>6984</v>
      </c>
      <c r="H69" s="37" t="s">
        <v>24</v>
      </c>
      <c r="I69" s="184" t="s">
        <v>34</v>
      </c>
      <c r="J69" s="110">
        <v>237.68</v>
      </c>
      <c r="K69" s="136">
        <v>0</v>
      </c>
      <c r="L69" s="36"/>
      <c r="M69" s="139">
        <v>0</v>
      </c>
      <c r="N69" s="110">
        <v>0</v>
      </c>
      <c r="O69" s="46"/>
      <c r="P69" s="138">
        <v>0</v>
      </c>
      <c r="Q69" s="110">
        <v>100</v>
      </c>
      <c r="R69" s="110">
        <v>12.98</v>
      </c>
      <c r="S69" s="46" t="s">
        <v>6099</v>
      </c>
      <c r="T69" s="144"/>
      <c r="U69" s="36"/>
      <c r="V69" s="36"/>
      <c r="W69" s="136">
        <f t="shared" si="4"/>
        <v>13.7588</v>
      </c>
      <c r="X69" s="140">
        <f t="shared" si="5"/>
        <v>358.264328</v>
      </c>
      <c r="Y69" s="140">
        <f t="shared" si="6"/>
        <v>6.825528</v>
      </c>
      <c r="Z69" s="140">
        <f t="shared" si="7"/>
        <v>351.4388</v>
      </c>
      <c r="AA69" s="54" t="s">
        <v>28</v>
      </c>
      <c r="AB69" s="54" t="s">
        <v>29</v>
      </c>
      <c r="AC69" s="28"/>
    </row>
    <row r="70" ht="13.8" spans="1:29">
      <c r="A70" s="126">
        <v>69</v>
      </c>
      <c r="B70" s="36" t="s">
        <v>7100</v>
      </c>
      <c r="C70" s="36" t="s">
        <v>7101</v>
      </c>
      <c r="D70" s="99" t="s">
        <v>22</v>
      </c>
      <c r="E70" s="37" t="s">
        <v>4090</v>
      </c>
      <c r="F70" s="128" t="s">
        <v>6961</v>
      </c>
      <c r="G70" s="132" t="s">
        <v>6984</v>
      </c>
      <c r="H70" s="37" t="s">
        <v>24</v>
      </c>
      <c r="I70" s="184" t="s">
        <v>34</v>
      </c>
      <c r="J70" s="110">
        <v>237.68</v>
      </c>
      <c r="K70" s="136">
        <v>0</v>
      </c>
      <c r="L70" s="36"/>
      <c r="M70" s="139">
        <v>0</v>
      </c>
      <c r="N70" s="110">
        <v>0</v>
      </c>
      <c r="O70" s="46"/>
      <c r="P70" s="138">
        <v>0</v>
      </c>
      <c r="Q70" s="110">
        <v>100</v>
      </c>
      <c r="R70" s="110">
        <v>12.98</v>
      </c>
      <c r="S70" s="46" t="s">
        <v>6099</v>
      </c>
      <c r="T70" s="144"/>
      <c r="U70" s="36"/>
      <c r="V70" s="36"/>
      <c r="W70" s="136">
        <f t="shared" si="4"/>
        <v>13.7588</v>
      </c>
      <c r="X70" s="140">
        <f t="shared" si="5"/>
        <v>358.264328</v>
      </c>
      <c r="Y70" s="140">
        <f t="shared" si="6"/>
        <v>6.825528</v>
      </c>
      <c r="Z70" s="140">
        <f t="shared" si="7"/>
        <v>351.4388</v>
      </c>
      <c r="AA70" s="54" t="s">
        <v>28</v>
      </c>
      <c r="AB70" s="54" t="s">
        <v>29</v>
      </c>
      <c r="AC70" s="28"/>
    </row>
    <row r="71" ht="13.8" spans="1:29">
      <c r="A71" s="126">
        <v>70</v>
      </c>
      <c r="B71" s="127" t="s">
        <v>7102</v>
      </c>
      <c r="C71" s="36" t="s">
        <v>7103</v>
      </c>
      <c r="D71" s="99" t="s">
        <v>22</v>
      </c>
      <c r="E71" s="37" t="s">
        <v>673</v>
      </c>
      <c r="F71" s="128" t="s">
        <v>6961</v>
      </c>
      <c r="G71" s="132" t="s">
        <v>6991</v>
      </c>
      <c r="H71" s="37" t="s">
        <v>24</v>
      </c>
      <c r="I71" s="184" t="s">
        <v>34</v>
      </c>
      <c r="J71" s="37">
        <v>988.29</v>
      </c>
      <c r="K71" s="136">
        <v>0</v>
      </c>
      <c r="L71" s="36"/>
      <c r="M71" s="139">
        <v>0</v>
      </c>
      <c r="N71" s="110">
        <v>0</v>
      </c>
      <c r="O71" s="46"/>
      <c r="P71" s="138">
        <v>0</v>
      </c>
      <c r="Q71" s="110">
        <v>400</v>
      </c>
      <c r="R71" s="37">
        <v>13.24</v>
      </c>
      <c r="S71" s="46" t="s">
        <v>6099</v>
      </c>
      <c r="T71" s="36"/>
      <c r="U71" s="36"/>
      <c r="V71" s="36"/>
      <c r="W71" s="140">
        <f t="shared" si="4"/>
        <v>14.0344</v>
      </c>
      <c r="X71" s="140">
        <f t="shared" si="5"/>
        <v>1427.166464</v>
      </c>
      <c r="Y71" s="140">
        <f t="shared" si="6"/>
        <v>24.842064</v>
      </c>
      <c r="Z71" s="140">
        <f t="shared" si="7"/>
        <v>1402.3244</v>
      </c>
      <c r="AA71" s="54" t="s">
        <v>28</v>
      </c>
      <c r="AB71" s="54" t="s">
        <v>29</v>
      </c>
      <c r="AC71" s="28"/>
    </row>
    <row r="72" ht="13.8" spans="1:29">
      <c r="A72" s="126">
        <v>71</v>
      </c>
      <c r="B72" s="36" t="s">
        <v>7104</v>
      </c>
      <c r="C72" s="36" t="s">
        <v>7105</v>
      </c>
      <c r="D72" s="99" t="s">
        <v>22</v>
      </c>
      <c r="E72" s="37" t="s">
        <v>4090</v>
      </c>
      <c r="F72" s="128" t="s">
        <v>6961</v>
      </c>
      <c r="G72" s="132" t="s">
        <v>6984</v>
      </c>
      <c r="H72" s="37" t="s">
        <v>24</v>
      </c>
      <c r="I72" s="184" t="s">
        <v>34</v>
      </c>
      <c r="J72" s="110">
        <v>237.68</v>
      </c>
      <c r="K72" s="136">
        <v>0</v>
      </c>
      <c r="L72" s="36"/>
      <c r="M72" s="139">
        <v>0</v>
      </c>
      <c r="N72" s="110">
        <v>0</v>
      </c>
      <c r="O72" s="46"/>
      <c r="P72" s="138">
        <v>0</v>
      </c>
      <c r="Q72" s="110">
        <v>100</v>
      </c>
      <c r="R72" s="110">
        <v>12.98</v>
      </c>
      <c r="S72" s="46" t="s">
        <v>6099</v>
      </c>
      <c r="T72" s="144"/>
      <c r="U72" s="36"/>
      <c r="V72" s="36"/>
      <c r="W72" s="136">
        <f t="shared" si="4"/>
        <v>13.7588</v>
      </c>
      <c r="X72" s="140">
        <f t="shared" si="5"/>
        <v>358.264328</v>
      </c>
      <c r="Y72" s="140">
        <f t="shared" si="6"/>
        <v>6.825528</v>
      </c>
      <c r="Z72" s="140">
        <f t="shared" si="7"/>
        <v>351.4388</v>
      </c>
      <c r="AA72" s="54" t="s">
        <v>28</v>
      </c>
      <c r="AB72" s="54" t="s">
        <v>29</v>
      </c>
      <c r="AC72" s="28"/>
    </row>
    <row r="73" ht="13.8" spans="1:29">
      <c r="A73" s="126">
        <v>72</v>
      </c>
      <c r="B73" s="36" t="s">
        <v>7106</v>
      </c>
      <c r="C73" s="36" t="s">
        <v>7107</v>
      </c>
      <c r="D73" s="99" t="s">
        <v>22</v>
      </c>
      <c r="E73" s="37" t="s">
        <v>4090</v>
      </c>
      <c r="F73" s="128" t="s">
        <v>6961</v>
      </c>
      <c r="G73" s="132" t="s">
        <v>6984</v>
      </c>
      <c r="H73" s="37" t="s">
        <v>24</v>
      </c>
      <c r="I73" s="184" t="s">
        <v>34</v>
      </c>
      <c r="J73" s="110">
        <v>237.68</v>
      </c>
      <c r="K73" s="136">
        <v>0</v>
      </c>
      <c r="L73" s="36"/>
      <c r="M73" s="139">
        <v>0</v>
      </c>
      <c r="N73" s="110">
        <v>0</v>
      </c>
      <c r="O73" s="46"/>
      <c r="P73" s="138">
        <v>0</v>
      </c>
      <c r="Q73" s="110">
        <v>100</v>
      </c>
      <c r="R73" s="110">
        <v>12.98</v>
      </c>
      <c r="S73" s="46" t="s">
        <v>6099</v>
      </c>
      <c r="T73" s="144"/>
      <c r="U73" s="36"/>
      <c r="V73" s="36"/>
      <c r="W73" s="136">
        <f t="shared" si="4"/>
        <v>13.7588</v>
      </c>
      <c r="X73" s="140">
        <f t="shared" si="5"/>
        <v>358.264328</v>
      </c>
      <c r="Y73" s="140">
        <f t="shared" si="6"/>
        <v>6.825528</v>
      </c>
      <c r="Z73" s="140">
        <f t="shared" si="7"/>
        <v>351.4388</v>
      </c>
      <c r="AA73" s="54" t="s">
        <v>28</v>
      </c>
      <c r="AB73" s="54" t="s">
        <v>29</v>
      </c>
      <c r="AC73" s="28"/>
    </row>
    <row r="74" ht="13.8" spans="1:29">
      <c r="A74" s="126">
        <v>73</v>
      </c>
      <c r="B74" s="36" t="s">
        <v>7108</v>
      </c>
      <c r="C74" s="127" t="s">
        <v>7109</v>
      </c>
      <c r="D74" s="99" t="s">
        <v>22</v>
      </c>
      <c r="E74" s="37" t="s">
        <v>673</v>
      </c>
      <c r="F74" s="128" t="s">
        <v>6961</v>
      </c>
      <c r="G74" s="132" t="s">
        <v>6991</v>
      </c>
      <c r="H74" s="37" t="s">
        <v>24</v>
      </c>
      <c r="I74" s="184" t="s">
        <v>34</v>
      </c>
      <c r="J74" s="37">
        <v>988.29</v>
      </c>
      <c r="K74" s="136">
        <v>0</v>
      </c>
      <c r="L74" s="36"/>
      <c r="M74" s="139">
        <v>0</v>
      </c>
      <c r="N74" s="110">
        <v>0</v>
      </c>
      <c r="O74" s="46"/>
      <c r="P74" s="138">
        <v>0</v>
      </c>
      <c r="Q74" s="110">
        <v>400</v>
      </c>
      <c r="R74" s="37">
        <v>13.24</v>
      </c>
      <c r="S74" s="46" t="s">
        <v>6099</v>
      </c>
      <c r="T74" s="36"/>
      <c r="U74" s="36"/>
      <c r="V74" s="36"/>
      <c r="W74" s="140">
        <f t="shared" si="4"/>
        <v>14.0344</v>
      </c>
      <c r="X74" s="140">
        <f t="shared" si="5"/>
        <v>1427.166464</v>
      </c>
      <c r="Y74" s="140">
        <f t="shared" si="6"/>
        <v>24.842064</v>
      </c>
      <c r="Z74" s="140">
        <f t="shared" si="7"/>
        <v>1402.3244</v>
      </c>
      <c r="AA74" s="54" t="s">
        <v>28</v>
      </c>
      <c r="AB74" s="54" t="s">
        <v>29</v>
      </c>
      <c r="AC74" s="28"/>
    </row>
    <row r="75" ht="13.8" spans="1:29">
      <c r="A75" s="126">
        <v>74</v>
      </c>
      <c r="B75" s="36" t="s">
        <v>7110</v>
      </c>
      <c r="C75" s="36" t="s">
        <v>7111</v>
      </c>
      <c r="D75" s="99" t="s">
        <v>22</v>
      </c>
      <c r="E75" s="37" t="s">
        <v>4090</v>
      </c>
      <c r="F75" s="128" t="s">
        <v>6961</v>
      </c>
      <c r="G75" s="132" t="s">
        <v>6984</v>
      </c>
      <c r="H75" s="37" t="s">
        <v>24</v>
      </c>
      <c r="I75" s="184" t="s">
        <v>34</v>
      </c>
      <c r="J75" s="110">
        <v>237.68</v>
      </c>
      <c r="K75" s="136">
        <v>0</v>
      </c>
      <c r="L75" s="36"/>
      <c r="M75" s="139">
        <v>0</v>
      </c>
      <c r="N75" s="110">
        <v>0</v>
      </c>
      <c r="O75" s="46"/>
      <c r="P75" s="138">
        <v>0</v>
      </c>
      <c r="Q75" s="110">
        <v>100</v>
      </c>
      <c r="R75" s="110">
        <v>12.98</v>
      </c>
      <c r="S75" s="46" t="s">
        <v>6099</v>
      </c>
      <c r="T75" s="144"/>
      <c r="U75" s="36"/>
      <c r="V75" s="36"/>
      <c r="W75" s="136">
        <f t="shared" si="4"/>
        <v>13.7588</v>
      </c>
      <c r="X75" s="140">
        <f t="shared" si="5"/>
        <v>358.264328</v>
      </c>
      <c r="Y75" s="140">
        <f t="shared" si="6"/>
        <v>6.825528</v>
      </c>
      <c r="Z75" s="140">
        <f t="shared" si="7"/>
        <v>351.4388</v>
      </c>
      <c r="AA75" s="54" t="s">
        <v>28</v>
      </c>
      <c r="AB75" s="54" t="s">
        <v>29</v>
      </c>
      <c r="AC75" s="28"/>
    </row>
    <row r="76" ht="13.8" spans="1:29">
      <c r="A76" s="126">
        <v>75</v>
      </c>
      <c r="B76" s="127" t="s">
        <v>7112</v>
      </c>
      <c r="C76" s="36" t="s">
        <v>7113</v>
      </c>
      <c r="D76" s="99" t="s">
        <v>22</v>
      </c>
      <c r="E76" s="37" t="s">
        <v>673</v>
      </c>
      <c r="F76" s="128" t="s">
        <v>6961</v>
      </c>
      <c r="G76" s="132" t="s">
        <v>6991</v>
      </c>
      <c r="H76" s="37" t="s">
        <v>130</v>
      </c>
      <c r="I76" s="184" t="s">
        <v>34</v>
      </c>
      <c r="J76" s="37">
        <v>988.29</v>
      </c>
      <c r="K76" s="160">
        <v>0</v>
      </c>
      <c r="L76" s="36"/>
      <c r="M76" s="139">
        <v>0</v>
      </c>
      <c r="N76" s="110">
        <v>0</v>
      </c>
      <c r="O76" s="46"/>
      <c r="P76" s="138">
        <v>0</v>
      </c>
      <c r="Q76" s="110">
        <v>400</v>
      </c>
      <c r="R76" s="37">
        <v>13.24</v>
      </c>
      <c r="S76" s="46" t="s">
        <v>6099</v>
      </c>
      <c r="T76" s="36"/>
      <c r="U76" s="36"/>
      <c r="V76" s="36"/>
      <c r="W76" s="140">
        <f t="shared" si="4"/>
        <v>14.0344</v>
      </c>
      <c r="X76" s="140">
        <f t="shared" si="5"/>
        <v>1427.166464</v>
      </c>
      <c r="Y76" s="140">
        <f t="shared" si="6"/>
        <v>24.842064</v>
      </c>
      <c r="Z76" s="140">
        <f t="shared" si="7"/>
        <v>1402.3244</v>
      </c>
      <c r="AA76" s="54" t="s">
        <v>28</v>
      </c>
      <c r="AB76" s="54" t="s">
        <v>29</v>
      </c>
      <c r="AC76" s="28"/>
    </row>
    <row r="77" ht="13.8" spans="1:29">
      <c r="A77" s="126">
        <v>76</v>
      </c>
      <c r="B77" s="36" t="s">
        <v>7114</v>
      </c>
      <c r="C77" s="36" t="s">
        <v>7115</v>
      </c>
      <c r="D77" s="99" t="s">
        <v>22</v>
      </c>
      <c r="E77" s="37" t="s">
        <v>4090</v>
      </c>
      <c r="F77" s="128" t="s">
        <v>6961</v>
      </c>
      <c r="G77" s="132" t="s">
        <v>6984</v>
      </c>
      <c r="H77" s="37" t="s">
        <v>24</v>
      </c>
      <c r="I77" s="184" t="s">
        <v>34</v>
      </c>
      <c r="J77" s="110">
        <v>237.68</v>
      </c>
      <c r="K77" s="160">
        <v>0</v>
      </c>
      <c r="L77" s="36"/>
      <c r="M77" s="160">
        <v>0</v>
      </c>
      <c r="N77" s="160">
        <v>0</v>
      </c>
      <c r="O77" s="46"/>
      <c r="P77" s="138">
        <v>0</v>
      </c>
      <c r="Q77" s="110">
        <v>100</v>
      </c>
      <c r="R77" s="110">
        <v>12.98</v>
      </c>
      <c r="S77" s="46" t="s">
        <v>6099</v>
      </c>
      <c r="T77" s="144"/>
      <c r="U77" s="36"/>
      <c r="V77" s="36"/>
      <c r="W77" s="136">
        <f t="shared" si="4"/>
        <v>13.7588</v>
      </c>
      <c r="X77" s="140">
        <f t="shared" si="5"/>
        <v>358.264328</v>
      </c>
      <c r="Y77" s="140">
        <f t="shared" si="6"/>
        <v>6.825528</v>
      </c>
      <c r="Z77" s="140">
        <f t="shared" si="7"/>
        <v>351.4388</v>
      </c>
      <c r="AA77" s="54" t="s">
        <v>28</v>
      </c>
      <c r="AB77" s="54" t="s">
        <v>29</v>
      </c>
      <c r="AC77" s="28"/>
    </row>
    <row r="78" ht="13.8" spans="1:29">
      <c r="A78" s="126">
        <v>77</v>
      </c>
      <c r="B78" s="36" t="s">
        <v>4064</v>
      </c>
      <c r="C78" s="36" t="s">
        <v>7116</v>
      </c>
      <c r="D78" s="99" t="s">
        <v>22</v>
      </c>
      <c r="E78" s="37" t="s">
        <v>4090</v>
      </c>
      <c r="F78" s="128" t="s">
        <v>6961</v>
      </c>
      <c r="G78" s="132" t="s">
        <v>6984</v>
      </c>
      <c r="H78" s="37" t="s">
        <v>24</v>
      </c>
      <c r="I78" s="184" t="s">
        <v>34</v>
      </c>
      <c r="J78" s="110">
        <v>237.68</v>
      </c>
      <c r="K78" s="160">
        <v>0</v>
      </c>
      <c r="L78" s="36"/>
      <c r="M78" s="160">
        <v>0</v>
      </c>
      <c r="N78" s="160">
        <v>0</v>
      </c>
      <c r="O78" s="46"/>
      <c r="P78" s="138">
        <v>0</v>
      </c>
      <c r="Q78" s="110">
        <v>100</v>
      </c>
      <c r="R78" s="110">
        <v>12.98</v>
      </c>
      <c r="S78" s="46" t="s">
        <v>6099</v>
      </c>
      <c r="T78" s="144"/>
      <c r="U78" s="36"/>
      <c r="V78" s="36"/>
      <c r="W78" s="136">
        <f t="shared" si="4"/>
        <v>13.7588</v>
      </c>
      <c r="X78" s="140">
        <f t="shared" si="5"/>
        <v>358.264328</v>
      </c>
      <c r="Y78" s="140">
        <f t="shared" si="6"/>
        <v>6.825528</v>
      </c>
      <c r="Z78" s="140">
        <f t="shared" si="7"/>
        <v>351.4388</v>
      </c>
      <c r="AA78" s="54" t="s">
        <v>28</v>
      </c>
      <c r="AB78" s="54" t="s">
        <v>29</v>
      </c>
      <c r="AC78" s="28"/>
    </row>
    <row r="79" ht="13.8" spans="1:29">
      <c r="A79" s="126">
        <v>78</v>
      </c>
      <c r="B79" s="36" t="s">
        <v>7117</v>
      </c>
      <c r="C79" s="36" t="s">
        <v>7118</v>
      </c>
      <c r="D79" s="99" t="s">
        <v>22</v>
      </c>
      <c r="E79" s="37" t="s">
        <v>4090</v>
      </c>
      <c r="F79" s="128" t="s">
        <v>6961</v>
      </c>
      <c r="G79" s="132" t="s">
        <v>6984</v>
      </c>
      <c r="H79" s="37" t="s">
        <v>24</v>
      </c>
      <c r="I79" s="184" t="s">
        <v>34</v>
      </c>
      <c r="J79" s="110">
        <v>237.68</v>
      </c>
      <c r="K79" s="160">
        <v>0</v>
      </c>
      <c r="L79" s="36"/>
      <c r="M79" s="160">
        <v>0</v>
      </c>
      <c r="N79" s="160">
        <v>0</v>
      </c>
      <c r="O79" s="46"/>
      <c r="P79" s="138">
        <v>0</v>
      </c>
      <c r="Q79" s="110">
        <v>100</v>
      </c>
      <c r="R79" s="110">
        <v>12.98</v>
      </c>
      <c r="S79" s="46" t="s">
        <v>6099</v>
      </c>
      <c r="T79" s="144"/>
      <c r="U79" s="36"/>
      <c r="V79" s="36"/>
      <c r="W79" s="136">
        <f t="shared" si="4"/>
        <v>13.7588</v>
      </c>
      <c r="X79" s="140">
        <f t="shared" si="5"/>
        <v>358.264328</v>
      </c>
      <c r="Y79" s="140">
        <f t="shared" si="6"/>
        <v>6.825528</v>
      </c>
      <c r="Z79" s="140">
        <f t="shared" si="7"/>
        <v>351.4388</v>
      </c>
      <c r="AA79" s="54" t="s">
        <v>28</v>
      </c>
      <c r="AB79" s="54" t="s">
        <v>29</v>
      </c>
      <c r="AC79" s="28"/>
    </row>
    <row r="80" ht="13.8" spans="1:29">
      <c r="A80" s="126">
        <v>79</v>
      </c>
      <c r="B80" s="36" t="s">
        <v>7119</v>
      </c>
      <c r="C80" s="36" t="s">
        <v>7120</v>
      </c>
      <c r="D80" s="99" t="s">
        <v>22</v>
      </c>
      <c r="E80" s="37" t="s">
        <v>4090</v>
      </c>
      <c r="F80" s="128" t="s">
        <v>6961</v>
      </c>
      <c r="G80" s="132" t="s">
        <v>6984</v>
      </c>
      <c r="H80" s="37" t="s">
        <v>24</v>
      </c>
      <c r="I80" s="184" t="s">
        <v>34</v>
      </c>
      <c r="J80" s="110">
        <v>237.68</v>
      </c>
      <c r="K80" s="160">
        <v>0</v>
      </c>
      <c r="L80" s="36"/>
      <c r="M80" s="160">
        <v>0</v>
      </c>
      <c r="N80" s="160">
        <v>0</v>
      </c>
      <c r="O80" s="46"/>
      <c r="P80" s="138">
        <v>0</v>
      </c>
      <c r="Q80" s="110">
        <v>100</v>
      </c>
      <c r="R80" s="110">
        <v>12.98</v>
      </c>
      <c r="S80" s="46" t="s">
        <v>6099</v>
      </c>
      <c r="T80" s="144"/>
      <c r="U80" s="36"/>
      <c r="V80" s="36"/>
      <c r="W80" s="136">
        <f t="shared" si="4"/>
        <v>13.7588</v>
      </c>
      <c r="X80" s="140">
        <f t="shared" si="5"/>
        <v>358.264328</v>
      </c>
      <c r="Y80" s="140">
        <f t="shared" si="6"/>
        <v>6.825528</v>
      </c>
      <c r="Z80" s="140">
        <f t="shared" si="7"/>
        <v>351.4388</v>
      </c>
      <c r="AA80" s="54" t="s">
        <v>28</v>
      </c>
      <c r="AB80" s="54" t="s">
        <v>29</v>
      </c>
      <c r="AC80" s="28"/>
    </row>
    <row r="81" ht="13.8" spans="1:29">
      <c r="A81" s="126">
        <v>80</v>
      </c>
      <c r="B81" s="36" t="s">
        <v>3937</v>
      </c>
      <c r="C81" s="36" t="s">
        <v>7121</v>
      </c>
      <c r="D81" s="99" t="s">
        <v>22</v>
      </c>
      <c r="E81" s="37" t="s">
        <v>4090</v>
      </c>
      <c r="F81" s="128" t="s">
        <v>6961</v>
      </c>
      <c r="G81" s="132" t="s">
        <v>6984</v>
      </c>
      <c r="H81" s="37" t="s">
        <v>24</v>
      </c>
      <c r="I81" s="184" t="s">
        <v>34</v>
      </c>
      <c r="J81" s="110">
        <v>237.68</v>
      </c>
      <c r="K81" s="160">
        <v>0</v>
      </c>
      <c r="L81" s="36"/>
      <c r="M81" s="160">
        <v>0</v>
      </c>
      <c r="N81" s="160">
        <v>0</v>
      </c>
      <c r="O81" s="46"/>
      <c r="P81" s="138">
        <v>0</v>
      </c>
      <c r="Q81" s="110">
        <v>100</v>
      </c>
      <c r="R81" s="110">
        <v>12.98</v>
      </c>
      <c r="S81" s="46" t="s">
        <v>6099</v>
      </c>
      <c r="T81" s="144"/>
      <c r="U81" s="36"/>
      <c r="V81" s="36"/>
      <c r="W81" s="136">
        <f t="shared" si="4"/>
        <v>13.7588</v>
      </c>
      <c r="X81" s="140">
        <f t="shared" si="5"/>
        <v>358.264328</v>
      </c>
      <c r="Y81" s="140">
        <f t="shared" si="6"/>
        <v>6.825528</v>
      </c>
      <c r="Z81" s="140">
        <f t="shared" si="7"/>
        <v>351.4388</v>
      </c>
      <c r="AA81" s="54" t="s">
        <v>28</v>
      </c>
      <c r="AB81" s="54" t="s">
        <v>29</v>
      </c>
      <c r="AC81" s="28"/>
    </row>
    <row r="82" ht="13.8" spans="1:29">
      <c r="A82" s="126">
        <v>81</v>
      </c>
      <c r="B82" s="36" t="s">
        <v>5909</v>
      </c>
      <c r="C82" s="36" t="s">
        <v>7122</v>
      </c>
      <c r="D82" s="99" t="s">
        <v>22</v>
      </c>
      <c r="E82" s="37" t="s">
        <v>4090</v>
      </c>
      <c r="F82" s="128" t="s">
        <v>6961</v>
      </c>
      <c r="G82" s="132" t="s">
        <v>6984</v>
      </c>
      <c r="H82" s="37" t="s">
        <v>24</v>
      </c>
      <c r="I82" s="184" t="s">
        <v>34</v>
      </c>
      <c r="J82" s="110">
        <v>237.68</v>
      </c>
      <c r="K82" s="160">
        <v>0</v>
      </c>
      <c r="L82" s="36"/>
      <c r="M82" s="160">
        <v>0</v>
      </c>
      <c r="N82" s="160">
        <v>0</v>
      </c>
      <c r="O82" s="46"/>
      <c r="P82" s="138">
        <v>0</v>
      </c>
      <c r="Q82" s="110">
        <v>100</v>
      </c>
      <c r="R82" s="110">
        <v>12.98</v>
      </c>
      <c r="S82" s="46" t="s">
        <v>6099</v>
      </c>
      <c r="T82" s="144"/>
      <c r="U82" s="36"/>
      <c r="V82" s="36"/>
      <c r="W82" s="136">
        <f t="shared" si="4"/>
        <v>13.7588</v>
      </c>
      <c r="X82" s="140">
        <f t="shared" si="5"/>
        <v>358.264328</v>
      </c>
      <c r="Y82" s="140">
        <f t="shared" si="6"/>
        <v>6.825528</v>
      </c>
      <c r="Z82" s="140">
        <f t="shared" si="7"/>
        <v>351.4388</v>
      </c>
      <c r="AA82" s="54" t="s">
        <v>28</v>
      </c>
      <c r="AB82" s="54" t="s">
        <v>29</v>
      </c>
      <c r="AC82" s="28"/>
    </row>
    <row r="83" ht="13.8" spans="1:29">
      <c r="A83" s="126">
        <v>82</v>
      </c>
      <c r="B83" s="36" t="s">
        <v>7123</v>
      </c>
      <c r="C83" s="36" t="s">
        <v>7124</v>
      </c>
      <c r="D83" s="99" t="s">
        <v>22</v>
      </c>
      <c r="E83" s="37" t="s">
        <v>4090</v>
      </c>
      <c r="F83" s="128" t="s">
        <v>6961</v>
      </c>
      <c r="G83" s="132" t="s">
        <v>6984</v>
      </c>
      <c r="H83" s="37" t="s">
        <v>24</v>
      </c>
      <c r="I83" s="184" t="s">
        <v>34</v>
      </c>
      <c r="J83" s="110">
        <v>237.68</v>
      </c>
      <c r="K83" s="160">
        <v>0</v>
      </c>
      <c r="L83" s="36"/>
      <c r="M83" s="160">
        <v>0</v>
      </c>
      <c r="N83" s="160">
        <v>0</v>
      </c>
      <c r="O83" s="46"/>
      <c r="P83" s="138">
        <v>0</v>
      </c>
      <c r="Q83" s="110">
        <v>100</v>
      </c>
      <c r="R83" s="110">
        <v>12.98</v>
      </c>
      <c r="S83" s="46" t="s">
        <v>6099</v>
      </c>
      <c r="T83" s="144"/>
      <c r="U83" s="36"/>
      <c r="V83" s="36"/>
      <c r="W83" s="136">
        <f t="shared" si="4"/>
        <v>13.7588</v>
      </c>
      <c r="X83" s="140">
        <f t="shared" si="5"/>
        <v>358.264328</v>
      </c>
      <c r="Y83" s="140">
        <f t="shared" si="6"/>
        <v>6.825528</v>
      </c>
      <c r="Z83" s="140">
        <f t="shared" si="7"/>
        <v>351.4388</v>
      </c>
      <c r="AA83" s="54" t="s">
        <v>28</v>
      </c>
      <c r="AB83" s="54" t="s">
        <v>29</v>
      </c>
      <c r="AC83" s="28"/>
    </row>
    <row r="84" ht="13.8" spans="1:29">
      <c r="A84" s="126">
        <v>83</v>
      </c>
      <c r="B84" s="36" t="s">
        <v>7125</v>
      </c>
      <c r="C84" s="36" t="s">
        <v>7126</v>
      </c>
      <c r="D84" s="99" t="s">
        <v>22</v>
      </c>
      <c r="E84" s="37" t="s">
        <v>4090</v>
      </c>
      <c r="F84" s="128" t="s">
        <v>6961</v>
      </c>
      <c r="G84" s="132" t="s">
        <v>6984</v>
      </c>
      <c r="H84" s="37" t="s">
        <v>24</v>
      </c>
      <c r="I84" s="184" t="s">
        <v>34</v>
      </c>
      <c r="J84" s="110">
        <v>237.68</v>
      </c>
      <c r="K84" s="160">
        <v>0</v>
      </c>
      <c r="L84" s="36"/>
      <c r="M84" s="160">
        <v>0</v>
      </c>
      <c r="N84" s="160">
        <v>0</v>
      </c>
      <c r="O84" s="46"/>
      <c r="P84" s="138">
        <v>0</v>
      </c>
      <c r="Q84" s="110">
        <v>100</v>
      </c>
      <c r="R84" s="110">
        <v>12.98</v>
      </c>
      <c r="S84" s="46" t="s">
        <v>6099</v>
      </c>
      <c r="T84" s="144"/>
      <c r="U84" s="36"/>
      <c r="V84" s="36"/>
      <c r="W84" s="136">
        <f t="shared" si="4"/>
        <v>13.7588</v>
      </c>
      <c r="X84" s="140">
        <f t="shared" si="5"/>
        <v>358.264328</v>
      </c>
      <c r="Y84" s="140">
        <f t="shared" si="6"/>
        <v>6.825528</v>
      </c>
      <c r="Z84" s="140">
        <f t="shared" si="7"/>
        <v>351.4388</v>
      </c>
      <c r="AA84" s="54" t="s">
        <v>28</v>
      </c>
      <c r="AB84" s="54" t="s">
        <v>29</v>
      </c>
      <c r="AC84" s="28"/>
    </row>
    <row r="85" ht="13.8" spans="1:29">
      <c r="A85" s="126">
        <v>84</v>
      </c>
      <c r="B85" s="36" t="s">
        <v>7127</v>
      </c>
      <c r="C85" s="36" t="s">
        <v>7128</v>
      </c>
      <c r="D85" s="99" t="s">
        <v>22</v>
      </c>
      <c r="E85" s="37" t="s">
        <v>4090</v>
      </c>
      <c r="F85" s="128" t="s">
        <v>6961</v>
      </c>
      <c r="G85" s="132" t="s">
        <v>6984</v>
      </c>
      <c r="H85" s="37" t="s">
        <v>24</v>
      </c>
      <c r="I85" s="184" t="s">
        <v>34</v>
      </c>
      <c r="J85" s="110">
        <v>237.68</v>
      </c>
      <c r="K85" s="160">
        <v>0</v>
      </c>
      <c r="L85" s="36"/>
      <c r="M85" s="160">
        <v>0</v>
      </c>
      <c r="N85" s="160">
        <v>0</v>
      </c>
      <c r="O85" s="46"/>
      <c r="P85" s="138">
        <v>0</v>
      </c>
      <c r="Q85" s="110">
        <v>100</v>
      </c>
      <c r="R85" s="110">
        <v>12.98</v>
      </c>
      <c r="S85" s="46" t="s">
        <v>6099</v>
      </c>
      <c r="T85" s="144"/>
      <c r="U85" s="36"/>
      <c r="V85" s="36"/>
      <c r="W85" s="136">
        <f t="shared" si="4"/>
        <v>13.7588</v>
      </c>
      <c r="X85" s="140">
        <f t="shared" si="5"/>
        <v>358.264328</v>
      </c>
      <c r="Y85" s="140">
        <f t="shared" si="6"/>
        <v>6.825528</v>
      </c>
      <c r="Z85" s="140">
        <f t="shared" si="7"/>
        <v>351.4388</v>
      </c>
      <c r="AA85" s="54" t="s">
        <v>28</v>
      </c>
      <c r="AB85" s="54" t="s">
        <v>29</v>
      </c>
      <c r="AC85" s="28"/>
    </row>
    <row r="86" ht="13.8" spans="1:29">
      <c r="A86" s="126">
        <v>85</v>
      </c>
      <c r="B86" s="36" t="s">
        <v>7129</v>
      </c>
      <c r="C86" s="36" t="s">
        <v>7130</v>
      </c>
      <c r="D86" s="99" t="s">
        <v>22</v>
      </c>
      <c r="E86" s="37" t="s">
        <v>4090</v>
      </c>
      <c r="F86" s="128" t="s">
        <v>6961</v>
      </c>
      <c r="G86" s="132" t="s">
        <v>6984</v>
      </c>
      <c r="H86" s="37" t="s">
        <v>24</v>
      </c>
      <c r="I86" s="184" t="s">
        <v>34</v>
      </c>
      <c r="J86" s="110">
        <v>237.68</v>
      </c>
      <c r="K86" s="160">
        <v>0</v>
      </c>
      <c r="L86" s="36"/>
      <c r="M86" s="160">
        <v>0</v>
      </c>
      <c r="N86" s="160">
        <v>0</v>
      </c>
      <c r="O86" s="46"/>
      <c r="P86" s="138">
        <v>0</v>
      </c>
      <c r="Q86" s="110">
        <v>100</v>
      </c>
      <c r="R86" s="110">
        <v>12.98</v>
      </c>
      <c r="S86" s="46" t="s">
        <v>6099</v>
      </c>
      <c r="T86" s="144"/>
      <c r="U86" s="36"/>
      <c r="V86" s="36"/>
      <c r="W86" s="136">
        <f t="shared" si="4"/>
        <v>13.7588</v>
      </c>
      <c r="X86" s="140">
        <f t="shared" si="5"/>
        <v>358.264328</v>
      </c>
      <c r="Y86" s="140">
        <f t="shared" si="6"/>
        <v>6.825528</v>
      </c>
      <c r="Z86" s="140">
        <f t="shared" si="7"/>
        <v>351.4388</v>
      </c>
      <c r="AA86" s="54" t="s">
        <v>28</v>
      </c>
      <c r="AB86" s="54" t="s">
        <v>29</v>
      </c>
      <c r="AC86" s="28"/>
    </row>
    <row r="87" ht="13.8" spans="1:29">
      <c r="A87" s="126">
        <v>86</v>
      </c>
      <c r="B87" s="36" t="s">
        <v>2433</v>
      </c>
      <c r="C87" s="36" t="s">
        <v>7131</v>
      </c>
      <c r="D87" s="99" t="s">
        <v>22</v>
      </c>
      <c r="E87" s="37" t="s">
        <v>4090</v>
      </c>
      <c r="F87" s="128" t="s">
        <v>6961</v>
      </c>
      <c r="G87" s="132" t="s">
        <v>6984</v>
      </c>
      <c r="H87" s="37" t="s">
        <v>24</v>
      </c>
      <c r="I87" s="184" t="s">
        <v>34</v>
      </c>
      <c r="J87" s="110">
        <v>237.68</v>
      </c>
      <c r="K87" s="160">
        <v>0</v>
      </c>
      <c r="L87" s="36"/>
      <c r="M87" s="160">
        <v>0</v>
      </c>
      <c r="N87" s="160">
        <v>0</v>
      </c>
      <c r="O87" s="46"/>
      <c r="P87" s="138">
        <v>0</v>
      </c>
      <c r="Q87" s="110">
        <v>100</v>
      </c>
      <c r="R87" s="110">
        <v>12.98</v>
      </c>
      <c r="S87" s="46" t="s">
        <v>6099</v>
      </c>
      <c r="T87" s="144"/>
      <c r="U87" s="36"/>
      <c r="V87" s="36"/>
      <c r="W87" s="136">
        <f t="shared" si="4"/>
        <v>13.7588</v>
      </c>
      <c r="X87" s="140">
        <f t="shared" si="5"/>
        <v>358.264328</v>
      </c>
      <c r="Y87" s="140">
        <f t="shared" si="6"/>
        <v>6.825528</v>
      </c>
      <c r="Z87" s="140">
        <f t="shared" si="7"/>
        <v>351.4388</v>
      </c>
      <c r="AA87" s="54" t="s">
        <v>28</v>
      </c>
      <c r="AB87" s="54" t="s">
        <v>29</v>
      </c>
      <c r="AC87" s="28"/>
    </row>
    <row r="88" ht="13.8" spans="1:29">
      <c r="A88" s="126">
        <v>87</v>
      </c>
      <c r="B88" s="36" t="s">
        <v>4067</v>
      </c>
      <c r="C88" s="36" t="s">
        <v>7132</v>
      </c>
      <c r="D88" s="99" t="s">
        <v>22</v>
      </c>
      <c r="E88" s="37" t="s">
        <v>4090</v>
      </c>
      <c r="F88" s="128" t="s">
        <v>6961</v>
      </c>
      <c r="G88" s="132" t="s">
        <v>6984</v>
      </c>
      <c r="H88" s="37" t="s">
        <v>24</v>
      </c>
      <c r="I88" s="184" t="s">
        <v>34</v>
      </c>
      <c r="J88" s="110">
        <v>237.68</v>
      </c>
      <c r="K88" s="160">
        <v>0</v>
      </c>
      <c r="L88" s="36"/>
      <c r="M88" s="160">
        <v>0</v>
      </c>
      <c r="N88" s="160">
        <v>0</v>
      </c>
      <c r="O88" s="46"/>
      <c r="P88" s="138">
        <v>0</v>
      </c>
      <c r="Q88" s="110">
        <v>100</v>
      </c>
      <c r="R88" s="110">
        <v>12.98</v>
      </c>
      <c r="S88" s="46" t="s">
        <v>6099</v>
      </c>
      <c r="T88" s="144"/>
      <c r="U88" s="36"/>
      <c r="V88" s="36"/>
      <c r="W88" s="136">
        <f t="shared" si="4"/>
        <v>13.7588</v>
      </c>
      <c r="X88" s="140">
        <f t="shared" si="5"/>
        <v>358.264328</v>
      </c>
      <c r="Y88" s="140">
        <f t="shared" si="6"/>
        <v>6.825528</v>
      </c>
      <c r="Z88" s="140">
        <f t="shared" si="7"/>
        <v>351.4388</v>
      </c>
      <c r="AA88" s="54" t="s">
        <v>28</v>
      </c>
      <c r="AB88" s="54" t="s">
        <v>29</v>
      </c>
      <c r="AC88" s="28"/>
    </row>
    <row r="89" ht="13.8" spans="1:29">
      <c r="A89" s="126">
        <v>88</v>
      </c>
      <c r="B89" s="36" t="s">
        <v>7133</v>
      </c>
      <c r="C89" s="36" t="s">
        <v>7134</v>
      </c>
      <c r="D89" s="99" t="s">
        <v>22</v>
      </c>
      <c r="E89" s="37" t="s">
        <v>4090</v>
      </c>
      <c r="F89" s="128" t="s">
        <v>6961</v>
      </c>
      <c r="G89" s="132" t="s">
        <v>6984</v>
      </c>
      <c r="H89" s="37" t="s">
        <v>24</v>
      </c>
      <c r="I89" s="184" t="s">
        <v>34</v>
      </c>
      <c r="J89" s="110">
        <v>237.68</v>
      </c>
      <c r="K89" s="160">
        <v>0</v>
      </c>
      <c r="L89" s="36"/>
      <c r="M89" s="160">
        <v>0</v>
      </c>
      <c r="N89" s="160">
        <v>0</v>
      </c>
      <c r="O89" s="46"/>
      <c r="P89" s="138">
        <v>0</v>
      </c>
      <c r="Q89" s="110">
        <v>100</v>
      </c>
      <c r="R89" s="110">
        <v>12.98</v>
      </c>
      <c r="S89" s="46" t="s">
        <v>6099</v>
      </c>
      <c r="T89" s="144"/>
      <c r="U89" s="36"/>
      <c r="V89" s="36"/>
      <c r="W89" s="136">
        <f t="shared" si="4"/>
        <v>13.7588</v>
      </c>
      <c r="X89" s="140">
        <f t="shared" si="5"/>
        <v>358.264328</v>
      </c>
      <c r="Y89" s="140">
        <f t="shared" si="6"/>
        <v>6.825528</v>
      </c>
      <c r="Z89" s="140">
        <f t="shared" si="7"/>
        <v>351.4388</v>
      </c>
      <c r="AA89" s="54" t="s">
        <v>28</v>
      </c>
      <c r="AB89" s="54" t="s">
        <v>29</v>
      </c>
      <c r="AC89" s="28"/>
    </row>
    <row r="90" ht="13.8" spans="1:29">
      <c r="A90" s="126">
        <v>89</v>
      </c>
      <c r="B90" s="36" t="s">
        <v>7135</v>
      </c>
      <c r="C90" s="127" t="s">
        <v>7136</v>
      </c>
      <c r="D90" s="99" t="s">
        <v>22</v>
      </c>
      <c r="E90" s="37" t="s">
        <v>673</v>
      </c>
      <c r="F90" s="128" t="s">
        <v>6961</v>
      </c>
      <c r="G90" s="132" t="s">
        <v>6991</v>
      </c>
      <c r="H90" s="37" t="s">
        <v>24</v>
      </c>
      <c r="I90" s="184" t="s">
        <v>34</v>
      </c>
      <c r="J90" s="37">
        <v>988.29</v>
      </c>
      <c r="K90" s="160">
        <v>0</v>
      </c>
      <c r="L90" s="36"/>
      <c r="M90" s="139">
        <v>0</v>
      </c>
      <c r="N90" s="110">
        <v>0</v>
      </c>
      <c r="O90" s="46"/>
      <c r="P90" s="138">
        <v>0</v>
      </c>
      <c r="Q90" s="110">
        <v>400</v>
      </c>
      <c r="R90" s="37">
        <v>13.24</v>
      </c>
      <c r="S90" s="46" t="s">
        <v>6099</v>
      </c>
      <c r="T90" s="36"/>
      <c r="U90" s="36"/>
      <c r="V90" s="36"/>
      <c r="W90" s="140">
        <f t="shared" si="4"/>
        <v>14.0344</v>
      </c>
      <c r="X90" s="140">
        <f t="shared" si="5"/>
        <v>1427.166464</v>
      </c>
      <c r="Y90" s="140">
        <f t="shared" si="6"/>
        <v>24.842064</v>
      </c>
      <c r="Z90" s="140">
        <f t="shared" si="7"/>
        <v>1402.3244</v>
      </c>
      <c r="AA90" s="54" t="s">
        <v>28</v>
      </c>
      <c r="AB90" s="54" t="s">
        <v>29</v>
      </c>
      <c r="AC90" s="28"/>
    </row>
    <row r="91" ht="13.8" spans="1:29">
      <c r="A91" s="126">
        <v>90</v>
      </c>
      <c r="B91" s="127" t="s">
        <v>7137</v>
      </c>
      <c r="C91" s="36" t="s">
        <v>7138</v>
      </c>
      <c r="D91" s="99" t="s">
        <v>22</v>
      </c>
      <c r="E91" s="37" t="s">
        <v>1529</v>
      </c>
      <c r="F91" s="128" t="s">
        <v>6961</v>
      </c>
      <c r="G91" s="132" t="s">
        <v>7139</v>
      </c>
      <c r="H91" s="37" t="s">
        <v>130</v>
      </c>
      <c r="I91" s="184" t="s">
        <v>34</v>
      </c>
      <c r="J91" s="110">
        <v>920</v>
      </c>
      <c r="K91" s="160">
        <v>0</v>
      </c>
      <c r="L91" s="36"/>
      <c r="M91" s="139">
        <v>68</v>
      </c>
      <c r="N91" s="110">
        <v>90</v>
      </c>
      <c r="O91" s="182" t="s">
        <v>7140</v>
      </c>
      <c r="P91" s="138">
        <v>0</v>
      </c>
      <c r="Q91" s="110">
        <v>500</v>
      </c>
      <c r="R91" s="160">
        <v>1357.4</v>
      </c>
      <c r="S91" s="78" t="s">
        <v>7141</v>
      </c>
      <c r="T91" s="36"/>
      <c r="U91" s="36"/>
      <c r="V91" s="36"/>
      <c r="W91" s="140">
        <f t="shared" si="4"/>
        <v>1606.324</v>
      </c>
      <c r="X91" s="140">
        <f t="shared" si="5"/>
        <v>3152.70344</v>
      </c>
      <c r="Y91" s="140">
        <f t="shared" si="6"/>
        <v>126.37944</v>
      </c>
      <c r="Z91" s="140">
        <f t="shared" si="7"/>
        <v>3026.324</v>
      </c>
      <c r="AA91" s="54" t="s">
        <v>28</v>
      </c>
      <c r="AB91" s="54" t="s">
        <v>29</v>
      </c>
      <c r="AC91" s="28"/>
    </row>
    <row r="92" ht="13.8" spans="1:29">
      <c r="A92" s="126">
        <v>91</v>
      </c>
      <c r="B92" s="127" t="s">
        <v>7142</v>
      </c>
      <c r="C92" s="127" t="s">
        <v>7143</v>
      </c>
      <c r="D92" s="99" t="s">
        <v>22</v>
      </c>
      <c r="E92" s="37" t="s">
        <v>673</v>
      </c>
      <c r="F92" s="128" t="s">
        <v>6961</v>
      </c>
      <c r="G92" s="132" t="s">
        <v>6991</v>
      </c>
      <c r="H92" s="37" t="s">
        <v>24</v>
      </c>
      <c r="I92" s="184" t="s">
        <v>34</v>
      </c>
      <c r="J92" s="37">
        <v>988.29</v>
      </c>
      <c r="K92" s="160">
        <v>0</v>
      </c>
      <c r="L92" s="36"/>
      <c r="M92" s="139">
        <v>0</v>
      </c>
      <c r="N92" s="110">
        <v>0</v>
      </c>
      <c r="O92" s="46"/>
      <c r="P92" s="138">
        <v>0</v>
      </c>
      <c r="Q92" s="110">
        <v>400</v>
      </c>
      <c r="R92" s="37">
        <v>13.24</v>
      </c>
      <c r="S92" s="46" t="s">
        <v>6099</v>
      </c>
      <c r="T92" s="36"/>
      <c r="U92" s="36"/>
      <c r="V92" s="36"/>
      <c r="W92" s="140">
        <f t="shared" si="4"/>
        <v>14.0344</v>
      </c>
      <c r="X92" s="140">
        <f t="shared" si="5"/>
        <v>1427.166464</v>
      </c>
      <c r="Y92" s="140">
        <f t="shared" si="6"/>
        <v>24.842064</v>
      </c>
      <c r="Z92" s="140">
        <f t="shared" si="7"/>
        <v>1402.3244</v>
      </c>
      <c r="AA92" s="54" t="s">
        <v>28</v>
      </c>
      <c r="AB92" s="54" t="s">
        <v>29</v>
      </c>
      <c r="AC92" s="28"/>
    </row>
    <row r="93" ht="13.8" spans="1:29">
      <c r="A93" s="126">
        <v>92</v>
      </c>
      <c r="B93" s="36" t="s">
        <v>7144</v>
      </c>
      <c r="C93" s="36" t="s">
        <v>7145</v>
      </c>
      <c r="D93" s="99" t="s">
        <v>22</v>
      </c>
      <c r="E93" s="37" t="s">
        <v>4090</v>
      </c>
      <c r="F93" s="128" t="s">
        <v>6961</v>
      </c>
      <c r="G93" s="132" t="s">
        <v>6984</v>
      </c>
      <c r="H93" s="37" t="s">
        <v>24</v>
      </c>
      <c r="I93" s="184" t="s">
        <v>34</v>
      </c>
      <c r="J93" s="110">
        <v>237.68</v>
      </c>
      <c r="K93" s="160">
        <v>0</v>
      </c>
      <c r="L93" s="36"/>
      <c r="M93" s="160">
        <v>0</v>
      </c>
      <c r="N93" s="160">
        <v>0</v>
      </c>
      <c r="O93" s="46"/>
      <c r="P93" s="138">
        <v>0</v>
      </c>
      <c r="Q93" s="110">
        <v>100</v>
      </c>
      <c r="R93" s="110">
        <v>12.98</v>
      </c>
      <c r="S93" s="46" t="s">
        <v>6099</v>
      </c>
      <c r="T93" s="144"/>
      <c r="U93" s="36"/>
      <c r="V93" s="36"/>
      <c r="W93" s="136">
        <f t="shared" si="4"/>
        <v>13.7588</v>
      </c>
      <c r="X93" s="140">
        <f t="shared" si="5"/>
        <v>358.264328</v>
      </c>
      <c r="Y93" s="140">
        <f t="shared" si="6"/>
        <v>6.825528</v>
      </c>
      <c r="Z93" s="140">
        <f t="shared" si="7"/>
        <v>351.4388</v>
      </c>
      <c r="AA93" s="54" t="s">
        <v>28</v>
      </c>
      <c r="AB93" s="54" t="s">
        <v>29</v>
      </c>
      <c r="AC93" s="28"/>
    </row>
    <row r="94" ht="13.8" spans="1:29">
      <c r="A94" s="126">
        <v>93</v>
      </c>
      <c r="B94" s="36" t="s">
        <v>6689</v>
      </c>
      <c r="C94" s="36" t="s">
        <v>7146</v>
      </c>
      <c r="D94" s="99" t="s">
        <v>22</v>
      </c>
      <c r="E94" s="37" t="s">
        <v>4090</v>
      </c>
      <c r="F94" s="128" t="s">
        <v>6961</v>
      </c>
      <c r="G94" s="132" t="s">
        <v>6984</v>
      </c>
      <c r="H94" s="37" t="s">
        <v>24</v>
      </c>
      <c r="I94" s="184" t="s">
        <v>34</v>
      </c>
      <c r="J94" s="110">
        <v>237.68</v>
      </c>
      <c r="K94" s="160">
        <v>0</v>
      </c>
      <c r="L94" s="36"/>
      <c r="M94" s="160">
        <v>0</v>
      </c>
      <c r="N94" s="160">
        <v>0</v>
      </c>
      <c r="O94" s="46"/>
      <c r="P94" s="138">
        <v>0</v>
      </c>
      <c r="Q94" s="110">
        <v>100</v>
      </c>
      <c r="R94" s="110">
        <v>12.98</v>
      </c>
      <c r="S94" s="46" t="s">
        <v>6099</v>
      </c>
      <c r="T94" s="144"/>
      <c r="U94" s="36"/>
      <c r="V94" s="36"/>
      <c r="W94" s="136">
        <f t="shared" si="4"/>
        <v>13.7588</v>
      </c>
      <c r="X94" s="140">
        <f t="shared" si="5"/>
        <v>358.264328</v>
      </c>
      <c r="Y94" s="140">
        <f t="shared" si="6"/>
        <v>6.825528</v>
      </c>
      <c r="Z94" s="140">
        <f t="shared" si="7"/>
        <v>351.4388</v>
      </c>
      <c r="AA94" s="54" t="s">
        <v>28</v>
      </c>
      <c r="AB94" s="54" t="s">
        <v>29</v>
      </c>
      <c r="AC94" s="28"/>
    </row>
    <row r="95" ht="13.8" spans="1:29">
      <c r="A95" s="126">
        <v>94</v>
      </c>
      <c r="B95" s="36" t="s">
        <v>65</v>
      </c>
      <c r="C95" s="36" t="s">
        <v>7147</v>
      </c>
      <c r="D95" s="99" t="s">
        <v>22</v>
      </c>
      <c r="E95" s="37" t="s">
        <v>4090</v>
      </c>
      <c r="F95" s="128" t="s">
        <v>6961</v>
      </c>
      <c r="G95" s="132" t="s">
        <v>6984</v>
      </c>
      <c r="H95" s="37" t="s">
        <v>24</v>
      </c>
      <c r="I95" s="184" t="s">
        <v>34</v>
      </c>
      <c r="J95" s="110">
        <v>237.68</v>
      </c>
      <c r="K95" s="160">
        <v>0</v>
      </c>
      <c r="L95" s="36"/>
      <c r="M95" s="160">
        <v>0</v>
      </c>
      <c r="N95" s="160">
        <v>0</v>
      </c>
      <c r="O95" s="46"/>
      <c r="P95" s="138">
        <v>0</v>
      </c>
      <c r="Q95" s="110">
        <v>100</v>
      </c>
      <c r="R95" s="110">
        <v>12.98</v>
      </c>
      <c r="S95" s="46" t="s">
        <v>6099</v>
      </c>
      <c r="T95" s="144"/>
      <c r="U95" s="36"/>
      <c r="V95" s="36"/>
      <c r="W95" s="136">
        <f t="shared" si="4"/>
        <v>13.7588</v>
      </c>
      <c r="X95" s="140">
        <f t="shared" si="5"/>
        <v>358.264328</v>
      </c>
      <c r="Y95" s="140">
        <f t="shared" si="6"/>
        <v>6.825528</v>
      </c>
      <c r="Z95" s="140">
        <f t="shared" si="7"/>
        <v>351.4388</v>
      </c>
      <c r="AA95" s="54" t="s">
        <v>28</v>
      </c>
      <c r="AB95" s="54" t="s">
        <v>29</v>
      </c>
      <c r="AC95" s="28"/>
    </row>
    <row r="96" ht="13.8" spans="1:29">
      <c r="A96" s="126">
        <v>95</v>
      </c>
      <c r="B96" s="36" t="s">
        <v>7148</v>
      </c>
      <c r="C96" s="36" t="s">
        <v>7149</v>
      </c>
      <c r="D96" s="99" t="s">
        <v>22</v>
      </c>
      <c r="E96" s="37" t="s">
        <v>4090</v>
      </c>
      <c r="F96" s="128" t="s">
        <v>6961</v>
      </c>
      <c r="G96" s="132" t="s">
        <v>6984</v>
      </c>
      <c r="H96" s="37" t="s">
        <v>24</v>
      </c>
      <c r="I96" s="184" t="s">
        <v>34</v>
      </c>
      <c r="J96" s="110">
        <v>237.68</v>
      </c>
      <c r="K96" s="160">
        <v>0</v>
      </c>
      <c r="L96" s="36"/>
      <c r="M96" s="160">
        <v>0</v>
      </c>
      <c r="N96" s="160">
        <v>0</v>
      </c>
      <c r="O96" s="46"/>
      <c r="P96" s="138">
        <v>0</v>
      </c>
      <c r="Q96" s="110">
        <v>100</v>
      </c>
      <c r="R96" s="110">
        <v>12.98</v>
      </c>
      <c r="S96" s="46" t="s">
        <v>6099</v>
      </c>
      <c r="T96" s="144"/>
      <c r="U96" s="36"/>
      <c r="V96" s="36"/>
      <c r="W96" s="136">
        <f t="shared" si="4"/>
        <v>13.7588</v>
      </c>
      <c r="X96" s="140">
        <f t="shared" si="5"/>
        <v>358.264328</v>
      </c>
      <c r="Y96" s="140">
        <f t="shared" si="6"/>
        <v>6.825528</v>
      </c>
      <c r="Z96" s="140">
        <f t="shared" si="7"/>
        <v>351.4388</v>
      </c>
      <c r="AA96" s="54" t="s">
        <v>28</v>
      </c>
      <c r="AB96" s="54" t="s">
        <v>29</v>
      </c>
      <c r="AC96" s="28"/>
    </row>
    <row r="97" ht="13.8" spans="1:29">
      <c r="A97" s="126">
        <v>96</v>
      </c>
      <c r="B97" s="36" t="s">
        <v>4226</v>
      </c>
      <c r="C97" s="36" t="s">
        <v>7150</v>
      </c>
      <c r="D97" s="99" t="s">
        <v>22</v>
      </c>
      <c r="E97" s="37" t="s">
        <v>4090</v>
      </c>
      <c r="F97" s="128" t="s">
        <v>6961</v>
      </c>
      <c r="G97" s="132" t="s">
        <v>6984</v>
      </c>
      <c r="H97" s="37" t="s">
        <v>24</v>
      </c>
      <c r="I97" s="184" t="s">
        <v>34</v>
      </c>
      <c r="J97" s="110">
        <v>237.68</v>
      </c>
      <c r="K97" s="160">
        <v>0</v>
      </c>
      <c r="L97" s="36"/>
      <c r="M97" s="160">
        <v>0</v>
      </c>
      <c r="N97" s="160">
        <v>0</v>
      </c>
      <c r="O97" s="46"/>
      <c r="P97" s="138">
        <v>0</v>
      </c>
      <c r="Q97" s="110">
        <v>100</v>
      </c>
      <c r="R97" s="110">
        <v>12.98</v>
      </c>
      <c r="S97" s="46" t="s">
        <v>6099</v>
      </c>
      <c r="T97" s="144"/>
      <c r="U97" s="36"/>
      <c r="V97" s="36"/>
      <c r="W97" s="136">
        <f t="shared" si="4"/>
        <v>13.7588</v>
      </c>
      <c r="X97" s="140">
        <f t="shared" si="5"/>
        <v>358.264328</v>
      </c>
      <c r="Y97" s="140">
        <f t="shared" si="6"/>
        <v>6.825528</v>
      </c>
      <c r="Z97" s="140">
        <f t="shared" si="7"/>
        <v>351.4388</v>
      </c>
      <c r="AA97" s="54" t="s">
        <v>28</v>
      </c>
      <c r="AB97" s="54" t="s">
        <v>29</v>
      </c>
      <c r="AC97" s="28"/>
    </row>
    <row r="98" ht="13.8" spans="1:29">
      <c r="A98" s="126">
        <v>97</v>
      </c>
      <c r="B98" s="36" t="s">
        <v>7151</v>
      </c>
      <c r="C98" s="36" t="s">
        <v>7152</v>
      </c>
      <c r="D98" s="99" t="s">
        <v>22</v>
      </c>
      <c r="E98" s="37" t="s">
        <v>4090</v>
      </c>
      <c r="F98" s="128" t="s">
        <v>6961</v>
      </c>
      <c r="G98" s="132" t="s">
        <v>6984</v>
      </c>
      <c r="H98" s="37" t="s">
        <v>24</v>
      </c>
      <c r="I98" s="184" t="s">
        <v>34</v>
      </c>
      <c r="J98" s="110">
        <v>237.68</v>
      </c>
      <c r="K98" s="160">
        <v>0</v>
      </c>
      <c r="L98" s="36"/>
      <c r="M98" s="160">
        <v>0</v>
      </c>
      <c r="N98" s="160">
        <v>0</v>
      </c>
      <c r="O98" s="46"/>
      <c r="P98" s="138">
        <v>0</v>
      </c>
      <c r="Q98" s="110">
        <v>100</v>
      </c>
      <c r="R98" s="110">
        <v>12.98</v>
      </c>
      <c r="S98" s="46" t="s">
        <v>6099</v>
      </c>
      <c r="T98" s="144"/>
      <c r="U98" s="36"/>
      <c r="V98" s="36"/>
      <c r="W98" s="136">
        <f t="shared" si="4"/>
        <v>13.7588</v>
      </c>
      <c r="X98" s="140">
        <f t="shared" si="5"/>
        <v>358.264328</v>
      </c>
      <c r="Y98" s="140">
        <f t="shared" si="6"/>
        <v>6.825528</v>
      </c>
      <c r="Z98" s="140">
        <f t="shared" si="7"/>
        <v>351.4388</v>
      </c>
      <c r="AA98" s="54" t="s">
        <v>28</v>
      </c>
      <c r="AB98" s="54" t="s">
        <v>29</v>
      </c>
      <c r="AC98" s="28"/>
    </row>
    <row r="99" ht="13.8" spans="1:29">
      <c r="A99" s="126">
        <v>98</v>
      </c>
      <c r="B99" s="36" t="s">
        <v>7153</v>
      </c>
      <c r="C99" s="36" t="s">
        <v>7154</v>
      </c>
      <c r="D99" s="99" t="s">
        <v>22</v>
      </c>
      <c r="E99" s="37" t="s">
        <v>4090</v>
      </c>
      <c r="F99" s="128" t="s">
        <v>6961</v>
      </c>
      <c r="G99" s="132" t="s">
        <v>6984</v>
      </c>
      <c r="H99" s="37" t="s">
        <v>24</v>
      </c>
      <c r="I99" s="184" t="s">
        <v>34</v>
      </c>
      <c r="J99" s="110">
        <v>237.68</v>
      </c>
      <c r="K99" s="160">
        <v>0</v>
      </c>
      <c r="L99" s="36"/>
      <c r="M99" s="160">
        <v>0</v>
      </c>
      <c r="N99" s="160">
        <v>0</v>
      </c>
      <c r="O99" s="46"/>
      <c r="P99" s="138">
        <v>0</v>
      </c>
      <c r="Q99" s="110">
        <v>100</v>
      </c>
      <c r="R99" s="110">
        <v>12.98</v>
      </c>
      <c r="S99" s="46" t="s">
        <v>6099</v>
      </c>
      <c r="T99" s="144"/>
      <c r="U99" s="36"/>
      <c r="V99" s="36"/>
      <c r="W99" s="136">
        <f t="shared" si="4"/>
        <v>13.7588</v>
      </c>
      <c r="X99" s="140">
        <f t="shared" si="5"/>
        <v>358.264328</v>
      </c>
      <c r="Y99" s="140">
        <f t="shared" si="6"/>
        <v>6.825528</v>
      </c>
      <c r="Z99" s="140">
        <f t="shared" si="7"/>
        <v>351.4388</v>
      </c>
      <c r="AA99" s="54" t="s">
        <v>28</v>
      </c>
      <c r="AB99" s="54" t="s">
        <v>29</v>
      </c>
      <c r="AC99" s="28"/>
    </row>
    <row r="100" ht="13.8" spans="1:29">
      <c r="A100" s="126">
        <v>99</v>
      </c>
      <c r="B100" s="36" t="s">
        <v>7155</v>
      </c>
      <c r="C100" s="36" t="s">
        <v>7156</v>
      </c>
      <c r="D100" s="99" t="s">
        <v>22</v>
      </c>
      <c r="E100" s="37" t="s">
        <v>4090</v>
      </c>
      <c r="F100" s="128" t="s">
        <v>6961</v>
      </c>
      <c r="G100" s="132" t="s">
        <v>6984</v>
      </c>
      <c r="H100" s="37" t="s">
        <v>24</v>
      </c>
      <c r="I100" s="184" t="s">
        <v>34</v>
      </c>
      <c r="J100" s="110">
        <v>237.68</v>
      </c>
      <c r="K100" s="160">
        <v>0</v>
      </c>
      <c r="L100" s="36"/>
      <c r="M100" s="160">
        <v>0</v>
      </c>
      <c r="N100" s="160">
        <v>0</v>
      </c>
      <c r="O100" s="46"/>
      <c r="P100" s="138">
        <v>0</v>
      </c>
      <c r="Q100" s="110">
        <v>100</v>
      </c>
      <c r="R100" s="110">
        <v>12.98</v>
      </c>
      <c r="S100" s="46" t="s">
        <v>6099</v>
      </c>
      <c r="T100" s="144"/>
      <c r="U100" s="36"/>
      <c r="V100" s="36"/>
      <c r="W100" s="136">
        <f t="shared" si="4"/>
        <v>13.7588</v>
      </c>
      <c r="X100" s="140">
        <f t="shared" si="5"/>
        <v>358.264328</v>
      </c>
      <c r="Y100" s="140">
        <f t="shared" si="6"/>
        <v>6.825528</v>
      </c>
      <c r="Z100" s="140">
        <f t="shared" si="7"/>
        <v>351.4388</v>
      </c>
      <c r="AA100" s="54" t="s">
        <v>28</v>
      </c>
      <c r="AB100" s="54" t="s">
        <v>29</v>
      </c>
      <c r="AC100" s="28"/>
    </row>
    <row r="101" ht="13.8" spans="1:29">
      <c r="A101" s="126">
        <v>100</v>
      </c>
      <c r="B101" s="36" t="s">
        <v>5052</v>
      </c>
      <c r="C101" s="36" t="s">
        <v>7157</v>
      </c>
      <c r="D101" s="99" t="s">
        <v>22</v>
      </c>
      <c r="E101" s="37" t="s">
        <v>4090</v>
      </c>
      <c r="F101" s="128" t="s">
        <v>6961</v>
      </c>
      <c r="G101" s="132" t="s">
        <v>6984</v>
      </c>
      <c r="H101" s="37" t="s">
        <v>24</v>
      </c>
      <c r="I101" s="184" t="s">
        <v>34</v>
      </c>
      <c r="J101" s="110">
        <v>237.68</v>
      </c>
      <c r="K101" s="160">
        <v>0</v>
      </c>
      <c r="L101" s="36"/>
      <c r="M101" s="160">
        <v>0</v>
      </c>
      <c r="N101" s="160">
        <v>0</v>
      </c>
      <c r="O101" s="46"/>
      <c r="P101" s="138">
        <v>0</v>
      </c>
      <c r="Q101" s="110">
        <v>100</v>
      </c>
      <c r="R101" s="110">
        <v>12.98</v>
      </c>
      <c r="S101" s="46" t="s">
        <v>6099</v>
      </c>
      <c r="T101" s="144"/>
      <c r="U101" s="36"/>
      <c r="V101" s="36"/>
      <c r="W101" s="136">
        <f t="shared" si="4"/>
        <v>13.7588</v>
      </c>
      <c r="X101" s="140">
        <f t="shared" si="5"/>
        <v>358.264328</v>
      </c>
      <c r="Y101" s="140">
        <f t="shared" si="6"/>
        <v>6.825528</v>
      </c>
      <c r="Z101" s="140">
        <f t="shared" si="7"/>
        <v>351.4388</v>
      </c>
      <c r="AA101" s="54" t="s">
        <v>28</v>
      </c>
      <c r="AB101" s="54" t="s">
        <v>29</v>
      </c>
      <c r="AC101" s="28"/>
    </row>
    <row r="102" ht="13.8" spans="1:29">
      <c r="A102" s="126">
        <v>101</v>
      </c>
      <c r="B102" s="36" t="s">
        <v>7158</v>
      </c>
      <c r="C102" s="36" t="s">
        <v>7159</v>
      </c>
      <c r="D102" s="99" t="s">
        <v>22</v>
      </c>
      <c r="E102" s="37" t="s">
        <v>111</v>
      </c>
      <c r="F102" s="128" t="s">
        <v>6961</v>
      </c>
      <c r="G102" s="129" t="s">
        <v>6962</v>
      </c>
      <c r="H102" s="37" t="s">
        <v>24</v>
      </c>
      <c r="I102" s="184" t="s">
        <v>34</v>
      </c>
      <c r="J102" s="110">
        <v>627</v>
      </c>
      <c r="K102" s="160">
        <v>0</v>
      </c>
      <c r="L102" s="36"/>
      <c r="M102" s="139">
        <v>117</v>
      </c>
      <c r="N102" s="110">
        <v>110</v>
      </c>
      <c r="O102" s="46" t="s">
        <v>7160</v>
      </c>
      <c r="P102" s="138">
        <v>0</v>
      </c>
      <c r="Q102" s="110">
        <v>300</v>
      </c>
      <c r="R102" s="110">
        <v>0</v>
      </c>
      <c r="S102" s="46"/>
      <c r="T102" s="154"/>
      <c r="U102" s="36"/>
      <c r="V102" s="36"/>
      <c r="W102" s="140">
        <f t="shared" si="4"/>
        <v>240.62</v>
      </c>
      <c r="X102" s="140">
        <f t="shared" si="5"/>
        <v>1200.0572</v>
      </c>
      <c r="Y102" s="140">
        <f t="shared" si="6"/>
        <v>32.4372</v>
      </c>
      <c r="Z102" s="140">
        <f t="shared" si="7"/>
        <v>1167.62</v>
      </c>
      <c r="AA102" s="54" t="s">
        <v>28</v>
      </c>
      <c r="AB102" s="54" t="s">
        <v>29</v>
      </c>
      <c r="AC102" s="28"/>
    </row>
    <row r="103" ht="13.8" spans="1:29">
      <c r="A103" s="126">
        <v>102</v>
      </c>
      <c r="B103" s="36" t="s">
        <v>7161</v>
      </c>
      <c r="C103" s="36" t="s">
        <v>7162</v>
      </c>
      <c r="D103" s="99" t="s">
        <v>22</v>
      </c>
      <c r="E103" s="37" t="s">
        <v>4090</v>
      </c>
      <c r="F103" s="128" t="s">
        <v>6961</v>
      </c>
      <c r="G103" s="132" t="s">
        <v>6984</v>
      </c>
      <c r="H103" s="37" t="s">
        <v>24</v>
      </c>
      <c r="I103" s="184" t="s">
        <v>34</v>
      </c>
      <c r="J103" s="110">
        <v>237.68</v>
      </c>
      <c r="K103" s="160">
        <v>0</v>
      </c>
      <c r="L103" s="36"/>
      <c r="M103" s="160">
        <v>0</v>
      </c>
      <c r="N103" s="160">
        <v>0</v>
      </c>
      <c r="O103" s="46"/>
      <c r="P103" s="138">
        <v>0</v>
      </c>
      <c r="Q103" s="110">
        <v>100</v>
      </c>
      <c r="R103" s="110">
        <v>12.98</v>
      </c>
      <c r="S103" s="46" t="s">
        <v>6099</v>
      </c>
      <c r="T103" s="144"/>
      <c r="U103" s="36"/>
      <c r="V103" s="36"/>
      <c r="W103" s="136">
        <f t="shared" si="4"/>
        <v>13.7588</v>
      </c>
      <c r="X103" s="140">
        <f t="shared" si="5"/>
        <v>358.264328</v>
      </c>
      <c r="Y103" s="140">
        <f t="shared" si="6"/>
        <v>6.825528</v>
      </c>
      <c r="Z103" s="140">
        <f t="shared" si="7"/>
        <v>351.4388</v>
      </c>
      <c r="AA103" s="54" t="s">
        <v>28</v>
      </c>
      <c r="AB103" s="54" t="s">
        <v>29</v>
      </c>
      <c r="AC103" s="28"/>
    </row>
    <row r="104" ht="13.8" spans="1:29">
      <c r="A104" s="126">
        <v>103</v>
      </c>
      <c r="B104" s="36" t="s">
        <v>4812</v>
      </c>
      <c r="C104" s="36" t="s">
        <v>7163</v>
      </c>
      <c r="D104" s="99" t="s">
        <v>22</v>
      </c>
      <c r="E104" s="37" t="s">
        <v>4090</v>
      </c>
      <c r="F104" s="128" t="s">
        <v>6961</v>
      </c>
      <c r="G104" s="132" t="s">
        <v>6984</v>
      </c>
      <c r="H104" s="37" t="s">
        <v>24</v>
      </c>
      <c r="I104" s="184" t="s">
        <v>34</v>
      </c>
      <c r="J104" s="110">
        <v>237.68</v>
      </c>
      <c r="K104" s="160">
        <v>0</v>
      </c>
      <c r="L104" s="36"/>
      <c r="M104" s="160">
        <v>0</v>
      </c>
      <c r="N104" s="160">
        <v>0</v>
      </c>
      <c r="O104" s="46"/>
      <c r="P104" s="138">
        <v>0</v>
      </c>
      <c r="Q104" s="110">
        <v>100</v>
      </c>
      <c r="R104" s="110">
        <v>12.98</v>
      </c>
      <c r="S104" s="46" t="s">
        <v>6099</v>
      </c>
      <c r="T104" s="144"/>
      <c r="U104" s="36"/>
      <c r="V104" s="36"/>
      <c r="W104" s="136">
        <f t="shared" si="4"/>
        <v>13.7588</v>
      </c>
      <c r="X104" s="140">
        <f t="shared" si="5"/>
        <v>358.264328</v>
      </c>
      <c r="Y104" s="140">
        <f t="shared" si="6"/>
        <v>6.825528</v>
      </c>
      <c r="Z104" s="140">
        <f t="shared" si="7"/>
        <v>351.4388</v>
      </c>
      <c r="AA104" s="54" t="s">
        <v>28</v>
      </c>
      <c r="AB104" s="54" t="s">
        <v>29</v>
      </c>
      <c r="AC104" s="28"/>
    </row>
    <row r="105" ht="13.8" spans="1:29">
      <c r="A105" s="126">
        <v>104</v>
      </c>
      <c r="B105" s="36" t="s">
        <v>7164</v>
      </c>
      <c r="C105" s="36" t="s">
        <v>7165</v>
      </c>
      <c r="D105" s="99" t="s">
        <v>22</v>
      </c>
      <c r="E105" s="37" t="s">
        <v>4090</v>
      </c>
      <c r="F105" s="128" t="s">
        <v>6961</v>
      </c>
      <c r="G105" s="132" t="s">
        <v>6984</v>
      </c>
      <c r="H105" s="37" t="s">
        <v>24</v>
      </c>
      <c r="I105" s="184" t="s">
        <v>34</v>
      </c>
      <c r="J105" s="110">
        <v>237.68</v>
      </c>
      <c r="K105" s="160">
        <v>0</v>
      </c>
      <c r="L105" s="36"/>
      <c r="M105" s="160">
        <v>0</v>
      </c>
      <c r="N105" s="160">
        <v>0</v>
      </c>
      <c r="O105" s="46"/>
      <c r="P105" s="138">
        <v>0</v>
      </c>
      <c r="Q105" s="110">
        <v>100</v>
      </c>
      <c r="R105" s="110">
        <v>12.98</v>
      </c>
      <c r="S105" s="46" t="s">
        <v>6099</v>
      </c>
      <c r="T105" s="144"/>
      <c r="U105" s="36"/>
      <c r="V105" s="36"/>
      <c r="W105" s="136">
        <f t="shared" si="4"/>
        <v>13.7588</v>
      </c>
      <c r="X105" s="140">
        <f t="shared" si="5"/>
        <v>358.264328</v>
      </c>
      <c r="Y105" s="140">
        <f t="shared" si="6"/>
        <v>6.825528</v>
      </c>
      <c r="Z105" s="140">
        <f t="shared" si="7"/>
        <v>351.4388</v>
      </c>
      <c r="AA105" s="54" t="s">
        <v>28</v>
      </c>
      <c r="AB105" s="54" t="s">
        <v>29</v>
      </c>
      <c r="AC105" s="28"/>
    </row>
    <row r="106" ht="13.8" spans="1:29">
      <c r="A106" s="126">
        <v>105</v>
      </c>
      <c r="B106" s="36" t="s">
        <v>7166</v>
      </c>
      <c r="C106" s="36" t="s">
        <v>7167</v>
      </c>
      <c r="D106" s="99" t="s">
        <v>22</v>
      </c>
      <c r="E106" s="37" t="s">
        <v>4090</v>
      </c>
      <c r="F106" s="128" t="s">
        <v>6961</v>
      </c>
      <c r="G106" s="132" t="s">
        <v>6984</v>
      </c>
      <c r="H106" s="37" t="s">
        <v>24</v>
      </c>
      <c r="I106" s="184" t="s">
        <v>34</v>
      </c>
      <c r="J106" s="110">
        <v>237.68</v>
      </c>
      <c r="K106" s="160">
        <v>0</v>
      </c>
      <c r="L106" s="36"/>
      <c r="M106" s="160">
        <v>0</v>
      </c>
      <c r="N106" s="160">
        <v>0</v>
      </c>
      <c r="O106" s="46"/>
      <c r="P106" s="138">
        <v>0</v>
      </c>
      <c r="Q106" s="110">
        <v>100</v>
      </c>
      <c r="R106" s="110">
        <v>12.98</v>
      </c>
      <c r="S106" s="46" t="s">
        <v>6099</v>
      </c>
      <c r="T106" s="144"/>
      <c r="U106" s="36"/>
      <c r="V106" s="36"/>
      <c r="W106" s="136">
        <f t="shared" si="4"/>
        <v>13.7588</v>
      </c>
      <c r="X106" s="140">
        <f t="shared" si="5"/>
        <v>358.264328</v>
      </c>
      <c r="Y106" s="140">
        <f t="shared" si="6"/>
        <v>6.825528</v>
      </c>
      <c r="Z106" s="140">
        <f t="shared" si="7"/>
        <v>351.4388</v>
      </c>
      <c r="AA106" s="54" t="s">
        <v>28</v>
      </c>
      <c r="AB106" s="54" t="s">
        <v>29</v>
      </c>
      <c r="AC106" s="28"/>
    </row>
    <row r="107" ht="13.8" spans="1:29">
      <c r="A107" s="126">
        <v>106</v>
      </c>
      <c r="B107" s="36" t="s">
        <v>5238</v>
      </c>
      <c r="C107" s="36" t="s">
        <v>7168</v>
      </c>
      <c r="D107" s="99" t="s">
        <v>22</v>
      </c>
      <c r="E107" s="37" t="s">
        <v>4090</v>
      </c>
      <c r="F107" s="128" t="s">
        <v>6961</v>
      </c>
      <c r="G107" s="132" t="s">
        <v>6984</v>
      </c>
      <c r="H107" s="37" t="s">
        <v>24</v>
      </c>
      <c r="I107" s="184" t="s">
        <v>34</v>
      </c>
      <c r="J107" s="110">
        <v>237.68</v>
      </c>
      <c r="K107" s="160">
        <v>0</v>
      </c>
      <c r="L107" s="36"/>
      <c r="M107" s="160">
        <v>0</v>
      </c>
      <c r="N107" s="160">
        <v>0</v>
      </c>
      <c r="O107" s="46"/>
      <c r="P107" s="138">
        <v>0</v>
      </c>
      <c r="Q107" s="110">
        <v>100</v>
      </c>
      <c r="R107" s="110">
        <v>12.98</v>
      </c>
      <c r="S107" s="46" t="s">
        <v>6099</v>
      </c>
      <c r="T107" s="144"/>
      <c r="U107" s="36"/>
      <c r="V107" s="36"/>
      <c r="W107" s="136">
        <f t="shared" si="4"/>
        <v>13.7588</v>
      </c>
      <c r="X107" s="140">
        <f t="shared" si="5"/>
        <v>358.264328</v>
      </c>
      <c r="Y107" s="140">
        <f t="shared" si="6"/>
        <v>6.825528</v>
      </c>
      <c r="Z107" s="140">
        <f t="shared" si="7"/>
        <v>351.4388</v>
      </c>
      <c r="AA107" s="54" t="s">
        <v>28</v>
      </c>
      <c r="AB107" s="54" t="s">
        <v>29</v>
      </c>
      <c r="AC107" s="28"/>
    </row>
    <row r="108" ht="13.8" spans="1:29">
      <c r="A108" s="126">
        <v>107</v>
      </c>
      <c r="B108" s="36" t="s">
        <v>6844</v>
      </c>
      <c r="C108" s="36" t="s">
        <v>7169</v>
      </c>
      <c r="D108" s="99" t="s">
        <v>22</v>
      </c>
      <c r="E108" s="37" t="s">
        <v>4090</v>
      </c>
      <c r="F108" s="128" t="s">
        <v>6961</v>
      </c>
      <c r="G108" s="132" t="s">
        <v>6984</v>
      </c>
      <c r="H108" s="37" t="s">
        <v>24</v>
      </c>
      <c r="I108" s="184" t="s">
        <v>34</v>
      </c>
      <c r="J108" s="110">
        <v>237.68</v>
      </c>
      <c r="K108" s="160">
        <v>0</v>
      </c>
      <c r="L108" s="36"/>
      <c r="M108" s="160">
        <v>0</v>
      </c>
      <c r="N108" s="160">
        <v>0</v>
      </c>
      <c r="O108" s="46"/>
      <c r="P108" s="138">
        <v>0</v>
      </c>
      <c r="Q108" s="110">
        <v>100</v>
      </c>
      <c r="R108" s="110">
        <v>12.98</v>
      </c>
      <c r="S108" s="46" t="s">
        <v>6099</v>
      </c>
      <c r="T108" s="144"/>
      <c r="U108" s="36"/>
      <c r="V108" s="36"/>
      <c r="W108" s="136">
        <f t="shared" si="4"/>
        <v>13.7588</v>
      </c>
      <c r="X108" s="140">
        <f t="shared" si="5"/>
        <v>358.264328</v>
      </c>
      <c r="Y108" s="140">
        <f t="shared" si="6"/>
        <v>6.825528</v>
      </c>
      <c r="Z108" s="140">
        <f t="shared" si="7"/>
        <v>351.4388</v>
      </c>
      <c r="AA108" s="54" t="s">
        <v>28</v>
      </c>
      <c r="AB108" s="54" t="s">
        <v>29</v>
      </c>
      <c r="AC108" s="28"/>
    </row>
    <row r="109" ht="13.8" spans="1:29">
      <c r="A109" s="126">
        <v>108</v>
      </c>
      <c r="B109" s="36" t="s">
        <v>6109</v>
      </c>
      <c r="C109" s="36" t="s">
        <v>7170</v>
      </c>
      <c r="D109" s="99" t="s">
        <v>22</v>
      </c>
      <c r="E109" s="37" t="s">
        <v>4090</v>
      </c>
      <c r="F109" s="128" t="s">
        <v>6961</v>
      </c>
      <c r="G109" s="132" t="s">
        <v>6984</v>
      </c>
      <c r="H109" s="37" t="s">
        <v>24</v>
      </c>
      <c r="I109" s="184" t="s">
        <v>34</v>
      </c>
      <c r="J109" s="110">
        <v>237.68</v>
      </c>
      <c r="K109" s="160">
        <v>0</v>
      </c>
      <c r="L109" s="36"/>
      <c r="M109" s="160">
        <v>0</v>
      </c>
      <c r="N109" s="160">
        <v>0</v>
      </c>
      <c r="O109" s="46"/>
      <c r="P109" s="138">
        <v>0</v>
      </c>
      <c r="Q109" s="110">
        <v>100</v>
      </c>
      <c r="R109" s="110">
        <v>12.98</v>
      </c>
      <c r="S109" s="46" t="s">
        <v>6099</v>
      </c>
      <c r="T109" s="144"/>
      <c r="U109" s="36"/>
      <c r="V109" s="36"/>
      <c r="W109" s="136">
        <f t="shared" si="4"/>
        <v>13.7588</v>
      </c>
      <c r="X109" s="140">
        <f t="shared" si="5"/>
        <v>358.264328</v>
      </c>
      <c r="Y109" s="140">
        <f t="shared" si="6"/>
        <v>6.825528</v>
      </c>
      <c r="Z109" s="140">
        <f t="shared" si="7"/>
        <v>351.4388</v>
      </c>
      <c r="AA109" s="54" t="s">
        <v>28</v>
      </c>
      <c r="AB109" s="54" t="s">
        <v>29</v>
      </c>
      <c r="AC109" s="28"/>
    </row>
    <row r="110" ht="13.8" spans="1:29">
      <c r="A110" s="126">
        <v>109</v>
      </c>
      <c r="B110" s="36" t="s">
        <v>7171</v>
      </c>
      <c r="C110" s="36" t="s">
        <v>7172</v>
      </c>
      <c r="D110" s="99" t="s">
        <v>22</v>
      </c>
      <c r="E110" s="37" t="s">
        <v>4090</v>
      </c>
      <c r="F110" s="128" t="s">
        <v>6961</v>
      </c>
      <c r="G110" s="132" t="s">
        <v>6984</v>
      </c>
      <c r="H110" s="37" t="s">
        <v>24</v>
      </c>
      <c r="I110" s="184" t="s">
        <v>34</v>
      </c>
      <c r="J110" s="110">
        <v>237.68</v>
      </c>
      <c r="K110" s="160">
        <v>0</v>
      </c>
      <c r="L110" s="36"/>
      <c r="M110" s="160">
        <v>0</v>
      </c>
      <c r="N110" s="160">
        <v>0</v>
      </c>
      <c r="O110" s="46"/>
      <c r="P110" s="138">
        <v>0</v>
      </c>
      <c r="Q110" s="110">
        <v>100</v>
      </c>
      <c r="R110" s="110">
        <v>12.98</v>
      </c>
      <c r="S110" s="46" t="s">
        <v>6099</v>
      </c>
      <c r="T110" s="144"/>
      <c r="U110" s="36"/>
      <c r="V110" s="36"/>
      <c r="W110" s="136">
        <f t="shared" si="4"/>
        <v>13.7588</v>
      </c>
      <c r="X110" s="140">
        <f t="shared" si="5"/>
        <v>358.264328</v>
      </c>
      <c r="Y110" s="140">
        <f t="shared" si="6"/>
        <v>6.825528</v>
      </c>
      <c r="Z110" s="140">
        <f t="shared" si="7"/>
        <v>351.4388</v>
      </c>
      <c r="AA110" s="54" t="s">
        <v>28</v>
      </c>
      <c r="AB110" s="54" t="s">
        <v>29</v>
      </c>
      <c r="AC110" s="28"/>
    </row>
    <row r="111" ht="13.8" spans="1:29">
      <c r="A111" s="126">
        <v>110</v>
      </c>
      <c r="B111" s="36" t="s">
        <v>4617</v>
      </c>
      <c r="C111" s="36" t="s">
        <v>7173</v>
      </c>
      <c r="D111" s="99" t="s">
        <v>22</v>
      </c>
      <c r="E111" s="37" t="s">
        <v>4090</v>
      </c>
      <c r="F111" s="128" t="s">
        <v>6961</v>
      </c>
      <c r="G111" s="132" t="s">
        <v>6984</v>
      </c>
      <c r="H111" s="37" t="s">
        <v>24</v>
      </c>
      <c r="I111" s="184" t="s">
        <v>34</v>
      </c>
      <c r="J111" s="110">
        <v>237.68</v>
      </c>
      <c r="K111" s="160">
        <v>0</v>
      </c>
      <c r="L111" s="36"/>
      <c r="M111" s="160">
        <v>0</v>
      </c>
      <c r="N111" s="160">
        <v>0</v>
      </c>
      <c r="O111" s="46"/>
      <c r="P111" s="138">
        <v>0</v>
      </c>
      <c r="Q111" s="110">
        <v>100</v>
      </c>
      <c r="R111" s="110">
        <v>12.98</v>
      </c>
      <c r="S111" s="46" t="s">
        <v>6099</v>
      </c>
      <c r="T111" s="144"/>
      <c r="U111" s="36"/>
      <c r="V111" s="36"/>
      <c r="W111" s="136">
        <f t="shared" si="4"/>
        <v>13.7588</v>
      </c>
      <c r="X111" s="140">
        <f t="shared" si="5"/>
        <v>358.264328</v>
      </c>
      <c r="Y111" s="140">
        <f t="shared" si="6"/>
        <v>6.825528</v>
      </c>
      <c r="Z111" s="140">
        <f t="shared" si="7"/>
        <v>351.4388</v>
      </c>
      <c r="AA111" s="54" t="s">
        <v>28</v>
      </c>
      <c r="AB111" s="54" t="s">
        <v>29</v>
      </c>
      <c r="AC111" s="28"/>
    </row>
    <row r="112" ht="13.8" spans="1:29">
      <c r="A112" s="126">
        <v>111</v>
      </c>
      <c r="B112" s="36" t="s">
        <v>7174</v>
      </c>
      <c r="C112" s="36" t="s">
        <v>7175</v>
      </c>
      <c r="D112" s="99" t="s">
        <v>22</v>
      </c>
      <c r="E112" s="37" t="s">
        <v>4090</v>
      </c>
      <c r="F112" s="128" t="s">
        <v>6961</v>
      </c>
      <c r="G112" s="132" t="s">
        <v>6984</v>
      </c>
      <c r="H112" s="37" t="s">
        <v>24</v>
      </c>
      <c r="I112" s="184" t="s">
        <v>34</v>
      </c>
      <c r="J112" s="110">
        <v>237.68</v>
      </c>
      <c r="K112" s="160">
        <v>0</v>
      </c>
      <c r="L112" s="36"/>
      <c r="M112" s="160">
        <v>0</v>
      </c>
      <c r="N112" s="160">
        <v>0</v>
      </c>
      <c r="O112" s="46"/>
      <c r="P112" s="138">
        <v>0</v>
      </c>
      <c r="Q112" s="110">
        <v>100</v>
      </c>
      <c r="R112" s="110">
        <v>12.98</v>
      </c>
      <c r="S112" s="46" t="s">
        <v>6099</v>
      </c>
      <c r="T112" s="144"/>
      <c r="U112" s="36"/>
      <c r="V112" s="36"/>
      <c r="W112" s="136">
        <f t="shared" si="4"/>
        <v>13.7588</v>
      </c>
      <c r="X112" s="140">
        <f t="shared" si="5"/>
        <v>358.264328</v>
      </c>
      <c r="Y112" s="140">
        <f t="shared" si="6"/>
        <v>6.825528</v>
      </c>
      <c r="Z112" s="140">
        <f t="shared" si="7"/>
        <v>351.4388</v>
      </c>
      <c r="AA112" s="54" t="s">
        <v>28</v>
      </c>
      <c r="AB112" s="54" t="s">
        <v>29</v>
      </c>
      <c r="AC112" s="28"/>
    </row>
    <row r="113" ht="13.8" spans="1:29">
      <c r="A113" s="126">
        <v>112</v>
      </c>
      <c r="B113" s="36" t="s">
        <v>7176</v>
      </c>
      <c r="C113" s="127" t="s">
        <v>7177</v>
      </c>
      <c r="D113" s="99" t="s">
        <v>22</v>
      </c>
      <c r="E113" s="37" t="s">
        <v>673</v>
      </c>
      <c r="F113" s="128" t="s">
        <v>6961</v>
      </c>
      <c r="G113" s="132" t="s">
        <v>6991</v>
      </c>
      <c r="H113" s="37" t="s">
        <v>24</v>
      </c>
      <c r="I113" s="184" t="s">
        <v>34</v>
      </c>
      <c r="J113" s="37">
        <v>988.29</v>
      </c>
      <c r="K113" s="160">
        <v>0</v>
      </c>
      <c r="L113" s="36"/>
      <c r="M113" s="139">
        <v>0</v>
      </c>
      <c r="N113" s="110">
        <v>0</v>
      </c>
      <c r="O113" s="46"/>
      <c r="P113" s="138">
        <v>0</v>
      </c>
      <c r="Q113" s="110">
        <v>400</v>
      </c>
      <c r="R113" s="37">
        <v>13.24</v>
      </c>
      <c r="S113" s="46" t="s">
        <v>6099</v>
      </c>
      <c r="T113" s="36"/>
      <c r="U113" s="36"/>
      <c r="V113" s="36"/>
      <c r="W113" s="140">
        <f t="shared" si="4"/>
        <v>14.0344</v>
      </c>
      <c r="X113" s="140">
        <f t="shared" si="5"/>
        <v>1427.166464</v>
      </c>
      <c r="Y113" s="140">
        <f t="shared" si="6"/>
        <v>24.842064</v>
      </c>
      <c r="Z113" s="140">
        <f t="shared" si="7"/>
        <v>1402.3244</v>
      </c>
      <c r="AA113" s="54" t="s">
        <v>28</v>
      </c>
      <c r="AB113" s="54" t="s">
        <v>29</v>
      </c>
      <c r="AC113" s="28"/>
    </row>
    <row r="114" ht="13.8" spans="1:29">
      <c r="A114" s="126">
        <v>113</v>
      </c>
      <c r="B114" s="36" t="s">
        <v>4069</v>
      </c>
      <c r="C114" s="36" t="s">
        <v>7178</v>
      </c>
      <c r="D114" s="99" t="s">
        <v>22</v>
      </c>
      <c r="E114" s="37" t="s">
        <v>4090</v>
      </c>
      <c r="F114" s="128" t="s">
        <v>6961</v>
      </c>
      <c r="G114" s="132" t="s">
        <v>6984</v>
      </c>
      <c r="H114" s="37" t="s">
        <v>24</v>
      </c>
      <c r="I114" s="184" t="s">
        <v>34</v>
      </c>
      <c r="J114" s="110">
        <v>237.68</v>
      </c>
      <c r="K114" s="160">
        <v>0</v>
      </c>
      <c r="L114" s="36"/>
      <c r="M114" s="160">
        <v>0</v>
      </c>
      <c r="N114" s="160">
        <v>0</v>
      </c>
      <c r="O114" s="46"/>
      <c r="P114" s="138">
        <v>0</v>
      </c>
      <c r="Q114" s="110">
        <v>100</v>
      </c>
      <c r="R114" s="110">
        <v>12.98</v>
      </c>
      <c r="S114" s="46" t="s">
        <v>6099</v>
      </c>
      <c r="T114" s="144"/>
      <c r="U114" s="36"/>
      <c r="V114" s="36"/>
      <c r="W114" s="136">
        <f t="shared" si="4"/>
        <v>13.7588</v>
      </c>
      <c r="X114" s="140">
        <f t="shared" si="5"/>
        <v>358.264328</v>
      </c>
      <c r="Y114" s="140">
        <f t="shared" si="6"/>
        <v>6.825528</v>
      </c>
      <c r="Z114" s="140">
        <f t="shared" si="7"/>
        <v>351.4388</v>
      </c>
      <c r="AA114" s="54" t="s">
        <v>28</v>
      </c>
      <c r="AB114" s="54" t="s">
        <v>29</v>
      </c>
      <c r="AC114" s="28"/>
    </row>
    <row r="115" ht="13.8" spans="1:29">
      <c r="A115" s="126">
        <v>114</v>
      </c>
      <c r="B115" s="36" t="s">
        <v>7179</v>
      </c>
      <c r="C115" s="36" t="s">
        <v>7180</v>
      </c>
      <c r="D115" s="99" t="s">
        <v>22</v>
      </c>
      <c r="E115" s="37" t="s">
        <v>4090</v>
      </c>
      <c r="F115" s="128" t="s">
        <v>6961</v>
      </c>
      <c r="G115" s="132" t="s">
        <v>6984</v>
      </c>
      <c r="H115" s="37" t="s">
        <v>24</v>
      </c>
      <c r="I115" s="184" t="s">
        <v>34</v>
      </c>
      <c r="J115" s="110">
        <v>237.68</v>
      </c>
      <c r="K115" s="160">
        <v>0</v>
      </c>
      <c r="L115" s="36"/>
      <c r="M115" s="160">
        <v>0</v>
      </c>
      <c r="N115" s="160">
        <v>0</v>
      </c>
      <c r="O115" s="46"/>
      <c r="P115" s="138">
        <v>0</v>
      </c>
      <c r="Q115" s="110">
        <v>100</v>
      </c>
      <c r="R115" s="110">
        <v>12.98</v>
      </c>
      <c r="S115" s="46" t="s">
        <v>6099</v>
      </c>
      <c r="T115" s="144"/>
      <c r="U115" s="36"/>
      <c r="V115" s="36"/>
      <c r="W115" s="136">
        <f t="shared" si="4"/>
        <v>13.7588</v>
      </c>
      <c r="X115" s="140">
        <f t="shared" si="5"/>
        <v>358.264328</v>
      </c>
      <c r="Y115" s="140">
        <f t="shared" si="6"/>
        <v>6.825528</v>
      </c>
      <c r="Z115" s="140">
        <f t="shared" si="7"/>
        <v>351.4388</v>
      </c>
      <c r="AA115" s="54" t="s">
        <v>28</v>
      </c>
      <c r="AB115" s="54" t="s">
        <v>29</v>
      </c>
      <c r="AC115" s="28"/>
    </row>
    <row r="116" ht="13.8" spans="1:29">
      <c r="A116" s="126">
        <v>115</v>
      </c>
      <c r="B116" s="36" t="s">
        <v>5947</v>
      </c>
      <c r="C116" s="36" t="s">
        <v>7181</v>
      </c>
      <c r="D116" s="99" t="s">
        <v>22</v>
      </c>
      <c r="E116" s="37" t="s">
        <v>4090</v>
      </c>
      <c r="F116" s="128" t="s">
        <v>6961</v>
      </c>
      <c r="G116" s="132" t="s">
        <v>6984</v>
      </c>
      <c r="H116" s="37" t="s">
        <v>24</v>
      </c>
      <c r="I116" s="184" t="s">
        <v>34</v>
      </c>
      <c r="J116" s="110">
        <v>237.68</v>
      </c>
      <c r="K116" s="160">
        <v>0</v>
      </c>
      <c r="L116" s="36"/>
      <c r="M116" s="160">
        <v>0</v>
      </c>
      <c r="N116" s="160">
        <v>0</v>
      </c>
      <c r="O116" s="46"/>
      <c r="P116" s="138">
        <v>0</v>
      </c>
      <c r="Q116" s="110">
        <v>100</v>
      </c>
      <c r="R116" s="110">
        <v>12.98</v>
      </c>
      <c r="S116" s="46" t="s">
        <v>6099</v>
      </c>
      <c r="T116" s="144"/>
      <c r="U116" s="36"/>
      <c r="V116" s="36"/>
      <c r="W116" s="136">
        <f t="shared" si="4"/>
        <v>13.7588</v>
      </c>
      <c r="X116" s="140">
        <f t="shared" si="5"/>
        <v>358.264328</v>
      </c>
      <c r="Y116" s="140">
        <f t="shared" si="6"/>
        <v>6.825528</v>
      </c>
      <c r="Z116" s="140">
        <f t="shared" si="7"/>
        <v>351.4388</v>
      </c>
      <c r="AA116" s="54" t="s">
        <v>28</v>
      </c>
      <c r="AB116" s="54" t="s">
        <v>29</v>
      </c>
      <c r="AC116" s="28"/>
    </row>
    <row r="117" ht="13.8" spans="1:29">
      <c r="A117" s="126">
        <v>116</v>
      </c>
      <c r="B117" s="36" t="s">
        <v>3169</v>
      </c>
      <c r="C117" s="36" t="s">
        <v>7182</v>
      </c>
      <c r="D117" s="99" t="s">
        <v>22</v>
      </c>
      <c r="E117" s="37" t="s">
        <v>4090</v>
      </c>
      <c r="F117" s="128" t="s">
        <v>6961</v>
      </c>
      <c r="G117" s="132" t="s">
        <v>6984</v>
      </c>
      <c r="H117" s="37" t="s">
        <v>24</v>
      </c>
      <c r="I117" s="184" t="s">
        <v>34</v>
      </c>
      <c r="J117" s="110">
        <v>237.68</v>
      </c>
      <c r="K117" s="160">
        <v>0</v>
      </c>
      <c r="L117" s="36"/>
      <c r="M117" s="160">
        <v>0</v>
      </c>
      <c r="N117" s="160">
        <v>0</v>
      </c>
      <c r="O117" s="46"/>
      <c r="P117" s="138">
        <v>0</v>
      </c>
      <c r="Q117" s="110">
        <v>100</v>
      </c>
      <c r="R117" s="110">
        <v>12.98</v>
      </c>
      <c r="S117" s="46" t="s">
        <v>6099</v>
      </c>
      <c r="T117" s="144"/>
      <c r="U117" s="36"/>
      <c r="V117" s="36"/>
      <c r="W117" s="136">
        <f t="shared" si="4"/>
        <v>13.7588</v>
      </c>
      <c r="X117" s="140">
        <f t="shared" si="5"/>
        <v>358.264328</v>
      </c>
      <c r="Y117" s="140">
        <f t="shared" si="6"/>
        <v>6.825528</v>
      </c>
      <c r="Z117" s="140">
        <f t="shared" si="7"/>
        <v>351.4388</v>
      </c>
      <c r="AA117" s="54" t="s">
        <v>28</v>
      </c>
      <c r="AB117" s="54" t="s">
        <v>29</v>
      </c>
      <c r="AC117" s="28"/>
    </row>
    <row r="118" ht="13.8" spans="1:29">
      <c r="A118" s="126">
        <v>117</v>
      </c>
      <c r="B118" s="36" t="s">
        <v>4476</v>
      </c>
      <c r="C118" s="36" t="s">
        <v>7183</v>
      </c>
      <c r="D118" s="99" t="s">
        <v>22</v>
      </c>
      <c r="E118" s="37" t="s">
        <v>4090</v>
      </c>
      <c r="F118" s="128" t="s">
        <v>6961</v>
      </c>
      <c r="G118" s="132" t="s">
        <v>6984</v>
      </c>
      <c r="H118" s="37" t="s">
        <v>24</v>
      </c>
      <c r="I118" s="184" t="s">
        <v>34</v>
      </c>
      <c r="J118" s="110">
        <v>237.68</v>
      </c>
      <c r="K118" s="160">
        <v>0</v>
      </c>
      <c r="L118" s="36"/>
      <c r="M118" s="160">
        <v>0</v>
      </c>
      <c r="N118" s="160">
        <v>0</v>
      </c>
      <c r="O118" s="46"/>
      <c r="P118" s="138">
        <v>0</v>
      </c>
      <c r="Q118" s="110">
        <v>100</v>
      </c>
      <c r="R118" s="110">
        <v>12.98</v>
      </c>
      <c r="S118" s="46" t="s">
        <v>6099</v>
      </c>
      <c r="T118" s="144"/>
      <c r="U118" s="36"/>
      <c r="V118" s="36"/>
      <c r="W118" s="136">
        <f t="shared" si="4"/>
        <v>13.7588</v>
      </c>
      <c r="X118" s="140">
        <f t="shared" si="5"/>
        <v>358.264328</v>
      </c>
      <c r="Y118" s="140">
        <f t="shared" si="6"/>
        <v>6.825528</v>
      </c>
      <c r="Z118" s="140">
        <f t="shared" si="7"/>
        <v>351.4388</v>
      </c>
      <c r="AA118" s="54" t="s">
        <v>28</v>
      </c>
      <c r="AB118" s="54" t="s">
        <v>29</v>
      </c>
      <c r="AC118" s="28"/>
    </row>
    <row r="119" ht="13.8" spans="1:29">
      <c r="A119" s="126">
        <v>118</v>
      </c>
      <c r="B119" s="36" t="s">
        <v>7184</v>
      </c>
      <c r="C119" s="36" t="s">
        <v>7185</v>
      </c>
      <c r="D119" s="99" t="s">
        <v>22</v>
      </c>
      <c r="E119" s="37" t="s">
        <v>4090</v>
      </c>
      <c r="F119" s="128" t="s">
        <v>6961</v>
      </c>
      <c r="G119" s="132" t="s">
        <v>6984</v>
      </c>
      <c r="H119" s="37" t="s">
        <v>24</v>
      </c>
      <c r="I119" s="184" t="s">
        <v>34</v>
      </c>
      <c r="J119" s="110">
        <v>237.68</v>
      </c>
      <c r="K119" s="160">
        <v>0</v>
      </c>
      <c r="L119" s="36"/>
      <c r="M119" s="160">
        <v>0</v>
      </c>
      <c r="N119" s="160">
        <v>0</v>
      </c>
      <c r="O119" s="46"/>
      <c r="P119" s="138">
        <v>0</v>
      </c>
      <c r="Q119" s="110">
        <v>100</v>
      </c>
      <c r="R119" s="110">
        <v>12.98</v>
      </c>
      <c r="S119" s="46" t="s">
        <v>6099</v>
      </c>
      <c r="T119" s="144"/>
      <c r="U119" s="36"/>
      <c r="V119" s="36"/>
      <c r="W119" s="136">
        <f t="shared" si="4"/>
        <v>13.7588</v>
      </c>
      <c r="X119" s="140">
        <f t="shared" si="5"/>
        <v>358.264328</v>
      </c>
      <c r="Y119" s="140">
        <f t="shared" si="6"/>
        <v>6.825528</v>
      </c>
      <c r="Z119" s="140">
        <f t="shared" si="7"/>
        <v>351.4388</v>
      </c>
      <c r="AA119" s="54" t="s">
        <v>28</v>
      </c>
      <c r="AB119" s="54" t="s">
        <v>29</v>
      </c>
      <c r="AC119" s="28"/>
    </row>
    <row r="120" ht="13.8" spans="1:29">
      <c r="A120" s="126">
        <v>119</v>
      </c>
      <c r="B120" s="36" t="s">
        <v>7186</v>
      </c>
      <c r="C120" s="127" t="s">
        <v>7187</v>
      </c>
      <c r="D120" s="99" t="s">
        <v>22</v>
      </c>
      <c r="E120" s="37" t="s">
        <v>673</v>
      </c>
      <c r="F120" s="128" t="s">
        <v>6961</v>
      </c>
      <c r="G120" s="132" t="s">
        <v>6991</v>
      </c>
      <c r="H120" s="37" t="s">
        <v>24</v>
      </c>
      <c r="I120" s="184" t="s">
        <v>34</v>
      </c>
      <c r="J120" s="37">
        <v>988.29</v>
      </c>
      <c r="K120" s="160">
        <v>0</v>
      </c>
      <c r="L120" s="36"/>
      <c r="M120" s="139">
        <v>0</v>
      </c>
      <c r="N120" s="110">
        <v>0</v>
      </c>
      <c r="O120" s="46"/>
      <c r="P120" s="138">
        <v>0</v>
      </c>
      <c r="Q120" s="110">
        <v>400</v>
      </c>
      <c r="R120" s="37">
        <v>13.24</v>
      </c>
      <c r="S120" s="46" t="s">
        <v>6099</v>
      </c>
      <c r="T120" s="36"/>
      <c r="U120" s="36"/>
      <c r="V120" s="36"/>
      <c r="W120" s="140">
        <f t="shared" si="4"/>
        <v>14.0344</v>
      </c>
      <c r="X120" s="140">
        <f t="shared" si="5"/>
        <v>1427.166464</v>
      </c>
      <c r="Y120" s="140">
        <f t="shared" si="6"/>
        <v>24.842064</v>
      </c>
      <c r="Z120" s="140">
        <f t="shared" si="7"/>
        <v>1402.3244</v>
      </c>
      <c r="AA120" s="54" t="s">
        <v>28</v>
      </c>
      <c r="AB120" s="54" t="s">
        <v>29</v>
      </c>
      <c r="AC120" s="28"/>
    </row>
    <row r="121" ht="13.8" spans="1:29">
      <c r="A121" s="126">
        <v>120</v>
      </c>
      <c r="B121" s="36" t="s">
        <v>7188</v>
      </c>
      <c r="C121" s="36" t="s">
        <v>7189</v>
      </c>
      <c r="D121" s="99" t="s">
        <v>22</v>
      </c>
      <c r="E121" s="37" t="s">
        <v>4090</v>
      </c>
      <c r="F121" s="128" t="s">
        <v>6961</v>
      </c>
      <c r="G121" s="132" t="s">
        <v>6984</v>
      </c>
      <c r="H121" s="37" t="s">
        <v>24</v>
      </c>
      <c r="I121" s="184" t="s">
        <v>34</v>
      </c>
      <c r="J121" s="110">
        <v>237.68</v>
      </c>
      <c r="K121" s="160">
        <v>0</v>
      </c>
      <c r="L121" s="36"/>
      <c r="M121" s="160">
        <v>0</v>
      </c>
      <c r="N121" s="160">
        <v>0</v>
      </c>
      <c r="O121" s="46"/>
      <c r="P121" s="138">
        <v>0</v>
      </c>
      <c r="Q121" s="110">
        <v>100</v>
      </c>
      <c r="R121" s="110">
        <v>12.98</v>
      </c>
      <c r="S121" s="46" t="s">
        <v>6099</v>
      </c>
      <c r="T121" s="144"/>
      <c r="U121" s="36"/>
      <c r="V121" s="36"/>
      <c r="W121" s="136">
        <f t="shared" si="4"/>
        <v>13.7588</v>
      </c>
      <c r="X121" s="140">
        <f t="shared" si="5"/>
        <v>358.264328</v>
      </c>
      <c r="Y121" s="140">
        <f t="shared" si="6"/>
        <v>6.825528</v>
      </c>
      <c r="Z121" s="140">
        <f t="shared" si="7"/>
        <v>351.4388</v>
      </c>
      <c r="AA121" s="54" t="s">
        <v>28</v>
      </c>
      <c r="AB121" s="54" t="s">
        <v>29</v>
      </c>
      <c r="AC121" s="28"/>
    </row>
    <row r="122" ht="13.8" spans="1:29">
      <c r="A122" s="126">
        <v>121</v>
      </c>
      <c r="B122" s="36" t="s">
        <v>7190</v>
      </c>
      <c r="C122" s="127" t="s">
        <v>6599</v>
      </c>
      <c r="D122" s="99" t="s">
        <v>22</v>
      </c>
      <c r="E122" s="37" t="s">
        <v>81</v>
      </c>
      <c r="F122" s="128" t="s">
        <v>6961</v>
      </c>
      <c r="G122" s="129" t="s">
        <v>6962</v>
      </c>
      <c r="H122" s="37" t="s">
        <v>24</v>
      </c>
      <c r="I122" s="184" t="s">
        <v>34</v>
      </c>
      <c r="J122" s="110">
        <v>0</v>
      </c>
      <c r="K122" s="160">
        <v>0</v>
      </c>
      <c r="L122" s="36"/>
      <c r="M122" s="139">
        <v>0</v>
      </c>
      <c r="N122" s="110">
        <v>0</v>
      </c>
      <c r="O122" s="46"/>
      <c r="P122" s="138">
        <v>0</v>
      </c>
      <c r="Q122" s="110">
        <v>0</v>
      </c>
      <c r="R122" s="110">
        <v>15.3</v>
      </c>
      <c r="S122" s="46" t="s">
        <v>7191</v>
      </c>
      <c r="T122" s="36"/>
      <c r="U122" s="36"/>
      <c r="V122" s="36"/>
      <c r="W122" s="140">
        <f t="shared" si="4"/>
        <v>16.218</v>
      </c>
      <c r="X122" s="140">
        <f t="shared" si="5"/>
        <v>17.19108</v>
      </c>
      <c r="Y122" s="140">
        <f t="shared" si="6"/>
        <v>0.97308</v>
      </c>
      <c r="Z122" s="140">
        <f t="shared" si="7"/>
        <v>16.218</v>
      </c>
      <c r="AA122" s="54" t="s">
        <v>28</v>
      </c>
      <c r="AB122" s="54" t="s">
        <v>29</v>
      </c>
      <c r="AC122" s="28"/>
    </row>
    <row r="123" ht="13.8" spans="1:29">
      <c r="A123" s="126">
        <v>122</v>
      </c>
      <c r="B123" s="36" t="s">
        <v>5984</v>
      </c>
      <c r="C123" s="36" t="s">
        <v>7192</v>
      </c>
      <c r="D123" s="99" t="s">
        <v>22</v>
      </c>
      <c r="E123" s="37" t="s">
        <v>4090</v>
      </c>
      <c r="F123" s="128" t="s">
        <v>6961</v>
      </c>
      <c r="G123" s="132" t="s">
        <v>6984</v>
      </c>
      <c r="H123" s="37" t="s">
        <v>24</v>
      </c>
      <c r="I123" s="184" t="s">
        <v>34</v>
      </c>
      <c r="J123" s="110">
        <v>237.68</v>
      </c>
      <c r="K123" s="160">
        <v>0</v>
      </c>
      <c r="L123" s="36"/>
      <c r="M123" s="160">
        <v>0</v>
      </c>
      <c r="N123" s="160">
        <v>0</v>
      </c>
      <c r="O123" s="46"/>
      <c r="P123" s="138">
        <v>0</v>
      </c>
      <c r="Q123" s="110">
        <v>100</v>
      </c>
      <c r="R123" s="110">
        <v>12.98</v>
      </c>
      <c r="S123" s="46" t="s">
        <v>6099</v>
      </c>
      <c r="T123" s="144"/>
      <c r="U123" s="36"/>
      <c r="V123" s="36"/>
      <c r="W123" s="136">
        <f t="shared" si="4"/>
        <v>13.7588</v>
      </c>
      <c r="X123" s="140">
        <f t="shared" si="5"/>
        <v>358.264328</v>
      </c>
      <c r="Y123" s="140">
        <f t="shared" si="6"/>
        <v>6.825528</v>
      </c>
      <c r="Z123" s="140">
        <f t="shared" si="7"/>
        <v>351.4388</v>
      </c>
      <c r="AA123" s="54" t="s">
        <v>28</v>
      </c>
      <c r="AB123" s="54" t="s">
        <v>29</v>
      </c>
      <c r="AC123" s="28"/>
    </row>
    <row r="124" ht="13.8" spans="1:29">
      <c r="A124" s="126">
        <v>123</v>
      </c>
      <c r="B124" s="36" t="s">
        <v>7193</v>
      </c>
      <c r="C124" s="36" t="s">
        <v>7194</v>
      </c>
      <c r="D124" s="99" t="s">
        <v>22</v>
      </c>
      <c r="E124" s="37" t="s">
        <v>4090</v>
      </c>
      <c r="F124" s="128" t="s">
        <v>6961</v>
      </c>
      <c r="G124" s="132" t="s">
        <v>6984</v>
      </c>
      <c r="H124" s="37" t="s">
        <v>24</v>
      </c>
      <c r="I124" s="184" t="s">
        <v>34</v>
      </c>
      <c r="J124" s="110">
        <v>237.68</v>
      </c>
      <c r="K124" s="160">
        <v>0</v>
      </c>
      <c r="L124" s="36"/>
      <c r="M124" s="160">
        <v>0</v>
      </c>
      <c r="N124" s="160">
        <v>0</v>
      </c>
      <c r="O124" s="46"/>
      <c r="P124" s="138">
        <v>0</v>
      </c>
      <c r="Q124" s="110">
        <v>100</v>
      </c>
      <c r="R124" s="110">
        <v>12.98</v>
      </c>
      <c r="S124" s="46" t="s">
        <v>6099</v>
      </c>
      <c r="T124" s="144"/>
      <c r="U124" s="36"/>
      <c r="V124" s="36"/>
      <c r="W124" s="136">
        <f t="shared" si="4"/>
        <v>13.7588</v>
      </c>
      <c r="X124" s="140">
        <f t="shared" si="5"/>
        <v>358.264328</v>
      </c>
      <c r="Y124" s="140">
        <f t="shared" si="6"/>
        <v>6.825528</v>
      </c>
      <c r="Z124" s="140">
        <f t="shared" si="7"/>
        <v>351.4388</v>
      </c>
      <c r="AA124" s="54" t="s">
        <v>28</v>
      </c>
      <c r="AB124" s="54" t="s">
        <v>29</v>
      </c>
      <c r="AC124" s="28"/>
    </row>
    <row r="125" ht="13.8" spans="1:29">
      <c r="A125" s="126">
        <v>124</v>
      </c>
      <c r="B125" s="36" t="s">
        <v>7195</v>
      </c>
      <c r="C125" s="36" t="s">
        <v>7196</v>
      </c>
      <c r="D125" s="99" t="s">
        <v>22</v>
      </c>
      <c r="E125" s="37" t="s">
        <v>4090</v>
      </c>
      <c r="F125" s="128" t="s">
        <v>6961</v>
      </c>
      <c r="G125" s="132" t="s">
        <v>6984</v>
      </c>
      <c r="H125" s="37" t="s">
        <v>24</v>
      </c>
      <c r="I125" s="184" t="s">
        <v>34</v>
      </c>
      <c r="J125" s="110">
        <v>237.68</v>
      </c>
      <c r="K125" s="160">
        <v>0</v>
      </c>
      <c r="L125" s="36"/>
      <c r="M125" s="160">
        <v>0</v>
      </c>
      <c r="N125" s="160">
        <v>0</v>
      </c>
      <c r="O125" s="46"/>
      <c r="P125" s="138">
        <v>0</v>
      </c>
      <c r="Q125" s="110">
        <v>100</v>
      </c>
      <c r="R125" s="110">
        <v>12.98</v>
      </c>
      <c r="S125" s="46" t="s">
        <v>6099</v>
      </c>
      <c r="T125" s="144"/>
      <c r="U125" s="36"/>
      <c r="V125" s="36"/>
      <c r="W125" s="136">
        <f t="shared" si="4"/>
        <v>13.7588</v>
      </c>
      <c r="X125" s="140">
        <f t="shared" si="5"/>
        <v>358.264328</v>
      </c>
      <c r="Y125" s="140">
        <f t="shared" si="6"/>
        <v>6.825528</v>
      </c>
      <c r="Z125" s="140">
        <f t="shared" si="7"/>
        <v>351.4388</v>
      </c>
      <c r="AA125" s="54" t="s">
        <v>28</v>
      </c>
      <c r="AB125" s="54" t="s">
        <v>29</v>
      </c>
      <c r="AC125" s="28"/>
    </row>
    <row r="126" ht="13.8" spans="1:29">
      <c r="A126" s="126">
        <v>125</v>
      </c>
      <c r="B126" s="36" t="s">
        <v>7047</v>
      </c>
      <c r="C126" s="36" t="s">
        <v>7197</v>
      </c>
      <c r="D126" s="99" t="s">
        <v>22</v>
      </c>
      <c r="E126" s="37" t="s">
        <v>4090</v>
      </c>
      <c r="F126" s="128" t="s">
        <v>6961</v>
      </c>
      <c r="G126" s="132" t="s">
        <v>6984</v>
      </c>
      <c r="H126" s="37" t="s">
        <v>24</v>
      </c>
      <c r="I126" s="184" t="s">
        <v>34</v>
      </c>
      <c r="J126" s="110">
        <v>237.68</v>
      </c>
      <c r="K126" s="160">
        <v>0</v>
      </c>
      <c r="L126" s="36"/>
      <c r="M126" s="160">
        <v>0</v>
      </c>
      <c r="N126" s="160">
        <v>0</v>
      </c>
      <c r="O126" s="46"/>
      <c r="P126" s="138">
        <v>0</v>
      </c>
      <c r="Q126" s="110">
        <v>100</v>
      </c>
      <c r="R126" s="110">
        <v>12.98</v>
      </c>
      <c r="S126" s="46" t="s">
        <v>6099</v>
      </c>
      <c r="T126" s="144"/>
      <c r="U126" s="36"/>
      <c r="V126" s="36"/>
      <c r="W126" s="136">
        <f t="shared" si="4"/>
        <v>13.7588</v>
      </c>
      <c r="X126" s="140">
        <f t="shared" si="5"/>
        <v>358.264328</v>
      </c>
      <c r="Y126" s="140">
        <f t="shared" si="6"/>
        <v>6.825528</v>
      </c>
      <c r="Z126" s="140">
        <f t="shared" si="7"/>
        <v>351.4388</v>
      </c>
      <c r="AA126" s="54" t="s">
        <v>28</v>
      </c>
      <c r="AB126" s="54" t="s">
        <v>29</v>
      </c>
      <c r="AC126" s="28"/>
    </row>
    <row r="127" ht="13.8" spans="1:29">
      <c r="A127" s="126">
        <v>126</v>
      </c>
      <c r="B127" s="36" t="s">
        <v>5572</v>
      </c>
      <c r="C127" s="36" t="s">
        <v>7198</v>
      </c>
      <c r="D127" s="99" t="s">
        <v>22</v>
      </c>
      <c r="E127" s="37" t="s">
        <v>4090</v>
      </c>
      <c r="F127" s="128" t="s">
        <v>6961</v>
      </c>
      <c r="G127" s="132" t="s">
        <v>6984</v>
      </c>
      <c r="H127" s="37" t="s">
        <v>24</v>
      </c>
      <c r="I127" s="184" t="s">
        <v>34</v>
      </c>
      <c r="J127" s="110">
        <v>237.68</v>
      </c>
      <c r="K127" s="160">
        <v>0</v>
      </c>
      <c r="L127" s="36"/>
      <c r="M127" s="160">
        <v>0</v>
      </c>
      <c r="N127" s="160">
        <v>0</v>
      </c>
      <c r="O127" s="46"/>
      <c r="P127" s="138">
        <v>0</v>
      </c>
      <c r="Q127" s="110">
        <v>100</v>
      </c>
      <c r="R127" s="110">
        <v>12.98</v>
      </c>
      <c r="S127" s="46" t="s">
        <v>6099</v>
      </c>
      <c r="T127" s="144"/>
      <c r="U127" s="36"/>
      <c r="V127" s="36"/>
      <c r="W127" s="136">
        <f t="shared" si="4"/>
        <v>13.7588</v>
      </c>
      <c r="X127" s="140">
        <f t="shared" si="5"/>
        <v>358.264328</v>
      </c>
      <c r="Y127" s="140">
        <f t="shared" si="6"/>
        <v>6.825528</v>
      </c>
      <c r="Z127" s="140">
        <f t="shared" si="7"/>
        <v>351.4388</v>
      </c>
      <c r="AA127" s="54" t="s">
        <v>28</v>
      </c>
      <c r="AB127" s="54" t="s">
        <v>29</v>
      </c>
      <c r="AC127" s="28"/>
    </row>
    <row r="128" ht="13.8" spans="1:29">
      <c r="A128" s="126">
        <v>127</v>
      </c>
      <c r="B128" s="36" t="s">
        <v>7199</v>
      </c>
      <c r="C128" s="36" t="s">
        <v>7200</v>
      </c>
      <c r="D128" s="99" t="s">
        <v>22</v>
      </c>
      <c r="E128" s="37" t="s">
        <v>4090</v>
      </c>
      <c r="F128" s="128" t="s">
        <v>6961</v>
      </c>
      <c r="G128" s="132" t="s">
        <v>6984</v>
      </c>
      <c r="H128" s="37" t="s">
        <v>24</v>
      </c>
      <c r="I128" s="184" t="s">
        <v>34</v>
      </c>
      <c r="J128" s="110">
        <v>237.68</v>
      </c>
      <c r="K128" s="160">
        <v>0</v>
      </c>
      <c r="L128" s="36"/>
      <c r="M128" s="160">
        <v>0</v>
      </c>
      <c r="N128" s="160">
        <v>0</v>
      </c>
      <c r="O128" s="46"/>
      <c r="P128" s="138">
        <v>0</v>
      </c>
      <c r="Q128" s="110">
        <v>100</v>
      </c>
      <c r="R128" s="110">
        <v>12.98</v>
      </c>
      <c r="S128" s="46" t="s">
        <v>6099</v>
      </c>
      <c r="T128" s="144"/>
      <c r="U128" s="36"/>
      <c r="V128" s="36"/>
      <c r="W128" s="136">
        <f t="shared" si="4"/>
        <v>13.7588</v>
      </c>
      <c r="X128" s="140">
        <f t="shared" si="5"/>
        <v>358.264328</v>
      </c>
      <c r="Y128" s="140">
        <f t="shared" si="6"/>
        <v>6.825528</v>
      </c>
      <c r="Z128" s="140">
        <f t="shared" si="7"/>
        <v>351.4388</v>
      </c>
      <c r="AA128" s="54" t="s">
        <v>28</v>
      </c>
      <c r="AB128" s="54" t="s">
        <v>29</v>
      </c>
      <c r="AC128" s="28"/>
    </row>
    <row r="129" ht="13.8" spans="1:29">
      <c r="A129" s="126">
        <v>128</v>
      </c>
      <c r="B129" s="36" t="s">
        <v>7201</v>
      </c>
      <c r="C129" s="36" t="s">
        <v>7202</v>
      </c>
      <c r="D129" s="99" t="s">
        <v>22</v>
      </c>
      <c r="E129" s="37" t="s">
        <v>4090</v>
      </c>
      <c r="F129" s="128" t="s">
        <v>6961</v>
      </c>
      <c r="G129" s="132" t="s">
        <v>6984</v>
      </c>
      <c r="H129" s="37" t="s">
        <v>24</v>
      </c>
      <c r="I129" s="184" t="s">
        <v>34</v>
      </c>
      <c r="J129" s="110">
        <v>237.68</v>
      </c>
      <c r="K129" s="160">
        <v>0</v>
      </c>
      <c r="L129" s="36"/>
      <c r="M129" s="160">
        <v>0</v>
      </c>
      <c r="N129" s="160">
        <v>0</v>
      </c>
      <c r="O129" s="46"/>
      <c r="P129" s="138">
        <v>0</v>
      </c>
      <c r="Q129" s="110">
        <v>100</v>
      </c>
      <c r="R129" s="110">
        <v>12.98</v>
      </c>
      <c r="S129" s="46" t="s">
        <v>6099</v>
      </c>
      <c r="T129" s="144"/>
      <c r="U129" s="36"/>
      <c r="V129" s="36"/>
      <c r="W129" s="136">
        <f t="shared" si="4"/>
        <v>13.7588</v>
      </c>
      <c r="X129" s="140">
        <f t="shared" si="5"/>
        <v>358.264328</v>
      </c>
      <c r="Y129" s="140">
        <f t="shared" si="6"/>
        <v>6.825528</v>
      </c>
      <c r="Z129" s="140">
        <f t="shared" si="7"/>
        <v>351.4388</v>
      </c>
      <c r="AA129" s="54" t="s">
        <v>28</v>
      </c>
      <c r="AB129" s="54" t="s">
        <v>29</v>
      </c>
      <c r="AC129" s="28"/>
    </row>
    <row r="130" ht="13.8" spans="1:29">
      <c r="A130" s="126">
        <v>129</v>
      </c>
      <c r="B130" s="36" t="s">
        <v>7203</v>
      </c>
      <c r="C130" s="36" t="s">
        <v>7204</v>
      </c>
      <c r="D130" s="99" t="s">
        <v>22</v>
      </c>
      <c r="E130" s="37" t="s">
        <v>4090</v>
      </c>
      <c r="F130" s="128" t="s">
        <v>6961</v>
      </c>
      <c r="G130" s="132" t="s">
        <v>6984</v>
      </c>
      <c r="H130" s="37" t="s">
        <v>24</v>
      </c>
      <c r="I130" s="184" t="s">
        <v>34</v>
      </c>
      <c r="J130" s="110">
        <v>237.68</v>
      </c>
      <c r="K130" s="160">
        <v>0</v>
      </c>
      <c r="L130" s="36"/>
      <c r="M130" s="160">
        <v>0</v>
      </c>
      <c r="N130" s="160">
        <v>0</v>
      </c>
      <c r="O130" s="46"/>
      <c r="P130" s="138">
        <v>0</v>
      </c>
      <c r="Q130" s="110">
        <v>100</v>
      </c>
      <c r="R130" s="110">
        <v>12.98</v>
      </c>
      <c r="S130" s="46" t="s">
        <v>6099</v>
      </c>
      <c r="T130" s="144"/>
      <c r="U130" s="36"/>
      <c r="V130" s="36"/>
      <c r="W130" s="136">
        <f t="shared" ref="W130:W193" si="8">(K130+M130+N130+P130+R130+T130)*1.06</f>
        <v>13.7588</v>
      </c>
      <c r="X130" s="140">
        <f t="shared" ref="X130:X193" si="9">J130+(Q130+W130)*1.06</f>
        <v>358.264328</v>
      </c>
      <c r="Y130" s="140">
        <f t="shared" ref="Y130:Y193" si="10">(Q130+W130)*0.06</f>
        <v>6.825528</v>
      </c>
      <c r="Z130" s="140">
        <f t="shared" ref="Z130:Z193" si="11">X130-Y130</f>
        <v>351.4388</v>
      </c>
      <c r="AA130" s="54" t="s">
        <v>28</v>
      </c>
      <c r="AB130" s="54" t="s">
        <v>29</v>
      </c>
      <c r="AC130" s="28"/>
    </row>
    <row r="131" ht="13.8" spans="1:29">
      <c r="A131" s="126">
        <v>130</v>
      </c>
      <c r="B131" s="36" t="s">
        <v>7205</v>
      </c>
      <c r="C131" s="36" t="s">
        <v>7206</v>
      </c>
      <c r="D131" s="99" t="s">
        <v>22</v>
      </c>
      <c r="E131" s="37" t="s">
        <v>4090</v>
      </c>
      <c r="F131" s="128" t="s">
        <v>6961</v>
      </c>
      <c r="G131" s="132" t="s">
        <v>6984</v>
      </c>
      <c r="H131" s="37" t="s">
        <v>24</v>
      </c>
      <c r="I131" s="184" t="s">
        <v>34</v>
      </c>
      <c r="J131" s="110">
        <v>237.68</v>
      </c>
      <c r="K131" s="160">
        <v>0</v>
      </c>
      <c r="L131" s="36"/>
      <c r="M131" s="160">
        <v>0</v>
      </c>
      <c r="N131" s="160">
        <v>0</v>
      </c>
      <c r="O131" s="46"/>
      <c r="P131" s="138">
        <v>0</v>
      </c>
      <c r="Q131" s="110">
        <v>100</v>
      </c>
      <c r="R131" s="110">
        <v>12.98</v>
      </c>
      <c r="S131" s="46" t="s">
        <v>6099</v>
      </c>
      <c r="T131" s="144"/>
      <c r="U131" s="36"/>
      <c r="V131" s="36"/>
      <c r="W131" s="136">
        <f t="shared" si="8"/>
        <v>13.7588</v>
      </c>
      <c r="X131" s="140">
        <f t="shared" si="9"/>
        <v>358.264328</v>
      </c>
      <c r="Y131" s="140">
        <f t="shared" si="10"/>
        <v>6.825528</v>
      </c>
      <c r="Z131" s="140">
        <f t="shared" si="11"/>
        <v>351.4388</v>
      </c>
      <c r="AA131" s="54" t="s">
        <v>28</v>
      </c>
      <c r="AB131" s="54" t="s">
        <v>29</v>
      </c>
      <c r="AC131" s="28"/>
    </row>
    <row r="132" ht="13.8" spans="1:29">
      <c r="A132" s="126">
        <v>131</v>
      </c>
      <c r="B132" s="36" t="s">
        <v>2405</v>
      </c>
      <c r="C132" s="36" t="s">
        <v>7207</v>
      </c>
      <c r="D132" s="99" t="s">
        <v>22</v>
      </c>
      <c r="E132" s="37" t="s">
        <v>4090</v>
      </c>
      <c r="F132" s="128" t="s">
        <v>6961</v>
      </c>
      <c r="G132" s="132" t="s">
        <v>6984</v>
      </c>
      <c r="H132" s="37" t="s">
        <v>24</v>
      </c>
      <c r="I132" s="184" t="s">
        <v>34</v>
      </c>
      <c r="J132" s="110">
        <v>237.68</v>
      </c>
      <c r="K132" s="160">
        <v>0</v>
      </c>
      <c r="L132" s="36"/>
      <c r="M132" s="160">
        <v>0</v>
      </c>
      <c r="N132" s="160">
        <v>0</v>
      </c>
      <c r="O132" s="46"/>
      <c r="P132" s="138">
        <v>0</v>
      </c>
      <c r="Q132" s="110">
        <v>100</v>
      </c>
      <c r="R132" s="110">
        <v>12.98</v>
      </c>
      <c r="S132" s="46" t="s">
        <v>6099</v>
      </c>
      <c r="T132" s="144"/>
      <c r="U132" s="36"/>
      <c r="V132" s="36"/>
      <c r="W132" s="136">
        <f t="shared" si="8"/>
        <v>13.7588</v>
      </c>
      <c r="X132" s="140">
        <f t="shared" si="9"/>
        <v>358.264328</v>
      </c>
      <c r="Y132" s="140">
        <f t="shared" si="10"/>
        <v>6.825528</v>
      </c>
      <c r="Z132" s="140">
        <f t="shared" si="11"/>
        <v>351.4388</v>
      </c>
      <c r="AA132" s="54" t="s">
        <v>28</v>
      </c>
      <c r="AB132" s="54" t="s">
        <v>29</v>
      </c>
      <c r="AC132" s="28"/>
    </row>
    <row r="133" ht="13.8" spans="1:29">
      <c r="A133" s="126">
        <v>132</v>
      </c>
      <c r="B133" s="36" t="s">
        <v>7208</v>
      </c>
      <c r="C133" s="36" t="s">
        <v>7209</v>
      </c>
      <c r="D133" s="99" t="s">
        <v>22</v>
      </c>
      <c r="E133" s="37" t="s">
        <v>4090</v>
      </c>
      <c r="F133" s="128" t="s">
        <v>6961</v>
      </c>
      <c r="G133" s="132" t="s">
        <v>6984</v>
      </c>
      <c r="H133" s="37" t="s">
        <v>24</v>
      </c>
      <c r="I133" s="184" t="s">
        <v>34</v>
      </c>
      <c r="J133" s="110">
        <v>237.68</v>
      </c>
      <c r="K133" s="160">
        <v>0</v>
      </c>
      <c r="L133" s="36"/>
      <c r="M133" s="160">
        <v>0</v>
      </c>
      <c r="N133" s="160">
        <v>0</v>
      </c>
      <c r="O133" s="46"/>
      <c r="P133" s="138">
        <v>0</v>
      </c>
      <c r="Q133" s="110">
        <v>100</v>
      </c>
      <c r="R133" s="110">
        <v>12.98</v>
      </c>
      <c r="S133" s="46" t="s">
        <v>6099</v>
      </c>
      <c r="T133" s="144"/>
      <c r="U133" s="36"/>
      <c r="V133" s="36"/>
      <c r="W133" s="136">
        <f t="shared" si="8"/>
        <v>13.7588</v>
      </c>
      <c r="X133" s="140">
        <f t="shared" si="9"/>
        <v>358.264328</v>
      </c>
      <c r="Y133" s="140">
        <f t="shared" si="10"/>
        <v>6.825528</v>
      </c>
      <c r="Z133" s="140">
        <f t="shared" si="11"/>
        <v>351.4388</v>
      </c>
      <c r="AA133" s="54" t="s">
        <v>28</v>
      </c>
      <c r="AB133" s="54" t="s">
        <v>29</v>
      </c>
      <c r="AC133" s="28"/>
    </row>
    <row r="134" ht="13.8" spans="1:29">
      <c r="A134" s="126">
        <v>133</v>
      </c>
      <c r="B134" s="36" t="s">
        <v>7210</v>
      </c>
      <c r="C134" s="36" t="s">
        <v>7211</v>
      </c>
      <c r="D134" s="99" t="s">
        <v>22</v>
      </c>
      <c r="E134" s="37" t="s">
        <v>4090</v>
      </c>
      <c r="F134" s="128" t="s">
        <v>6961</v>
      </c>
      <c r="G134" s="132" t="s">
        <v>6984</v>
      </c>
      <c r="H134" s="37" t="s">
        <v>24</v>
      </c>
      <c r="I134" s="184" t="s">
        <v>34</v>
      </c>
      <c r="J134" s="110">
        <v>237.68</v>
      </c>
      <c r="K134" s="160">
        <v>0</v>
      </c>
      <c r="L134" s="36"/>
      <c r="M134" s="160">
        <v>0</v>
      </c>
      <c r="N134" s="160">
        <v>0</v>
      </c>
      <c r="O134" s="46"/>
      <c r="P134" s="138">
        <v>0</v>
      </c>
      <c r="Q134" s="110">
        <v>100</v>
      </c>
      <c r="R134" s="110">
        <v>12.98</v>
      </c>
      <c r="S134" s="46" t="s">
        <v>6099</v>
      </c>
      <c r="T134" s="144"/>
      <c r="U134" s="36"/>
      <c r="V134" s="36"/>
      <c r="W134" s="136">
        <f t="shared" si="8"/>
        <v>13.7588</v>
      </c>
      <c r="X134" s="140">
        <f t="shared" si="9"/>
        <v>358.264328</v>
      </c>
      <c r="Y134" s="140">
        <f t="shared" si="10"/>
        <v>6.825528</v>
      </c>
      <c r="Z134" s="140">
        <f t="shared" si="11"/>
        <v>351.4388</v>
      </c>
      <c r="AA134" s="54" t="s">
        <v>28</v>
      </c>
      <c r="AB134" s="54" t="s">
        <v>29</v>
      </c>
      <c r="AC134" s="28"/>
    </row>
    <row r="135" ht="13.8" spans="1:29">
      <c r="A135" s="126">
        <v>134</v>
      </c>
      <c r="B135" s="36" t="s">
        <v>7212</v>
      </c>
      <c r="C135" s="36" t="s">
        <v>7213</v>
      </c>
      <c r="D135" s="99" t="s">
        <v>22</v>
      </c>
      <c r="E135" s="37" t="s">
        <v>4090</v>
      </c>
      <c r="F135" s="128" t="s">
        <v>6961</v>
      </c>
      <c r="G135" s="132" t="s">
        <v>6984</v>
      </c>
      <c r="H135" s="37" t="s">
        <v>24</v>
      </c>
      <c r="I135" s="184" t="s">
        <v>34</v>
      </c>
      <c r="J135" s="110">
        <v>237.68</v>
      </c>
      <c r="K135" s="160">
        <v>0</v>
      </c>
      <c r="L135" s="36"/>
      <c r="M135" s="160">
        <v>0</v>
      </c>
      <c r="N135" s="160">
        <v>0</v>
      </c>
      <c r="O135" s="46"/>
      <c r="P135" s="138">
        <v>0</v>
      </c>
      <c r="Q135" s="110">
        <v>100</v>
      </c>
      <c r="R135" s="110">
        <v>12.98</v>
      </c>
      <c r="S135" s="46" t="s">
        <v>6099</v>
      </c>
      <c r="T135" s="144"/>
      <c r="U135" s="36"/>
      <c r="V135" s="36"/>
      <c r="W135" s="136">
        <f t="shared" si="8"/>
        <v>13.7588</v>
      </c>
      <c r="X135" s="140">
        <f t="shared" si="9"/>
        <v>358.264328</v>
      </c>
      <c r="Y135" s="140">
        <f t="shared" si="10"/>
        <v>6.825528</v>
      </c>
      <c r="Z135" s="140">
        <f t="shared" si="11"/>
        <v>351.4388</v>
      </c>
      <c r="AA135" s="54" t="s">
        <v>28</v>
      </c>
      <c r="AB135" s="54" t="s">
        <v>29</v>
      </c>
      <c r="AC135" s="28"/>
    </row>
    <row r="136" ht="13.8" spans="1:29">
      <c r="A136" s="126">
        <v>135</v>
      </c>
      <c r="B136" s="36" t="s">
        <v>5853</v>
      </c>
      <c r="C136" s="36" t="s">
        <v>7214</v>
      </c>
      <c r="D136" s="99" t="s">
        <v>22</v>
      </c>
      <c r="E136" s="37" t="s">
        <v>4090</v>
      </c>
      <c r="F136" s="128" t="s">
        <v>6961</v>
      </c>
      <c r="G136" s="132" t="s">
        <v>6984</v>
      </c>
      <c r="H136" s="37" t="s">
        <v>24</v>
      </c>
      <c r="I136" s="184" t="s">
        <v>34</v>
      </c>
      <c r="J136" s="110">
        <v>237.68</v>
      </c>
      <c r="K136" s="160">
        <v>0</v>
      </c>
      <c r="L136" s="36"/>
      <c r="M136" s="160">
        <v>0</v>
      </c>
      <c r="N136" s="160">
        <v>0</v>
      </c>
      <c r="O136" s="46"/>
      <c r="P136" s="138">
        <v>0</v>
      </c>
      <c r="Q136" s="110">
        <v>100</v>
      </c>
      <c r="R136" s="110">
        <v>12.98</v>
      </c>
      <c r="S136" s="46" t="s">
        <v>6099</v>
      </c>
      <c r="T136" s="144"/>
      <c r="U136" s="36"/>
      <c r="V136" s="36"/>
      <c r="W136" s="136">
        <f t="shared" si="8"/>
        <v>13.7588</v>
      </c>
      <c r="X136" s="140">
        <f t="shared" si="9"/>
        <v>358.264328</v>
      </c>
      <c r="Y136" s="140">
        <f t="shared" si="10"/>
        <v>6.825528</v>
      </c>
      <c r="Z136" s="140">
        <f t="shared" si="11"/>
        <v>351.4388</v>
      </c>
      <c r="AA136" s="54" t="s">
        <v>28</v>
      </c>
      <c r="AB136" s="54" t="s">
        <v>29</v>
      </c>
      <c r="AC136" s="28"/>
    </row>
    <row r="137" ht="13.8" spans="1:29">
      <c r="A137" s="126">
        <v>136</v>
      </c>
      <c r="B137" s="36" t="s">
        <v>7215</v>
      </c>
      <c r="C137" s="36" t="s">
        <v>7216</v>
      </c>
      <c r="D137" s="99" t="s">
        <v>22</v>
      </c>
      <c r="E137" s="37" t="s">
        <v>4090</v>
      </c>
      <c r="F137" s="128" t="s">
        <v>6961</v>
      </c>
      <c r="G137" s="132" t="s">
        <v>6984</v>
      </c>
      <c r="H137" s="37" t="s">
        <v>24</v>
      </c>
      <c r="I137" s="184" t="s">
        <v>34</v>
      </c>
      <c r="J137" s="110">
        <v>237.68</v>
      </c>
      <c r="K137" s="160">
        <v>0</v>
      </c>
      <c r="L137" s="36"/>
      <c r="M137" s="160">
        <v>0</v>
      </c>
      <c r="N137" s="160">
        <v>0</v>
      </c>
      <c r="O137" s="46"/>
      <c r="P137" s="138">
        <v>0</v>
      </c>
      <c r="Q137" s="110">
        <v>100</v>
      </c>
      <c r="R137" s="110">
        <v>12.98</v>
      </c>
      <c r="S137" s="46" t="s">
        <v>6099</v>
      </c>
      <c r="T137" s="144"/>
      <c r="U137" s="36"/>
      <c r="V137" s="36"/>
      <c r="W137" s="136">
        <f t="shared" si="8"/>
        <v>13.7588</v>
      </c>
      <c r="X137" s="140">
        <f t="shared" si="9"/>
        <v>358.264328</v>
      </c>
      <c r="Y137" s="140">
        <f t="shared" si="10"/>
        <v>6.825528</v>
      </c>
      <c r="Z137" s="140">
        <f t="shared" si="11"/>
        <v>351.4388</v>
      </c>
      <c r="AA137" s="54" t="s">
        <v>28</v>
      </c>
      <c r="AB137" s="54" t="s">
        <v>29</v>
      </c>
      <c r="AC137" s="28"/>
    </row>
    <row r="138" ht="13.8" spans="1:29">
      <c r="A138" s="126">
        <v>137</v>
      </c>
      <c r="B138" s="127" t="s">
        <v>7217</v>
      </c>
      <c r="C138" s="127" t="s">
        <v>7218</v>
      </c>
      <c r="D138" s="99" t="s">
        <v>22</v>
      </c>
      <c r="E138" s="37" t="s">
        <v>673</v>
      </c>
      <c r="F138" s="128" t="s">
        <v>6961</v>
      </c>
      <c r="G138" s="132" t="s">
        <v>6991</v>
      </c>
      <c r="H138" s="37" t="s">
        <v>135</v>
      </c>
      <c r="I138" s="184" t="s">
        <v>34</v>
      </c>
      <c r="J138" s="37">
        <v>988.29</v>
      </c>
      <c r="K138" s="160">
        <v>0</v>
      </c>
      <c r="L138" s="36"/>
      <c r="M138" s="139">
        <v>0</v>
      </c>
      <c r="N138" s="110">
        <v>0</v>
      </c>
      <c r="O138" s="46"/>
      <c r="P138" s="138">
        <v>0</v>
      </c>
      <c r="Q138" s="110">
        <v>400</v>
      </c>
      <c r="R138" s="37">
        <v>13.24</v>
      </c>
      <c r="S138" s="46" t="s">
        <v>6099</v>
      </c>
      <c r="T138" s="36"/>
      <c r="U138" s="36"/>
      <c r="V138" s="36"/>
      <c r="W138" s="140">
        <f t="shared" si="8"/>
        <v>14.0344</v>
      </c>
      <c r="X138" s="140">
        <f t="shared" si="9"/>
        <v>1427.166464</v>
      </c>
      <c r="Y138" s="140">
        <f t="shared" si="10"/>
        <v>24.842064</v>
      </c>
      <c r="Z138" s="140">
        <f t="shared" si="11"/>
        <v>1402.3244</v>
      </c>
      <c r="AA138" s="54" t="s">
        <v>28</v>
      </c>
      <c r="AB138" s="54" t="s">
        <v>29</v>
      </c>
      <c r="AC138" s="28"/>
    </row>
    <row r="139" ht="13.8" spans="1:29">
      <c r="A139" s="126">
        <v>138</v>
      </c>
      <c r="B139" s="36" t="s">
        <v>7219</v>
      </c>
      <c r="C139" s="127" t="s">
        <v>7220</v>
      </c>
      <c r="D139" s="99" t="s">
        <v>22</v>
      </c>
      <c r="E139" s="37" t="s">
        <v>673</v>
      </c>
      <c r="F139" s="128" t="s">
        <v>6961</v>
      </c>
      <c r="G139" s="132" t="s">
        <v>6991</v>
      </c>
      <c r="H139" s="37" t="s">
        <v>130</v>
      </c>
      <c r="I139" s="184" t="s">
        <v>34</v>
      </c>
      <c r="J139" s="37">
        <v>988.29</v>
      </c>
      <c r="K139" s="160">
        <v>0</v>
      </c>
      <c r="L139" s="36"/>
      <c r="M139" s="139">
        <v>0</v>
      </c>
      <c r="N139" s="110">
        <v>0</v>
      </c>
      <c r="O139" s="46"/>
      <c r="P139" s="138">
        <v>0</v>
      </c>
      <c r="Q139" s="110">
        <v>400</v>
      </c>
      <c r="R139" s="37">
        <v>13.24</v>
      </c>
      <c r="S139" s="46" t="s">
        <v>6099</v>
      </c>
      <c r="T139" s="36"/>
      <c r="U139" s="36"/>
      <c r="V139" s="36"/>
      <c r="W139" s="140">
        <f t="shared" si="8"/>
        <v>14.0344</v>
      </c>
      <c r="X139" s="140">
        <f t="shared" si="9"/>
        <v>1427.166464</v>
      </c>
      <c r="Y139" s="140">
        <f t="shared" si="10"/>
        <v>24.842064</v>
      </c>
      <c r="Z139" s="140">
        <f t="shared" si="11"/>
        <v>1402.3244</v>
      </c>
      <c r="AA139" s="54" t="s">
        <v>28</v>
      </c>
      <c r="AB139" s="54" t="s">
        <v>29</v>
      </c>
      <c r="AC139" s="28"/>
    </row>
    <row r="140" ht="13.8" spans="1:29">
      <c r="A140" s="126">
        <v>139</v>
      </c>
      <c r="B140" s="36" t="s">
        <v>7221</v>
      </c>
      <c r="C140" s="36" t="s">
        <v>7222</v>
      </c>
      <c r="D140" s="99" t="s">
        <v>22</v>
      </c>
      <c r="E140" s="37" t="s">
        <v>4090</v>
      </c>
      <c r="F140" s="128" t="s">
        <v>6961</v>
      </c>
      <c r="G140" s="132" t="s">
        <v>6984</v>
      </c>
      <c r="H140" s="37" t="s">
        <v>24</v>
      </c>
      <c r="I140" s="184" t="s">
        <v>34</v>
      </c>
      <c r="J140" s="110">
        <v>237.68</v>
      </c>
      <c r="K140" s="160">
        <v>0</v>
      </c>
      <c r="L140" s="36"/>
      <c r="M140" s="160">
        <v>0</v>
      </c>
      <c r="N140" s="160">
        <v>0</v>
      </c>
      <c r="O140" s="46"/>
      <c r="P140" s="138">
        <v>0</v>
      </c>
      <c r="Q140" s="110">
        <v>100</v>
      </c>
      <c r="R140" s="110">
        <v>12.98</v>
      </c>
      <c r="S140" s="46" t="s">
        <v>6099</v>
      </c>
      <c r="T140" s="144"/>
      <c r="U140" s="36"/>
      <c r="V140" s="36"/>
      <c r="W140" s="136">
        <f t="shared" si="8"/>
        <v>13.7588</v>
      </c>
      <c r="X140" s="140">
        <f t="shared" si="9"/>
        <v>358.264328</v>
      </c>
      <c r="Y140" s="140">
        <f t="shared" si="10"/>
        <v>6.825528</v>
      </c>
      <c r="Z140" s="140">
        <f t="shared" si="11"/>
        <v>351.4388</v>
      </c>
      <c r="AA140" s="54" t="s">
        <v>28</v>
      </c>
      <c r="AB140" s="54" t="s">
        <v>29</v>
      </c>
      <c r="AC140" s="28"/>
    </row>
    <row r="141" ht="13.8" spans="1:29">
      <c r="A141" s="126">
        <v>140</v>
      </c>
      <c r="B141" s="36" t="s">
        <v>7223</v>
      </c>
      <c r="C141" s="36" t="s">
        <v>7224</v>
      </c>
      <c r="D141" s="99" t="s">
        <v>22</v>
      </c>
      <c r="E141" s="37" t="s">
        <v>4090</v>
      </c>
      <c r="F141" s="128" t="s">
        <v>6961</v>
      </c>
      <c r="G141" s="132" t="s">
        <v>6984</v>
      </c>
      <c r="H141" s="37" t="s">
        <v>24</v>
      </c>
      <c r="I141" s="184" t="s">
        <v>34</v>
      </c>
      <c r="J141" s="110">
        <v>237.68</v>
      </c>
      <c r="K141" s="160">
        <v>0</v>
      </c>
      <c r="L141" s="36"/>
      <c r="M141" s="160">
        <v>0</v>
      </c>
      <c r="N141" s="160">
        <v>0</v>
      </c>
      <c r="O141" s="46"/>
      <c r="P141" s="138">
        <v>0</v>
      </c>
      <c r="Q141" s="110">
        <v>100</v>
      </c>
      <c r="R141" s="110">
        <v>12.98</v>
      </c>
      <c r="S141" s="46" t="s">
        <v>6099</v>
      </c>
      <c r="T141" s="144"/>
      <c r="U141" s="36"/>
      <c r="V141" s="36"/>
      <c r="W141" s="136">
        <f t="shared" si="8"/>
        <v>13.7588</v>
      </c>
      <c r="X141" s="140">
        <f t="shared" si="9"/>
        <v>358.264328</v>
      </c>
      <c r="Y141" s="140">
        <f t="shared" si="10"/>
        <v>6.825528</v>
      </c>
      <c r="Z141" s="140">
        <f t="shared" si="11"/>
        <v>351.4388</v>
      </c>
      <c r="AA141" s="54" t="s">
        <v>28</v>
      </c>
      <c r="AB141" s="54" t="s">
        <v>29</v>
      </c>
      <c r="AC141" s="28"/>
    </row>
    <row r="142" ht="13.8" spans="1:29">
      <c r="A142" s="126">
        <v>141</v>
      </c>
      <c r="B142" s="36" t="s">
        <v>7225</v>
      </c>
      <c r="C142" s="36" t="s">
        <v>7226</v>
      </c>
      <c r="D142" s="99" t="s">
        <v>22</v>
      </c>
      <c r="E142" s="37" t="s">
        <v>4090</v>
      </c>
      <c r="F142" s="128" t="s">
        <v>6961</v>
      </c>
      <c r="G142" s="132" t="s">
        <v>6984</v>
      </c>
      <c r="H142" s="37" t="s">
        <v>24</v>
      </c>
      <c r="I142" s="184" t="s">
        <v>34</v>
      </c>
      <c r="J142" s="110">
        <v>237.68</v>
      </c>
      <c r="K142" s="160">
        <v>0</v>
      </c>
      <c r="L142" s="36"/>
      <c r="M142" s="160">
        <v>0</v>
      </c>
      <c r="N142" s="160">
        <v>0</v>
      </c>
      <c r="O142" s="46"/>
      <c r="P142" s="138">
        <v>0</v>
      </c>
      <c r="Q142" s="110">
        <v>100</v>
      </c>
      <c r="R142" s="110">
        <v>12.98</v>
      </c>
      <c r="S142" s="46" t="s">
        <v>6099</v>
      </c>
      <c r="T142" s="144"/>
      <c r="U142" s="36"/>
      <c r="V142" s="36"/>
      <c r="W142" s="136">
        <f t="shared" si="8"/>
        <v>13.7588</v>
      </c>
      <c r="X142" s="140">
        <f t="shared" si="9"/>
        <v>358.264328</v>
      </c>
      <c r="Y142" s="140">
        <f t="shared" si="10"/>
        <v>6.825528</v>
      </c>
      <c r="Z142" s="140">
        <f t="shared" si="11"/>
        <v>351.4388</v>
      </c>
      <c r="AA142" s="54" t="s">
        <v>28</v>
      </c>
      <c r="AB142" s="54" t="s">
        <v>29</v>
      </c>
      <c r="AC142" s="28"/>
    </row>
    <row r="143" ht="13.8" spans="1:29">
      <c r="A143" s="126">
        <v>142</v>
      </c>
      <c r="B143" s="36" t="s">
        <v>7227</v>
      </c>
      <c r="C143" s="36" t="s">
        <v>7228</v>
      </c>
      <c r="D143" s="99" t="s">
        <v>22</v>
      </c>
      <c r="E143" s="37" t="s">
        <v>673</v>
      </c>
      <c r="F143" s="128" t="s">
        <v>6961</v>
      </c>
      <c r="G143" s="132" t="s">
        <v>6991</v>
      </c>
      <c r="H143" s="37" t="s">
        <v>130</v>
      </c>
      <c r="I143" s="184" t="s">
        <v>34</v>
      </c>
      <c r="J143" s="37">
        <v>988.29</v>
      </c>
      <c r="K143" s="160">
        <v>0</v>
      </c>
      <c r="L143" s="36"/>
      <c r="M143" s="139">
        <v>0</v>
      </c>
      <c r="N143" s="110">
        <v>0</v>
      </c>
      <c r="O143" s="46"/>
      <c r="P143" s="138">
        <v>0</v>
      </c>
      <c r="Q143" s="110">
        <v>400</v>
      </c>
      <c r="R143" s="37">
        <v>13.24</v>
      </c>
      <c r="S143" s="46" t="s">
        <v>6099</v>
      </c>
      <c r="T143" s="36"/>
      <c r="U143" s="36"/>
      <c r="V143" s="36"/>
      <c r="W143" s="140">
        <f t="shared" si="8"/>
        <v>14.0344</v>
      </c>
      <c r="X143" s="140">
        <f t="shared" si="9"/>
        <v>1427.166464</v>
      </c>
      <c r="Y143" s="140">
        <f t="shared" si="10"/>
        <v>24.842064</v>
      </c>
      <c r="Z143" s="140">
        <f t="shared" si="11"/>
        <v>1402.3244</v>
      </c>
      <c r="AA143" s="54" t="s">
        <v>28</v>
      </c>
      <c r="AB143" s="54" t="s">
        <v>29</v>
      </c>
      <c r="AC143" s="28"/>
    </row>
    <row r="144" ht="13.8" spans="1:29">
      <c r="A144" s="126">
        <v>143</v>
      </c>
      <c r="B144" s="36" t="s">
        <v>4865</v>
      </c>
      <c r="C144" s="36" t="s">
        <v>7229</v>
      </c>
      <c r="D144" s="99" t="s">
        <v>22</v>
      </c>
      <c r="E144" s="37" t="s">
        <v>4090</v>
      </c>
      <c r="F144" s="128" t="s">
        <v>6961</v>
      </c>
      <c r="G144" s="132" t="s">
        <v>6984</v>
      </c>
      <c r="H144" s="37" t="s">
        <v>24</v>
      </c>
      <c r="I144" s="184" t="s">
        <v>34</v>
      </c>
      <c r="J144" s="110">
        <v>237.68</v>
      </c>
      <c r="K144" s="160">
        <v>0</v>
      </c>
      <c r="L144" s="36"/>
      <c r="M144" s="160">
        <v>0</v>
      </c>
      <c r="N144" s="160">
        <v>0</v>
      </c>
      <c r="O144" s="46"/>
      <c r="P144" s="138">
        <v>0</v>
      </c>
      <c r="Q144" s="110">
        <v>100</v>
      </c>
      <c r="R144" s="110">
        <v>12.98</v>
      </c>
      <c r="S144" s="46" t="s">
        <v>6099</v>
      </c>
      <c r="T144" s="144"/>
      <c r="U144" s="36"/>
      <c r="V144" s="36"/>
      <c r="W144" s="136">
        <f t="shared" si="8"/>
        <v>13.7588</v>
      </c>
      <c r="X144" s="140">
        <f t="shared" si="9"/>
        <v>358.264328</v>
      </c>
      <c r="Y144" s="140">
        <f t="shared" si="10"/>
        <v>6.825528</v>
      </c>
      <c r="Z144" s="140">
        <f t="shared" si="11"/>
        <v>351.4388</v>
      </c>
      <c r="AA144" s="54" t="s">
        <v>28</v>
      </c>
      <c r="AB144" s="54" t="s">
        <v>29</v>
      </c>
      <c r="AC144" s="28"/>
    </row>
    <row r="145" ht="13.8" spans="1:29">
      <c r="A145" s="126">
        <v>144</v>
      </c>
      <c r="B145" s="36" t="s">
        <v>6501</v>
      </c>
      <c r="C145" s="36" t="s">
        <v>7230</v>
      </c>
      <c r="D145" s="99" t="s">
        <v>22</v>
      </c>
      <c r="E145" s="37" t="s">
        <v>4090</v>
      </c>
      <c r="F145" s="128" t="s">
        <v>6961</v>
      </c>
      <c r="G145" s="132" t="s">
        <v>6984</v>
      </c>
      <c r="H145" s="37" t="s">
        <v>24</v>
      </c>
      <c r="I145" s="184" t="s">
        <v>34</v>
      </c>
      <c r="J145" s="110">
        <v>237.68</v>
      </c>
      <c r="K145" s="160">
        <v>0</v>
      </c>
      <c r="L145" s="36"/>
      <c r="M145" s="160">
        <v>0</v>
      </c>
      <c r="N145" s="160">
        <v>0</v>
      </c>
      <c r="O145" s="46"/>
      <c r="P145" s="138">
        <v>0</v>
      </c>
      <c r="Q145" s="110">
        <v>100</v>
      </c>
      <c r="R145" s="110">
        <v>12.98</v>
      </c>
      <c r="S145" s="46" t="s">
        <v>6099</v>
      </c>
      <c r="T145" s="144"/>
      <c r="U145" s="36"/>
      <c r="V145" s="36"/>
      <c r="W145" s="136">
        <f t="shared" si="8"/>
        <v>13.7588</v>
      </c>
      <c r="X145" s="140">
        <f t="shared" si="9"/>
        <v>358.264328</v>
      </c>
      <c r="Y145" s="140">
        <f t="shared" si="10"/>
        <v>6.825528</v>
      </c>
      <c r="Z145" s="140">
        <f t="shared" si="11"/>
        <v>351.4388</v>
      </c>
      <c r="AA145" s="54" t="s">
        <v>28</v>
      </c>
      <c r="AB145" s="54" t="s">
        <v>29</v>
      </c>
      <c r="AC145" s="28"/>
    </row>
    <row r="146" ht="13.8" spans="1:29">
      <c r="A146" s="126">
        <v>145</v>
      </c>
      <c r="B146" s="36" t="s">
        <v>3932</v>
      </c>
      <c r="C146" s="36" t="s">
        <v>7231</v>
      </c>
      <c r="D146" s="99" t="s">
        <v>22</v>
      </c>
      <c r="E146" s="37" t="s">
        <v>4090</v>
      </c>
      <c r="F146" s="128" t="s">
        <v>6961</v>
      </c>
      <c r="G146" s="132" t="s">
        <v>6984</v>
      </c>
      <c r="H146" s="37" t="s">
        <v>24</v>
      </c>
      <c r="I146" s="184" t="s">
        <v>34</v>
      </c>
      <c r="J146" s="110">
        <v>237.68</v>
      </c>
      <c r="K146" s="160">
        <v>0</v>
      </c>
      <c r="L146" s="36"/>
      <c r="M146" s="160">
        <v>0</v>
      </c>
      <c r="N146" s="160">
        <v>0</v>
      </c>
      <c r="O146" s="46"/>
      <c r="P146" s="138">
        <v>0</v>
      </c>
      <c r="Q146" s="110">
        <v>100</v>
      </c>
      <c r="R146" s="110">
        <v>12.98</v>
      </c>
      <c r="S146" s="46" t="s">
        <v>6099</v>
      </c>
      <c r="T146" s="144"/>
      <c r="U146" s="36"/>
      <c r="V146" s="36"/>
      <c r="W146" s="136">
        <f t="shared" si="8"/>
        <v>13.7588</v>
      </c>
      <c r="X146" s="140">
        <f t="shared" si="9"/>
        <v>358.264328</v>
      </c>
      <c r="Y146" s="140">
        <f t="shared" si="10"/>
        <v>6.825528</v>
      </c>
      <c r="Z146" s="140">
        <f t="shared" si="11"/>
        <v>351.4388</v>
      </c>
      <c r="AA146" s="54" t="s">
        <v>28</v>
      </c>
      <c r="AB146" s="54" t="s">
        <v>29</v>
      </c>
      <c r="AC146" s="28"/>
    </row>
    <row r="147" ht="13.8" spans="1:29">
      <c r="A147" s="126">
        <v>146</v>
      </c>
      <c r="B147" s="36" t="s">
        <v>7232</v>
      </c>
      <c r="C147" s="36" t="s">
        <v>7233</v>
      </c>
      <c r="D147" s="99" t="s">
        <v>22</v>
      </c>
      <c r="E147" s="37" t="s">
        <v>4090</v>
      </c>
      <c r="F147" s="128" t="s">
        <v>6961</v>
      </c>
      <c r="G147" s="132" t="s">
        <v>6984</v>
      </c>
      <c r="H147" s="37" t="s">
        <v>24</v>
      </c>
      <c r="I147" s="184" t="s">
        <v>34</v>
      </c>
      <c r="J147" s="110">
        <v>237.68</v>
      </c>
      <c r="K147" s="160">
        <v>0</v>
      </c>
      <c r="L147" s="36"/>
      <c r="M147" s="160">
        <v>0</v>
      </c>
      <c r="N147" s="160">
        <v>0</v>
      </c>
      <c r="O147" s="46"/>
      <c r="P147" s="138">
        <v>0</v>
      </c>
      <c r="Q147" s="110">
        <v>100</v>
      </c>
      <c r="R147" s="110">
        <v>12.98</v>
      </c>
      <c r="S147" s="46" t="s">
        <v>6099</v>
      </c>
      <c r="T147" s="144"/>
      <c r="U147" s="36"/>
      <c r="V147" s="36"/>
      <c r="W147" s="136">
        <f t="shared" si="8"/>
        <v>13.7588</v>
      </c>
      <c r="X147" s="140">
        <f t="shared" si="9"/>
        <v>358.264328</v>
      </c>
      <c r="Y147" s="140">
        <f t="shared" si="10"/>
        <v>6.825528</v>
      </c>
      <c r="Z147" s="140">
        <f t="shared" si="11"/>
        <v>351.4388</v>
      </c>
      <c r="AA147" s="54" t="s">
        <v>28</v>
      </c>
      <c r="AB147" s="54" t="s">
        <v>29</v>
      </c>
      <c r="AC147" s="28"/>
    </row>
    <row r="148" ht="13.8" spans="1:29">
      <c r="A148" s="126">
        <v>147</v>
      </c>
      <c r="B148" s="36" t="s">
        <v>7234</v>
      </c>
      <c r="C148" s="36" t="s">
        <v>7235</v>
      </c>
      <c r="D148" s="99" t="s">
        <v>22</v>
      </c>
      <c r="E148" s="37" t="s">
        <v>4090</v>
      </c>
      <c r="F148" s="128" t="s">
        <v>6961</v>
      </c>
      <c r="G148" s="132" t="s">
        <v>6984</v>
      </c>
      <c r="H148" s="37" t="s">
        <v>24</v>
      </c>
      <c r="I148" s="184" t="s">
        <v>34</v>
      </c>
      <c r="J148" s="110">
        <v>237.68</v>
      </c>
      <c r="K148" s="160">
        <v>0</v>
      </c>
      <c r="L148" s="36"/>
      <c r="M148" s="160">
        <v>0</v>
      </c>
      <c r="N148" s="160">
        <v>0</v>
      </c>
      <c r="O148" s="46"/>
      <c r="P148" s="138">
        <v>0</v>
      </c>
      <c r="Q148" s="110">
        <v>100</v>
      </c>
      <c r="R148" s="110">
        <v>12.98</v>
      </c>
      <c r="S148" s="46" t="s">
        <v>6099</v>
      </c>
      <c r="T148" s="144"/>
      <c r="U148" s="36"/>
      <c r="V148" s="36"/>
      <c r="W148" s="136">
        <f t="shared" si="8"/>
        <v>13.7588</v>
      </c>
      <c r="X148" s="140">
        <f t="shared" si="9"/>
        <v>358.264328</v>
      </c>
      <c r="Y148" s="140">
        <f t="shared" si="10"/>
        <v>6.825528</v>
      </c>
      <c r="Z148" s="140">
        <f t="shared" si="11"/>
        <v>351.4388</v>
      </c>
      <c r="AA148" s="54" t="s">
        <v>28</v>
      </c>
      <c r="AB148" s="54" t="s">
        <v>29</v>
      </c>
      <c r="AC148" s="28"/>
    </row>
    <row r="149" ht="13.8" spans="1:29">
      <c r="A149" s="126">
        <v>148</v>
      </c>
      <c r="B149" s="36" t="s">
        <v>7236</v>
      </c>
      <c r="C149" s="36" t="s">
        <v>7237</v>
      </c>
      <c r="D149" s="99" t="s">
        <v>22</v>
      </c>
      <c r="E149" s="37" t="s">
        <v>4090</v>
      </c>
      <c r="F149" s="128" t="s">
        <v>6961</v>
      </c>
      <c r="G149" s="132" t="s">
        <v>6984</v>
      </c>
      <c r="H149" s="37" t="s">
        <v>24</v>
      </c>
      <c r="I149" s="184" t="s">
        <v>34</v>
      </c>
      <c r="J149" s="110">
        <v>237.68</v>
      </c>
      <c r="K149" s="160">
        <v>0</v>
      </c>
      <c r="L149" s="36"/>
      <c r="M149" s="160">
        <v>0</v>
      </c>
      <c r="N149" s="160">
        <v>0</v>
      </c>
      <c r="O149" s="46"/>
      <c r="P149" s="138">
        <v>0</v>
      </c>
      <c r="Q149" s="110">
        <v>100</v>
      </c>
      <c r="R149" s="110">
        <v>12.98</v>
      </c>
      <c r="S149" s="46" t="s">
        <v>6099</v>
      </c>
      <c r="T149" s="144"/>
      <c r="U149" s="36"/>
      <c r="V149" s="36"/>
      <c r="W149" s="136">
        <f t="shared" si="8"/>
        <v>13.7588</v>
      </c>
      <c r="X149" s="140">
        <f t="shared" si="9"/>
        <v>358.264328</v>
      </c>
      <c r="Y149" s="140">
        <f t="shared" si="10"/>
        <v>6.825528</v>
      </c>
      <c r="Z149" s="140">
        <f t="shared" si="11"/>
        <v>351.4388</v>
      </c>
      <c r="AA149" s="54" t="s">
        <v>28</v>
      </c>
      <c r="AB149" s="54" t="s">
        <v>29</v>
      </c>
      <c r="AC149" s="28"/>
    </row>
    <row r="150" ht="13.8" spans="1:29">
      <c r="A150" s="126">
        <v>149</v>
      </c>
      <c r="B150" s="36" t="s">
        <v>5959</v>
      </c>
      <c r="C150" s="36" t="s">
        <v>5960</v>
      </c>
      <c r="D150" s="99" t="s">
        <v>22</v>
      </c>
      <c r="E150" s="37" t="s">
        <v>4117</v>
      </c>
      <c r="F150" s="128" t="s">
        <v>6961</v>
      </c>
      <c r="G150" s="132" t="s">
        <v>833</v>
      </c>
      <c r="H150" s="37" t="s">
        <v>24</v>
      </c>
      <c r="I150" s="184" t="s">
        <v>34</v>
      </c>
      <c r="J150" s="110">
        <v>0</v>
      </c>
      <c r="K150" s="160">
        <v>0</v>
      </c>
      <c r="L150" s="36"/>
      <c r="M150" s="160">
        <v>0</v>
      </c>
      <c r="N150" s="110">
        <v>0</v>
      </c>
      <c r="O150" s="46"/>
      <c r="P150" s="138">
        <v>0</v>
      </c>
      <c r="Q150" s="110">
        <v>0</v>
      </c>
      <c r="R150" s="110">
        <v>11.05</v>
      </c>
      <c r="S150" s="46" t="s">
        <v>7238</v>
      </c>
      <c r="T150" s="36"/>
      <c r="U150" s="36"/>
      <c r="V150" s="36"/>
      <c r="W150" s="140">
        <f t="shared" si="8"/>
        <v>11.713</v>
      </c>
      <c r="X150" s="140">
        <f t="shared" si="9"/>
        <v>12.41578</v>
      </c>
      <c r="Y150" s="140">
        <f t="shared" si="10"/>
        <v>0.70278</v>
      </c>
      <c r="Z150" s="140">
        <f t="shared" si="11"/>
        <v>11.713</v>
      </c>
      <c r="AA150" s="54" t="s">
        <v>28</v>
      </c>
      <c r="AB150" s="54" t="s">
        <v>29</v>
      </c>
      <c r="AC150" s="28"/>
    </row>
    <row r="151" ht="13.8" spans="1:29">
      <c r="A151" s="126">
        <v>150</v>
      </c>
      <c r="B151" s="36" t="s">
        <v>3674</v>
      </c>
      <c r="C151" s="36" t="s">
        <v>7239</v>
      </c>
      <c r="D151" s="99" t="s">
        <v>22</v>
      </c>
      <c r="E151" s="37" t="s">
        <v>4090</v>
      </c>
      <c r="F151" s="128" t="s">
        <v>6961</v>
      </c>
      <c r="G151" s="132" t="s">
        <v>6984</v>
      </c>
      <c r="H151" s="37" t="s">
        <v>24</v>
      </c>
      <c r="I151" s="184" t="s">
        <v>34</v>
      </c>
      <c r="J151" s="110">
        <v>237.68</v>
      </c>
      <c r="K151" s="160">
        <v>0</v>
      </c>
      <c r="L151" s="36"/>
      <c r="M151" s="160">
        <v>0</v>
      </c>
      <c r="N151" s="160">
        <v>0</v>
      </c>
      <c r="O151" s="46"/>
      <c r="P151" s="138">
        <v>0</v>
      </c>
      <c r="Q151" s="110">
        <v>100</v>
      </c>
      <c r="R151" s="110">
        <v>12.98</v>
      </c>
      <c r="S151" s="46" t="s">
        <v>6099</v>
      </c>
      <c r="T151" s="144"/>
      <c r="U151" s="36"/>
      <c r="V151" s="36"/>
      <c r="W151" s="136">
        <f t="shared" si="8"/>
        <v>13.7588</v>
      </c>
      <c r="X151" s="140">
        <f t="shared" si="9"/>
        <v>358.264328</v>
      </c>
      <c r="Y151" s="140">
        <f t="shared" si="10"/>
        <v>6.825528</v>
      </c>
      <c r="Z151" s="140">
        <f t="shared" si="11"/>
        <v>351.4388</v>
      </c>
      <c r="AA151" s="54" t="s">
        <v>28</v>
      </c>
      <c r="AB151" s="54" t="s">
        <v>29</v>
      </c>
      <c r="AC151" s="28"/>
    </row>
    <row r="152" ht="13.8" spans="1:29">
      <c r="A152" s="126">
        <v>151</v>
      </c>
      <c r="B152" s="36" t="s">
        <v>7240</v>
      </c>
      <c r="C152" s="127" t="s">
        <v>7241</v>
      </c>
      <c r="D152" s="99" t="s">
        <v>22</v>
      </c>
      <c r="E152" s="37" t="s">
        <v>673</v>
      </c>
      <c r="F152" s="128" t="s">
        <v>6961</v>
      </c>
      <c r="G152" s="132" t="s">
        <v>6991</v>
      </c>
      <c r="H152" s="37" t="s">
        <v>24</v>
      </c>
      <c r="I152" s="184" t="s">
        <v>34</v>
      </c>
      <c r="J152" s="37">
        <v>988.29</v>
      </c>
      <c r="K152" s="160">
        <v>0</v>
      </c>
      <c r="L152" s="36"/>
      <c r="M152" s="139">
        <v>0</v>
      </c>
      <c r="N152" s="110">
        <v>0</v>
      </c>
      <c r="O152" s="46"/>
      <c r="P152" s="138">
        <v>0</v>
      </c>
      <c r="Q152" s="110">
        <v>400</v>
      </c>
      <c r="R152" s="37">
        <v>13.24</v>
      </c>
      <c r="S152" s="46" t="s">
        <v>6099</v>
      </c>
      <c r="T152" s="36"/>
      <c r="U152" s="36"/>
      <c r="V152" s="36"/>
      <c r="W152" s="140">
        <f t="shared" si="8"/>
        <v>14.0344</v>
      </c>
      <c r="X152" s="140">
        <f t="shared" si="9"/>
        <v>1427.166464</v>
      </c>
      <c r="Y152" s="140">
        <f t="shared" si="10"/>
        <v>24.842064</v>
      </c>
      <c r="Z152" s="140">
        <f t="shared" si="11"/>
        <v>1402.3244</v>
      </c>
      <c r="AA152" s="54" t="s">
        <v>28</v>
      </c>
      <c r="AB152" s="54" t="s">
        <v>29</v>
      </c>
      <c r="AC152" s="28"/>
    </row>
    <row r="153" ht="13.8" spans="1:29">
      <c r="A153" s="126">
        <v>152</v>
      </c>
      <c r="B153" s="36" t="s">
        <v>7242</v>
      </c>
      <c r="C153" s="36" t="s">
        <v>7243</v>
      </c>
      <c r="D153" s="99" t="s">
        <v>22</v>
      </c>
      <c r="E153" s="37" t="s">
        <v>4090</v>
      </c>
      <c r="F153" s="128" t="s">
        <v>6961</v>
      </c>
      <c r="G153" s="132" t="s">
        <v>6984</v>
      </c>
      <c r="H153" s="37" t="s">
        <v>24</v>
      </c>
      <c r="I153" s="184" t="s">
        <v>34</v>
      </c>
      <c r="J153" s="110">
        <v>237.68</v>
      </c>
      <c r="K153" s="160">
        <v>0</v>
      </c>
      <c r="L153" s="36"/>
      <c r="M153" s="160">
        <v>0</v>
      </c>
      <c r="N153" s="160">
        <v>0</v>
      </c>
      <c r="O153" s="46"/>
      <c r="P153" s="138">
        <v>0</v>
      </c>
      <c r="Q153" s="110">
        <v>100</v>
      </c>
      <c r="R153" s="110">
        <v>12.98</v>
      </c>
      <c r="S153" s="46" t="s">
        <v>6099</v>
      </c>
      <c r="T153" s="144"/>
      <c r="U153" s="36"/>
      <c r="V153" s="36"/>
      <c r="W153" s="136">
        <f t="shared" si="8"/>
        <v>13.7588</v>
      </c>
      <c r="X153" s="140">
        <f t="shared" si="9"/>
        <v>358.264328</v>
      </c>
      <c r="Y153" s="140">
        <f t="shared" si="10"/>
        <v>6.825528</v>
      </c>
      <c r="Z153" s="140">
        <f t="shared" si="11"/>
        <v>351.4388</v>
      </c>
      <c r="AA153" s="54" t="s">
        <v>28</v>
      </c>
      <c r="AB153" s="54" t="s">
        <v>29</v>
      </c>
      <c r="AC153" s="28"/>
    </row>
    <row r="154" ht="13.8" spans="1:29">
      <c r="A154" s="126">
        <v>153</v>
      </c>
      <c r="B154" s="36" t="s">
        <v>6373</v>
      </c>
      <c r="C154" s="36" t="s">
        <v>7244</v>
      </c>
      <c r="D154" s="99" t="s">
        <v>22</v>
      </c>
      <c r="E154" s="37" t="s">
        <v>4090</v>
      </c>
      <c r="F154" s="128" t="s">
        <v>6961</v>
      </c>
      <c r="G154" s="132" t="s">
        <v>6984</v>
      </c>
      <c r="H154" s="37" t="s">
        <v>24</v>
      </c>
      <c r="I154" s="184" t="s">
        <v>34</v>
      </c>
      <c r="J154" s="110">
        <v>237.68</v>
      </c>
      <c r="K154" s="160">
        <v>0</v>
      </c>
      <c r="L154" s="36"/>
      <c r="M154" s="160">
        <v>0</v>
      </c>
      <c r="N154" s="160">
        <v>0</v>
      </c>
      <c r="O154" s="46"/>
      <c r="P154" s="138">
        <v>0</v>
      </c>
      <c r="Q154" s="110">
        <v>100</v>
      </c>
      <c r="R154" s="110">
        <v>12.98</v>
      </c>
      <c r="S154" s="46" t="s">
        <v>6099</v>
      </c>
      <c r="T154" s="144"/>
      <c r="U154" s="36"/>
      <c r="V154" s="36"/>
      <c r="W154" s="136">
        <f t="shared" si="8"/>
        <v>13.7588</v>
      </c>
      <c r="X154" s="140">
        <f t="shared" si="9"/>
        <v>358.264328</v>
      </c>
      <c r="Y154" s="140">
        <f t="shared" si="10"/>
        <v>6.825528</v>
      </c>
      <c r="Z154" s="140">
        <f t="shared" si="11"/>
        <v>351.4388</v>
      </c>
      <c r="AA154" s="54" t="s">
        <v>28</v>
      </c>
      <c r="AB154" s="54" t="s">
        <v>29</v>
      </c>
      <c r="AC154" s="28"/>
    </row>
    <row r="155" ht="13.8" spans="1:29">
      <c r="A155" s="126">
        <v>154</v>
      </c>
      <c r="B155" s="36" t="s">
        <v>7245</v>
      </c>
      <c r="C155" s="36" t="s">
        <v>7246</v>
      </c>
      <c r="D155" s="99" t="s">
        <v>22</v>
      </c>
      <c r="E155" s="37" t="s">
        <v>4090</v>
      </c>
      <c r="F155" s="128" t="s">
        <v>6961</v>
      </c>
      <c r="G155" s="132" t="s">
        <v>6984</v>
      </c>
      <c r="H155" s="37" t="s">
        <v>24</v>
      </c>
      <c r="I155" s="184" t="s">
        <v>34</v>
      </c>
      <c r="J155" s="110">
        <v>237.68</v>
      </c>
      <c r="K155" s="160">
        <v>0</v>
      </c>
      <c r="L155" s="36"/>
      <c r="M155" s="160">
        <v>0</v>
      </c>
      <c r="N155" s="160">
        <v>0</v>
      </c>
      <c r="O155" s="46"/>
      <c r="P155" s="138">
        <v>0</v>
      </c>
      <c r="Q155" s="110">
        <v>100</v>
      </c>
      <c r="R155" s="110">
        <v>12.98</v>
      </c>
      <c r="S155" s="46" t="s">
        <v>6099</v>
      </c>
      <c r="T155" s="144"/>
      <c r="U155" s="36"/>
      <c r="V155" s="36"/>
      <c r="W155" s="136">
        <f t="shared" si="8"/>
        <v>13.7588</v>
      </c>
      <c r="X155" s="140">
        <f t="shared" si="9"/>
        <v>358.264328</v>
      </c>
      <c r="Y155" s="140">
        <f t="shared" si="10"/>
        <v>6.825528</v>
      </c>
      <c r="Z155" s="140">
        <f t="shared" si="11"/>
        <v>351.4388</v>
      </c>
      <c r="AA155" s="54" t="s">
        <v>28</v>
      </c>
      <c r="AB155" s="54" t="s">
        <v>29</v>
      </c>
      <c r="AC155" s="28"/>
    </row>
    <row r="156" ht="13.8" spans="1:29">
      <c r="A156" s="126">
        <v>155</v>
      </c>
      <c r="B156" s="36" t="s">
        <v>7247</v>
      </c>
      <c r="C156" s="36" t="s">
        <v>7248</v>
      </c>
      <c r="D156" s="99" t="s">
        <v>22</v>
      </c>
      <c r="E156" s="37" t="s">
        <v>4090</v>
      </c>
      <c r="F156" s="128" t="s">
        <v>6961</v>
      </c>
      <c r="G156" s="132" t="s">
        <v>6984</v>
      </c>
      <c r="H156" s="37" t="s">
        <v>24</v>
      </c>
      <c r="I156" s="184" t="s">
        <v>34</v>
      </c>
      <c r="J156" s="110">
        <v>237.68</v>
      </c>
      <c r="K156" s="160">
        <v>0</v>
      </c>
      <c r="L156" s="36"/>
      <c r="M156" s="160">
        <v>0</v>
      </c>
      <c r="N156" s="160">
        <v>0</v>
      </c>
      <c r="O156" s="46"/>
      <c r="P156" s="138">
        <v>0</v>
      </c>
      <c r="Q156" s="110">
        <v>100</v>
      </c>
      <c r="R156" s="110">
        <v>12.98</v>
      </c>
      <c r="S156" s="46" t="s">
        <v>6099</v>
      </c>
      <c r="T156" s="144"/>
      <c r="U156" s="36"/>
      <c r="V156" s="36"/>
      <c r="W156" s="136">
        <f t="shared" si="8"/>
        <v>13.7588</v>
      </c>
      <c r="X156" s="140">
        <f t="shared" si="9"/>
        <v>358.264328</v>
      </c>
      <c r="Y156" s="140">
        <f t="shared" si="10"/>
        <v>6.825528</v>
      </c>
      <c r="Z156" s="140">
        <f t="shared" si="11"/>
        <v>351.4388</v>
      </c>
      <c r="AA156" s="54" t="s">
        <v>28</v>
      </c>
      <c r="AB156" s="54" t="s">
        <v>29</v>
      </c>
      <c r="AC156" s="28"/>
    </row>
    <row r="157" ht="13.8" spans="1:29">
      <c r="A157" s="126">
        <v>156</v>
      </c>
      <c r="B157" s="36" t="s">
        <v>7249</v>
      </c>
      <c r="C157" s="36" t="s">
        <v>7250</v>
      </c>
      <c r="D157" s="99" t="s">
        <v>22</v>
      </c>
      <c r="E157" s="37" t="s">
        <v>4090</v>
      </c>
      <c r="F157" s="128" t="s">
        <v>6961</v>
      </c>
      <c r="G157" s="132" t="s">
        <v>6984</v>
      </c>
      <c r="H157" s="37" t="s">
        <v>24</v>
      </c>
      <c r="I157" s="184" t="s">
        <v>34</v>
      </c>
      <c r="J157" s="110">
        <v>237.68</v>
      </c>
      <c r="K157" s="160">
        <v>0</v>
      </c>
      <c r="L157" s="36"/>
      <c r="M157" s="160">
        <v>0</v>
      </c>
      <c r="N157" s="160">
        <v>0</v>
      </c>
      <c r="O157" s="46"/>
      <c r="P157" s="138">
        <v>0</v>
      </c>
      <c r="Q157" s="110">
        <v>100</v>
      </c>
      <c r="R157" s="110">
        <v>12.98</v>
      </c>
      <c r="S157" s="46" t="s">
        <v>6099</v>
      </c>
      <c r="T157" s="144"/>
      <c r="U157" s="36"/>
      <c r="V157" s="36"/>
      <c r="W157" s="136">
        <f t="shared" si="8"/>
        <v>13.7588</v>
      </c>
      <c r="X157" s="140">
        <f t="shared" si="9"/>
        <v>358.264328</v>
      </c>
      <c r="Y157" s="140">
        <f t="shared" si="10"/>
        <v>6.825528</v>
      </c>
      <c r="Z157" s="140">
        <f t="shared" si="11"/>
        <v>351.4388</v>
      </c>
      <c r="AA157" s="54" t="s">
        <v>28</v>
      </c>
      <c r="AB157" s="54" t="s">
        <v>29</v>
      </c>
      <c r="AC157" s="28"/>
    </row>
    <row r="158" ht="13.8" spans="1:29">
      <c r="A158" s="126">
        <v>157</v>
      </c>
      <c r="B158" s="36" t="s">
        <v>6023</v>
      </c>
      <c r="C158" s="36" t="s">
        <v>7251</v>
      </c>
      <c r="D158" s="99" t="s">
        <v>22</v>
      </c>
      <c r="E158" s="37" t="s">
        <v>4090</v>
      </c>
      <c r="F158" s="128" t="s">
        <v>6961</v>
      </c>
      <c r="G158" s="132" t="s">
        <v>6984</v>
      </c>
      <c r="H158" s="37" t="s">
        <v>24</v>
      </c>
      <c r="I158" s="184" t="s">
        <v>34</v>
      </c>
      <c r="J158" s="110">
        <v>237.68</v>
      </c>
      <c r="K158" s="160">
        <v>0</v>
      </c>
      <c r="L158" s="36"/>
      <c r="M158" s="160">
        <v>0</v>
      </c>
      <c r="N158" s="160">
        <v>0</v>
      </c>
      <c r="O158" s="46"/>
      <c r="P158" s="138">
        <v>0</v>
      </c>
      <c r="Q158" s="110">
        <v>100</v>
      </c>
      <c r="R158" s="110">
        <v>12.98</v>
      </c>
      <c r="S158" s="46" t="s">
        <v>6099</v>
      </c>
      <c r="T158" s="144"/>
      <c r="U158" s="36"/>
      <c r="V158" s="36"/>
      <c r="W158" s="136">
        <f t="shared" si="8"/>
        <v>13.7588</v>
      </c>
      <c r="X158" s="140">
        <f t="shared" si="9"/>
        <v>358.264328</v>
      </c>
      <c r="Y158" s="140">
        <f t="shared" si="10"/>
        <v>6.825528</v>
      </c>
      <c r="Z158" s="140">
        <f t="shared" si="11"/>
        <v>351.4388</v>
      </c>
      <c r="AA158" s="54" t="s">
        <v>28</v>
      </c>
      <c r="AB158" s="54" t="s">
        <v>29</v>
      </c>
      <c r="AC158" s="28"/>
    </row>
    <row r="159" ht="13.8" spans="1:29">
      <c r="A159" s="126">
        <v>158</v>
      </c>
      <c r="B159" s="36" t="s">
        <v>7252</v>
      </c>
      <c r="C159" s="36" t="s">
        <v>7253</v>
      </c>
      <c r="D159" s="99" t="s">
        <v>22</v>
      </c>
      <c r="E159" s="37" t="s">
        <v>4090</v>
      </c>
      <c r="F159" s="128" t="s">
        <v>6961</v>
      </c>
      <c r="G159" s="132" t="s">
        <v>6984</v>
      </c>
      <c r="H159" s="37" t="s">
        <v>24</v>
      </c>
      <c r="I159" s="184" t="s">
        <v>34</v>
      </c>
      <c r="J159" s="110">
        <v>237.68</v>
      </c>
      <c r="K159" s="160">
        <v>0</v>
      </c>
      <c r="L159" s="36"/>
      <c r="M159" s="160">
        <v>0</v>
      </c>
      <c r="N159" s="160">
        <v>0</v>
      </c>
      <c r="O159" s="46"/>
      <c r="P159" s="138">
        <v>0</v>
      </c>
      <c r="Q159" s="110">
        <v>100</v>
      </c>
      <c r="R159" s="110">
        <v>12.98</v>
      </c>
      <c r="S159" s="46" t="s">
        <v>6099</v>
      </c>
      <c r="T159" s="144"/>
      <c r="U159" s="36"/>
      <c r="V159" s="36"/>
      <c r="W159" s="136">
        <f t="shared" si="8"/>
        <v>13.7588</v>
      </c>
      <c r="X159" s="140">
        <f t="shared" si="9"/>
        <v>358.264328</v>
      </c>
      <c r="Y159" s="140">
        <f t="shared" si="10"/>
        <v>6.825528</v>
      </c>
      <c r="Z159" s="140">
        <f t="shared" si="11"/>
        <v>351.4388</v>
      </c>
      <c r="AA159" s="54" t="s">
        <v>28</v>
      </c>
      <c r="AB159" s="54" t="s">
        <v>29</v>
      </c>
      <c r="AC159" s="28"/>
    </row>
    <row r="160" ht="13.8" spans="1:29">
      <c r="A160" s="126">
        <v>159</v>
      </c>
      <c r="B160" s="36" t="s">
        <v>7254</v>
      </c>
      <c r="C160" s="36" t="s">
        <v>7255</v>
      </c>
      <c r="D160" s="99" t="s">
        <v>22</v>
      </c>
      <c r="E160" s="37" t="s">
        <v>4090</v>
      </c>
      <c r="F160" s="128" t="s">
        <v>6961</v>
      </c>
      <c r="G160" s="132" t="s">
        <v>6984</v>
      </c>
      <c r="H160" s="37" t="s">
        <v>24</v>
      </c>
      <c r="I160" s="184" t="s">
        <v>34</v>
      </c>
      <c r="J160" s="110">
        <v>237.68</v>
      </c>
      <c r="K160" s="160">
        <v>0</v>
      </c>
      <c r="L160" s="36"/>
      <c r="M160" s="160">
        <v>0</v>
      </c>
      <c r="N160" s="160">
        <v>0</v>
      </c>
      <c r="O160" s="46"/>
      <c r="P160" s="138">
        <v>0</v>
      </c>
      <c r="Q160" s="110">
        <v>100</v>
      </c>
      <c r="R160" s="110">
        <v>12.98</v>
      </c>
      <c r="S160" s="46" t="s">
        <v>6099</v>
      </c>
      <c r="T160" s="144"/>
      <c r="U160" s="36"/>
      <c r="V160" s="36"/>
      <c r="W160" s="136">
        <f t="shared" si="8"/>
        <v>13.7588</v>
      </c>
      <c r="X160" s="140">
        <f t="shared" si="9"/>
        <v>358.264328</v>
      </c>
      <c r="Y160" s="140">
        <f t="shared" si="10"/>
        <v>6.825528</v>
      </c>
      <c r="Z160" s="140">
        <f t="shared" si="11"/>
        <v>351.4388</v>
      </c>
      <c r="AA160" s="54" t="s">
        <v>28</v>
      </c>
      <c r="AB160" s="54" t="s">
        <v>29</v>
      </c>
      <c r="AC160" s="28"/>
    </row>
    <row r="161" ht="13.8" spans="1:29">
      <c r="A161" s="126">
        <v>160</v>
      </c>
      <c r="B161" s="36" t="s">
        <v>7256</v>
      </c>
      <c r="C161" s="36" t="s">
        <v>7257</v>
      </c>
      <c r="D161" s="99" t="s">
        <v>22</v>
      </c>
      <c r="E161" s="37" t="s">
        <v>4090</v>
      </c>
      <c r="F161" s="128" t="s">
        <v>6961</v>
      </c>
      <c r="G161" s="132" t="s">
        <v>7037</v>
      </c>
      <c r="H161" s="37" t="s">
        <v>24</v>
      </c>
      <c r="I161" s="184" t="s">
        <v>34</v>
      </c>
      <c r="J161" s="37">
        <v>942.14</v>
      </c>
      <c r="K161" s="160">
        <v>0</v>
      </c>
      <c r="L161" s="36"/>
      <c r="M161" s="160">
        <v>0</v>
      </c>
      <c r="N161" s="160">
        <v>0</v>
      </c>
      <c r="O161" s="46"/>
      <c r="P161" s="138">
        <v>0</v>
      </c>
      <c r="Q161" s="110">
        <v>100</v>
      </c>
      <c r="R161" s="110">
        <v>32.17</v>
      </c>
      <c r="S161" s="46" t="s">
        <v>6099</v>
      </c>
      <c r="T161" s="144"/>
      <c r="U161" s="36"/>
      <c r="V161" s="36"/>
      <c r="W161" s="136">
        <f t="shared" si="8"/>
        <v>34.1002</v>
      </c>
      <c r="X161" s="140">
        <f t="shared" si="9"/>
        <v>1084.286212</v>
      </c>
      <c r="Y161" s="140">
        <f t="shared" si="10"/>
        <v>8.046012</v>
      </c>
      <c r="Z161" s="140">
        <f t="shared" si="11"/>
        <v>1076.2402</v>
      </c>
      <c r="AA161" s="54" t="s">
        <v>28</v>
      </c>
      <c r="AB161" s="54" t="s">
        <v>29</v>
      </c>
      <c r="AC161" s="28"/>
    </row>
    <row r="162" ht="13.8" spans="1:29">
      <c r="A162" s="126">
        <v>161</v>
      </c>
      <c r="B162" s="36" t="s">
        <v>7258</v>
      </c>
      <c r="C162" s="127" t="s">
        <v>7259</v>
      </c>
      <c r="D162" s="99" t="s">
        <v>22</v>
      </c>
      <c r="E162" s="37" t="s">
        <v>111</v>
      </c>
      <c r="F162" s="128" t="s">
        <v>6961</v>
      </c>
      <c r="G162" s="129" t="s">
        <v>6962</v>
      </c>
      <c r="H162" s="37" t="s">
        <v>24</v>
      </c>
      <c r="I162" s="184" t="s">
        <v>34</v>
      </c>
      <c r="J162" s="110">
        <v>625</v>
      </c>
      <c r="K162" s="160">
        <v>0</v>
      </c>
      <c r="L162" s="36"/>
      <c r="M162" s="139">
        <v>116</v>
      </c>
      <c r="N162" s="110">
        <v>110</v>
      </c>
      <c r="O162" s="46" t="s">
        <v>7260</v>
      </c>
      <c r="P162" s="138">
        <v>0</v>
      </c>
      <c r="Q162" s="110">
        <v>300</v>
      </c>
      <c r="R162" s="110">
        <v>0</v>
      </c>
      <c r="S162" s="46"/>
      <c r="T162" s="154"/>
      <c r="U162" s="36"/>
      <c r="V162" s="36"/>
      <c r="W162" s="140">
        <f t="shared" si="8"/>
        <v>239.56</v>
      </c>
      <c r="X162" s="140">
        <f t="shared" si="9"/>
        <v>1196.9336</v>
      </c>
      <c r="Y162" s="140">
        <f t="shared" si="10"/>
        <v>32.3736</v>
      </c>
      <c r="Z162" s="140">
        <f t="shared" si="11"/>
        <v>1164.56</v>
      </c>
      <c r="AA162" s="54" t="s">
        <v>28</v>
      </c>
      <c r="AB162" s="54" t="s">
        <v>29</v>
      </c>
      <c r="AC162" s="28"/>
    </row>
    <row r="163" ht="13.8" spans="1:29">
      <c r="A163" s="126">
        <v>162</v>
      </c>
      <c r="B163" s="36" t="s">
        <v>7261</v>
      </c>
      <c r="C163" s="36" t="s">
        <v>7262</v>
      </c>
      <c r="D163" s="99" t="s">
        <v>22</v>
      </c>
      <c r="E163" s="37" t="s">
        <v>4090</v>
      </c>
      <c r="F163" s="128" t="s">
        <v>6961</v>
      </c>
      <c r="G163" s="132" t="s">
        <v>6984</v>
      </c>
      <c r="H163" s="37" t="s">
        <v>24</v>
      </c>
      <c r="I163" s="184" t="s">
        <v>34</v>
      </c>
      <c r="J163" s="37">
        <v>237.68</v>
      </c>
      <c r="K163" s="160">
        <v>0</v>
      </c>
      <c r="L163" s="36"/>
      <c r="M163" s="160">
        <v>0</v>
      </c>
      <c r="N163" s="160">
        <v>0</v>
      </c>
      <c r="O163" s="46"/>
      <c r="P163" s="138">
        <v>0</v>
      </c>
      <c r="Q163" s="110">
        <v>100</v>
      </c>
      <c r="R163" s="110">
        <v>12.98</v>
      </c>
      <c r="S163" s="46" t="s">
        <v>6099</v>
      </c>
      <c r="T163" s="144"/>
      <c r="U163" s="36"/>
      <c r="V163" s="36"/>
      <c r="W163" s="136">
        <f t="shared" si="8"/>
        <v>13.7588</v>
      </c>
      <c r="X163" s="140">
        <f t="shared" si="9"/>
        <v>358.264328</v>
      </c>
      <c r="Y163" s="140">
        <f t="shared" si="10"/>
        <v>6.825528</v>
      </c>
      <c r="Z163" s="140">
        <f t="shared" si="11"/>
        <v>351.4388</v>
      </c>
      <c r="AA163" s="54" t="s">
        <v>28</v>
      </c>
      <c r="AB163" s="54" t="s">
        <v>29</v>
      </c>
      <c r="AC163" s="28"/>
    </row>
    <row r="164" ht="13.8" spans="1:29">
      <c r="A164" s="126">
        <v>163</v>
      </c>
      <c r="B164" s="36" t="s">
        <v>7263</v>
      </c>
      <c r="C164" s="36" t="s">
        <v>7264</v>
      </c>
      <c r="D164" s="99" t="s">
        <v>22</v>
      </c>
      <c r="E164" s="37" t="s">
        <v>4090</v>
      </c>
      <c r="F164" s="128" t="s">
        <v>6961</v>
      </c>
      <c r="G164" s="132" t="s">
        <v>6984</v>
      </c>
      <c r="H164" s="37" t="s">
        <v>24</v>
      </c>
      <c r="I164" s="184" t="s">
        <v>34</v>
      </c>
      <c r="J164" s="37">
        <v>237.68</v>
      </c>
      <c r="K164" s="160">
        <v>0</v>
      </c>
      <c r="L164" s="36"/>
      <c r="M164" s="160">
        <v>0</v>
      </c>
      <c r="N164" s="160">
        <v>0</v>
      </c>
      <c r="O164" s="46"/>
      <c r="P164" s="138">
        <v>0</v>
      </c>
      <c r="Q164" s="110">
        <v>100</v>
      </c>
      <c r="R164" s="110">
        <v>12.98</v>
      </c>
      <c r="S164" s="46" t="s">
        <v>6099</v>
      </c>
      <c r="T164" s="144"/>
      <c r="U164" s="36"/>
      <c r="V164" s="36"/>
      <c r="W164" s="136">
        <f t="shared" si="8"/>
        <v>13.7588</v>
      </c>
      <c r="X164" s="140">
        <f t="shared" si="9"/>
        <v>358.264328</v>
      </c>
      <c r="Y164" s="140">
        <f t="shared" si="10"/>
        <v>6.825528</v>
      </c>
      <c r="Z164" s="140">
        <f t="shared" si="11"/>
        <v>351.4388</v>
      </c>
      <c r="AA164" s="54" t="s">
        <v>28</v>
      </c>
      <c r="AB164" s="54" t="s">
        <v>29</v>
      </c>
      <c r="AC164" s="28"/>
    </row>
    <row r="165" ht="13.8" spans="1:29">
      <c r="A165" s="126">
        <v>164</v>
      </c>
      <c r="B165" s="36" t="s">
        <v>7265</v>
      </c>
      <c r="C165" s="36" t="s">
        <v>7266</v>
      </c>
      <c r="D165" s="99" t="s">
        <v>22</v>
      </c>
      <c r="E165" s="37" t="s">
        <v>4090</v>
      </c>
      <c r="F165" s="128" t="s">
        <v>6961</v>
      </c>
      <c r="G165" s="132" t="s">
        <v>6984</v>
      </c>
      <c r="H165" s="37" t="s">
        <v>24</v>
      </c>
      <c r="I165" s="184" t="s">
        <v>34</v>
      </c>
      <c r="J165" s="37">
        <v>237.68</v>
      </c>
      <c r="K165" s="160">
        <v>0</v>
      </c>
      <c r="L165" s="36"/>
      <c r="M165" s="160">
        <v>0</v>
      </c>
      <c r="N165" s="160">
        <v>0</v>
      </c>
      <c r="O165" s="46"/>
      <c r="P165" s="138">
        <v>0</v>
      </c>
      <c r="Q165" s="110">
        <v>100</v>
      </c>
      <c r="R165" s="110">
        <v>12.98</v>
      </c>
      <c r="S165" s="46" t="s">
        <v>6099</v>
      </c>
      <c r="T165" s="144"/>
      <c r="U165" s="36"/>
      <c r="V165" s="36"/>
      <c r="W165" s="136">
        <f t="shared" si="8"/>
        <v>13.7588</v>
      </c>
      <c r="X165" s="140">
        <f t="shared" si="9"/>
        <v>358.264328</v>
      </c>
      <c r="Y165" s="140">
        <f t="shared" si="10"/>
        <v>6.825528</v>
      </c>
      <c r="Z165" s="140">
        <f t="shared" si="11"/>
        <v>351.4388</v>
      </c>
      <c r="AA165" s="54" t="s">
        <v>28</v>
      </c>
      <c r="AB165" s="54" t="s">
        <v>29</v>
      </c>
      <c r="AC165" s="28"/>
    </row>
    <row r="166" ht="13.8" spans="1:29">
      <c r="A166" s="126">
        <v>165</v>
      </c>
      <c r="B166" s="36" t="s">
        <v>7267</v>
      </c>
      <c r="C166" s="36" t="s">
        <v>7268</v>
      </c>
      <c r="D166" s="99" t="s">
        <v>22</v>
      </c>
      <c r="E166" s="37" t="s">
        <v>4090</v>
      </c>
      <c r="F166" s="128" t="s">
        <v>6961</v>
      </c>
      <c r="G166" s="132" t="s">
        <v>6984</v>
      </c>
      <c r="H166" s="37" t="s">
        <v>24</v>
      </c>
      <c r="I166" s="184" t="s">
        <v>34</v>
      </c>
      <c r="J166" s="37">
        <v>237.68</v>
      </c>
      <c r="K166" s="160">
        <v>0</v>
      </c>
      <c r="L166" s="36"/>
      <c r="M166" s="160">
        <v>0</v>
      </c>
      <c r="N166" s="160">
        <v>0</v>
      </c>
      <c r="O166" s="46"/>
      <c r="P166" s="138">
        <v>0</v>
      </c>
      <c r="Q166" s="110">
        <v>100</v>
      </c>
      <c r="R166" s="110">
        <v>12.98</v>
      </c>
      <c r="S166" s="46" t="s">
        <v>6099</v>
      </c>
      <c r="T166" s="144"/>
      <c r="U166" s="36"/>
      <c r="V166" s="36"/>
      <c r="W166" s="136">
        <f t="shared" si="8"/>
        <v>13.7588</v>
      </c>
      <c r="X166" s="140">
        <f t="shared" si="9"/>
        <v>358.264328</v>
      </c>
      <c r="Y166" s="140">
        <f t="shared" si="10"/>
        <v>6.825528</v>
      </c>
      <c r="Z166" s="140">
        <f t="shared" si="11"/>
        <v>351.4388</v>
      </c>
      <c r="AA166" s="54" t="s">
        <v>28</v>
      </c>
      <c r="AB166" s="54" t="s">
        <v>29</v>
      </c>
      <c r="AC166" s="28"/>
    </row>
    <row r="167" ht="13.8" spans="1:29">
      <c r="A167" s="126">
        <v>166</v>
      </c>
      <c r="B167" s="36" t="s">
        <v>7269</v>
      </c>
      <c r="C167" s="36" t="s">
        <v>7270</v>
      </c>
      <c r="D167" s="99" t="s">
        <v>22</v>
      </c>
      <c r="E167" s="37" t="s">
        <v>4090</v>
      </c>
      <c r="F167" s="128" t="s">
        <v>6961</v>
      </c>
      <c r="G167" s="132" t="s">
        <v>6984</v>
      </c>
      <c r="H167" s="37" t="s">
        <v>24</v>
      </c>
      <c r="I167" s="184" t="s">
        <v>34</v>
      </c>
      <c r="J167" s="37">
        <v>237.68</v>
      </c>
      <c r="K167" s="160">
        <v>0</v>
      </c>
      <c r="L167" s="36"/>
      <c r="M167" s="160">
        <v>0</v>
      </c>
      <c r="N167" s="160">
        <v>0</v>
      </c>
      <c r="O167" s="46"/>
      <c r="P167" s="138">
        <v>0</v>
      </c>
      <c r="Q167" s="110">
        <v>100</v>
      </c>
      <c r="R167" s="110">
        <v>12.98</v>
      </c>
      <c r="S167" s="46" t="s">
        <v>6099</v>
      </c>
      <c r="T167" s="144"/>
      <c r="U167" s="36"/>
      <c r="V167" s="36"/>
      <c r="W167" s="136">
        <f t="shared" si="8"/>
        <v>13.7588</v>
      </c>
      <c r="X167" s="140">
        <f t="shared" si="9"/>
        <v>358.264328</v>
      </c>
      <c r="Y167" s="140">
        <f t="shared" si="10"/>
        <v>6.825528</v>
      </c>
      <c r="Z167" s="140">
        <f t="shared" si="11"/>
        <v>351.4388</v>
      </c>
      <c r="AA167" s="54" t="s">
        <v>28</v>
      </c>
      <c r="AB167" s="54" t="s">
        <v>29</v>
      </c>
      <c r="AC167" s="28"/>
    </row>
    <row r="168" ht="13.8" spans="1:29">
      <c r="A168" s="126">
        <v>167</v>
      </c>
      <c r="B168" s="36" t="s">
        <v>3597</v>
      </c>
      <c r="C168" s="36" t="s">
        <v>7271</v>
      </c>
      <c r="D168" s="99" t="s">
        <v>22</v>
      </c>
      <c r="E168" s="37" t="s">
        <v>4090</v>
      </c>
      <c r="F168" s="128" t="s">
        <v>6961</v>
      </c>
      <c r="G168" s="132" t="s">
        <v>6984</v>
      </c>
      <c r="H168" s="37" t="s">
        <v>24</v>
      </c>
      <c r="I168" s="184" t="s">
        <v>34</v>
      </c>
      <c r="J168" s="37">
        <v>237.68</v>
      </c>
      <c r="K168" s="160">
        <v>0</v>
      </c>
      <c r="L168" s="36"/>
      <c r="M168" s="160">
        <v>0</v>
      </c>
      <c r="N168" s="160">
        <v>0</v>
      </c>
      <c r="O168" s="46"/>
      <c r="P168" s="138">
        <v>0</v>
      </c>
      <c r="Q168" s="110">
        <v>100</v>
      </c>
      <c r="R168" s="110">
        <v>12.98</v>
      </c>
      <c r="S168" s="46" t="s">
        <v>6099</v>
      </c>
      <c r="T168" s="144"/>
      <c r="U168" s="36"/>
      <c r="V168" s="36"/>
      <c r="W168" s="136">
        <f t="shared" si="8"/>
        <v>13.7588</v>
      </c>
      <c r="X168" s="140">
        <f t="shared" si="9"/>
        <v>358.264328</v>
      </c>
      <c r="Y168" s="140">
        <f t="shared" si="10"/>
        <v>6.825528</v>
      </c>
      <c r="Z168" s="140">
        <f t="shared" si="11"/>
        <v>351.4388</v>
      </c>
      <c r="AA168" s="54" t="s">
        <v>28</v>
      </c>
      <c r="AB168" s="54" t="s">
        <v>29</v>
      </c>
      <c r="AC168" s="28"/>
    </row>
    <row r="169" ht="13.8" spans="1:29">
      <c r="A169" s="126">
        <v>168</v>
      </c>
      <c r="B169" s="36" t="s">
        <v>2732</v>
      </c>
      <c r="C169" s="36" t="s">
        <v>7272</v>
      </c>
      <c r="D169" s="99" t="s">
        <v>22</v>
      </c>
      <c r="E169" s="37" t="s">
        <v>4090</v>
      </c>
      <c r="F169" s="128" t="s">
        <v>6961</v>
      </c>
      <c r="G169" s="132" t="s">
        <v>6984</v>
      </c>
      <c r="H169" s="37" t="s">
        <v>24</v>
      </c>
      <c r="I169" s="184" t="s">
        <v>34</v>
      </c>
      <c r="J169" s="37">
        <v>237.68</v>
      </c>
      <c r="K169" s="160">
        <v>0</v>
      </c>
      <c r="L169" s="37"/>
      <c r="M169" s="160">
        <v>0</v>
      </c>
      <c r="N169" s="160">
        <v>0</v>
      </c>
      <c r="O169" s="46"/>
      <c r="P169" s="138">
        <v>0</v>
      </c>
      <c r="Q169" s="110">
        <v>100</v>
      </c>
      <c r="R169" s="110">
        <v>12.98</v>
      </c>
      <c r="S169" s="46" t="s">
        <v>6099</v>
      </c>
      <c r="T169" s="144"/>
      <c r="U169" s="36"/>
      <c r="V169" s="36"/>
      <c r="W169" s="136">
        <f t="shared" si="8"/>
        <v>13.7588</v>
      </c>
      <c r="X169" s="140">
        <f t="shared" si="9"/>
        <v>358.264328</v>
      </c>
      <c r="Y169" s="140">
        <f t="shared" si="10"/>
        <v>6.825528</v>
      </c>
      <c r="Z169" s="140">
        <f t="shared" si="11"/>
        <v>351.4388</v>
      </c>
      <c r="AA169" s="54" t="s">
        <v>28</v>
      </c>
      <c r="AB169" s="54" t="s">
        <v>29</v>
      </c>
      <c r="AC169" s="28"/>
    </row>
    <row r="170" ht="13.8" spans="1:29">
      <c r="A170" s="126">
        <v>169</v>
      </c>
      <c r="B170" s="36" t="s">
        <v>7273</v>
      </c>
      <c r="C170" s="36" t="s">
        <v>7274</v>
      </c>
      <c r="D170" s="99" t="s">
        <v>22</v>
      </c>
      <c r="E170" s="37" t="s">
        <v>4090</v>
      </c>
      <c r="F170" s="128" t="s">
        <v>6961</v>
      </c>
      <c r="G170" s="132" t="s">
        <v>6984</v>
      </c>
      <c r="H170" s="37" t="s">
        <v>24</v>
      </c>
      <c r="I170" s="184" t="s">
        <v>34</v>
      </c>
      <c r="J170" s="37">
        <v>237.68</v>
      </c>
      <c r="K170" s="160">
        <v>0</v>
      </c>
      <c r="L170" s="37"/>
      <c r="M170" s="160">
        <v>0</v>
      </c>
      <c r="N170" s="160">
        <v>0</v>
      </c>
      <c r="O170" s="46"/>
      <c r="P170" s="138">
        <v>0</v>
      </c>
      <c r="Q170" s="110">
        <v>100</v>
      </c>
      <c r="R170" s="110">
        <v>12.98</v>
      </c>
      <c r="S170" s="46" t="s">
        <v>6099</v>
      </c>
      <c r="T170" s="144"/>
      <c r="U170" s="36"/>
      <c r="V170" s="36"/>
      <c r="W170" s="136">
        <f t="shared" si="8"/>
        <v>13.7588</v>
      </c>
      <c r="X170" s="140">
        <f t="shared" si="9"/>
        <v>358.264328</v>
      </c>
      <c r="Y170" s="140">
        <f t="shared" si="10"/>
        <v>6.825528</v>
      </c>
      <c r="Z170" s="140">
        <f t="shared" si="11"/>
        <v>351.4388</v>
      </c>
      <c r="AA170" s="54" t="s">
        <v>28</v>
      </c>
      <c r="AB170" s="54" t="s">
        <v>29</v>
      </c>
      <c r="AC170" s="28"/>
    </row>
    <row r="171" ht="13.8" spans="1:29">
      <c r="A171" s="126">
        <v>170</v>
      </c>
      <c r="B171" s="36" t="s">
        <v>4207</v>
      </c>
      <c r="C171" s="36" t="s">
        <v>7275</v>
      </c>
      <c r="D171" s="99" t="s">
        <v>22</v>
      </c>
      <c r="E171" s="37" t="s">
        <v>4090</v>
      </c>
      <c r="F171" s="128" t="s">
        <v>6961</v>
      </c>
      <c r="G171" s="132" t="s">
        <v>6984</v>
      </c>
      <c r="H171" s="37" t="s">
        <v>24</v>
      </c>
      <c r="I171" s="184" t="s">
        <v>34</v>
      </c>
      <c r="J171" s="37">
        <v>237.68</v>
      </c>
      <c r="K171" s="160">
        <v>0</v>
      </c>
      <c r="L171" s="37"/>
      <c r="M171" s="160">
        <v>0</v>
      </c>
      <c r="N171" s="160">
        <v>0</v>
      </c>
      <c r="O171" s="46"/>
      <c r="P171" s="138">
        <v>0</v>
      </c>
      <c r="Q171" s="110">
        <v>100</v>
      </c>
      <c r="R171" s="110">
        <v>12.98</v>
      </c>
      <c r="S171" s="46" t="s">
        <v>6099</v>
      </c>
      <c r="T171" s="144"/>
      <c r="U171" s="36"/>
      <c r="V171" s="36"/>
      <c r="W171" s="136">
        <f t="shared" si="8"/>
        <v>13.7588</v>
      </c>
      <c r="X171" s="140">
        <f t="shared" si="9"/>
        <v>358.264328</v>
      </c>
      <c r="Y171" s="140">
        <f t="shared" si="10"/>
        <v>6.825528</v>
      </c>
      <c r="Z171" s="140">
        <f t="shared" si="11"/>
        <v>351.4388</v>
      </c>
      <c r="AA171" s="54" t="s">
        <v>28</v>
      </c>
      <c r="AB171" s="54" t="s">
        <v>29</v>
      </c>
      <c r="AC171" s="28"/>
    </row>
    <row r="172" ht="13.8" spans="1:29">
      <c r="A172" s="126">
        <v>171</v>
      </c>
      <c r="B172" s="36" t="s">
        <v>7276</v>
      </c>
      <c r="C172" s="36" t="s">
        <v>7277</v>
      </c>
      <c r="D172" s="99" t="s">
        <v>22</v>
      </c>
      <c r="E172" s="37" t="s">
        <v>4090</v>
      </c>
      <c r="F172" s="128" t="s">
        <v>6961</v>
      </c>
      <c r="G172" s="190" t="s">
        <v>7278</v>
      </c>
      <c r="H172" s="37" t="s">
        <v>24</v>
      </c>
      <c r="I172" s="184" t="s">
        <v>34</v>
      </c>
      <c r="J172" s="110">
        <v>1349</v>
      </c>
      <c r="K172" s="160">
        <v>0</v>
      </c>
      <c r="L172" s="37"/>
      <c r="M172" s="160">
        <v>0</v>
      </c>
      <c r="N172" s="160">
        <v>0</v>
      </c>
      <c r="O172" s="46"/>
      <c r="P172" s="138">
        <v>0</v>
      </c>
      <c r="Q172" s="110">
        <v>100</v>
      </c>
      <c r="R172" s="37">
        <v>51.45</v>
      </c>
      <c r="S172" s="46" t="s">
        <v>6099</v>
      </c>
      <c r="T172" s="144"/>
      <c r="U172" s="36"/>
      <c r="V172" s="36"/>
      <c r="W172" s="136">
        <f t="shared" si="8"/>
        <v>54.537</v>
      </c>
      <c r="X172" s="140">
        <f t="shared" si="9"/>
        <v>1512.80922</v>
      </c>
      <c r="Y172" s="140">
        <f t="shared" si="10"/>
        <v>9.27222</v>
      </c>
      <c r="Z172" s="140">
        <f t="shared" si="11"/>
        <v>1503.537</v>
      </c>
      <c r="AA172" s="54" t="s">
        <v>28</v>
      </c>
      <c r="AB172" s="54" t="s">
        <v>29</v>
      </c>
      <c r="AC172" s="28"/>
    </row>
    <row r="173" ht="13.8" spans="1:29">
      <c r="A173" s="126">
        <v>172</v>
      </c>
      <c r="B173" s="36" t="s">
        <v>7279</v>
      </c>
      <c r="C173" s="36" t="s">
        <v>7280</v>
      </c>
      <c r="D173" s="99" t="s">
        <v>22</v>
      </c>
      <c r="E173" s="37" t="s">
        <v>4090</v>
      </c>
      <c r="F173" s="128" t="s">
        <v>6961</v>
      </c>
      <c r="G173" s="190" t="s">
        <v>7278</v>
      </c>
      <c r="H173" s="37" t="s">
        <v>24</v>
      </c>
      <c r="I173" s="184" t="s">
        <v>34</v>
      </c>
      <c r="J173" s="110">
        <v>1349</v>
      </c>
      <c r="K173" s="160">
        <v>0</v>
      </c>
      <c r="L173" s="37"/>
      <c r="M173" s="160">
        <v>0</v>
      </c>
      <c r="N173" s="160">
        <v>0</v>
      </c>
      <c r="O173" s="46"/>
      <c r="P173" s="138">
        <v>0</v>
      </c>
      <c r="Q173" s="110">
        <v>100</v>
      </c>
      <c r="R173" s="37">
        <v>51.45</v>
      </c>
      <c r="S173" s="46" t="s">
        <v>6099</v>
      </c>
      <c r="T173" s="144"/>
      <c r="U173" s="36"/>
      <c r="V173" s="36"/>
      <c r="W173" s="136">
        <f t="shared" si="8"/>
        <v>54.537</v>
      </c>
      <c r="X173" s="140">
        <f t="shared" si="9"/>
        <v>1512.80922</v>
      </c>
      <c r="Y173" s="140">
        <f t="shared" si="10"/>
        <v>9.27222</v>
      </c>
      <c r="Z173" s="140">
        <f t="shared" si="11"/>
        <v>1503.537</v>
      </c>
      <c r="AA173" s="54" t="s">
        <v>28</v>
      </c>
      <c r="AB173" s="54" t="s">
        <v>29</v>
      </c>
      <c r="AC173" s="28"/>
    </row>
    <row r="174" ht="13.8" spans="1:29">
      <c r="A174" s="126">
        <v>173</v>
      </c>
      <c r="B174" s="36" t="s">
        <v>7281</v>
      </c>
      <c r="C174" s="36" t="s">
        <v>7282</v>
      </c>
      <c r="D174" s="99" t="s">
        <v>22</v>
      </c>
      <c r="E174" s="37" t="s">
        <v>4090</v>
      </c>
      <c r="F174" s="128" t="s">
        <v>6961</v>
      </c>
      <c r="G174" s="132" t="s">
        <v>6984</v>
      </c>
      <c r="H174" s="37" t="s">
        <v>24</v>
      </c>
      <c r="I174" s="184" t="s">
        <v>34</v>
      </c>
      <c r="J174" s="37">
        <v>237.68</v>
      </c>
      <c r="K174" s="160">
        <v>0</v>
      </c>
      <c r="L174" s="37"/>
      <c r="M174" s="160">
        <v>0</v>
      </c>
      <c r="N174" s="160">
        <v>0</v>
      </c>
      <c r="O174" s="46"/>
      <c r="P174" s="138">
        <v>0</v>
      </c>
      <c r="Q174" s="110">
        <v>100</v>
      </c>
      <c r="R174" s="110">
        <v>12.98</v>
      </c>
      <c r="S174" s="46" t="s">
        <v>6099</v>
      </c>
      <c r="T174" s="144"/>
      <c r="U174" s="36"/>
      <c r="V174" s="36"/>
      <c r="W174" s="136">
        <f t="shared" si="8"/>
        <v>13.7588</v>
      </c>
      <c r="X174" s="140">
        <f t="shared" si="9"/>
        <v>358.264328</v>
      </c>
      <c r="Y174" s="140">
        <f t="shared" si="10"/>
        <v>6.825528</v>
      </c>
      <c r="Z174" s="140">
        <f t="shared" si="11"/>
        <v>351.4388</v>
      </c>
      <c r="AA174" s="54" t="s">
        <v>28</v>
      </c>
      <c r="AB174" s="54" t="s">
        <v>29</v>
      </c>
      <c r="AC174" s="28"/>
    </row>
    <row r="175" ht="13.8" spans="1:29">
      <c r="A175" s="126">
        <v>174</v>
      </c>
      <c r="B175" s="36" t="s">
        <v>7283</v>
      </c>
      <c r="C175" s="36" t="s">
        <v>7284</v>
      </c>
      <c r="D175" s="99" t="s">
        <v>22</v>
      </c>
      <c r="E175" s="37" t="s">
        <v>4090</v>
      </c>
      <c r="F175" s="128" t="s">
        <v>6961</v>
      </c>
      <c r="G175" s="132" t="s">
        <v>6984</v>
      </c>
      <c r="H175" s="37" t="s">
        <v>24</v>
      </c>
      <c r="I175" s="184" t="s">
        <v>34</v>
      </c>
      <c r="J175" s="37">
        <v>237.68</v>
      </c>
      <c r="K175" s="160">
        <v>0</v>
      </c>
      <c r="L175" s="37"/>
      <c r="M175" s="160">
        <v>0</v>
      </c>
      <c r="N175" s="160">
        <v>0</v>
      </c>
      <c r="O175" s="46"/>
      <c r="P175" s="138">
        <v>0</v>
      </c>
      <c r="Q175" s="110">
        <v>100</v>
      </c>
      <c r="R175" s="110">
        <v>12.98</v>
      </c>
      <c r="S175" s="46" t="s">
        <v>6099</v>
      </c>
      <c r="T175" s="144"/>
      <c r="U175" s="36"/>
      <c r="V175" s="36"/>
      <c r="W175" s="136">
        <f t="shared" si="8"/>
        <v>13.7588</v>
      </c>
      <c r="X175" s="140">
        <f t="shared" si="9"/>
        <v>358.264328</v>
      </c>
      <c r="Y175" s="140">
        <f t="shared" si="10"/>
        <v>6.825528</v>
      </c>
      <c r="Z175" s="140">
        <f t="shared" si="11"/>
        <v>351.4388</v>
      </c>
      <c r="AA175" s="54" t="s">
        <v>28</v>
      </c>
      <c r="AB175" s="54" t="s">
        <v>29</v>
      </c>
      <c r="AC175" s="28"/>
    </row>
    <row r="176" ht="13.8" spans="1:29">
      <c r="A176" s="126">
        <v>175</v>
      </c>
      <c r="B176" s="36" t="s">
        <v>2425</v>
      </c>
      <c r="C176" s="36" t="s">
        <v>7285</v>
      </c>
      <c r="D176" s="99" t="s">
        <v>22</v>
      </c>
      <c r="E176" s="37" t="s">
        <v>4090</v>
      </c>
      <c r="F176" s="128" t="s">
        <v>6961</v>
      </c>
      <c r="G176" s="132" t="s">
        <v>6984</v>
      </c>
      <c r="H176" s="37" t="s">
        <v>24</v>
      </c>
      <c r="I176" s="184" t="s">
        <v>34</v>
      </c>
      <c r="J176" s="37">
        <v>237.68</v>
      </c>
      <c r="K176" s="160">
        <v>0</v>
      </c>
      <c r="L176" s="37"/>
      <c r="M176" s="160">
        <v>0</v>
      </c>
      <c r="N176" s="160">
        <v>0</v>
      </c>
      <c r="O176" s="46"/>
      <c r="P176" s="138">
        <v>0</v>
      </c>
      <c r="Q176" s="110">
        <v>100</v>
      </c>
      <c r="R176" s="110">
        <v>12.98</v>
      </c>
      <c r="S176" s="46" t="s">
        <v>6099</v>
      </c>
      <c r="T176" s="144"/>
      <c r="U176" s="36"/>
      <c r="V176" s="36"/>
      <c r="W176" s="136">
        <f t="shared" si="8"/>
        <v>13.7588</v>
      </c>
      <c r="X176" s="140">
        <f t="shared" si="9"/>
        <v>358.264328</v>
      </c>
      <c r="Y176" s="140">
        <f t="shared" si="10"/>
        <v>6.825528</v>
      </c>
      <c r="Z176" s="140">
        <f t="shared" si="11"/>
        <v>351.4388</v>
      </c>
      <c r="AA176" s="54" t="s">
        <v>28</v>
      </c>
      <c r="AB176" s="54" t="s">
        <v>29</v>
      </c>
      <c r="AC176" s="28"/>
    </row>
    <row r="177" ht="13.8" spans="1:29">
      <c r="A177" s="126">
        <v>176</v>
      </c>
      <c r="B177" s="36" t="s">
        <v>7286</v>
      </c>
      <c r="C177" s="127" t="s">
        <v>7287</v>
      </c>
      <c r="D177" s="99" t="s">
        <v>22</v>
      </c>
      <c r="E177" s="37" t="s">
        <v>673</v>
      </c>
      <c r="F177" s="128" t="s">
        <v>6961</v>
      </c>
      <c r="G177" s="132" t="s">
        <v>6991</v>
      </c>
      <c r="H177" s="37" t="s">
        <v>130</v>
      </c>
      <c r="I177" s="184" t="s">
        <v>34</v>
      </c>
      <c r="J177" s="37">
        <v>988.29</v>
      </c>
      <c r="K177" s="160">
        <v>0</v>
      </c>
      <c r="L177" s="37"/>
      <c r="M177" s="139">
        <v>101</v>
      </c>
      <c r="N177" s="110">
        <v>0</v>
      </c>
      <c r="O177" s="46" t="s">
        <v>7288</v>
      </c>
      <c r="P177" s="138">
        <v>0</v>
      </c>
      <c r="Q177" s="110">
        <v>400</v>
      </c>
      <c r="R177" s="181">
        <v>31.24</v>
      </c>
      <c r="S177" s="78" t="s">
        <v>7289</v>
      </c>
      <c r="T177" s="36"/>
      <c r="U177" s="36"/>
      <c r="V177" s="36"/>
      <c r="W177" s="140">
        <f t="shared" si="8"/>
        <v>140.1744</v>
      </c>
      <c r="X177" s="140">
        <f t="shared" si="9"/>
        <v>1560.874864</v>
      </c>
      <c r="Y177" s="140">
        <f t="shared" si="10"/>
        <v>32.410464</v>
      </c>
      <c r="Z177" s="140">
        <f t="shared" si="11"/>
        <v>1528.4644</v>
      </c>
      <c r="AA177" s="54" t="s">
        <v>28</v>
      </c>
      <c r="AB177" s="54" t="s">
        <v>29</v>
      </c>
      <c r="AC177" s="28"/>
    </row>
    <row r="178" ht="13.8" spans="1:29">
      <c r="A178" s="126">
        <v>177</v>
      </c>
      <c r="B178" s="36" t="s">
        <v>7290</v>
      </c>
      <c r="C178" s="36" t="s">
        <v>7291</v>
      </c>
      <c r="D178" s="99" t="s">
        <v>22</v>
      </c>
      <c r="E178" s="37" t="s">
        <v>4090</v>
      </c>
      <c r="F178" s="128" t="s">
        <v>6961</v>
      </c>
      <c r="G178" s="132" t="s">
        <v>6984</v>
      </c>
      <c r="H178" s="37" t="s">
        <v>24</v>
      </c>
      <c r="I178" s="184" t="s">
        <v>34</v>
      </c>
      <c r="J178" s="37">
        <v>237.68</v>
      </c>
      <c r="K178" s="160">
        <v>0</v>
      </c>
      <c r="L178" s="36"/>
      <c r="M178" s="160">
        <v>0</v>
      </c>
      <c r="N178" s="160">
        <v>0</v>
      </c>
      <c r="O178" s="46"/>
      <c r="P178" s="138">
        <v>0</v>
      </c>
      <c r="Q178" s="110">
        <v>100</v>
      </c>
      <c r="R178" s="110">
        <v>12.98</v>
      </c>
      <c r="S178" s="46" t="s">
        <v>6099</v>
      </c>
      <c r="T178" s="144"/>
      <c r="U178" s="36"/>
      <c r="V178" s="36"/>
      <c r="W178" s="136">
        <f t="shared" si="8"/>
        <v>13.7588</v>
      </c>
      <c r="X178" s="140">
        <f t="shared" si="9"/>
        <v>358.264328</v>
      </c>
      <c r="Y178" s="140">
        <f t="shared" si="10"/>
        <v>6.825528</v>
      </c>
      <c r="Z178" s="140">
        <f t="shared" si="11"/>
        <v>351.4388</v>
      </c>
      <c r="AA178" s="54" t="s">
        <v>28</v>
      </c>
      <c r="AB178" s="54" t="s">
        <v>29</v>
      </c>
      <c r="AC178" s="28"/>
    </row>
    <row r="179" ht="13.8" spans="1:29">
      <c r="A179" s="126">
        <v>178</v>
      </c>
      <c r="B179" s="36" t="s">
        <v>7292</v>
      </c>
      <c r="C179" s="36" t="s">
        <v>7293</v>
      </c>
      <c r="D179" s="99" t="s">
        <v>22</v>
      </c>
      <c r="E179" s="37" t="s">
        <v>4090</v>
      </c>
      <c r="F179" s="128" t="s">
        <v>6961</v>
      </c>
      <c r="G179" s="132" t="s">
        <v>6984</v>
      </c>
      <c r="H179" s="37" t="s">
        <v>24</v>
      </c>
      <c r="I179" s="184" t="s">
        <v>34</v>
      </c>
      <c r="J179" s="37">
        <v>237.68</v>
      </c>
      <c r="K179" s="160">
        <v>0</v>
      </c>
      <c r="L179" s="36"/>
      <c r="M179" s="160">
        <v>0</v>
      </c>
      <c r="N179" s="160">
        <v>0</v>
      </c>
      <c r="O179" s="46"/>
      <c r="P179" s="138">
        <v>0</v>
      </c>
      <c r="Q179" s="110">
        <v>100</v>
      </c>
      <c r="R179" s="110">
        <v>12.98</v>
      </c>
      <c r="S179" s="46" t="s">
        <v>6099</v>
      </c>
      <c r="T179" s="144"/>
      <c r="U179" s="36"/>
      <c r="V179" s="36"/>
      <c r="W179" s="136">
        <f t="shared" si="8"/>
        <v>13.7588</v>
      </c>
      <c r="X179" s="140">
        <f t="shared" si="9"/>
        <v>358.264328</v>
      </c>
      <c r="Y179" s="140">
        <f t="shared" si="10"/>
        <v>6.825528</v>
      </c>
      <c r="Z179" s="140">
        <f t="shared" si="11"/>
        <v>351.4388</v>
      </c>
      <c r="AA179" s="54" t="s">
        <v>28</v>
      </c>
      <c r="AB179" s="54" t="s">
        <v>29</v>
      </c>
      <c r="AC179" s="28"/>
    </row>
    <row r="180" ht="13.8" spans="1:29">
      <c r="A180" s="126">
        <v>179</v>
      </c>
      <c r="B180" s="36" t="s">
        <v>7294</v>
      </c>
      <c r="C180" s="36" t="s">
        <v>7295</v>
      </c>
      <c r="D180" s="99" t="s">
        <v>22</v>
      </c>
      <c r="E180" s="37" t="s">
        <v>4090</v>
      </c>
      <c r="F180" s="128" t="s">
        <v>6961</v>
      </c>
      <c r="G180" s="132" t="s">
        <v>6984</v>
      </c>
      <c r="H180" s="37" t="s">
        <v>24</v>
      </c>
      <c r="I180" s="184" t="s">
        <v>34</v>
      </c>
      <c r="J180" s="37">
        <v>237.68</v>
      </c>
      <c r="K180" s="160">
        <v>0</v>
      </c>
      <c r="L180" s="36"/>
      <c r="M180" s="160">
        <v>0</v>
      </c>
      <c r="N180" s="160">
        <v>0</v>
      </c>
      <c r="O180" s="46"/>
      <c r="P180" s="138">
        <v>0</v>
      </c>
      <c r="Q180" s="110">
        <v>100</v>
      </c>
      <c r="R180" s="110">
        <v>12.98</v>
      </c>
      <c r="S180" s="46" t="s">
        <v>6099</v>
      </c>
      <c r="T180" s="144"/>
      <c r="U180" s="36"/>
      <c r="V180" s="36"/>
      <c r="W180" s="136">
        <f t="shared" si="8"/>
        <v>13.7588</v>
      </c>
      <c r="X180" s="140">
        <f t="shared" si="9"/>
        <v>358.264328</v>
      </c>
      <c r="Y180" s="140">
        <f t="shared" si="10"/>
        <v>6.825528</v>
      </c>
      <c r="Z180" s="140">
        <f t="shared" si="11"/>
        <v>351.4388</v>
      </c>
      <c r="AA180" s="54" t="s">
        <v>28</v>
      </c>
      <c r="AB180" s="54" t="s">
        <v>29</v>
      </c>
      <c r="AC180" s="28"/>
    </row>
    <row r="181" ht="13.8" spans="1:29">
      <c r="A181" s="126">
        <v>180</v>
      </c>
      <c r="B181" s="36" t="s">
        <v>5592</v>
      </c>
      <c r="C181" s="36" t="s">
        <v>7296</v>
      </c>
      <c r="D181" s="99" t="s">
        <v>22</v>
      </c>
      <c r="E181" s="37" t="s">
        <v>4090</v>
      </c>
      <c r="F181" s="128" t="s">
        <v>6961</v>
      </c>
      <c r="G181" s="132" t="s">
        <v>6984</v>
      </c>
      <c r="H181" s="37" t="s">
        <v>24</v>
      </c>
      <c r="I181" s="184" t="s">
        <v>34</v>
      </c>
      <c r="J181" s="37">
        <v>237.68</v>
      </c>
      <c r="K181" s="160">
        <v>0</v>
      </c>
      <c r="L181" s="36"/>
      <c r="M181" s="160">
        <v>0</v>
      </c>
      <c r="N181" s="160">
        <v>0</v>
      </c>
      <c r="O181" s="46"/>
      <c r="P181" s="138">
        <v>0</v>
      </c>
      <c r="Q181" s="110">
        <v>100</v>
      </c>
      <c r="R181" s="110">
        <v>12.98</v>
      </c>
      <c r="S181" s="46" t="s">
        <v>6099</v>
      </c>
      <c r="T181" s="144"/>
      <c r="U181" s="36"/>
      <c r="V181" s="36"/>
      <c r="W181" s="136">
        <f t="shared" si="8"/>
        <v>13.7588</v>
      </c>
      <c r="X181" s="140">
        <f t="shared" si="9"/>
        <v>358.264328</v>
      </c>
      <c r="Y181" s="140">
        <f t="shared" si="10"/>
        <v>6.825528</v>
      </c>
      <c r="Z181" s="140">
        <f t="shared" si="11"/>
        <v>351.4388</v>
      </c>
      <c r="AA181" s="54" t="s">
        <v>28</v>
      </c>
      <c r="AB181" s="54" t="s">
        <v>29</v>
      </c>
      <c r="AC181" s="28"/>
    </row>
    <row r="182" ht="13.8" spans="1:29">
      <c r="A182" s="126">
        <v>181</v>
      </c>
      <c r="B182" s="36" t="s">
        <v>5587</v>
      </c>
      <c r="C182" s="36" t="s">
        <v>7297</v>
      </c>
      <c r="D182" s="99" t="s">
        <v>22</v>
      </c>
      <c r="E182" s="37" t="s">
        <v>4090</v>
      </c>
      <c r="F182" s="128" t="s">
        <v>6961</v>
      </c>
      <c r="G182" s="132" t="s">
        <v>6984</v>
      </c>
      <c r="H182" s="37" t="s">
        <v>24</v>
      </c>
      <c r="I182" s="184" t="s">
        <v>34</v>
      </c>
      <c r="J182" s="37">
        <v>237.68</v>
      </c>
      <c r="K182" s="160">
        <v>0</v>
      </c>
      <c r="L182" s="36"/>
      <c r="M182" s="160">
        <v>0</v>
      </c>
      <c r="N182" s="160">
        <v>0</v>
      </c>
      <c r="O182" s="46"/>
      <c r="P182" s="138">
        <v>0</v>
      </c>
      <c r="Q182" s="110">
        <v>100</v>
      </c>
      <c r="R182" s="110">
        <v>12.98</v>
      </c>
      <c r="S182" s="46" t="s">
        <v>6099</v>
      </c>
      <c r="T182" s="144"/>
      <c r="U182" s="36"/>
      <c r="V182" s="36"/>
      <c r="W182" s="136">
        <f t="shared" si="8"/>
        <v>13.7588</v>
      </c>
      <c r="X182" s="140">
        <f t="shared" si="9"/>
        <v>358.264328</v>
      </c>
      <c r="Y182" s="140">
        <f t="shared" si="10"/>
        <v>6.825528</v>
      </c>
      <c r="Z182" s="140">
        <f t="shared" si="11"/>
        <v>351.4388</v>
      </c>
      <c r="AA182" s="54" t="s">
        <v>28</v>
      </c>
      <c r="AB182" s="54" t="s">
        <v>29</v>
      </c>
      <c r="AC182" s="28"/>
    </row>
    <row r="183" ht="13.8" spans="1:29">
      <c r="A183" s="126">
        <v>182</v>
      </c>
      <c r="B183" s="36" t="s">
        <v>7298</v>
      </c>
      <c r="C183" s="36" t="s">
        <v>7299</v>
      </c>
      <c r="D183" s="99" t="s">
        <v>22</v>
      </c>
      <c r="E183" s="37" t="s">
        <v>4090</v>
      </c>
      <c r="F183" s="128" t="s">
        <v>6961</v>
      </c>
      <c r="G183" s="132" t="s">
        <v>6984</v>
      </c>
      <c r="H183" s="37" t="s">
        <v>24</v>
      </c>
      <c r="I183" s="184" t="s">
        <v>34</v>
      </c>
      <c r="J183" s="37">
        <v>237.68</v>
      </c>
      <c r="K183" s="160">
        <v>0</v>
      </c>
      <c r="L183" s="36"/>
      <c r="M183" s="160">
        <v>0</v>
      </c>
      <c r="N183" s="160">
        <v>0</v>
      </c>
      <c r="O183" s="46"/>
      <c r="P183" s="138">
        <v>0</v>
      </c>
      <c r="Q183" s="110">
        <v>100</v>
      </c>
      <c r="R183" s="110">
        <v>12.98</v>
      </c>
      <c r="S183" s="46" t="s">
        <v>6099</v>
      </c>
      <c r="T183" s="144"/>
      <c r="U183" s="36"/>
      <c r="V183" s="36"/>
      <c r="W183" s="136">
        <f t="shared" si="8"/>
        <v>13.7588</v>
      </c>
      <c r="X183" s="140">
        <f t="shared" si="9"/>
        <v>358.264328</v>
      </c>
      <c r="Y183" s="140">
        <f t="shared" si="10"/>
        <v>6.825528</v>
      </c>
      <c r="Z183" s="140">
        <f t="shared" si="11"/>
        <v>351.4388</v>
      </c>
      <c r="AA183" s="54" t="s">
        <v>28</v>
      </c>
      <c r="AB183" s="54" t="s">
        <v>29</v>
      </c>
      <c r="AC183" s="28"/>
    </row>
    <row r="184" ht="13.8" spans="1:29">
      <c r="A184" s="126">
        <v>183</v>
      </c>
      <c r="B184" s="36" t="s">
        <v>7300</v>
      </c>
      <c r="C184" s="36" t="s">
        <v>7301</v>
      </c>
      <c r="D184" s="99" t="s">
        <v>22</v>
      </c>
      <c r="E184" s="37" t="s">
        <v>4090</v>
      </c>
      <c r="F184" s="128" t="s">
        <v>6961</v>
      </c>
      <c r="G184" s="132" t="s">
        <v>6984</v>
      </c>
      <c r="H184" s="37" t="s">
        <v>24</v>
      </c>
      <c r="I184" s="184" t="s">
        <v>34</v>
      </c>
      <c r="J184" s="37">
        <v>237.68</v>
      </c>
      <c r="K184" s="160">
        <v>0</v>
      </c>
      <c r="L184" s="36"/>
      <c r="M184" s="160">
        <v>0</v>
      </c>
      <c r="N184" s="160">
        <v>0</v>
      </c>
      <c r="O184" s="46"/>
      <c r="P184" s="138">
        <v>0</v>
      </c>
      <c r="Q184" s="110">
        <v>100</v>
      </c>
      <c r="R184" s="110">
        <v>12.98</v>
      </c>
      <c r="S184" s="46" t="s">
        <v>6099</v>
      </c>
      <c r="T184" s="144"/>
      <c r="U184" s="36"/>
      <c r="V184" s="36"/>
      <c r="W184" s="136">
        <f t="shared" si="8"/>
        <v>13.7588</v>
      </c>
      <c r="X184" s="140">
        <f t="shared" si="9"/>
        <v>358.264328</v>
      </c>
      <c r="Y184" s="140">
        <f t="shared" si="10"/>
        <v>6.825528</v>
      </c>
      <c r="Z184" s="140">
        <f t="shared" si="11"/>
        <v>351.4388</v>
      </c>
      <c r="AA184" s="54" t="s">
        <v>28</v>
      </c>
      <c r="AB184" s="54" t="s">
        <v>29</v>
      </c>
      <c r="AC184" s="28"/>
    </row>
    <row r="185" ht="13.8" spans="1:29">
      <c r="A185" s="126">
        <v>184</v>
      </c>
      <c r="B185" s="36" t="s">
        <v>7302</v>
      </c>
      <c r="C185" s="127" t="s">
        <v>7303</v>
      </c>
      <c r="D185" s="99" t="s">
        <v>22</v>
      </c>
      <c r="E185" s="37" t="s">
        <v>673</v>
      </c>
      <c r="F185" s="128" t="s">
        <v>6961</v>
      </c>
      <c r="G185" s="132" t="s">
        <v>6991</v>
      </c>
      <c r="H185" s="37" t="s">
        <v>24</v>
      </c>
      <c r="I185" s="184" t="s">
        <v>34</v>
      </c>
      <c r="J185" s="37">
        <v>988.29</v>
      </c>
      <c r="K185" s="160">
        <v>0</v>
      </c>
      <c r="L185" s="36"/>
      <c r="M185" s="139">
        <v>0</v>
      </c>
      <c r="N185" s="110">
        <v>0</v>
      </c>
      <c r="O185" s="46"/>
      <c r="P185" s="138">
        <v>0</v>
      </c>
      <c r="Q185" s="110">
        <v>400</v>
      </c>
      <c r="R185" s="37">
        <v>13.24</v>
      </c>
      <c r="S185" s="46" t="s">
        <v>6099</v>
      </c>
      <c r="T185" s="36"/>
      <c r="U185" s="36"/>
      <c r="V185" s="36"/>
      <c r="W185" s="140">
        <f t="shared" si="8"/>
        <v>14.0344</v>
      </c>
      <c r="X185" s="140">
        <f t="shared" si="9"/>
        <v>1427.166464</v>
      </c>
      <c r="Y185" s="140">
        <f t="shared" si="10"/>
        <v>24.842064</v>
      </c>
      <c r="Z185" s="140">
        <f t="shared" si="11"/>
        <v>1402.3244</v>
      </c>
      <c r="AA185" s="54" t="s">
        <v>28</v>
      </c>
      <c r="AB185" s="54" t="s">
        <v>29</v>
      </c>
      <c r="AC185" s="28"/>
    </row>
    <row r="186" ht="13.8" spans="1:29">
      <c r="A186" s="126">
        <v>185</v>
      </c>
      <c r="B186" s="36" t="s">
        <v>6017</v>
      </c>
      <c r="C186" s="36" t="s">
        <v>7304</v>
      </c>
      <c r="D186" s="99" t="s">
        <v>22</v>
      </c>
      <c r="E186" s="37" t="s">
        <v>4090</v>
      </c>
      <c r="F186" s="128" t="s">
        <v>6961</v>
      </c>
      <c r="G186" s="132" t="s">
        <v>6984</v>
      </c>
      <c r="H186" s="37" t="s">
        <v>24</v>
      </c>
      <c r="I186" s="184" t="s">
        <v>34</v>
      </c>
      <c r="J186" s="37">
        <v>237.68</v>
      </c>
      <c r="K186" s="160">
        <v>0</v>
      </c>
      <c r="L186" s="36"/>
      <c r="M186" s="160">
        <v>0</v>
      </c>
      <c r="N186" s="160">
        <v>0</v>
      </c>
      <c r="O186" s="46"/>
      <c r="P186" s="138">
        <v>0</v>
      </c>
      <c r="Q186" s="110">
        <v>100</v>
      </c>
      <c r="R186" s="110">
        <v>12.98</v>
      </c>
      <c r="S186" s="46" t="s">
        <v>6099</v>
      </c>
      <c r="T186" s="144"/>
      <c r="U186" s="36"/>
      <c r="V186" s="36"/>
      <c r="W186" s="136">
        <f t="shared" si="8"/>
        <v>13.7588</v>
      </c>
      <c r="X186" s="140">
        <f t="shared" si="9"/>
        <v>358.264328</v>
      </c>
      <c r="Y186" s="140">
        <f t="shared" si="10"/>
        <v>6.825528</v>
      </c>
      <c r="Z186" s="140">
        <f t="shared" si="11"/>
        <v>351.4388</v>
      </c>
      <c r="AA186" s="54" t="s">
        <v>28</v>
      </c>
      <c r="AB186" s="54" t="s">
        <v>29</v>
      </c>
      <c r="AC186" s="28"/>
    </row>
    <row r="187" ht="13.8" spans="1:29">
      <c r="A187" s="126">
        <v>186</v>
      </c>
      <c r="B187" s="36" t="s">
        <v>7305</v>
      </c>
      <c r="C187" s="36" t="s">
        <v>7306</v>
      </c>
      <c r="D187" s="99" t="s">
        <v>22</v>
      </c>
      <c r="E187" s="37" t="s">
        <v>4090</v>
      </c>
      <c r="F187" s="128" t="s">
        <v>6961</v>
      </c>
      <c r="G187" s="132" t="s">
        <v>6984</v>
      </c>
      <c r="H187" s="37" t="s">
        <v>24</v>
      </c>
      <c r="I187" s="184" t="s">
        <v>34</v>
      </c>
      <c r="J187" s="37">
        <v>237.68</v>
      </c>
      <c r="K187" s="160">
        <v>0</v>
      </c>
      <c r="L187" s="36"/>
      <c r="M187" s="160">
        <v>0</v>
      </c>
      <c r="N187" s="160">
        <v>0</v>
      </c>
      <c r="O187" s="46"/>
      <c r="P187" s="138">
        <v>0</v>
      </c>
      <c r="Q187" s="110">
        <v>100</v>
      </c>
      <c r="R187" s="110">
        <v>12.98</v>
      </c>
      <c r="S187" s="46" t="s">
        <v>6099</v>
      </c>
      <c r="T187" s="144"/>
      <c r="U187" s="36"/>
      <c r="V187" s="36"/>
      <c r="W187" s="136">
        <f t="shared" si="8"/>
        <v>13.7588</v>
      </c>
      <c r="X187" s="140">
        <f t="shared" si="9"/>
        <v>358.264328</v>
      </c>
      <c r="Y187" s="140">
        <f t="shared" si="10"/>
        <v>6.825528</v>
      </c>
      <c r="Z187" s="140">
        <f t="shared" si="11"/>
        <v>351.4388</v>
      </c>
      <c r="AA187" s="54" t="s">
        <v>28</v>
      </c>
      <c r="AB187" s="54" t="s">
        <v>29</v>
      </c>
      <c r="AC187" s="28"/>
    </row>
    <row r="188" ht="13.8" spans="1:29">
      <c r="A188" s="126">
        <v>187</v>
      </c>
      <c r="B188" s="36" t="s">
        <v>3296</v>
      </c>
      <c r="C188" s="36" t="s">
        <v>5981</v>
      </c>
      <c r="D188" s="99" t="s">
        <v>22</v>
      </c>
      <c r="E188" s="37" t="s">
        <v>4117</v>
      </c>
      <c r="F188" s="128" t="s">
        <v>6961</v>
      </c>
      <c r="G188" s="132" t="s">
        <v>833</v>
      </c>
      <c r="H188" s="37" t="s">
        <v>24</v>
      </c>
      <c r="I188" s="184" t="s">
        <v>34</v>
      </c>
      <c r="J188" s="110">
        <v>0</v>
      </c>
      <c r="K188" s="160">
        <v>0</v>
      </c>
      <c r="L188" s="36"/>
      <c r="M188" s="160">
        <v>0</v>
      </c>
      <c r="N188" s="110">
        <v>0</v>
      </c>
      <c r="O188" s="46"/>
      <c r="P188" s="138">
        <v>0</v>
      </c>
      <c r="Q188" s="110">
        <v>0</v>
      </c>
      <c r="R188" s="110">
        <v>13</v>
      </c>
      <c r="S188" s="46" t="s">
        <v>7307</v>
      </c>
      <c r="T188" s="36"/>
      <c r="U188" s="36"/>
      <c r="V188" s="36"/>
      <c r="W188" s="140">
        <f t="shared" si="8"/>
        <v>13.78</v>
      </c>
      <c r="X188" s="140">
        <f t="shared" si="9"/>
        <v>14.6068</v>
      </c>
      <c r="Y188" s="140">
        <f t="shared" si="10"/>
        <v>0.8268</v>
      </c>
      <c r="Z188" s="140">
        <f t="shared" si="11"/>
        <v>13.78</v>
      </c>
      <c r="AA188" s="54" t="s">
        <v>28</v>
      </c>
      <c r="AB188" s="54" t="s">
        <v>29</v>
      </c>
      <c r="AC188" s="28"/>
    </row>
    <row r="189" ht="13.8" spans="1:29">
      <c r="A189" s="126">
        <v>188</v>
      </c>
      <c r="B189" s="36" t="s">
        <v>3643</v>
      </c>
      <c r="C189" s="36" t="s">
        <v>7308</v>
      </c>
      <c r="D189" s="99" t="s">
        <v>22</v>
      </c>
      <c r="E189" s="37" t="s">
        <v>4090</v>
      </c>
      <c r="F189" s="128" t="s">
        <v>6961</v>
      </c>
      <c r="G189" s="132" t="s">
        <v>6984</v>
      </c>
      <c r="H189" s="37" t="s">
        <v>24</v>
      </c>
      <c r="I189" s="184" t="s">
        <v>34</v>
      </c>
      <c r="J189" s="110">
        <v>237.68</v>
      </c>
      <c r="K189" s="160">
        <v>0</v>
      </c>
      <c r="L189" s="36"/>
      <c r="M189" s="160">
        <v>0</v>
      </c>
      <c r="N189" s="160">
        <v>0</v>
      </c>
      <c r="O189" s="46"/>
      <c r="P189" s="138">
        <v>0</v>
      </c>
      <c r="Q189" s="110">
        <v>100</v>
      </c>
      <c r="R189" s="110">
        <v>12.98</v>
      </c>
      <c r="S189" s="46" t="s">
        <v>6099</v>
      </c>
      <c r="T189" s="144"/>
      <c r="U189" s="36"/>
      <c r="V189" s="36"/>
      <c r="W189" s="136">
        <f t="shared" si="8"/>
        <v>13.7588</v>
      </c>
      <c r="X189" s="140">
        <f t="shared" si="9"/>
        <v>358.264328</v>
      </c>
      <c r="Y189" s="140">
        <f t="shared" si="10"/>
        <v>6.825528</v>
      </c>
      <c r="Z189" s="140">
        <f t="shared" si="11"/>
        <v>351.4388</v>
      </c>
      <c r="AA189" s="54" t="s">
        <v>28</v>
      </c>
      <c r="AB189" s="54" t="s">
        <v>29</v>
      </c>
      <c r="AC189" s="28"/>
    </row>
    <row r="190" ht="13.8" spans="1:29">
      <c r="A190" s="126">
        <v>189</v>
      </c>
      <c r="B190" s="36" t="s">
        <v>2725</v>
      </c>
      <c r="C190" s="36" t="s">
        <v>7309</v>
      </c>
      <c r="D190" s="99" t="s">
        <v>22</v>
      </c>
      <c r="E190" s="37" t="s">
        <v>4090</v>
      </c>
      <c r="F190" s="128" t="s">
        <v>6961</v>
      </c>
      <c r="G190" s="132" t="s">
        <v>6984</v>
      </c>
      <c r="H190" s="37" t="s">
        <v>24</v>
      </c>
      <c r="I190" s="184" t="s">
        <v>34</v>
      </c>
      <c r="J190" s="110">
        <v>237.68</v>
      </c>
      <c r="K190" s="160">
        <v>0</v>
      </c>
      <c r="L190" s="36"/>
      <c r="M190" s="160">
        <v>0</v>
      </c>
      <c r="N190" s="160">
        <v>0</v>
      </c>
      <c r="O190" s="46"/>
      <c r="P190" s="138">
        <v>0</v>
      </c>
      <c r="Q190" s="110">
        <v>100</v>
      </c>
      <c r="R190" s="37">
        <v>12.98</v>
      </c>
      <c r="S190" s="46" t="s">
        <v>6099</v>
      </c>
      <c r="T190" s="144"/>
      <c r="U190" s="36"/>
      <c r="V190" s="36"/>
      <c r="W190" s="136">
        <f t="shared" si="8"/>
        <v>13.7588</v>
      </c>
      <c r="X190" s="140">
        <f t="shared" si="9"/>
        <v>358.264328</v>
      </c>
      <c r="Y190" s="140">
        <f t="shared" si="10"/>
        <v>6.825528</v>
      </c>
      <c r="Z190" s="140">
        <f t="shared" si="11"/>
        <v>351.4388</v>
      </c>
      <c r="AA190" s="54" t="s">
        <v>28</v>
      </c>
      <c r="AB190" s="54" t="s">
        <v>29</v>
      </c>
      <c r="AC190" s="28"/>
    </row>
    <row r="191" ht="13.8" spans="1:29">
      <c r="A191" s="126">
        <v>190</v>
      </c>
      <c r="B191" s="36" t="s">
        <v>5969</v>
      </c>
      <c r="C191" s="36" t="s">
        <v>5970</v>
      </c>
      <c r="D191" s="99" t="s">
        <v>22</v>
      </c>
      <c r="E191" s="37" t="s">
        <v>4117</v>
      </c>
      <c r="F191" s="128" t="s">
        <v>6961</v>
      </c>
      <c r="G191" s="132" t="s">
        <v>833</v>
      </c>
      <c r="H191" s="37" t="s">
        <v>24</v>
      </c>
      <c r="I191" s="184" t="s">
        <v>34</v>
      </c>
      <c r="J191" s="110">
        <v>0</v>
      </c>
      <c r="K191" s="160">
        <v>0</v>
      </c>
      <c r="L191" s="36"/>
      <c r="M191" s="160">
        <v>0</v>
      </c>
      <c r="N191" s="110">
        <v>0</v>
      </c>
      <c r="O191" s="46"/>
      <c r="P191" s="138">
        <v>0</v>
      </c>
      <c r="Q191" s="110">
        <v>0</v>
      </c>
      <c r="R191" s="110">
        <v>13</v>
      </c>
      <c r="S191" s="46" t="s">
        <v>7307</v>
      </c>
      <c r="T191" s="36"/>
      <c r="U191" s="36"/>
      <c r="V191" s="36"/>
      <c r="W191" s="140">
        <f t="shared" si="8"/>
        <v>13.78</v>
      </c>
      <c r="X191" s="140">
        <f t="shared" si="9"/>
        <v>14.6068</v>
      </c>
      <c r="Y191" s="140">
        <f t="shared" si="10"/>
        <v>0.8268</v>
      </c>
      <c r="Z191" s="140">
        <f t="shared" si="11"/>
        <v>13.78</v>
      </c>
      <c r="AA191" s="54" t="s">
        <v>28</v>
      </c>
      <c r="AB191" s="54" t="s">
        <v>29</v>
      </c>
      <c r="AC191" s="28"/>
    </row>
    <row r="192" ht="13.8" spans="1:29">
      <c r="A192" s="126">
        <v>191</v>
      </c>
      <c r="B192" s="127" t="s">
        <v>7310</v>
      </c>
      <c r="C192" s="36" t="s">
        <v>7311</v>
      </c>
      <c r="D192" s="99" t="s">
        <v>22</v>
      </c>
      <c r="E192" s="37" t="s">
        <v>673</v>
      </c>
      <c r="F192" s="128" t="s">
        <v>6961</v>
      </c>
      <c r="G192" s="132" t="s">
        <v>6991</v>
      </c>
      <c r="H192" s="37" t="s">
        <v>130</v>
      </c>
      <c r="I192" s="184" t="s">
        <v>34</v>
      </c>
      <c r="J192" s="37">
        <v>988.29</v>
      </c>
      <c r="K192" s="160">
        <v>0</v>
      </c>
      <c r="L192" s="36"/>
      <c r="M192" s="139">
        <v>0</v>
      </c>
      <c r="N192" s="110">
        <v>0</v>
      </c>
      <c r="O192" s="46"/>
      <c r="P192" s="138">
        <v>0</v>
      </c>
      <c r="Q192" s="110">
        <v>400</v>
      </c>
      <c r="R192" s="37">
        <v>13.24</v>
      </c>
      <c r="S192" s="46" t="s">
        <v>6099</v>
      </c>
      <c r="T192" s="36"/>
      <c r="U192" s="36"/>
      <c r="V192" s="36"/>
      <c r="W192" s="140">
        <f t="shared" si="8"/>
        <v>14.0344</v>
      </c>
      <c r="X192" s="140">
        <f t="shared" si="9"/>
        <v>1427.166464</v>
      </c>
      <c r="Y192" s="140">
        <f t="shared" si="10"/>
        <v>24.842064</v>
      </c>
      <c r="Z192" s="140">
        <f t="shared" si="11"/>
        <v>1402.3244</v>
      </c>
      <c r="AA192" s="54" t="s">
        <v>28</v>
      </c>
      <c r="AB192" s="54" t="s">
        <v>29</v>
      </c>
      <c r="AC192" s="28"/>
    </row>
    <row r="193" ht="13.8" spans="1:29">
      <c r="A193" s="126">
        <v>192</v>
      </c>
      <c r="B193" s="36" t="s">
        <v>7312</v>
      </c>
      <c r="C193" s="127" t="s">
        <v>7313</v>
      </c>
      <c r="D193" s="99" t="s">
        <v>22</v>
      </c>
      <c r="E193" s="37" t="s">
        <v>81</v>
      </c>
      <c r="F193" s="128" t="s">
        <v>6961</v>
      </c>
      <c r="G193" s="129" t="s">
        <v>6962</v>
      </c>
      <c r="H193" s="37" t="s">
        <v>5214</v>
      </c>
      <c r="I193" s="184" t="s">
        <v>34</v>
      </c>
      <c r="J193" s="110">
        <v>626</v>
      </c>
      <c r="K193" s="160">
        <v>0</v>
      </c>
      <c r="L193" s="36"/>
      <c r="M193" s="139">
        <v>196</v>
      </c>
      <c r="N193" s="110">
        <v>60</v>
      </c>
      <c r="O193" s="46" t="s">
        <v>6979</v>
      </c>
      <c r="P193" s="138">
        <v>0</v>
      </c>
      <c r="Q193" s="110">
        <v>400</v>
      </c>
      <c r="R193" s="160">
        <v>0</v>
      </c>
      <c r="S193" s="46"/>
      <c r="T193" s="36"/>
      <c r="U193" s="36"/>
      <c r="V193" s="36"/>
      <c r="W193" s="140">
        <f t="shared" si="8"/>
        <v>271.36</v>
      </c>
      <c r="X193" s="140">
        <f t="shared" si="9"/>
        <v>1337.6416</v>
      </c>
      <c r="Y193" s="140">
        <f t="shared" si="10"/>
        <v>40.2816</v>
      </c>
      <c r="Z193" s="140">
        <f t="shared" si="11"/>
        <v>1297.36</v>
      </c>
      <c r="AA193" s="54" t="s">
        <v>28</v>
      </c>
      <c r="AB193" s="54" t="s">
        <v>29</v>
      </c>
      <c r="AC193" s="28"/>
    </row>
    <row r="194" ht="13.8" spans="1:29">
      <c r="A194" s="126">
        <v>193</v>
      </c>
      <c r="B194" s="36" t="s">
        <v>7314</v>
      </c>
      <c r="C194" s="127" t="s">
        <v>7315</v>
      </c>
      <c r="D194" s="99" t="s">
        <v>22</v>
      </c>
      <c r="E194" s="37" t="s">
        <v>4769</v>
      </c>
      <c r="F194" s="128" t="s">
        <v>6961</v>
      </c>
      <c r="G194" s="129" t="s">
        <v>6962</v>
      </c>
      <c r="H194" s="37" t="s">
        <v>24</v>
      </c>
      <c r="I194" s="184" t="s">
        <v>34</v>
      </c>
      <c r="J194" s="110">
        <v>625</v>
      </c>
      <c r="K194" s="160">
        <v>0</v>
      </c>
      <c r="L194" s="36"/>
      <c r="M194" s="139">
        <v>149</v>
      </c>
      <c r="N194" s="110">
        <v>0</v>
      </c>
      <c r="O194" s="46" t="s">
        <v>7316</v>
      </c>
      <c r="P194" s="138">
        <v>0</v>
      </c>
      <c r="Q194" s="110">
        <v>300</v>
      </c>
      <c r="R194" s="138">
        <v>0</v>
      </c>
      <c r="S194" s="46"/>
      <c r="T194" s="36"/>
      <c r="U194" s="36"/>
      <c r="V194" s="36"/>
      <c r="W194" s="140">
        <f t="shared" ref="W194:W257" si="12">(K194+M194+N194+P194+R194+T194)*1.06</f>
        <v>157.94</v>
      </c>
      <c r="X194" s="140">
        <f t="shared" ref="X194:X257" si="13">J194+(Q194+W194)*1.06</f>
        <v>1110.4164</v>
      </c>
      <c r="Y194" s="140">
        <f t="shared" ref="Y194:Y257" si="14">(Q194+W194)*0.06</f>
        <v>27.4764</v>
      </c>
      <c r="Z194" s="140">
        <f t="shared" ref="Z194:Z257" si="15">X194-Y194</f>
        <v>1082.94</v>
      </c>
      <c r="AA194" s="54" t="s">
        <v>28</v>
      </c>
      <c r="AB194" s="54" t="s">
        <v>29</v>
      </c>
      <c r="AC194" s="28"/>
    </row>
    <row r="195" ht="13.8" spans="1:29">
      <c r="A195" s="126">
        <v>194</v>
      </c>
      <c r="B195" s="36" t="s">
        <v>7317</v>
      </c>
      <c r="C195" s="36" t="s">
        <v>7318</v>
      </c>
      <c r="D195" s="99" t="s">
        <v>22</v>
      </c>
      <c r="E195" s="37" t="s">
        <v>5637</v>
      </c>
      <c r="F195" s="128" t="s">
        <v>6961</v>
      </c>
      <c r="G195" s="129" t="s">
        <v>6962</v>
      </c>
      <c r="H195" s="37" t="s">
        <v>130</v>
      </c>
      <c r="I195" s="184" t="s">
        <v>34</v>
      </c>
      <c r="J195" s="110">
        <v>0</v>
      </c>
      <c r="K195" s="160">
        <v>0</v>
      </c>
      <c r="L195" s="36"/>
      <c r="M195" s="139">
        <v>215</v>
      </c>
      <c r="N195" s="110">
        <v>0</v>
      </c>
      <c r="O195" s="182" t="s">
        <v>7319</v>
      </c>
      <c r="P195" s="138">
        <v>0</v>
      </c>
      <c r="Q195" s="110">
        <v>200</v>
      </c>
      <c r="R195" s="160">
        <v>0</v>
      </c>
      <c r="S195" s="46"/>
      <c r="T195" s="36"/>
      <c r="U195" s="36"/>
      <c r="V195" s="36"/>
      <c r="W195" s="140">
        <f t="shared" si="12"/>
        <v>227.9</v>
      </c>
      <c r="X195" s="140">
        <f t="shared" si="13"/>
        <v>453.574</v>
      </c>
      <c r="Y195" s="140">
        <f t="shared" si="14"/>
        <v>25.674</v>
      </c>
      <c r="Z195" s="140">
        <f t="shared" si="15"/>
        <v>427.9</v>
      </c>
      <c r="AA195" s="54" t="s">
        <v>28</v>
      </c>
      <c r="AB195" s="54" t="s">
        <v>29</v>
      </c>
      <c r="AC195" s="28"/>
    </row>
    <row r="196" ht="13.8" spans="1:29">
      <c r="A196" s="126">
        <v>195</v>
      </c>
      <c r="B196" s="36" t="s">
        <v>7320</v>
      </c>
      <c r="C196" s="127" t="s">
        <v>7321</v>
      </c>
      <c r="D196" s="99" t="s">
        <v>22</v>
      </c>
      <c r="E196" s="37" t="s">
        <v>5637</v>
      </c>
      <c r="F196" s="128" t="s">
        <v>6961</v>
      </c>
      <c r="G196" s="129" t="s">
        <v>6962</v>
      </c>
      <c r="H196" s="37" t="s">
        <v>135</v>
      </c>
      <c r="I196" s="184" t="s">
        <v>34</v>
      </c>
      <c r="J196" s="110">
        <v>628</v>
      </c>
      <c r="K196" s="160">
        <v>0</v>
      </c>
      <c r="L196" s="36"/>
      <c r="M196" s="139">
        <v>218</v>
      </c>
      <c r="N196" s="110">
        <v>76</v>
      </c>
      <c r="O196" s="182" t="s">
        <v>7322</v>
      </c>
      <c r="P196" s="138">
        <v>0</v>
      </c>
      <c r="Q196" s="110">
        <v>400</v>
      </c>
      <c r="R196" s="160">
        <v>0</v>
      </c>
      <c r="S196" s="46"/>
      <c r="T196" s="36"/>
      <c r="U196" s="36"/>
      <c r="V196" s="36"/>
      <c r="W196" s="140">
        <f t="shared" si="12"/>
        <v>311.64</v>
      </c>
      <c r="X196" s="140">
        <f t="shared" si="13"/>
        <v>1382.3384</v>
      </c>
      <c r="Y196" s="140">
        <f t="shared" si="14"/>
        <v>42.6984</v>
      </c>
      <c r="Z196" s="140">
        <f t="shared" si="15"/>
        <v>1339.64</v>
      </c>
      <c r="AA196" s="54" t="s">
        <v>28</v>
      </c>
      <c r="AB196" s="54" t="s">
        <v>29</v>
      </c>
      <c r="AC196" s="28"/>
    </row>
    <row r="197" ht="13.8" spans="1:29">
      <c r="A197" s="126">
        <v>196</v>
      </c>
      <c r="B197" s="36" t="s">
        <v>7323</v>
      </c>
      <c r="C197" s="36" t="s">
        <v>7324</v>
      </c>
      <c r="D197" s="99" t="s">
        <v>22</v>
      </c>
      <c r="E197" s="37" t="s">
        <v>4769</v>
      </c>
      <c r="F197" s="128" t="s">
        <v>6961</v>
      </c>
      <c r="G197" s="129" t="s">
        <v>6962</v>
      </c>
      <c r="H197" s="37" t="s">
        <v>24</v>
      </c>
      <c r="I197" s="184" t="s">
        <v>34</v>
      </c>
      <c r="J197" s="110">
        <v>625</v>
      </c>
      <c r="K197" s="160">
        <v>0</v>
      </c>
      <c r="L197" s="36"/>
      <c r="M197" s="139">
        <v>149</v>
      </c>
      <c r="N197" s="110">
        <v>281</v>
      </c>
      <c r="O197" s="46" t="s">
        <v>7325</v>
      </c>
      <c r="P197" s="138">
        <v>0</v>
      </c>
      <c r="Q197" s="110">
        <v>300</v>
      </c>
      <c r="R197" s="138">
        <v>0</v>
      </c>
      <c r="S197" s="46"/>
      <c r="T197" s="36"/>
      <c r="U197" s="36"/>
      <c r="V197" s="36"/>
      <c r="W197" s="140">
        <f t="shared" si="12"/>
        <v>455.8</v>
      </c>
      <c r="X197" s="140">
        <f t="shared" si="13"/>
        <v>1426.148</v>
      </c>
      <c r="Y197" s="140">
        <f t="shared" si="14"/>
        <v>45.348</v>
      </c>
      <c r="Z197" s="140">
        <f t="shared" si="15"/>
        <v>1380.8</v>
      </c>
      <c r="AA197" s="54" t="s">
        <v>28</v>
      </c>
      <c r="AB197" s="54" t="s">
        <v>29</v>
      </c>
      <c r="AC197" s="28"/>
    </row>
    <row r="198" ht="13.8" spans="1:29">
      <c r="A198" s="126">
        <v>197</v>
      </c>
      <c r="B198" s="36" t="s">
        <v>7326</v>
      </c>
      <c r="C198" s="36" t="s">
        <v>7327</v>
      </c>
      <c r="D198" s="99" t="s">
        <v>22</v>
      </c>
      <c r="E198" s="37" t="s">
        <v>4769</v>
      </c>
      <c r="F198" s="128" t="s">
        <v>6961</v>
      </c>
      <c r="G198" s="129" t="s">
        <v>6962</v>
      </c>
      <c r="H198" s="37" t="s">
        <v>24</v>
      </c>
      <c r="I198" s="184" t="s">
        <v>34</v>
      </c>
      <c r="J198" s="110">
        <v>625</v>
      </c>
      <c r="K198" s="160">
        <v>0</v>
      </c>
      <c r="L198" s="36"/>
      <c r="M198" s="139">
        <v>149</v>
      </c>
      <c r="N198" s="110">
        <v>281</v>
      </c>
      <c r="O198" s="46" t="s">
        <v>7325</v>
      </c>
      <c r="P198" s="138">
        <v>0</v>
      </c>
      <c r="Q198" s="110">
        <v>300</v>
      </c>
      <c r="R198" s="138">
        <v>0</v>
      </c>
      <c r="S198" s="46"/>
      <c r="T198" s="36"/>
      <c r="U198" s="36"/>
      <c r="V198" s="36"/>
      <c r="W198" s="140">
        <f t="shared" si="12"/>
        <v>455.8</v>
      </c>
      <c r="X198" s="140">
        <f t="shared" si="13"/>
        <v>1426.148</v>
      </c>
      <c r="Y198" s="140">
        <f t="shared" si="14"/>
        <v>45.348</v>
      </c>
      <c r="Z198" s="140">
        <f t="shared" si="15"/>
        <v>1380.8</v>
      </c>
      <c r="AA198" s="54" t="s">
        <v>28</v>
      </c>
      <c r="AB198" s="54" t="s">
        <v>29</v>
      </c>
      <c r="AC198" s="28"/>
    </row>
    <row r="199" ht="13.8" spans="1:29">
      <c r="A199" s="126">
        <v>198</v>
      </c>
      <c r="B199" s="36" t="s">
        <v>7328</v>
      </c>
      <c r="C199" s="127" t="s">
        <v>7329</v>
      </c>
      <c r="D199" s="99" t="s">
        <v>22</v>
      </c>
      <c r="E199" s="37" t="s">
        <v>4769</v>
      </c>
      <c r="F199" s="128" t="s">
        <v>6961</v>
      </c>
      <c r="G199" s="129" t="s">
        <v>6962</v>
      </c>
      <c r="H199" s="37" t="s">
        <v>24</v>
      </c>
      <c r="I199" s="184" t="s">
        <v>34</v>
      </c>
      <c r="J199" s="110">
        <v>625</v>
      </c>
      <c r="K199" s="160">
        <v>0</v>
      </c>
      <c r="L199" s="36"/>
      <c r="M199" s="139">
        <v>149</v>
      </c>
      <c r="N199" s="110">
        <v>281</v>
      </c>
      <c r="O199" s="46" t="s">
        <v>7325</v>
      </c>
      <c r="P199" s="138">
        <v>0</v>
      </c>
      <c r="Q199" s="110">
        <v>300</v>
      </c>
      <c r="R199" s="138">
        <v>0</v>
      </c>
      <c r="S199" s="46"/>
      <c r="T199" s="36"/>
      <c r="U199" s="36"/>
      <c r="V199" s="36"/>
      <c r="W199" s="140">
        <f t="shared" si="12"/>
        <v>455.8</v>
      </c>
      <c r="X199" s="140">
        <f t="shared" si="13"/>
        <v>1426.148</v>
      </c>
      <c r="Y199" s="140">
        <f t="shared" si="14"/>
        <v>45.348</v>
      </c>
      <c r="Z199" s="140">
        <f t="shared" si="15"/>
        <v>1380.8</v>
      </c>
      <c r="AA199" s="54" t="s">
        <v>28</v>
      </c>
      <c r="AB199" s="54" t="s">
        <v>29</v>
      </c>
      <c r="AC199" s="28"/>
    </row>
    <row r="200" ht="13.8" spans="1:29">
      <c r="A200" s="126">
        <v>199</v>
      </c>
      <c r="B200" s="127" t="s">
        <v>7330</v>
      </c>
      <c r="C200" s="36" t="s">
        <v>7331</v>
      </c>
      <c r="D200" s="99" t="s">
        <v>22</v>
      </c>
      <c r="E200" s="37" t="s">
        <v>4769</v>
      </c>
      <c r="F200" s="128" t="s">
        <v>6961</v>
      </c>
      <c r="G200" s="129" t="s">
        <v>6962</v>
      </c>
      <c r="H200" s="37" t="s">
        <v>24</v>
      </c>
      <c r="I200" s="184" t="s">
        <v>34</v>
      </c>
      <c r="J200" s="110">
        <v>625</v>
      </c>
      <c r="K200" s="160">
        <v>0</v>
      </c>
      <c r="L200" s="36"/>
      <c r="M200" s="139">
        <v>149</v>
      </c>
      <c r="N200" s="110">
        <v>281</v>
      </c>
      <c r="O200" s="46" t="s">
        <v>7325</v>
      </c>
      <c r="P200" s="138">
        <v>0</v>
      </c>
      <c r="Q200" s="110">
        <v>300</v>
      </c>
      <c r="R200" s="138">
        <v>0</v>
      </c>
      <c r="S200" s="46"/>
      <c r="T200" s="36"/>
      <c r="U200" s="36"/>
      <c r="V200" s="36"/>
      <c r="W200" s="140">
        <f t="shared" si="12"/>
        <v>455.8</v>
      </c>
      <c r="X200" s="140">
        <f t="shared" si="13"/>
        <v>1426.148</v>
      </c>
      <c r="Y200" s="140">
        <f t="shared" si="14"/>
        <v>45.348</v>
      </c>
      <c r="Z200" s="140">
        <f t="shared" si="15"/>
        <v>1380.8</v>
      </c>
      <c r="AA200" s="54" t="s">
        <v>28</v>
      </c>
      <c r="AB200" s="54" t="s">
        <v>29</v>
      </c>
      <c r="AC200" s="28"/>
    </row>
    <row r="201" ht="13.8" spans="1:29">
      <c r="A201" s="126">
        <v>200</v>
      </c>
      <c r="B201" s="36" t="s">
        <v>7332</v>
      </c>
      <c r="C201" s="36" t="s">
        <v>7333</v>
      </c>
      <c r="D201" s="99" t="s">
        <v>22</v>
      </c>
      <c r="E201" s="37" t="s">
        <v>4769</v>
      </c>
      <c r="F201" s="128" t="s">
        <v>6961</v>
      </c>
      <c r="G201" s="129" t="s">
        <v>6962</v>
      </c>
      <c r="H201" s="37" t="s">
        <v>24</v>
      </c>
      <c r="I201" s="184" t="s">
        <v>34</v>
      </c>
      <c r="J201" s="110">
        <v>625</v>
      </c>
      <c r="K201" s="160">
        <v>0</v>
      </c>
      <c r="L201" s="36"/>
      <c r="M201" s="139">
        <v>149</v>
      </c>
      <c r="N201" s="110">
        <v>281</v>
      </c>
      <c r="O201" s="46" t="s">
        <v>7325</v>
      </c>
      <c r="P201" s="138">
        <v>0</v>
      </c>
      <c r="Q201" s="110">
        <v>300</v>
      </c>
      <c r="R201" s="138">
        <v>0</v>
      </c>
      <c r="S201" s="46"/>
      <c r="T201" s="36"/>
      <c r="U201" s="36"/>
      <c r="V201" s="36"/>
      <c r="W201" s="140">
        <f t="shared" si="12"/>
        <v>455.8</v>
      </c>
      <c r="X201" s="140">
        <f t="shared" si="13"/>
        <v>1426.148</v>
      </c>
      <c r="Y201" s="140">
        <f t="shared" si="14"/>
        <v>45.348</v>
      </c>
      <c r="Z201" s="140">
        <f t="shared" si="15"/>
        <v>1380.8</v>
      </c>
      <c r="AA201" s="54" t="s">
        <v>28</v>
      </c>
      <c r="AB201" s="54" t="s">
        <v>29</v>
      </c>
      <c r="AC201" s="28"/>
    </row>
    <row r="202" ht="13.8" spans="1:29">
      <c r="A202" s="126">
        <v>201</v>
      </c>
      <c r="B202" s="36" t="s">
        <v>7334</v>
      </c>
      <c r="C202" s="36" t="s">
        <v>7335</v>
      </c>
      <c r="D202" s="99" t="s">
        <v>22</v>
      </c>
      <c r="E202" s="37" t="s">
        <v>81</v>
      </c>
      <c r="F202" s="128" t="s">
        <v>6961</v>
      </c>
      <c r="G202" s="129" t="s">
        <v>6962</v>
      </c>
      <c r="H202" s="37" t="s">
        <v>24</v>
      </c>
      <c r="I202" s="184" t="s">
        <v>34</v>
      </c>
      <c r="J202" s="110">
        <v>626</v>
      </c>
      <c r="K202" s="160">
        <v>0</v>
      </c>
      <c r="L202" s="36"/>
      <c r="M202" s="139">
        <v>196</v>
      </c>
      <c r="N202" s="110">
        <v>0</v>
      </c>
      <c r="O202" s="46" t="s">
        <v>6411</v>
      </c>
      <c r="P202" s="138">
        <v>0</v>
      </c>
      <c r="Q202" s="110">
        <v>300</v>
      </c>
      <c r="R202" s="160">
        <v>18</v>
      </c>
      <c r="S202" s="78" t="s">
        <v>1941</v>
      </c>
      <c r="T202" s="36"/>
      <c r="U202" s="36"/>
      <c r="V202" s="36"/>
      <c r="W202" s="140">
        <f t="shared" si="12"/>
        <v>226.84</v>
      </c>
      <c r="X202" s="140">
        <f t="shared" si="13"/>
        <v>1184.4504</v>
      </c>
      <c r="Y202" s="140">
        <f t="shared" si="14"/>
        <v>31.6104</v>
      </c>
      <c r="Z202" s="140">
        <f t="shared" si="15"/>
        <v>1152.84</v>
      </c>
      <c r="AA202" s="54" t="s">
        <v>28</v>
      </c>
      <c r="AB202" s="54" t="s">
        <v>29</v>
      </c>
      <c r="AC202" s="28"/>
    </row>
    <row r="203" ht="13.8" spans="1:29">
      <c r="A203" s="126">
        <v>202</v>
      </c>
      <c r="B203" s="130" t="s">
        <v>940</v>
      </c>
      <c r="C203" s="130" t="s">
        <v>7336</v>
      </c>
      <c r="D203" s="99" t="s">
        <v>22</v>
      </c>
      <c r="E203" s="32" t="s">
        <v>2061</v>
      </c>
      <c r="F203" s="128" t="s">
        <v>6961</v>
      </c>
      <c r="G203" s="132" t="s">
        <v>7337</v>
      </c>
      <c r="H203" s="32" t="s">
        <v>24</v>
      </c>
      <c r="I203" s="184" t="s">
        <v>34</v>
      </c>
      <c r="J203" s="110">
        <v>373.57</v>
      </c>
      <c r="K203" s="160">
        <v>0</v>
      </c>
      <c r="L203" s="36"/>
      <c r="M203" s="160">
        <v>0</v>
      </c>
      <c r="N203" s="110">
        <v>0</v>
      </c>
      <c r="O203" s="179"/>
      <c r="P203" s="138">
        <v>0</v>
      </c>
      <c r="Q203" s="110">
        <v>100</v>
      </c>
      <c r="R203" s="110">
        <v>0</v>
      </c>
      <c r="S203" s="46"/>
      <c r="T203" s="36"/>
      <c r="U203" s="36"/>
      <c r="V203" s="36"/>
      <c r="W203" s="140">
        <f t="shared" si="12"/>
        <v>0</v>
      </c>
      <c r="X203" s="140">
        <f t="shared" si="13"/>
        <v>479.57</v>
      </c>
      <c r="Y203" s="140">
        <f t="shared" si="14"/>
        <v>6</v>
      </c>
      <c r="Z203" s="140">
        <f t="shared" si="15"/>
        <v>473.57</v>
      </c>
      <c r="AA203" s="54" t="s">
        <v>28</v>
      </c>
      <c r="AB203" s="54" t="s">
        <v>29</v>
      </c>
      <c r="AC203" s="28"/>
    </row>
    <row r="204" ht="13.8" spans="1:29">
      <c r="A204" s="126">
        <v>203</v>
      </c>
      <c r="B204" s="36" t="s">
        <v>7338</v>
      </c>
      <c r="C204" s="36" t="s">
        <v>7339</v>
      </c>
      <c r="D204" s="99" t="s">
        <v>22</v>
      </c>
      <c r="E204" s="37" t="s">
        <v>4090</v>
      </c>
      <c r="F204" s="128" t="s">
        <v>6961</v>
      </c>
      <c r="G204" s="132" t="s">
        <v>6984</v>
      </c>
      <c r="H204" s="37" t="s">
        <v>24</v>
      </c>
      <c r="I204" s="184" t="s">
        <v>34</v>
      </c>
      <c r="J204" s="110">
        <v>237.68</v>
      </c>
      <c r="K204" s="160">
        <v>0</v>
      </c>
      <c r="L204" s="36"/>
      <c r="M204" s="160">
        <v>0</v>
      </c>
      <c r="N204" s="160">
        <v>0</v>
      </c>
      <c r="O204" s="46"/>
      <c r="P204" s="138">
        <v>0</v>
      </c>
      <c r="Q204" s="110">
        <v>100</v>
      </c>
      <c r="R204" s="37">
        <v>12.98</v>
      </c>
      <c r="S204" s="46" t="s">
        <v>6099</v>
      </c>
      <c r="T204" s="144"/>
      <c r="U204" s="36"/>
      <c r="V204" s="36"/>
      <c r="W204" s="136">
        <f t="shared" si="12"/>
        <v>13.7588</v>
      </c>
      <c r="X204" s="140">
        <f t="shared" si="13"/>
        <v>358.264328</v>
      </c>
      <c r="Y204" s="140">
        <f t="shared" si="14"/>
        <v>6.825528</v>
      </c>
      <c r="Z204" s="140">
        <f t="shared" si="15"/>
        <v>351.4388</v>
      </c>
      <c r="AA204" s="54" t="s">
        <v>28</v>
      </c>
      <c r="AB204" s="54" t="s">
        <v>29</v>
      </c>
      <c r="AC204" s="28"/>
    </row>
    <row r="205" ht="13.8" spans="1:29">
      <c r="A205" s="126">
        <v>204</v>
      </c>
      <c r="B205" s="36" t="s">
        <v>6868</v>
      </c>
      <c r="C205" s="36" t="s">
        <v>7340</v>
      </c>
      <c r="D205" s="99" t="s">
        <v>22</v>
      </c>
      <c r="E205" s="37" t="s">
        <v>4090</v>
      </c>
      <c r="F205" s="128" t="s">
        <v>6961</v>
      </c>
      <c r="G205" s="132" t="s">
        <v>6984</v>
      </c>
      <c r="H205" s="37" t="s">
        <v>24</v>
      </c>
      <c r="I205" s="184" t="s">
        <v>34</v>
      </c>
      <c r="J205" s="110">
        <v>237.68</v>
      </c>
      <c r="K205" s="160">
        <v>0</v>
      </c>
      <c r="L205" s="36"/>
      <c r="M205" s="160">
        <v>0</v>
      </c>
      <c r="N205" s="160">
        <v>0</v>
      </c>
      <c r="O205" s="46"/>
      <c r="P205" s="138">
        <v>0</v>
      </c>
      <c r="Q205" s="110">
        <v>100</v>
      </c>
      <c r="R205" s="37">
        <v>12.98</v>
      </c>
      <c r="S205" s="46" t="s">
        <v>6099</v>
      </c>
      <c r="T205" s="144"/>
      <c r="U205" s="36"/>
      <c r="V205" s="36"/>
      <c r="W205" s="136">
        <f t="shared" si="12"/>
        <v>13.7588</v>
      </c>
      <c r="X205" s="140">
        <f t="shared" si="13"/>
        <v>358.264328</v>
      </c>
      <c r="Y205" s="140">
        <f t="shared" si="14"/>
        <v>6.825528</v>
      </c>
      <c r="Z205" s="140">
        <f t="shared" si="15"/>
        <v>351.4388</v>
      </c>
      <c r="AA205" s="54" t="s">
        <v>28</v>
      </c>
      <c r="AB205" s="54" t="s">
        <v>29</v>
      </c>
      <c r="AC205" s="28"/>
    </row>
    <row r="206" ht="13.8" spans="1:29">
      <c r="A206" s="126">
        <v>205</v>
      </c>
      <c r="B206" s="36" t="s">
        <v>7341</v>
      </c>
      <c r="C206" s="36" t="s">
        <v>7342</v>
      </c>
      <c r="D206" s="99" t="s">
        <v>22</v>
      </c>
      <c r="E206" s="37" t="s">
        <v>4090</v>
      </c>
      <c r="F206" s="128" t="s">
        <v>6961</v>
      </c>
      <c r="G206" s="132" t="s">
        <v>6984</v>
      </c>
      <c r="H206" s="37" t="s">
        <v>24</v>
      </c>
      <c r="I206" s="184" t="s">
        <v>34</v>
      </c>
      <c r="J206" s="110">
        <v>237.68</v>
      </c>
      <c r="K206" s="160">
        <v>0</v>
      </c>
      <c r="L206" s="36"/>
      <c r="M206" s="160">
        <v>0</v>
      </c>
      <c r="N206" s="160">
        <v>0</v>
      </c>
      <c r="O206" s="46"/>
      <c r="P206" s="138">
        <v>0</v>
      </c>
      <c r="Q206" s="110">
        <v>100</v>
      </c>
      <c r="R206" s="37">
        <v>12.98</v>
      </c>
      <c r="S206" s="46" t="s">
        <v>6099</v>
      </c>
      <c r="T206" s="144"/>
      <c r="U206" s="36"/>
      <c r="V206" s="36"/>
      <c r="W206" s="136">
        <f t="shared" si="12"/>
        <v>13.7588</v>
      </c>
      <c r="X206" s="140">
        <f t="shared" si="13"/>
        <v>358.264328</v>
      </c>
      <c r="Y206" s="140">
        <f t="shared" si="14"/>
        <v>6.825528</v>
      </c>
      <c r="Z206" s="140">
        <f t="shared" si="15"/>
        <v>351.4388</v>
      </c>
      <c r="AA206" s="54" t="s">
        <v>28</v>
      </c>
      <c r="AB206" s="54" t="s">
        <v>29</v>
      </c>
      <c r="AC206" s="28"/>
    </row>
    <row r="207" ht="13.8" spans="1:29">
      <c r="A207" s="126">
        <v>206</v>
      </c>
      <c r="B207" s="36" t="s">
        <v>1842</v>
      </c>
      <c r="C207" s="36" t="s">
        <v>7343</v>
      </c>
      <c r="D207" s="99" t="s">
        <v>22</v>
      </c>
      <c r="E207" s="37" t="s">
        <v>4090</v>
      </c>
      <c r="F207" s="128" t="s">
        <v>6961</v>
      </c>
      <c r="G207" s="132" t="s">
        <v>6984</v>
      </c>
      <c r="H207" s="37" t="s">
        <v>24</v>
      </c>
      <c r="I207" s="184" t="s">
        <v>34</v>
      </c>
      <c r="J207" s="110">
        <v>237.68</v>
      </c>
      <c r="K207" s="160">
        <v>0</v>
      </c>
      <c r="L207" s="36"/>
      <c r="M207" s="160">
        <v>0</v>
      </c>
      <c r="N207" s="160">
        <v>0</v>
      </c>
      <c r="O207" s="46"/>
      <c r="P207" s="138">
        <v>0</v>
      </c>
      <c r="Q207" s="110">
        <v>100</v>
      </c>
      <c r="R207" s="37">
        <v>12.98</v>
      </c>
      <c r="S207" s="46" t="s">
        <v>6099</v>
      </c>
      <c r="T207" s="144"/>
      <c r="U207" s="36"/>
      <c r="V207" s="36"/>
      <c r="W207" s="136">
        <f t="shared" si="12"/>
        <v>13.7588</v>
      </c>
      <c r="X207" s="140">
        <f t="shared" si="13"/>
        <v>358.264328</v>
      </c>
      <c r="Y207" s="140">
        <f t="shared" si="14"/>
        <v>6.825528</v>
      </c>
      <c r="Z207" s="140">
        <f t="shared" si="15"/>
        <v>351.4388</v>
      </c>
      <c r="AA207" s="54" t="s">
        <v>28</v>
      </c>
      <c r="AB207" s="54" t="s">
        <v>29</v>
      </c>
      <c r="AC207" s="28"/>
    </row>
    <row r="208" ht="13.8" spans="1:29">
      <c r="A208" s="126">
        <v>207</v>
      </c>
      <c r="B208" s="36" t="s">
        <v>7344</v>
      </c>
      <c r="C208" s="36" t="s">
        <v>7345</v>
      </c>
      <c r="D208" s="99" t="s">
        <v>22</v>
      </c>
      <c r="E208" s="37" t="s">
        <v>4090</v>
      </c>
      <c r="F208" s="128" t="s">
        <v>6961</v>
      </c>
      <c r="G208" s="132" t="s">
        <v>6984</v>
      </c>
      <c r="H208" s="37" t="s">
        <v>24</v>
      </c>
      <c r="I208" s="184" t="s">
        <v>34</v>
      </c>
      <c r="J208" s="110">
        <v>237.68</v>
      </c>
      <c r="K208" s="160">
        <v>0</v>
      </c>
      <c r="L208" s="36"/>
      <c r="M208" s="160">
        <v>0</v>
      </c>
      <c r="N208" s="160">
        <v>0</v>
      </c>
      <c r="O208" s="46"/>
      <c r="P208" s="138">
        <v>0</v>
      </c>
      <c r="Q208" s="110">
        <v>100</v>
      </c>
      <c r="R208" s="37">
        <v>12.98</v>
      </c>
      <c r="S208" s="46" t="s">
        <v>6099</v>
      </c>
      <c r="T208" s="144"/>
      <c r="U208" s="36"/>
      <c r="V208" s="36"/>
      <c r="W208" s="136">
        <f t="shared" si="12"/>
        <v>13.7588</v>
      </c>
      <c r="X208" s="140">
        <f t="shared" si="13"/>
        <v>358.264328</v>
      </c>
      <c r="Y208" s="140">
        <f t="shared" si="14"/>
        <v>6.825528</v>
      </c>
      <c r="Z208" s="140">
        <f t="shared" si="15"/>
        <v>351.4388</v>
      </c>
      <c r="AA208" s="54" t="s">
        <v>28</v>
      </c>
      <c r="AB208" s="54" t="s">
        <v>29</v>
      </c>
      <c r="AC208" s="28"/>
    </row>
    <row r="209" ht="13.8" spans="1:29">
      <c r="A209" s="126">
        <v>208</v>
      </c>
      <c r="B209" s="36" t="s">
        <v>4536</v>
      </c>
      <c r="C209" s="36" t="s">
        <v>7346</v>
      </c>
      <c r="D209" s="99" t="s">
        <v>22</v>
      </c>
      <c r="E209" s="37" t="s">
        <v>4090</v>
      </c>
      <c r="F209" s="128" t="s">
        <v>6961</v>
      </c>
      <c r="G209" s="132" t="s">
        <v>6984</v>
      </c>
      <c r="H209" s="37" t="s">
        <v>24</v>
      </c>
      <c r="I209" s="184" t="s">
        <v>34</v>
      </c>
      <c r="J209" s="110">
        <v>237.68</v>
      </c>
      <c r="K209" s="160">
        <v>0</v>
      </c>
      <c r="L209" s="36"/>
      <c r="M209" s="160">
        <v>0</v>
      </c>
      <c r="N209" s="160">
        <v>0</v>
      </c>
      <c r="O209" s="46"/>
      <c r="P209" s="138">
        <v>0</v>
      </c>
      <c r="Q209" s="110">
        <v>100</v>
      </c>
      <c r="R209" s="37">
        <v>12.98</v>
      </c>
      <c r="S209" s="46" t="s">
        <v>6099</v>
      </c>
      <c r="T209" s="144"/>
      <c r="U209" s="36"/>
      <c r="V209" s="36"/>
      <c r="W209" s="136">
        <f t="shared" si="12"/>
        <v>13.7588</v>
      </c>
      <c r="X209" s="140">
        <f t="shared" si="13"/>
        <v>358.264328</v>
      </c>
      <c r="Y209" s="140">
        <f t="shared" si="14"/>
        <v>6.825528</v>
      </c>
      <c r="Z209" s="140">
        <f t="shared" si="15"/>
        <v>351.4388</v>
      </c>
      <c r="AA209" s="54" t="s">
        <v>28</v>
      </c>
      <c r="AB209" s="54" t="s">
        <v>29</v>
      </c>
      <c r="AC209" s="28"/>
    </row>
    <row r="210" ht="13.8" spans="1:29">
      <c r="A210" s="126">
        <v>209</v>
      </c>
      <c r="B210" s="36" t="s">
        <v>4244</v>
      </c>
      <c r="C210" s="36" t="s">
        <v>7347</v>
      </c>
      <c r="D210" s="99" t="s">
        <v>22</v>
      </c>
      <c r="E210" s="37" t="s">
        <v>4090</v>
      </c>
      <c r="F210" s="128" t="s">
        <v>6961</v>
      </c>
      <c r="G210" s="132" t="s">
        <v>6984</v>
      </c>
      <c r="H210" s="37" t="s">
        <v>24</v>
      </c>
      <c r="I210" s="184" t="s">
        <v>34</v>
      </c>
      <c r="J210" s="110">
        <v>237.68</v>
      </c>
      <c r="K210" s="160">
        <v>0</v>
      </c>
      <c r="L210" s="36"/>
      <c r="M210" s="160">
        <v>0</v>
      </c>
      <c r="N210" s="160">
        <v>0</v>
      </c>
      <c r="O210" s="46"/>
      <c r="P210" s="138">
        <v>0</v>
      </c>
      <c r="Q210" s="110">
        <v>100</v>
      </c>
      <c r="R210" s="37">
        <v>12.98</v>
      </c>
      <c r="S210" s="46" t="s">
        <v>6099</v>
      </c>
      <c r="T210" s="144"/>
      <c r="U210" s="36"/>
      <c r="V210" s="36"/>
      <c r="W210" s="136">
        <f t="shared" si="12"/>
        <v>13.7588</v>
      </c>
      <c r="X210" s="140">
        <f t="shared" si="13"/>
        <v>358.264328</v>
      </c>
      <c r="Y210" s="140">
        <f t="shared" si="14"/>
        <v>6.825528</v>
      </c>
      <c r="Z210" s="140">
        <f t="shared" si="15"/>
        <v>351.4388</v>
      </c>
      <c r="AA210" s="54" t="s">
        <v>28</v>
      </c>
      <c r="AB210" s="54" t="s">
        <v>29</v>
      </c>
      <c r="AC210" s="28"/>
    </row>
    <row r="211" ht="13.8" spans="1:29">
      <c r="A211" s="126">
        <v>210</v>
      </c>
      <c r="B211" s="36" t="s">
        <v>2831</v>
      </c>
      <c r="C211" s="36" t="s">
        <v>7348</v>
      </c>
      <c r="D211" s="99" t="s">
        <v>22</v>
      </c>
      <c r="E211" s="37" t="s">
        <v>4090</v>
      </c>
      <c r="F211" s="128" t="s">
        <v>6961</v>
      </c>
      <c r="G211" s="132" t="s">
        <v>6984</v>
      </c>
      <c r="H211" s="37" t="s">
        <v>24</v>
      </c>
      <c r="I211" s="184" t="s">
        <v>34</v>
      </c>
      <c r="J211" s="110">
        <v>237.68</v>
      </c>
      <c r="K211" s="160">
        <v>0</v>
      </c>
      <c r="L211" s="36"/>
      <c r="M211" s="160">
        <v>0</v>
      </c>
      <c r="N211" s="160">
        <v>0</v>
      </c>
      <c r="O211" s="46"/>
      <c r="P211" s="138">
        <v>0</v>
      </c>
      <c r="Q211" s="110">
        <v>100</v>
      </c>
      <c r="R211" s="37">
        <v>12.98</v>
      </c>
      <c r="S211" s="46" t="s">
        <v>6099</v>
      </c>
      <c r="T211" s="144"/>
      <c r="U211" s="36"/>
      <c r="V211" s="36"/>
      <c r="W211" s="136">
        <f t="shared" si="12"/>
        <v>13.7588</v>
      </c>
      <c r="X211" s="140">
        <f t="shared" si="13"/>
        <v>358.264328</v>
      </c>
      <c r="Y211" s="140">
        <f t="shared" si="14"/>
        <v>6.825528</v>
      </c>
      <c r="Z211" s="140">
        <f t="shared" si="15"/>
        <v>351.4388</v>
      </c>
      <c r="AA211" s="54" t="s">
        <v>28</v>
      </c>
      <c r="AB211" s="54" t="s">
        <v>29</v>
      </c>
      <c r="AC211" s="28"/>
    </row>
    <row r="212" ht="13.8" spans="1:29">
      <c r="A212" s="126">
        <v>211</v>
      </c>
      <c r="B212" s="36" t="s">
        <v>7349</v>
      </c>
      <c r="C212" s="36" t="s">
        <v>7350</v>
      </c>
      <c r="D212" s="99" t="s">
        <v>22</v>
      </c>
      <c r="E212" s="37" t="s">
        <v>4090</v>
      </c>
      <c r="F212" s="128" t="s">
        <v>6961</v>
      </c>
      <c r="G212" s="132" t="s">
        <v>6984</v>
      </c>
      <c r="H212" s="37" t="s">
        <v>24</v>
      </c>
      <c r="I212" s="184" t="s">
        <v>34</v>
      </c>
      <c r="J212" s="110">
        <v>237.68</v>
      </c>
      <c r="K212" s="160">
        <v>0</v>
      </c>
      <c r="L212" s="36"/>
      <c r="M212" s="160">
        <v>0</v>
      </c>
      <c r="N212" s="160">
        <v>0</v>
      </c>
      <c r="O212" s="46"/>
      <c r="P212" s="138">
        <v>0</v>
      </c>
      <c r="Q212" s="110">
        <v>100</v>
      </c>
      <c r="R212" s="37">
        <v>12.98</v>
      </c>
      <c r="S212" s="46" t="s">
        <v>6099</v>
      </c>
      <c r="T212" s="144"/>
      <c r="U212" s="36"/>
      <c r="V212" s="36"/>
      <c r="W212" s="136">
        <f t="shared" si="12"/>
        <v>13.7588</v>
      </c>
      <c r="X212" s="140">
        <f t="shared" si="13"/>
        <v>358.264328</v>
      </c>
      <c r="Y212" s="140">
        <f t="shared" si="14"/>
        <v>6.825528</v>
      </c>
      <c r="Z212" s="140">
        <f t="shared" si="15"/>
        <v>351.4388</v>
      </c>
      <c r="AA212" s="54" t="s">
        <v>28</v>
      </c>
      <c r="AB212" s="54" t="s">
        <v>29</v>
      </c>
      <c r="AC212" s="28"/>
    </row>
    <row r="213" ht="13.8" spans="1:29">
      <c r="A213" s="126">
        <v>212</v>
      </c>
      <c r="B213" s="127" t="s">
        <v>7351</v>
      </c>
      <c r="C213" s="36" t="s">
        <v>7352</v>
      </c>
      <c r="D213" s="99" t="s">
        <v>22</v>
      </c>
      <c r="E213" s="37" t="s">
        <v>6960</v>
      </c>
      <c r="F213" s="128" t="s">
        <v>6961</v>
      </c>
      <c r="G213" s="129" t="s">
        <v>6962</v>
      </c>
      <c r="H213" s="37" t="s">
        <v>243</v>
      </c>
      <c r="I213" s="184" t="s">
        <v>34</v>
      </c>
      <c r="J213" s="37">
        <v>628.48</v>
      </c>
      <c r="K213" s="160">
        <v>0</v>
      </c>
      <c r="L213" s="36"/>
      <c r="M213" s="139">
        <v>267</v>
      </c>
      <c r="N213" s="110">
        <v>98</v>
      </c>
      <c r="O213" s="46" t="s">
        <v>7353</v>
      </c>
      <c r="P213" s="138">
        <v>0</v>
      </c>
      <c r="Q213" s="139">
        <v>400</v>
      </c>
      <c r="R213" s="52">
        <v>0</v>
      </c>
      <c r="S213" s="46"/>
      <c r="T213" s="136"/>
      <c r="U213" s="36"/>
      <c r="V213" s="36"/>
      <c r="W213" s="140">
        <f t="shared" si="12"/>
        <v>386.9</v>
      </c>
      <c r="X213" s="140">
        <f t="shared" si="13"/>
        <v>1462.594</v>
      </c>
      <c r="Y213" s="140">
        <f t="shared" si="14"/>
        <v>47.214</v>
      </c>
      <c r="Z213" s="140">
        <f t="shared" si="15"/>
        <v>1415.38</v>
      </c>
      <c r="AA213" s="54" t="s">
        <v>28</v>
      </c>
      <c r="AB213" s="54" t="s">
        <v>29</v>
      </c>
      <c r="AC213" s="28"/>
    </row>
    <row r="214" ht="13.8" spans="1:29">
      <c r="A214" s="126">
        <v>213</v>
      </c>
      <c r="B214" s="127" t="s">
        <v>7354</v>
      </c>
      <c r="C214" s="36" t="s">
        <v>7355</v>
      </c>
      <c r="D214" s="99" t="s">
        <v>22</v>
      </c>
      <c r="E214" s="37" t="s">
        <v>6960</v>
      </c>
      <c r="F214" s="128" t="s">
        <v>6961</v>
      </c>
      <c r="G214" s="129" t="s">
        <v>6962</v>
      </c>
      <c r="H214" s="37" t="s">
        <v>7356</v>
      </c>
      <c r="I214" s="184" t="s">
        <v>34</v>
      </c>
      <c r="J214" s="37">
        <v>628.48</v>
      </c>
      <c r="K214" s="160">
        <v>0</v>
      </c>
      <c r="L214" s="36"/>
      <c r="M214" s="139">
        <v>267</v>
      </c>
      <c r="N214" s="110">
        <v>98</v>
      </c>
      <c r="O214" s="46" t="s">
        <v>7353</v>
      </c>
      <c r="P214" s="138">
        <v>0</v>
      </c>
      <c r="Q214" s="139">
        <v>400</v>
      </c>
      <c r="R214" s="52">
        <v>0</v>
      </c>
      <c r="S214" s="46"/>
      <c r="T214" s="136"/>
      <c r="U214" s="36"/>
      <c r="V214" s="36"/>
      <c r="W214" s="140">
        <f t="shared" si="12"/>
        <v>386.9</v>
      </c>
      <c r="X214" s="140">
        <f t="shared" si="13"/>
        <v>1462.594</v>
      </c>
      <c r="Y214" s="140">
        <f t="shared" si="14"/>
        <v>47.214</v>
      </c>
      <c r="Z214" s="140">
        <f t="shared" si="15"/>
        <v>1415.38</v>
      </c>
      <c r="AA214" s="54" t="s">
        <v>28</v>
      </c>
      <c r="AB214" s="54" t="s">
        <v>29</v>
      </c>
      <c r="AC214" s="28"/>
    </row>
    <row r="215" ht="13.8" spans="1:29">
      <c r="A215" s="126">
        <v>214</v>
      </c>
      <c r="B215" s="36" t="s">
        <v>7357</v>
      </c>
      <c r="C215" s="127" t="s">
        <v>7358</v>
      </c>
      <c r="D215" s="99" t="s">
        <v>22</v>
      </c>
      <c r="E215" s="99" t="s">
        <v>81</v>
      </c>
      <c r="F215" s="54" t="s">
        <v>6961</v>
      </c>
      <c r="G215" s="191" t="s">
        <v>6962</v>
      </c>
      <c r="H215" s="37" t="s">
        <v>24</v>
      </c>
      <c r="I215" s="54" t="s">
        <v>34</v>
      </c>
      <c r="J215" s="110">
        <v>626</v>
      </c>
      <c r="K215" s="110">
        <v>0</v>
      </c>
      <c r="L215" s="154"/>
      <c r="M215" s="139">
        <v>196</v>
      </c>
      <c r="N215" s="110">
        <v>0</v>
      </c>
      <c r="O215" s="46" t="s">
        <v>6411</v>
      </c>
      <c r="P215" s="138">
        <v>0</v>
      </c>
      <c r="Q215" s="110">
        <v>300</v>
      </c>
      <c r="R215" s="145">
        <v>18</v>
      </c>
      <c r="S215" s="36" t="s">
        <v>1941</v>
      </c>
      <c r="T215" s="154"/>
      <c r="U215" s="36"/>
      <c r="V215" s="36"/>
      <c r="W215" s="140">
        <f t="shared" si="12"/>
        <v>226.84</v>
      </c>
      <c r="X215" s="140">
        <f t="shared" si="13"/>
        <v>1184.4504</v>
      </c>
      <c r="Y215" s="140">
        <f t="shared" si="14"/>
        <v>31.6104</v>
      </c>
      <c r="Z215" s="140">
        <f t="shared" si="15"/>
        <v>1152.84</v>
      </c>
      <c r="AA215" s="54" t="s">
        <v>28</v>
      </c>
      <c r="AB215" s="54" t="s">
        <v>29</v>
      </c>
      <c r="AC215" s="28"/>
    </row>
    <row r="216" ht="13.8" spans="1:29">
      <c r="A216" s="126">
        <v>215</v>
      </c>
      <c r="B216" s="36" t="s">
        <v>7359</v>
      </c>
      <c r="C216" s="36" t="s">
        <v>7360</v>
      </c>
      <c r="D216" s="99" t="s">
        <v>22</v>
      </c>
      <c r="E216" s="99" t="s">
        <v>81</v>
      </c>
      <c r="F216" s="54" t="s">
        <v>6961</v>
      </c>
      <c r="G216" s="191" t="s">
        <v>6962</v>
      </c>
      <c r="H216" s="37" t="s">
        <v>24</v>
      </c>
      <c r="I216" s="54" t="s">
        <v>34</v>
      </c>
      <c r="J216" s="110">
        <v>626</v>
      </c>
      <c r="K216" s="110">
        <v>0</v>
      </c>
      <c r="L216" s="154"/>
      <c r="M216" s="139">
        <v>196</v>
      </c>
      <c r="N216" s="110">
        <v>0</v>
      </c>
      <c r="O216" s="46" t="s">
        <v>7361</v>
      </c>
      <c r="P216" s="138">
        <v>0</v>
      </c>
      <c r="Q216" s="110">
        <v>300</v>
      </c>
      <c r="R216" s="145">
        <v>21.2</v>
      </c>
      <c r="S216" s="36" t="s">
        <v>7362</v>
      </c>
      <c r="T216" s="154"/>
      <c r="U216" s="36"/>
      <c r="V216" s="36"/>
      <c r="W216" s="140">
        <f t="shared" si="12"/>
        <v>230.232</v>
      </c>
      <c r="X216" s="140">
        <f t="shared" si="13"/>
        <v>1188.04592</v>
      </c>
      <c r="Y216" s="140">
        <f t="shared" si="14"/>
        <v>31.81392</v>
      </c>
      <c r="Z216" s="140">
        <f t="shared" si="15"/>
        <v>1156.232</v>
      </c>
      <c r="AA216" s="54" t="s">
        <v>28</v>
      </c>
      <c r="AB216" s="54" t="s">
        <v>29</v>
      </c>
      <c r="AC216" s="28"/>
    </row>
    <row r="217" ht="13.8" spans="1:29">
      <c r="A217" s="126">
        <v>216</v>
      </c>
      <c r="B217" s="131" t="s">
        <v>7363</v>
      </c>
      <c r="C217" s="131" t="s">
        <v>7364</v>
      </c>
      <c r="D217" s="99" t="s">
        <v>22</v>
      </c>
      <c r="E217" s="32" t="s">
        <v>6960</v>
      </c>
      <c r="F217" s="128" t="s">
        <v>6961</v>
      </c>
      <c r="G217" s="129" t="s">
        <v>6962</v>
      </c>
      <c r="H217" s="37" t="s">
        <v>24</v>
      </c>
      <c r="I217" s="184" t="s">
        <v>34</v>
      </c>
      <c r="J217" s="37">
        <v>628.49</v>
      </c>
      <c r="K217" s="160">
        <v>0</v>
      </c>
      <c r="L217" s="36"/>
      <c r="M217" s="139">
        <v>267</v>
      </c>
      <c r="N217" s="110">
        <v>380</v>
      </c>
      <c r="O217" s="46" t="s">
        <v>7365</v>
      </c>
      <c r="P217" s="138">
        <v>0</v>
      </c>
      <c r="Q217" s="139">
        <v>300</v>
      </c>
      <c r="R217" s="52">
        <v>0</v>
      </c>
      <c r="S217" s="46"/>
      <c r="T217" s="136"/>
      <c r="U217" s="36"/>
      <c r="V217" s="36"/>
      <c r="W217" s="140">
        <f t="shared" si="12"/>
        <v>685.82</v>
      </c>
      <c r="X217" s="140">
        <f t="shared" si="13"/>
        <v>1673.4592</v>
      </c>
      <c r="Y217" s="140">
        <f t="shared" si="14"/>
        <v>59.1492</v>
      </c>
      <c r="Z217" s="140">
        <f t="shared" si="15"/>
        <v>1614.31</v>
      </c>
      <c r="AA217" s="54" t="s">
        <v>28</v>
      </c>
      <c r="AB217" s="54" t="s">
        <v>29</v>
      </c>
      <c r="AC217" s="28"/>
    </row>
    <row r="218" ht="13.8" spans="1:29">
      <c r="A218" s="126">
        <v>217</v>
      </c>
      <c r="B218" s="36" t="s">
        <v>5608</v>
      </c>
      <c r="C218" s="36" t="s">
        <v>7366</v>
      </c>
      <c r="D218" s="99" t="s">
        <v>22</v>
      </c>
      <c r="E218" s="37" t="s">
        <v>4090</v>
      </c>
      <c r="F218" s="128" t="s">
        <v>6961</v>
      </c>
      <c r="G218" s="132" t="s">
        <v>6984</v>
      </c>
      <c r="H218" s="37" t="s">
        <v>24</v>
      </c>
      <c r="I218" s="184" t="s">
        <v>34</v>
      </c>
      <c r="J218" s="110">
        <v>237.68</v>
      </c>
      <c r="K218" s="160">
        <v>0</v>
      </c>
      <c r="L218" s="36"/>
      <c r="M218" s="160">
        <v>0</v>
      </c>
      <c r="N218" s="160">
        <v>0</v>
      </c>
      <c r="O218" s="46"/>
      <c r="P218" s="138">
        <v>0</v>
      </c>
      <c r="Q218" s="110">
        <v>100</v>
      </c>
      <c r="R218" s="37">
        <v>12.98</v>
      </c>
      <c r="S218" s="46" t="s">
        <v>6099</v>
      </c>
      <c r="T218" s="144"/>
      <c r="U218" s="36"/>
      <c r="V218" s="36"/>
      <c r="W218" s="136">
        <f t="shared" si="12"/>
        <v>13.7588</v>
      </c>
      <c r="X218" s="140">
        <f t="shared" si="13"/>
        <v>358.264328</v>
      </c>
      <c r="Y218" s="140">
        <f t="shared" si="14"/>
        <v>6.825528</v>
      </c>
      <c r="Z218" s="140">
        <f t="shared" si="15"/>
        <v>351.4388</v>
      </c>
      <c r="AA218" s="54" t="s">
        <v>28</v>
      </c>
      <c r="AB218" s="54" t="s">
        <v>29</v>
      </c>
      <c r="AC218" s="28"/>
    </row>
    <row r="219" ht="13.8" spans="1:29">
      <c r="A219" s="126">
        <v>218</v>
      </c>
      <c r="B219" s="36" t="s">
        <v>5304</v>
      </c>
      <c r="C219" s="36" t="s">
        <v>7367</v>
      </c>
      <c r="D219" s="99" t="s">
        <v>22</v>
      </c>
      <c r="E219" s="37" t="s">
        <v>4090</v>
      </c>
      <c r="F219" s="128" t="s">
        <v>6961</v>
      </c>
      <c r="G219" s="132" t="s">
        <v>6984</v>
      </c>
      <c r="H219" s="37" t="s">
        <v>24</v>
      </c>
      <c r="I219" s="184" t="s">
        <v>34</v>
      </c>
      <c r="J219" s="110">
        <v>237.68</v>
      </c>
      <c r="K219" s="160">
        <v>0</v>
      </c>
      <c r="L219" s="36"/>
      <c r="M219" s="160">
        <v>0</v>
      </c>
      <c r="N219" s="160">
        <v>0</v>
      </c>
      <c r="O219" s="46"/>
      <c r="P219" s="138">
        <v>0</v>
      </c>
      <c r="Q219" s="110">
        <v>100</v>
      </c>
      <c r="R219" s="37">
        <v>12.98</v>
      </c>
      <c r="S219" s="46" t="s">
        <v>6099</v>
      </c>
      <c r="T219" s="144"/>
      <c r="U219" s="36"/>
      <c r="V219" s="36"/>
      <c r="W219" s="136">
        <f t="shared" si="12"/>
        <v>13.7588</v>
      </c>
      <c r="X219" s="140">
        <f t="shared" si="13"/>
        <v>358.264328</v>
      </c>
      <c r="Y219" s="140">
        <f t="shared" si="14"/>
        <v>6.825528</v>
      </c>
      <c r="Z219" s="140">
        <f t="shared" si="15"/>
        <v>351.4388</v>
      </c>
      <c r="AA219" s="54" t="s">
        <v>28</v>
      </c>
      <c r="AB219" s="54" t="s">
        <v>29</v>
      </c>
      <c r="AC219" s="28"/>
    </row>
    <row r="220" ht="13.8" spans="1:29">
      <c r="A220" s="126">
        <v>219</v>
      </c>
      <c r="B220" s="36" t="s">
        <v>7368</v>
      </c>
      <c r="C220" s="36" t="s">
        <v>7369</v>
      </c>
      <c r="D220" s="99" t="s">
        <v>22</v>
      </c>
      <c r="E220" s="37" t="s">
        <v>4090</v>
      </c>
      <c r="F220" s="128" t="s">
        <v>6961</v>
      </c>
      <c r="G220" s="132" t="s">
        <v>6984</v>
      </c>
      <c r="H220" s="37" t="s">
        <v>24</v>
      </c>
      <c r="I220" s="184" t="s">
        <v>34</v>
      </c>
      <c r="J220" s="110">
        <v>237.68</v>
      </c>
      <c r="K220" s="160">
        <v>0</v>
      </c>
      <c r="L220" s="36"/>
      <c r="M220" s="160">
        <v>0</v>
      </c>
      <c r="N220" s="160">
        <v>0</v>
      </c>
      <c r="O220" s="46"/>
      <c r="P220" s="138">
        <v>0</v>
      </c>
      <c r="Q220" s="110">
        <v>100</v>
      </c>
      <c r="R220" s="37">
        <v>12.98</v>
      </c>
      <c r="S220" s="46" t="s">
        <v>6099</v>
      </c>
      <c r="T220" s="144"/>
      <c r="U220" s="36"/>
      <c r="V220" s="36"/>
      <c r="W220" s="136">
        <f t="shared" si="12"/>
        <v>13.7588</v>
      </c>
      <c r="X220" s="140">
        <f t="shared" si="13"/>
        <v>358.264328</v>
      </c>
      <c r="Y220" s="140">
        <f t="shared" si="14"/>
        <v>6.825528</v>
      </c>
      <c r="Z220" s="140">
        <f t="shared" si="15"/>
        <v>351.4388</v>
      </c>
      <c r="AA220" s="54" t="s">
        <v>28</v>
      </c>
      <c r="AB220" s="54" t="s">
        <v>29</v>
      </c>
      <c r="AC220" s="28"/>
    </row>
    <row r="221" ht="13.8" spans="1:29">
      <c r="A221" s="126">
        <v>220</v>
      </c>
      <c r="B221" s="36" t="s">
        <v>7370</v>
      </c>
      <c r="C221" s="127" t="s">
        <v>7371</v>
      </c>
      <c r="D221" s="99" t="s">
        <v>22</v>
      </c>
      <c r="E221" s="37" t="s">
        <v>673</v>
      </c>
      <c r="F221" s="128" t="s">
        <v>6961</v>
      </c>
      <c r="G221" s="132" t="s">
        <v>6991</v>
      </c>
      <c r="H221" s="37" t="s">
        <v>135</v>
      </c>
      <c r="I221" s="184" t="s">
        <v>34</v>
      </c>
      <c r="J221" s="37">
        <v>988.29</v>
      </c>
      <c r="K221" s="160">
        <v>0</v>
      </c>
      <c r="L221" s="36"/>
      <c r="M221" s="139">
        <v>0</v>
      </c>
      <c r="N221" s="110">
        <v>0</v>
      </c>
      <c r="O221" s="46"/>
      <c r="P221" s="138">
        <v>0</v>
      </c>
      <c r="Q221" s="110">
        <v>400</v>
      </c>
      <c r="R221" s="37">
        <v>13.24</v>
      </c>
      <c r="S221" s="46" t="s">
        <v>6099</v>
      </c>
      <c r="T221" s="36"/>
      <c r="U221" s="36"/>
      <c r="V221" s="36"/>
      <c r="W221" s="140">
        <f t="shared" si="12"/>
        <v>14.0344</v>
      </c>
      <c r="X221" s="140">
        <f t="shared" si="13"/>
        <v>1427.166464</v>
      </c>
      <c r="Y221" s="140">
        <f t="shared" si="14"/>
        <v>24.842064</v>
      </c>
      <c r="Z221" s="140">
        <f t="shared" si="15"/>
        <v>1402.3244</v>
      </c>
      <c r="AA221" s="54" t="s">
        <v>28</v>
      </c>
      <c r="AB221" s="54" t="s">
        <v>29</v>
      </c>
      <c r="AC221" s="28"/>
    </row>
    <row r="222" ht="13.8" spans="1:29">
      <c r="A222" s="126">
        <v>221</v>
      </c>
      <c r="B222" s="36" t="s">
        <v>7372</v>
      </c>
      <c r="C222" s="36" t="s">
        <v>7373</v>
      </c>
      <c r="D222" s="99" t="s">
        <v>22</v>
      </c>
      <c r="E222" s="37" t="s">
        <v>4090</v>
      </c>
      <c r="F222" s="128" t="s">
        <v>6961</v>
      </c>
      <c r="G222" s="132" t="s">
        <v>6984</v>
      </c>
      <c r="H222" s="37" t="s">
        <v>24</v>
      </c>
      <c r="I222" s="184" t="s">
        <v>34</v>
      </c>
      <c r="J222" s="110">
        <v>237.68</v>
      </c>
      <c r="K222" s="160">
        <v>0</v>
      </c>
      <c r="L222" s="36"/>
      <c r="M222" s="160">
        <v>0</v>
      </c>
      <c r="N222" s="160">
        <v>0</v>
      </c>
      <c r="O222" s="46"/>
      <c r="P222" s="138">
        <v>0</v>
      </c>
      <c r="Q222" s="110">
        <v>100</v>
      </c>
      <c r="R222" s="37">
        <v>12.98</v>
      </c>
      <c r="S222" s="46" t="s">
        <v>6099</v>
      </c>
      <c r="T222" s="144"/>
      <c r="U222" s="36"/>
      <c r="V222" s="36"/>
      <c r="W222" s="136">
        <f t="shared" si="12"/>
        <v>13.7588</v>
      </c>
      <c r="X222" s="140">
        <f t="shared" si="13"/>
        <v>358.264328</v>
      </c>
      <c r="Y222" s="140">
        <f t="shared" si="14"/>
        <v>6.825528</v>
      </c>
      <c r="Z222" s="140">
        <f t="shared" si="15"/>
        <v>351.4388</v>
      </c>
      <c r="AA222" s="54" t="s">
        <v>28</v>
      </c>
      <c r="AB222" s="54" t="s">
        <v>29</v>
      </c>
      <c r="AC222" s="28"/>
    </row>
    <row r="223" ht="13.8" spans="1:29">
      <c r="A223" s="126">
        <v>222</v>
      </c>
      <c r="B223" s="127" t="s">
        <v>7374</v>
      </c>
      <c r="C223" s="36" t="s">
        <v>7375</v>
      </c>
      <c r="D223" s="99" t="s">
        <v>22</v>
      </c>
      <c r="E223" s="37" t="s">
        <v>673</v>
      </c>
      <c r="F223" s="128" t="s">
        <v>6961</v>
      </c>
      <c r="G223" s="132" t="s">
        <v>6991</v>
      </c>
      <c r="H223" s="37" t="s">
        <v>130</v>
      </c>
      <c r="I223" s="184" t="s">
        <v>34</v>
      </c>
      <c r="J223" s="37">
        <v>988.29</v>
      </c>
      <c r="K223" s="160">
        <v>0</v>
      </c>
      <c r="L223" s="36"/>
      <c r="M223" s="139">
        <v>0</v>
      </c>
      <c r="N223" s="110">
        <v>0</v>
      </c>
      <c r="O223" s="46"/>
      <c r="P223" s="138">
        <v>0</v>
      </c>
      <c r="Q223" s="110">
        <v>400</v>
      </c>
      <c r="R223" s="37">
        <v>13.24</v>
      </c>
      <c r="S223" s="46" t="s">
        <v>6099</v>
      </c>
      <c r="T223" s="36"/>
      <c r="U223" s="36"/>
      <c r="V223" s="36"/>
      <c r="W223" s="140">
        <f t="shared" si="12"/>
        <v>14.0344</v>
      </c>
      <c r="X223" s="140">
        <f t="shared" si="13"/>
        <v>1427.166464</v>
      </c>
      <c r="Y223" s="140">
        <f t="shared" si="14"/>
        <v>24.842064</v>
      </c>
      <c r="Z223" s="140">
        <f t="shared" si="15"/>
        <v>1402.3244</v>
      </c>
      <c r="AA223" s="54" t="s">
        <v>28</v>
      </c>
      <c r="AB223" s="54" t="s">
        <v>29</v>
      </c>
      <c r="AC223" s="28"/>
    </row>
    <row r="224" ht="13.8" spans="1:29">
      <c r="A224" s="126">
        <v>223</v>
      </c>
      <c r="B224" s="36" t="s">
        <v>7376</v>
      </c>
      <c r="C224" s="36" t="s">
        <v>7377</v>
      </c>
      <c r="D224" s="99" t="s">
        <v>22</v>
      </c>
      <c r="E224" s="37" t="s">
        <v>4090</v>
      </c>
      <c r="F224" s="128" t="s">
        <v>6961</v>
      </c>
      <c r="G224" s="132" t="s">
        <v>6984</v>
      </c>
      <c r="H224" s="37" t="s">
        <v>24</v>
      </c>
      <c r="I224" s="184" t="s">
        <v>34</v>
      </c>
      <c r="J224" s="37">
        <v>237.68</v>
      </c>
      <c r="K224" s="160">
        <v>0</v>
      </c>
      <c r="L224" s="36"/>
      <c r="M224" s="160">
        <v>0</v>
      </c>
      <c r="N224" s="160">
        <v>0</v>
      </c>
      <c r="O224" s="46"/>
      <c r="P224" s="138">
        <v>0</v>
      </c>
      <c r="Q224" s="110">
        <v>100</v>
      </c>
      <c r="R224" s="37">
        <v>12.98</v>
      </c>
      <c r="S224" s="46" t="s">
        <v>6099</v>
      </c>
      <c r="T224" s="144"/>
      <c r="U224" s="36"/>
      <c r="V224" s="36"/>
      <c r="W224" s="136">
        <f t="shared" si="12"/>
        <v>13.7588</v>
      </c>
      <c r="X224" s="140">
        <f t="shared" si="13"/>
        <v>358.264328</v>
      </c>
      <c r="Y224" s="140">
        <f t="shared" si="14"/>
        <v>6.825528</v>
      </c>
      <c r="Z224" s="140">
        <f t="shared" si="15"/>
        <v>351.4388</v>
      </c>
      <c r="AA224" s="54" t="s">
        <v>28</v>
      </c>
      <c r="AB224" s="54" t="s">
        <v>29</v>
      </c>
      <c r="AC224" s="28"/>
    </row>
    <row r="225" ht="13.8" spans="1:29">
      <c r="A225" s="126">
        <v>224</v>
      </c>
      <c r="B225" s="36" t="s">
        <v>7378</v>
      </c>
      <c r="C225" s="36" t="s">
        <v>7379</v>
      </c>
      <c r="D225" s="99" t="s">
        <v>22</v>
      </c>
      <c r="E225" s="37" t="s">
        <v>4090</v>
      </c>
      <c r="F225" s="128" t="s">
        <v>6961</v>
      </c>
      <c r="G225" s="132" t="s">
        <v>6984</v>
      </c>
      <c r="H225" s="37" t="s">
        <v>24</v>
      </c>
      <c r="I225" s="184" t="s">
        <v>34</v>
      </c>
      <c r="J225" s="37">
        <v>237.68</v>
      </c>
      <c r="K225" s="160">
        <v>0</v>
      </c>
      <c r="L225" s="36"/>
      <c r="M225" s="160">
        <v>0</v>
      </c>
      <c r="N225" s="160">
        <v>0</v>
      </c>
      <c r="O225" s="46"/>
      <c r="P225" s="138">
        <v>0</v>
      </c>
      <c r="Q225" s="110">
        <v>100</v>
      </c>
      <c r="R225" s="37">
        <v>12.98</v>
      </c>
      <c r="S225" s="46" t="s">
        <v>6099</v>
      </c>
      <c r="T225" s="144"/>
      <c r="U225" s="36"/>
      <c r="V225" s="36"/>
      <c r="W225" s="136">
        <f t="shared" si="12"/>
        <v>13.7588</v>
      </c>
      <c r="X225" s="140">
        <f t="shared" si="13"/>
        <v>358.264328</v>
      </c>
      <c r="Y225" s="140">
        <f t="shared" si="14"/>
        <v>6.825528</v>
      </c>
      <c r="Z225" s="140">
        <f t="shared" si="15"/>
        <v>351.4388</v>
      </c>
      <c r="AA225" s="54" t="s">
        <v>28</v>
      </c>
      <c r="AB225" s="54" t="s">
        <v>29</v>
      </c>
      <c r="AC225" s="28"/>
    </row>
    <row r="226" ht="13.8" spans="1:29">
      <c r="A226" s="126">
        <v>225</v>
      </c>
      <c r="B226" s="36" t="s">
        <v>7380</v>
      </c>
      <c r="C226" s="36" t="s">
        <v>7381</v>
      </c>
      <c r="D226" s="99" t="s">
        <v>22</v>
      </c>
      <c r="E226" s="37" t="s">
        <v>111</v>
      </c>
      <c r="F226" s="128" t="s">
        <v>6961</v>
      </c>
      <c r="G226" s="129" t="s">
        <v>6962</v>
      </c>
      <c r="H226" s="37" t="s">
        <v>24</v>
      </c>
      <c r="I226" s="184" t="s">
        <v>34</v>
      </c>
      <c r="J226" s="110">
        <v>700</v>
      </c>
      <c r="K226" s="160">
        <v>0</v>
      </c>
      <c r="L226" s="36"/>
      <c r="M226" s="139">
        <v>116</v>
      </c>
      <c r="N226" s="110">
        <v>490</v>
      </c>
      <c r="O226" s="46" t="s">
        <v>7382</v>
      </c>
      <c r="P226" s="138">
        <v>0</v>
      </c>
      <c r="Q226" s="110">
        <v>300</v>
      </c>
      <c r="R226" s="110">
        <v>0</v>
      </c>
      <c r="S226" s="46"/>
      <c r="T226" s="36"/>
      <c r="U226" s="36"/>
      <c r="V226" s="36"/>
      <c r="W226" s="140">
        <f t="shared" si="12"/>
        <v>642.36</v>
      </c>
      <c r="X226" s="140">
        <f t="shared" si="13"/>
        <v>1698.9016</v>
      </c>
      <c r="Y226" s="140">
        <f t="shared" si="14"/>
        <v>56.5416</v>
      </c>
      <c r="Z226" s="140">
        <f t="shared" si="15"/>
        <v>1642.36</v>
      </c>
      <c r="AA226" s="54" t="s">
        <v>28</v>
      </c>
      <c r="AB226" s="54" t="s">
        <v>29</v>
      </c>
      <c r="AC226" s="28"/>
    </row>
    <row r="227" ht="13.8" spans="1:29">
      <c r="A227" s="126">
        <v>226</v>
      </c>
      <c r="B227" s="130" t="s">
        <v>7383</v>
      </c>
      <c r="C227" s="131" t="s">
        <v>7384</v>
      </c>
      <c r="D227" s="99" t="s">
        <v>22</v>
      </c>
      <c r="E227" s="98" t="s">
        <v>81</v>
      </c>
      <c r="F227" s="54" t="s">
        <v>6961</v>
      </c>
      <c r="G227" s="191" t="s">
        <v>6962</v>
      </c>
      <c r="H227" s="32" t="s">
        <v>24</v>
      </c>
      <c r="I227" s="54" t="s">
        <v>34</v>
      </c>
      <c r="J227" s="110">
        <v>626</v>
      </c>
      <c r="K227" s="110">
        <v>0</v>
      </c>
      <c r="L227" s="154"/>
      <c r="M227" s="139">
        <v>196</v>
      </c>
      <c r="N227" s="110">
        <v>60</v>
      </c>
      <c r="O227" s="141" t="s">
        <v>7385</v>
      </c>
      <c r="P227" s="138">
        <v>0</v>
      </c>
      <c r="Q227" s="110">
        <v>300</v>
      </c>
      <c r="R227" s="160">
        <v>0</v>
      </c>
      <c r="S227" s="46"/>
      <c r="T227" s="36"/>
      <c r="U227" s="36"/>
      <c r="V227" s="36"/>
      <c r="W227" s="140">
        <f t="shared" si="12"/>
        <v>271.36</v>
      </c>
      <c r="X227" s="140">
        <f t="shared" si="13"/>
        <v>1231.6416</v>
      </c>
      <c r="Y227" s="140">
        <f t="shared" si="14"/>
        <v>34.2816</v>
      </c>
      <c r="Z227" s="140">
        <f t="shared" si="15"/>
        <v>1197.36</v>
      </c>
      <c r="AA227" s="54" t="s">
        <v>28</v>
      </c>
      <c r="AB227" s="54" t="s">
        <v>29</v>
      </c>
      <c r="AC227" s="28"/>
    </row>
    <row r="228" ht="13.8" spans="1:29">
      <c r="A228" s="126">
        <v>227</v>
      </c>
      <c r="B228" s="36" t="s">
        <v>3777</v>
      </c>
      <c r="C228" s="36" t="s">
        <v>7386</v>
      </c>
      <c r="D228" s="99" t="s">
        <v>22</v>
      </c>
      <c r="E228" s="37" t="s">
        <v>4090</v>
      </c>
      <c r="F228" s="128" t="s">
        <v>6961</v>
      </c>
      <c r="G228" s="132" t="s">
        <v>6984</v>
      </c>
      <c r="H228" s="37" t="s">
        <v>24</v>
      </c>
      <c r="I228" s="184" t="s">
        <v>34</v>
      </c>
      <c r="J228" s="37">
        <v>237.68</v>
      </c>
      <c r="K228" s="160">
        <v>0</v>
      </c>
      <c r="L228" s="36"/>
      <c r="M228" s="160">
        <v>0</v>
      </c>
      <c r="N228" s="160">
        <v>0</v>
      </c>
      <c r="O228" s="46"/>
      <c r="P228" s="138">
        <v>0</v>
      </c>
      <c r="Q228" s="110">
        <v>100</v>
      </c>
      <c r="R228" s="37">
        <v>12.98</v>
      </c>
      <c r="S228" s="46" t="s">
        <v>6099</v>
      </c>
      <c r="T228" s="144"/>
      <c r="U228" s="36"/>
      <c r="V228" s="36"/>
      <c r="W228" s="136">
        <f t="shared" si="12"/>
        <v>13.7588</v>
      </c>
      <c r="X228" s="140">
        <f t="shared" si="13"/>
        <v>358.264328</v>
      </c>
      <c r="Y228" s="140">
        <f t="shared" si="14"/>
        <v>6.825528</v>
      </c>
      <c r="Z228" s="140">
        <f t="shared" si="15"/>
        <v>351.4388</v>
      </c>
      <c r="AA228" s="54" t="s">
        <v>28</v>
      </c>
      <c r="AB228" s="54" t="s">
        <v>29</v>
      </c>
      <c r="AC228" s="28"/>
    </row>
    <row r="229" ht="13.8" spans="1:29">
      <c r="A229" s="126">
        <v>228</v>
      </c>
      <c r="B229" s="36" t="s">
        <v>7387</v>
      </c>
      <c r="C229" s="36" t="s">
        <v>7388</v>
      </c>
      <c r="D229" s="99" t="s">
        <v>22</v>
      </c>
      <c r="E229" s="37" t="s">
        <v>4090</v>
      </c>
      <c r="F229" s="128" t="s">
        <v>6961</v>
      </c>
      <c r="G229" s="132" t="s">
        <v>6984</v>
      </c>
      <c r="H229" s="37" t="s">
        <v>24</v>
      </c>
      <c r="I229" s="184" t="s">
        <v>34</v>
      </c>
      <c r="J229" s="37">
        <v>237.68</v>
      </c>
      <c r="K229" s="160">
        <v>0</v>
      </c>
      <c r="L229" s="36"/>
      <c r="M229" s="160">
        <v>0</v>
      </c>
      <c r="N229" s="160">
        <v>0</v>
      </c>
      <c r="O229" s="46"/>
      <c r="P229" s="138">
        <v>0</v>
      </c>
      <c r="Q229" s="110">
        <v>100</v>
      </c>
      <c r="R229" s="37">
        <v>12.98</v>
      </c>
      <c r="S229" s="46" t="s">
        <v>6099</v>
      </c>
      <c r="T229" s="144"/>
      <c r="U229" s="36"/>
      <c r="V229" s="36"/>
      <c r="W229" s="136">
        <f t="shared" si="12"/>
        <v>13.7588</v>
      </c>
      <c r="X229" s="140">
        <f t="shared" si="13"/>
        <v>358.264328</v>
      </c>
      <c r="Y229" s="140">
        <f t="shared" si="14"/>
        <v>6.825528</v>
      </c>
      <c r="Z229" s="140">
        <f t="shared" si="15"/>
        <v>351.4388</v>
      </c>
      <c r="AA229" s="54" t="s">
        <v>28</v>
      </c>
      <c r="AB229" s="54" t="s">
        <v>29</v>
      </c>
      <c r="AC229" s="28"/>
    </row>
    <row r="230" ht="13.8" spans="1:29">
      <c r="A230" s="126">
        <v>229</v>
      </c>
      <c r="B230" s="36" t="s">
        <v>3779</v>
      </c>
      <c r="C230" s="36" t="s">
        <v>7389</v>
      </c>
      <c r="D230" s="99" t="s">
        <v>22</v>
      </c>
      <c r="E230" s="37" t="s">
        <v>4090</v>
      </c>
      <c r="F230" s="128" t="s">
        <v>6961</v>
      </c>
      <c r="G230" s="132" t="s">
        <v>6984</v>
      </c>
      <c r="H230" s="37" t="s">
        <v>24</v>
      </c>
      <c r="I230" s="184" t="s">
        <v>34</v>
      </c>
      <c r="J230" s="37">
        <v>237.68</v>
      </c>
      <c r="K230" s="160">
        <v>0</v>
      </c>
      <c r="L230" s="36"/>
      <c r="M230" s="160">
        <v>0</v>
      </c>
      <c r="N230" s="160">
        <v>0</v>
      </c>
      <c r="O230" s="46"/>
      <c r="P230" s="138">
        <v>0</v>
      </c>
      <c r="Q230" s="110">
        <v>100</v>
      </c>
      <c r="R230" s="37">
        <v>12.98</v>
      </c>
      <c r="S230" s="46" t="s">
        <v>6099</v>
      </c>
      <c r="T230" s="144"/>
      <c r="U230" s="36"/>
      <c r="V230" s="36"/>
      <c r="W230" s="136">
        <f t="shared" si="12"/>
        <v>13.7588</v>
      </c>
      <c r="X230" s="140">
        <f t="shared" si="13"/>
        <v>358.264328</v>
      </c>
      <c r="Y230" s="140">
        <f t="shared" si="14"/>
        <v>6.825528</v>
      </c>
      <c r="Z230" s="140">
        <f t="shared" si="15"/>
        <v>351.4388</v>
      </c>
      <c r="AA230" s="54" t="s">
        <v>28</v>
      </c>
      <c r="AB230" s="54" t="s">
        <v>29</v>
      </c>
      <c r="AC230" s="28"/>
    </row>
    <row r="231" ht="13.8" spans="1:29">
      <c r="A231" s="126">
        <v>230</v>
      </c>
      <c r="B231" s="36" t="s">
        <v>7390</v>
      </c>
      <c r="C231" s="36" t="s">
        <v>7391</v>
      </c>
      <c r="D231" s="99" t="s">
        <v>22</v>
      </c>
      <c r="E231" s="37" t="s">
        <v>4090</v>
      </c>
      <c r="F231" s="128" t="s">
        <v>6961</v>
      </c>
      <c r="G231" s="132" t="s">
        <v>6984</v>
      </c>
      <c r="H231" s="37" t="s">
        <v>24</v>
      </c>
      <c r="I231" s="184" t="s">
        <v>34</v>
      </c>
      <c r="J231" s="37">
        <v>237.68</v>
      </c>
      <c r="K231" s="160">
        <v>0</v>
      </c>
      <c r="L231" s="36"/>
      <c r="M231" s="160">
        <v>0</v>
      </c>
      <c r="N231" s="160">
        <v>0</v>
      </c>
      <c r="O231" s="46"/>
      <c r="P231" s="138">
        <v>0</v>
      </c>
      <c r="Q231" s="110">
        <v>100</v>
      </c>
      <c r="R231" s="37">
        <v>12.98</v>
      </c>
      <c r="S231" s="46" t="s">
        <v>6099</v>
      </c>
      <c r="T231" s="144"/>
      <c r="U231" s="36"/>
      <c r="V231" s="36"/>
      <c r="W231" s="136">
        <f t="shared" si="12"/>
        <v>13.7588</v>
      </c>
      <c r="X231" s="140">
        <f t="shared" si="13"/>
        <v>358.264328</v>
      </c>
      <c r="Y231" s="140">
        <f t="shared" si="14"/>
        <v>6.825528</v>
      </c>
      <c r="Z231" s="140">
        <f t="shared" si="15"/>
        <v>351.4388</v>
      </c>
      <c r="AA231" s="54" t="s">
        <v>28</v>
      </c>
      <c r="AB231" s="54" t="s">
        <v>29</v>
      </c>
      <c r="AC231" s="28"/>
    </row>
    <row r="232" ht="13.8" spans="1:29">
      <c r="A232" s="126">
        <v>231</v>
      </c>
      <c r="B232" s="36" t="s">
        <v>7392</v>
      </c>
      <c r="C232" s="36" t="s">
        <v>7393</v>
      </c>
      <c r="D232" s="99" t="s">
        <v>22</v>
      </c>
      <c r="E232" s="37" t="s">
        <v>4090</v>
      </c>
      <c r="F232" s="128" t="s">
        <v>6961</v>
      </c>
      <c r="G232" s="132" t="s">
        <v>6984</v>
      </c>
      <c r="H232" s="37" t="s">
        <v>24</v>
      </c>
      <c r="I232" s="184" t="s">
        <v>34</v>
      </c>
      <c r="J232" s="37">
        <v>237.68</v>
      </c>
      <c r="K232" s="160">
        <v>0</v>
      </c>
      <c r="L232" s="36"/>
      <c r="M232" s="160">
        <v>0</v>
      </c>
      <c r="N232" s="160">
        <v>0</v>
      </c>
      <c r="O232" s="46"/>
      <c r="P232" s="138">
        <v>0</v>
      </c>
      <c r="Q232" s="110">
        <v>100</v>
      </c>
      <c r="R232" s="37">
        <v>12.98</v>
      </c>
      <c r="S232" s="46" t="s">
        <v>6099</v>
      </c>
      <c r="T232" s="144"/>
      <c r="U232" s="36"/>
      <c r="V232" s="36"/>
      <c r="W232" s="136">
        <f t="shared" si="12"/>
        <v>13.7588</v>
      </c>
      <c r="X232" s="140">
        <f t="shared" si="13"/>
        <v>358.264328</v>
      </c>
      <c r="Y232" s="140">
        <f t="shared" si="14"/>
        <v>6.825528</v>
      </c>
      <c r="Z232" s="140">
        <f t="shared" si="15"/>
        <v>351.4388</v>
      </c>
      <c r="AA232" s="54" t="s">
        <v>28</v>
      </c>
      <c r="AB232" s="54" t="s">
        <v>29</v>
      </c>
      <c r="AC232" s="28"/>
    </row>
    <row r="233" ht="13.8" spans="1:29">
      <c r="A233" s="126">
        <v>232</v>
      </c>
      <c r="B233" s="36" t="s">
        <v>7203</v>
      </c>
      <c r="C233" s="36" t="s">
        <v>7394</v>
      </c>
      <c r="D233" s="99" t="s">
        <v>22</v>
      </c>
      <c r="E233" s="37" t="s">
        <v>4090</v>
      </c>
      <c r="F233" s="128" t="s">
        <v>6961</v>
      </c>
      <c r="G233" s="132" t="s">
        <v>6984</v>
      </c>
      <c r="H233" s="37" t="s">
        <v>24</v>
      </c>
      <c r="I233" s="184" t="s">
        <v>34</v>
      </c>
      <c r="J233" s="37">
        <v>237.68</v>
      </c>
      <c r="K233" s="160">
        <v>0</v>
      </c>
      <c r="L233" s="36"/>
      <c r="M233" s="160">
        <v>0</v>
      </c>
      <c r="N233" s="160">
        <v>0</v>
      </c>
      <c r="O233" s="46"/>
      <c r="P233" s="138">
        <v>0</v>
      </c>
      <c r="Q233" s="110">
        <v>100</v>
      </c>
      <c r="R233" s="37">
        <v>12.98</v>
      </c>
      <c r="S233" s="46" t="s">
        <v>6099</v>
      </c>
      <c r="T233" s="144"/>
      <c r="U233" s="36"/>
      <c r="V233" s="36"/>
      <c r="W233" s="136">
        <f t="shared" si="12"/>
        <v>13.7588</v>
      </c>
      <c r="X233" s="140">
        <f t="shared" si="13"/>
        <v>358.264328</v>
      </c>
      <c r="Y233" s="140">
        <f t="shared" si="14"/>
        <v>6.825528</v>
      </c>
      <c r="Z233" s="140">
        <f t="shared" si="15"/>
        <v>351.4388</v>
      </c>
      <c r="AA233" s="54" t="s">
        <v>28</v>
      </c>
      <c r="AB233" s="54" t="s">
        <v>29</v>
      </c>
      <c r="AC233" s="28"/>
    </row>
    <row r="234" ht="13.8" spans="1:29">
      <c r="A234" s="126">
        <v>233</v>
      </c>
      <c r="B234" s="36" t="s">
        <v>2837</v>
      </c>
      <c r="C234" s="36" t="s">
        <v>7395</v>
      </c>
      <c r="D234" s="99" t="s">
        <v>22</v>
      </c>
      <c r="E234" s="37" t="s">
        <v>4090</v>
      </c>
      <c r="F234" s="128" t="s">
        <v>6961</v>
      </c>
      <c r="G234" s="132" t="s">
        <v>6984</v>
      </c>
      <c r="H234" s="37" t="s">
        <v>24</v>
      </c>
      <c r="I234" s="184" t="s">
        <v>34</v>
      </c>
      <c r="J234" s="37">
        <v>237.68</v>
      </c>
      <c r="K234" s="160">
        <v>0</v>
      </c>
      <c r="L234" s="36"/>
      <c r="M234" s="160">
        <v>0</v>
      </c>
      <c r="N234" s="160">
        <v>0</v>
      </c>
      <c r="O234" s="46"/>
      <c r="P234" s="138">
        <v>0</v>
      </c>
      <c r="Q234" s="110">
        <v>100</v>
      </c>
      <c r="R234" s="37">
        <v>12.98</v>
      </c>
      <c r="S234" s="46" t="s">
        <v>6099</v>
      </c>
      <c r="T234" s="144"/>
      <c r="U234" s="36"/>
      <c r="V234" s="36"/>
      <c r="W234" s="136">
        <f t="shared" si="12"/>
        <v>13.7588</v>
      </c>
      <c r="X234" s="140">
        <f t="shared" si="13"/>
        <v>358.264328</v>
      </c>
      <c r="Y234" s="140">
        <f t="shared" si="14"/>
        <v>6.825528</v>
      </c>
      <c r="Z234" s="140">
        <f t="shared" si="15"/>
        <v>351.4388</v>
      </c>
      <c r="AA234" s="54" t="s">
        <v>28</v>
      </c>
      <c r="AB234" s="54" t="s">
        <v>29</v>
      </c>
      <c r="AC234" s="28"/>
    </row>
    <row r="235" ht="13.8" spans="1:29">
      <c r="A235" s="126">
        <v>234</v>
      </c>
      <c r="B235" s="36" t="s">
        <v>7396</v>
      </c>
      <c r="C235" s="36" t="s">
        <v>7397</v>
      </c>
      <c r="D235" s="99" t="s">
        <v>22</v>
      </c>
      <c r="E235" s="37" t="s">
        <v>4090</v>
      </c>
      <c r="F235" s="128" t="s">
        <v>6961</v>
      </c>
      <c r="G235" s="132" t="s">
        <v>6984</v>
      </c>
      <c r="H235" s="37" t="s">
        <v>24</v>
      </c>
      <c r="I235" s="184" t="s">
        <v>34</v>
      </c>
      <c r="J235" s="37">
        <v>237.68</v>
      </c>
      <c r="K235" s="160">
        <v>0</v>
      </c>
      <c r="L235" s="36"/>
      <c r="M235" s="160">
        <v>0</v>
      </c>
      <c r="N235" s="160">
        <v>0</v>
      </c>
      <c r="O235" s="46"/>
      <c r="P235" s="138">
        <v>0</v>
      </c>
      <c r="Q235" s="110">
        <v>100</v>
      </c>
      <c r="R235" s="37">
        <v>12.98</v>
      </c>
      <c r="S235" s="46" t="s">
        <v>6099</v>
      </c>
      <c r="T235" s="144"/>
      <c r="U235" s="36"/>
      <c r="V235" s="36"/>
      <c r="W235" s="136">
        <f t="shared" si="12"/>
        <v>13.7588</v>
      </c>
      <c r="X235" s="140">
        <f t="shared" si="13"/>
        <v>358.264328</v>
      </c>
      <c r="Y235" s="140">
        <f t="shared" si="14"/>
        <v>6.825528</v>
      </c>
      <c r="Z235" s="140">
        <f t="shared" si="15"/>
        <v>351.4388</v>
      </c>
      <c r="AA235" s="54" t="s">
        <v>28</v>
      </c>
      <c r="AB235" s="54" t="s">
        <v>29</v>
      </c>
      <c r="AC235" s="28"/>
    </row>
    <row r="236" ht="13.8" spans="1:29">
      <c r="A236" s="126">
        <v>235</v>
      </c>
      <c r="B236" s="36" t="s">
        <v>6292</v>
      </c>
      <c r="C236" s="36" t="s">
        <v>7398</v>
      </c>
      <c r="D236" s="99" t="s">
        <v>22</v>
      </c>
      <c r="E236" s="37" t="s">
        <v>4090</v>
      </c>
      <c r="F236" s="128" t="s">
        <v>6961</v>
      </c>
      <c r="G236" s="132" t="s">
        <v>6984</v>
      </c>
      <c r="H236" s="37" t="s">
        <v>24</v>
      </c>
      <c r="I236" s="184" t="s">
        <v>34</v>
      </c>
      <c r="J236" s="37">
        <v>237.68</v>
      </c>
      <c r="K236" s="160">
        <v>0</v>
      </c>
      <c r="L236" s="36"/>
      <c r="M236" s="160">
        <v>0</v>
      </c>
      <c r="N236" s="160">
        <v>0</v>
      </c>
      <c r="O236" s="46"/>
      <c r="P236" s="138">
        <v>0</v>
      </c>
      <c r="Q236" s="110">
        <v>100</v>
      </c>
      <c r="R236" s="37">
        <v>12.98</v>
      </c>
      <c r="S236" s="46" t="s">
        <v>6099</v>
      </c>
      <c r="T236" s="144"/>
      <c r="U236" s="36"/>
      <c r="V236" s="36"/>
      <c r="W236" s="136">
        <f t="shared" si="12"/>
        <v>13.7588</v>
      </c>
      <c r="X236" s="140">
        <f t="shared" si="13"/>
        <v>358.264328</v>
      </c>
      <c r="Y236" s="140">
        <f t="shared" si="14"/>
        <v>6.825528</v>
      </c>
      <c r="Z236" s="140">
        <f t="shared" si="15"/>
        <v>351.4388</v>
      </c>
      <c r="AA236" s="54" t="s">
        <v>28</v>
      </c>
      <c r="AB236" s="54" t="s">
        <v>29</v>
      </c>
      <c r="AC236" s="28"/>
    </row>
    <row r="237" ht="13.8" spans="1:29">
      <c r="A237" s="126">
        <v>236</v>
      </c>
      <c r="B237" s="36" t="s">
        <v>7399</v>
      </c>
      <c r="C237" s="36" t="s">
        <v>7400</v>
      </c>
      <c r="D237" s="99" t="s">
        <v>22</v>
      </c>
      <c r="E237" s="37" t="s">
        <v>4090</v>
      </c>
      <c r="F237" s="128" t="s">
        <v>6961</v>
      </c>
      <c r="G237" s="132" t="s">
        <v>6984</v>
      </c>
      <c r="H237" s="37" t="s">
        <v>24</v>
      </c>
      <c r="I237" s="184" t="s">
        <v>34</v>
      </c>
      <c r="J237" s="37">
        <v>237.68</v>
      </c>
      <c r="K237" s="160">
        <v>0</v>
      </c>
      <c r="L237" s="36"/>
      <c r="M237" s="160">
        <v>0</v>
      </c>
      <c r="N237" s="160">
        <v>0</v>
      </c>
      <c r="O237" s="46"/>
      <c r="P237" s="138">
        <v>0</v>
      </c>
      <c r="Q237" s="110">
        <v>100</v>
      </c>
      <c r="R237" s="37">
        <v>12.98</v>
      </c>
      <c r="S237" s="46" t="s">
        <v>6099</v>
      </c>
      <c r="T237" s="144"/>
      <c r="U237" s="36"/>
      <c r="V237" s="36"/>
      <c r="W237" s="136">
        <f t="shared" si="12"/>
        <v>13.7588</v>
      </c>
      <c r="X237" s="140">
        <f t="shared" si="13"/>
        <v>358.264328</v>
      </c>
      <c r="Y237" s="140">
        <f t="shared" si="14"/>
        <v>6.825528</v>
      </c>
      <c r="Z237" s="140">
        <f t="shared" si="15"/>
        <v>351.4388</v>
      </c>
      <c r="AA237" s="54" t="s">
        <v>28</v>
      </c>
      <c r="AB237" s="54" t="s">
        <v>29</v>
      </c>
      <c r="AC237" s="28"/>
    </row>
    <row r="238" ht="13.8" spans="1:29">
      <c r="A238" s="126">
        <v>237</v>
      </c>
      <c r="B238" s="36" t="s">
        <v>7401</v>
      </c>
      <c r="C238" s="36" t="s">
        <v>7402</v>
      </c>
      <c r="D238" s="99" t="s">
        <v>22</v>
      </c>
      <c r="E238" s="37" t="s">
        <v>4090</v>
      </c>
      <c r="F238" s="128" t="s">
        <v>6961</v>
      </c>
      <c r="G238" s="132" t="s">
        <v>6984</v>
      </c>
      <c r="H238" s="37" t="s">
        <v>24</v>
      </c>
      <c r="I238" s="184" t="s">
        <v>34</v>
      </c>
      <c r="J238" s="37">
        <v>237.68</v>
      </c>
      <c r="K238" s="160">
        <v>0</v>
      </c>
      <c r="L238" s="36"/>
      <c r="M238" s="160">
        <v>0</v>
      </c>
      <c r="N238" s="160">
        <v>0</v>
      </c>
      <c r="O238" s="46"/>
      <c r="P238" s="138">
        <v>0</v>
      </c>
      <c r="Q238" s="110">
        <v>100</v>
      </c>
      <c r="R238" s="37">
        <v>12.98</v>
      </c>
      <c r="S238" s="46" t="s">
        <v>6099</v>
      </c>
      <c r="T238" s="144"/>
      <c r="U238" s="36"/>
      <c r="V238" s="36"/>
      <c r="W238" s="136">
        <f t="shared" si="12"/>
        <v>13.7588</v>
      </c>
      <c r="X238" s="140">
        <f t="shared" si="13"/>
        <v>358.264328</v>
      </c>
      <c r="Y238" s="140">
        <f t="shared" si="14"/>
        <v>6.825528</v>
      </c>
      <c r="Z238" s="140">
        <f t="shared" si="15"/>
        <v>351.4388</v>
      </c>
      <c r="AA238" s="54" t="s">
        <v>28</v>
      </c>
      <c r="AB238" s="54" t="s">
        <v>29</v>
      </c>
      <c r="AC238" s="28"/>
    </row>
    <row r="239" ht="13.8" spans="1:29">
      <c r="A239" s="126">
        <v>238</v>
      </c>
      <c r="B239" s="36" t="s">
        <v>4876</v>
      </c>
      <c r="C239" s="36" t="s">
        <v>7403</v>
      </c>
      <c r="D239" s="99" t="s">
        <v>22</v>
      </c>
      <c r="E239" s="37" t="s">
        <v>4090</v>
      </c>
      <c r="F239" s="128" t="s">
        <v>6961</v>
      </c>
      <c r="G239" s="132" t="s">
        <v>6984</v>
      </c>
      <c r="H239" s="37" t="s">
        <v>24</v>
      </c>
      <c r="I239" s="184" t="s">
        <v>34</v>
      </c>
      <c r="J239" s="37">
        <v>237.68</v>
      </c>
      <c r="K239" s="160">
        <v>0</v>
      </c>
      <c r="L239" s="36"/>
      <c r="M239" s="160">
        <v>0</v>
      </c>
      <c r="N239" s="160">
        <v>0</v>
      </c>
      <c r="O239" s="46"/>
      <c r="P239" s="138">
        <v>0</v>
      </c>
      <c r="Q239" s="110">
        <v>100</v>
      </c>
      <c r="R239" s="37">
        <v>12.98</v>
      </c>
      <c r="S239" s="46" t="s">
        <v>6099</v>
      </c>
      <c r="T239" s="144"/>
      <c r="U239" s="36"/>
      <c r="V239" s="36"/>
      <c r="W239" s="136">
        <f t="shared" si="12"/>
        <v>13.7588</v>
      </c>
      <c r="X239" s="140">
        <f t="shared" si="13"/>
        <v>358.264328</v>
      </c>
      <c r="Y239" s="140">
        <f t="shared" si="14"/>
        <v>6.825528</v>
      </c>
      <c r="Z239" s="140">
        <f t="shared" si="15"/>
        <v>351.4388</v>
      </c>
      <c r="AA239" s="54" t="s">
        <v>28</v>
      </c>
      <c r="AB239" s="54" t="s">
        <v>29</v>
      </c>
      <c r="AC239" s="28"/>
    </row>
    <row r="240" ht="13.8" spans="1:29">
      <c r="A240" s="126">
        <v>239</v>
      </c>
      <c r="B240" s="36" t="s">
        <v>6573</v>
      </c>
      <c r="C240" s="36" t="s">
        <v>7404</v>
      </c>
      <c r="D240" s="99" t="s">
        <v>22</v>
      </c>
      <c r="E240" s="37" t="s">
        <v>4090</v>
      </c>
      <c r="F240" s="128" t="s">
        <v>6961</v>
      </c>
      <c r="G240" s="132" t="s">
        <v>6984</v>
      </c>
      <c r="H240" s="37" t="s">
        <v>24</v>
      </c>
      <c r="I240" s="184" t="s">
        <v>34</v>
      </c>
      <c r="J240" s="37">
        <v>237.68</v>
      </c>
      <c r="K240" s="160">
        <v>0</v>
      </c>
      <c r="L240" s="36"/>
      <c r="M240" s="160">
        <v>0</v>
      </c>
      <c r="N240" s="160">
        <v>0</v>
      </c>
      <c r="O240" s="46"/>
      <c r="P240" s="138">
        <v>0</v>
      </c>
      <c r="Q240" s="110">
        <v>100</v>
      </c>
      <c r="R240" s="37">
        <v>12.98</v>
      </c>
      <c r="S240" s="46" t="s">
        <v>6099</v>
      </c>
      <c r="T240" s="144"/>
      <c r="U240" s="36"/>
      <c r="V240" s="36"/>
      <c r="W240" s="136">
        <f t="shared" si="12"/>
        <v>13.7588</v>
      </c>
      <c r="X240" s="140">
        <f t="shared" si="13"/>
        <v>358.264328</v>
      </c>
      <c r="Y240" s="140">
        <f t="shared" si="14"/>
        <v>6.825528</v>
      </c>
      <c r="Z240" s="140">
        <f t="shared" si="15"/>
        <v>351.4388</v>
      </c>
      <c r="AA240" s="54" t="s">
        <v>28</v>
      </c>
      <c r="AB240" s="54" t="s">
        <v>29</v>
      </c>
      <c r="AC240" s="28"/>
    </row>
    <row r="241" ht="13.8" spans="1:29">
      <c r="A241" s="126">
        <v>240</v>
      </c>
      <c r="B241" s="36" t="s">
        <v>7405</v>
      </c>
      <c r="C241" s="36" t="s">
        <v>7406</v>
      </c>
      <c r="D241" s="99" t="s">
        <v>22</v>
      </c>
      <c r="E241" s="37" t="s">
        <v>4090</v>
      </c>
      <c r="F241" s="128" t="s">
        <v>6961</v>
      </c>
      <c r="G241" s="132" t="s">
        <v>6984</v>
      </c>
      <c r="H241" s="37" t="s">
        <v>24</v>
      </c>
      <c r="I241" s="184" t="s">
        <v>34</v>
      </c>
      <c r="J241" s="37">
        <v>237.68</v>
      </c>
      <c r="K241" s="160">
        <v>0</v>
      </c>
      <c r="L241" s="36"/>
      <c r="M241" s="160">
        <v>0</v>
      </c>
      <c r="N241" s="160">
        <v>0</v>
      </c>
      <c r="O241" s="46"/>
      <c r="P241" s="138">
        <v>0</v>
      </c>
      <c r="Q241" s="110">
        <v>100</v>
      </c>
      <c r="R241" s="37">
        <v>12.98</v>
      </c>
      <c r="S241" s="46" t="s">
        <v>6099</v>
      </c>
      <c r="T241" s="144"/>
      <c r="U241" s="36"/>
      <c r="V241" s="36"/>
      <c r="W241" s="136">
        <f t="shared" si="12"/>
        <v>13.7588</v>
      </c>
      <c r="X241" s="140">
        <f t="shared" si="13"/>
        <v>358.264328</v>
      </c>
      <c r="Y241" s="140">
        <f t="shared" si="14"/>
        <v>6.825528</v>
      </c>
      <c r="Z241" s="140">
        <f t="shared" si="15"/>
        <v>351.4388</v>
      </c>
      <c r="AA241" s="54" t="s">
        <v>28</v>
      </c>
      <c r="AB241" s="54" t="s">
        <v>29</v>
      </c>
      <c r="AC241" s="28"/>
    </row>
    <row r="242" ht="13.8" spans="1:29">
      <c r="A242" s="126">
        <v>241</v>
      </c>
      <c r="B242" s="36" t="s">
        <v>5943</v>
      </c>
      <c r="C242" s="36" t="s">
        <v>7407</v>
      </c>
      <c r="D242" s="99" t="s">
        <v>22</v>
      </c>
      <c r="E242" s="37" t="s">
        <v>4090</v>
      </c>
      <c r="F242" s="128" t="s">
        <v>6961</v>
      </c>
      <c r="G242" s="190" t="s">
        <v>6984</v>
      </c>
      <c r="H242" s="97" t="s">
        <v>24</v>
      </c>
      <c r="I242" s="194" t="s">
        <v>34</v>
      </c>
      <c r="J242" s="97">
        <v>237.68</v>
      </c>
      <c r="K242" s="195">
        <v>0</v>
      </c>
      <c r="L242" s="36"/>
      <c r="M242" s="160">
        <v>0</v>
      </c>
      <c r="N242" s="160">
        <v>0</v>
      </c>
      <c r="O242" s="46"/>
      <c r="P242" s="138">
        <v>0</v>
      </c>
      <c r="Q242" s="110">
        <v>100</v>
      </c>
      <c r="R242" s="37">
        <v>12.98</v>
      </c>
      <c r="S242" s="46" t="s">
        <v>6099</v>
      </c>
      <c r="T242" s="144"/>
      <c r="U242" s="36"/>
      <c r="V242" s="36"/>
      <c r="W242" s="136">
        <f t="shared" si="12"/>
        <v>13.7588</v>
      </c>
      <c r="X242" s="140">
        <f t="shared" si="13"/>
        <v>358.264328</v>
      </c>
      <c r="Y242" s="140">
        <f t="shared" si="14"/>
        <v>6.825528</v>
      </c>
      <c r="Z242" s="140">
        <f t="shared" si="15"/>
        <v>351.4388</v>
      </c>
      <c r="AA242" s="54" t="s">
        <v>28</v>
      </c>
      <c r="AB242" s="54" t="s">
        <v>29</v>
      </c>
      <c r="AC242" s="28"/>
    </row>
    <row r="243" ht="13.8" spans="1:29">
      <c r="A243" s="126">
        <v>242</v>
      </c>
      <c r="B243" s="36" t="s">
        <v>5201</v>
      </c>
      <c r="C243" s="36" t="s">
        <v>7408</v>
      </c>
      <c r="D243" s="99" t="s">
        <v>22</v>
      </c>
      <c r="E243" s="37" t="s">
        <v>4090</v>
      </c>
      <c r="F243" s="184" t="s">
        <v>6961</v>
      </c>
      <c r="G243" s="46" t="s">
        <v>6984</v>
      </c>
      <c r="H243" s="37" t="s">
        <v>24</v>
      </c>
      <c r="I243" s="54" t="s">
        <v>34</v>
      </c>
      <c r="J243" s="37">
        <v>237.68</v>
      </c>
      <c r="K243" s="110">
        <v>0</v>
      </c>
      <c r="L243" s="154"/>
      <c r="M243" s="160">
        <v>0</v>
      </c>
      <c r="N243" s="160">
        <v>0</v>
      </c>
      <c r="O243" s="46"/>
      <c r="P243" s="138">
        <v>0</v>
      </c>
      <c r="Q243" s="110">
        <v>100</v>
      </c>
      <c r="R243" s="37">
        <v>12.98</v>
      </c>
      <c r="S243" s="46" t="s">
        <v>6099</v>
      </c>
      <c r="T243" s="144"/>
      <c r="U243" s="36"/>
      <c r="V243" s="36"/>
      <c r="W243" s="136">
        <f t="shared" si="12"/>
        <v>13.7588</v>
      </c>
      <c r="X243" s="140">
        <f t="shared" si="13"/>
        <v>358.264328</v>
      </c>
      <c r="Y243" s="140">
        <f t="shared" si="14"/>
        <v>6.825528</v>
      </c>
      <c r="Z243" s="140">
        <f t="shared" si="15"/>
        <v>351.4388</v>
      </c>
      <c r="AA243" s="54" t="s">
        <v>28</v>
      </c>
      <c r="AB243" s="54" t="s">
        <v>29</v>
      </c>
      <c r="AC243" s="28"/>
    </row>
    <row r="244" ht="13.8" spans="1:29">
      <c r="A244" s="126">
        <v>243</v>
      </c>
      <c r="B244" s="131" t="s">
        <v>7409</v>
      </c>
      <c r="C244" s="130" t="s">
        <v>7410</v>
      </c>
      <c r="D244" s="99" t="s">
        <v>22</v>
      </c>
      <c r="E244" s="98" t="s">
        <v>81</v>
      </c>
      <c r="F244" s="54" t="s">
        <v>6961</v>
      </c>
      <c r="G244" s="191" t="s">
        <v>6962</v>
      </c>
      <c r="H244" s="32" t="s">
        <v>24</v>
      </c>
      <c r="I244" s="54" t="s">
        <v>34</v>
      </c>
      <c r="J244" s="110">
        <v>0</v>
      </c>
      <c r="K244" s="110">
        <v>0</v>
      </c>
      <c r="L244" s="154"/>
      <c r="M244" s="110">
        <v>0</v>
      </c>
      <c r="N244" s="116">
        <v>0</v>
      </c>
      <c r="O244" s="141"/>
      <c r="P244" s="138">
        <v>0</v>
      </c>
      <c r="Q244" s="143">
        <v>300</v>
      </c>
      <c r="R244" s="110">
        <v>13</v>
      </c>
      <c r="S244" s="130" t="s">
        <v>3854</v>
      </c>
      <c r="T244" s="36"/>
      <c r="U244" s="36"/>
      <c r="V244" s="36"/>
      <c r="W244" s="136">
        <f t="shared" si="12"/>
        <v>13.78</v>
      </c>
      <c r="X244" s="140">
        <f t="shared" si="13"/>
        <v>332.6068</v>
      </c>
      <c r="Y244" s="140">
        <f t="shared" si="14"/>
        <v>18.8268</v>
      </c>
      <c r="Z244" s="140">
        <f t="shared" si="15"/>
        <v>313.78</v>
      </c>
      <c r="AA244" s="54" t="s">
        <v>28</v>
      </c>
      <c r="AB244" s="54" t="s">
        <v>29</v>
      </c>
      <c r="AC244" s="28"/>
    </row>
    <row r="245" ht="13.8" spans="1:29">
      <c r="A245" s="126">
        <v>244</v>
      </c>
      <c r="B245" s="36" t="s">
        <v>7411</v>
      </c>
      <c r="C245" s="36" t="s">
        <v>7412</v>
      </c>
      <c r="D245" s="99" t="s">
        <v>22</v>
      </c>
      <c r="E245" s="32" t="s">
        <v>111</v>
      </c>
      <c r="F245" s="184" t="s">
        <v>6961</v>
      </c>
      <c r="G245" s="191" t="s">
        <v>6962</v>
      </c>
      <c r="H245" s="32" t="s">
        <v>24</v>
      </c>
      <c r="I245" s="54" t="s">
        <v>34</v>
      </c>
      <c r="J245" s="116">
        <v>700</v>
      </c>
      <c r="K245" s="110">
        <v>0</v>
      </c>
      <c r="L245" s="154"/>
      <c r="M245" s="110">
        <v>116</v>
      </c>
      <c r="N245" s="116">
        <v>110</v>
      </c>
      <c r="O245" s="46" t="s">
        <v>7260</v>
      </c>
      <c r="P245" s="138">
        <v>0</v>
      </c>
      <c r="Q245" s="116">
        <v>300</v>
      </c>
      <c r="R245" s="110">
        <v>0</v>
      </c>
      <c r="S245" s="46"/>
      <c r="T245" s="36"/>
      <c r="U245" s="36"/>
      <c r="V245" s="36"/>
      <c r="W245" s="136">
        <f t="shared" si="12"/>
        <v>239.56</v>
      </c>
      <c r="X245" s="140">
        <f t="shared" si="13"/>
        <v>1271.9336</v>
      </c>
      <c r="Y245" s="140">
        <f t="shared" si="14"/>
        <v>32.3736</v>
      </c>
      <c r="Z245" s="140">
        <f t="shared" si="15"/>
        <v>1239.56</v>
      </c>
      <c r="AA245" s="54" t="s">
        <v>28</v>
      </c>
      <c r="AB245" s="54" t="s">
        <v>29</v>
      </c>
      <c r="AC245" s="28"/>
    </row>
    <row r="246" ht="13.8" spans="1:29">
      <c r="A246" s="126">
        <v>245</v>
      </c>
      <c r="B246" s="36" t="s">
        <v>7413</v>
      </c>
      <c r="C246" s="36" t="s">
        <v>7414</v>
      </c>
      <c r="D246" s="99" t="s">
        <v>22</v>
      </c>
      <c r="E246" s="37" t="s">
        <v>4090</v>
      </c>
      <c r="F246" s="184" t="s">
        <v>6961</v>
      </c>
      <c r="G246" s="46" t="s">
        <v>6984</v>
      </c>
      <c r="H246" s="37" t="s">
        <v>24</v>
      </c>
      <c r="I246" s="54" t="s">
        <v>34</v>
      </c>
      <c r="J246" s="37">
        <v>237.68</v>
      </c>
      <c r="K246" s="110">
        <v>0</v>
      </c>
      <c r="L246" s="154"/>
      <c r="M246" s="160">
        <v>0</v>
      </c>
      <c r="N246" s="160">
        <v>0</v>
      </c>
      <c r="O246" s="46"/>
      <c r="P246" s="138">
        <v>0</v>
      </c>
      <c r="Q246" s="110">
        <v>100</v>
      </c>
      <c r="R246" s="37">
        <v>12.98</v>
      </c>
      <c r="S246" s="46" t="s">
        <v>6099</v>
      </c>
      <c r="T246" s="144"/>
      <c r="U246" s="36"/>
      <c r="V246" s="36"/>
      <c r="W246" s="136">
        <f t="shared" si="12"/>
        <v>13.7588</v>
      </c>
      <c r="X246" s="140">
        <f t="shared" si="13"/>
        <v>358.264328</v>
      </c>
      <c r="Y246" s="140">
        <f t="shared" si="14"/>
        <v>6.825528</v>
      </c>
      <c r="Z246" s="140">
        <f t="shared" si="15"/>
        <v>351.4388</v>
      </c>
      <c r="AA246" s="54" t="s">
        <v>28</v>
      </c>
      <c r="AB246" s="54" t="s">
        <v>29</v>
      </c>
      <c r="AC246" s="28"/>
    </row>
    <row r="247" ht="13.8" spans="1:29">
      <c r="A247" s="126">
        <v>246</v>
      </c>
      <c r="B247" s="36" t="s">
        <v>7415</v>
      </c>
      <c r="C247" s="36" t="s">
        <v>7416</v>
      </c>
      <c r="D247" s="99" t="s">
        <v>22</v>
      </c>
      <c r="E247" s="98" t="s">
        <v>81</v>
      </c>
      <c r="F247" s="54" t="s">
        <v>6961</v>
      </c>
      <c r="G247" s="191" t="s">
        <v>6962</v>
      </c>
      <c r="H247" s="32" t="s">
        <v>24</v>
      </c>
      <c r="I247" s="54" t="s">
        <v>34</v>
      </c>
      <c r="J247" s="110">
        <v>705</v>
      </c>
      <c r="K247" s="110">
        <v>0</v>
      </c>
      <c r="L247" s="154"/>
      <c r="M247" s="116">
        <v>196</v>
      </c>
      <c r="N247" s="116">
        <v>0</v>
      </c>
      <c r="O247" s="46" t="s">
        <v>6411</v>
      </c>
      <c r="P247" s="138">
        <v>0</v>
      </c>
      <c r="Q247" s="143">
        <v>300</v>
      </c>
      <c r="R247" s="110">
        <v>9</v>
      </c>
      <c r="S247" s="36" t="s">
        <v>7417</v>
      </c>
      <c r="T247" s="36"/>
      <c r="U247" s="36"/>
      <c r="V247" s="36"/>
      <c r="W247" s="136">
        <f t="shared" si="12"/>
        <v>217.3</v>
      </c>
      <c r="X247" s="140">
        <f t="shared" si="13"/>
        <v>1253.338</v>
      </c>
      <c r="Y247" s="140">
        <f t="shared" si="14"/>
        <v>31.038</v>
      </c>
      <c r="Z247" s="140">
        <f t="shared" si="15"/>
        <v>1222.3</v>
      </c>
      <c r="AA247" s="54" t="s">
        <v>28</v>
      </c>
      <c r="AB247" s="54" t="s">
        <v>29</v>
      </c>
      <c r="AC247" s="28"/>
    </row>
    <row r="248" ht="13.8" spans="1:29">
      <c r="A248" s="126">
        <v>247</v>
      </c>
      <c r="B248" s="131" t="s">
        <v>4858</v>
      </c>
      <c r="C248" s="131" t="s">
        <v>7418</v>
      </c>
      <c r="D248" s="99" t="s">
        <v>22</v>
      </c>
      <c r="E248" s="37" t="s">
        <v>4090</v>
      </c>
      <c r="F248" s="128" t="s">
        <v>6961</v>
      </c>
      <c r="G248" s="192" t="s">
        <v>6984</v>
      </c>
      <c r="H248" s="193" t="s">
        <v>24</v>
      </c>
      <c r="I248" s="196" t="s">
        <v>34</v>
      </c>
      <c r="J248" s="193">
        <v>237.68</v>
      </c>
      <c r="K248" s="155">
        <v>0</v>
      </c>
      <c r="L248" s="36"/>
      <c r="M248" s="160">
        <v>0</v>
      </c>
      <c r="N248" s="160">
        <v>0</v>
      </c>
      <c r="O248" s="46"/>
      <c r="P248" s="138">
        <v>0</v>
      </c>
      <c r="Q248" s="110">
        <v>100</v>
      </c>
      <c r="R248" s="37">
        <v>12.98</v>
      </c>
      <c r="S248" s="46" t="s">
        <v>6099</v>
      </c>
      <c r="T248" s="144"/>
      <c r="U248" s="36"/>
      <c r="V248" s="36"/>
      <c r="W248" s="136">
        <f t="shared" si="12"/>
        <v>13.7588</v>
      </c>
      <c r="X248" s="140">
        <f t="shared" si="13"/>
        <v>358.264328</v>
      </c>
      <c r="Y248" s="140">
        <f t="shared" si="14"/>
        <v>6.825528</v>
      </c>
      <c r="Z248" s="140">
        <f t="shared" si="15"/>
        <v>351.4388</v>
      </c>
      <c r="AA248" s="54" t="s">
        <v>28</v>
      </c>
      <c r="AB248" s="54" t="s">
        <v>29</v>
      </c>
      <c r="AC248" s="28"/>
    </row>
    <row r="249" ht="13.8" spans="1:29">
      <c r="A249" s="126">
        <v>248</v>
      </c>
      <c r="B249" s="36" t="s">
        <v>7419</v>
      </c>
      <c r="C249" s="131" t="s">
        <v>7420</v>
      </c>
      <c r="D249" s="99" t="s">
        <v>22</v>
      </c>
      <c r="E249" s="37" t="s">
        <v>4090</v>
      </c>
      <c r="F249" s="128" t="s">
        <v>6961</v>
      </c>
      <c r="G249" s="132" t="s">
        <v>6984</v>
      </c>
      <c r="H249" s="37" t="s">
        <v>24</v>
      </c>
      <c r="I249" s="184" t="s">
        <v>34</v>
      </c>
      <c r="J249" s="37">
        <v>237.68</v>
      </c>
      <c r="K249" s="160">
        <v>0</v>
      </c>
      <c r="L249" s="36"/>
      <c r="M249" s="160">
        <v>0</v>
      </c>
      <c r="N249" s="160">
        <v>0</v>
      </c>
      <c r="O249" s="46"/>
      <c r="P249" s="138">
        <v>0</v>
      </c>
      <c r="Q249" s="110">
        <v>100</v>
      </c>
      <c r="R249" s="37">
        <v>12.98</v>
      </c>
      <c r="S249" s="46" t="s">
        <v>6099</v>
      </c>
      <c r="T249" s="144"/>
      <c r="U249" s="36"/>
      <c r="V249" s="36"/>
      <c r="W249" s="136">
        <f t="shared" si="12"/>
        <v>13.7588</v>
      </c>
      <c r="X249" s="140">
        <f t="shared" si="13"/>
        <v>358.264328</v>
      </c>
      <c r="Y249" s="140">
        <f t="shared" si="14"/>
        <v>6.825528</v>
      </c>
      <c r="Z249" s="140">
        <f t="shared" si="15"/>
        <v>351.4388</v>
      </c>
      <c r="AA249" s="54" t="s">
        <v>28</v>
      </c>
      <c r="AB249" s="54" t="s">
        <v>29</v>
      </c>
      <c r="AC249" s="28"/>
    </row>
    <row r="250" ht="13.8" spans="1:29">
      <c r="A250" s="126">
        <v>249</v>
      </c>
      <c r="B250" s="36" t="s">
        <v>7421</v>
      </c>
      <c r="C250" s="131" t="s">
        <v>7422</v>
      </c>
      <c r="D250" s="99" t="s">
        <v>22</v>
      </c>
      <c r="E250" s="32" t="s">
        <v>4090</v>
      </c>
      <c r="F250" s="128" t="s">
        <v>6961</v>
      </c>
      <c r="G250" s="132" t="s">
        <v>6984</v>
      </c>
      <c r="H250" s="37" t="s">
        <v>24</v>
      </c>
      <c r="I250" s="184" t="s">
        <v>34</v>
      </c>
      <c r="J250" s="37">
        <v>237.68</v>
      </c>
      <c r="K250" s="160">
        <v>0</v>
      </c>
      <c r="L250" s="36"/>
      <c r="M250" s="160">
        <v>0</v>
      </c>
      <c r="N250" s="160">
        <v>0</v>
      </c>
      <c r="O250" s="46"/>
      <c r="P250" s="138">
        <v>0</v>
      </c>
      <c r="Q250" s="110">
        <v>100</v>
      </c>
      <c r="R250" s="37">
        <v>12.98</v>
      </c>
      <c r="S250" s="46" t="s">
        <v>6099</v>
      </c>
      <c r="T250" s="144"/>
      <c r="U250" s="36"/>
      <c r="V250" s="36"/>
      <c r="W250" s="136">
        <f t="shared" si="12"/>
        <v>13.7588</v>
      </c>
      <c r="X250" s="140">
        <f t="shared" si="13"/>
        <v>358.264328</v>
      </c>
      <c r="Y250" s="140">
        <f t="shared" si="14"/>
        <v>6.825528</v>
      </c>
      <c r="Z250" s="140">
        <f t="shared" si="15"/>
        <v>351.4388</v>
      </c>
      <c r="AA250" s="54" t="s">
        <v>28</v>
      </c>
      <c r="AB250" s="54" t="s">
        <v>29</v>
      </c>
      <c r="AC250" s="28"/>
    </row>
    <row r="251" ht="13.8" spans="1:29">
      <c r="A251" s="126">
        <v>250</v>
      </c>
      <c r="B251" s="131" t="s">
        <v>7423</v>
      </c>
      <c r="C251" s="131" t="s">
        <v>7424</v>
      </c>
      <c r="D251" s="99" t="s">
        <v>22</v>
      </c>
      <c r="E251" s="32" t="s">
        <v>4090</v>
      </c>
      <c r="F251" s="128" t="s">
        <v>6961</v>
      </c>
      <c r="G251" s="132" t="s">
        <v>6984</v>
      </c>
      <c r="H251" s="37" t="s">
        <v>24</v>
      </c>
      <c r="I251" s="184" t="s">
        <v>34</v>
      </c>
      <c r="J251" s="37">
        <v>237.68</v>
      </c>
      <c r="K251" s="160">
        <v>0</v>
      </c>
      <c r="L251" s="36"/>
      <c r="M251" s="160">
        <v>0</v>
      </c>
      <c r="N251" s="160">
        <v>0</v>
      </c>
      <c r="O251" s="46"/>
      <c r="P251" s="138">
        <v>0</v>
      </c>
      <c r="Q251" s="110">
        <v>100</v>
      </c>
      <c r="R251" s="37">
        <v>12.98</v>
      </c>
      <c r="S251" s="46" t="s">
        <v>6099</v>
      </c>
      <c r="T251" s="144"/>
      <c r="U251" s="36"/>
      <c r="V251" s="36"/>
      <c r="W251" s="136">
        <f t="shared" si="12"/>
        <v>13.7588</v>
      </c>
      <c r="X251" s="140">
        <f t="shared" si="13"/>
        <v>358.264328</v>
      </c>
      <c r="Y251" s="140">
        <f t="shared" si="14"/>
        <v>6.825528</v>
      </c>
      <c r="Z251" s="140">
        <f t="shared" si="15"/>
        <v>351.4388</v>
      </c>
      <c r="AA251" s="54" t="s">
        <v>28</v>
      </c>
      <c r="AB251" s="54" t="s">
        <v>29</v>
      </c>
      <c r="AC251" s="28"/>
    </row>
    <row r="252" ht="13.8" spans="1:29">
      <c r="A252" s="126">
        <v>251</v>
      </c>
      <c r="B252" s="131" t="s">
        <v>7425</v>
      </c>
      <c r="C252" s="131" t="s">
        <v>7426</v>
      </c>
      <c r="D252" s="99" t="s">
        <v>22</v>
      </c>
      <c r="E252" s="32" t="s">
        <v>4090</v>
      </c>
      <c r="F252" s="128" t="s">
        <v>6961</v>
      </c>
      <c r="G252" s="132" t="s">
        <v>6984</v>
      </c>
      <c r="H252" s="37" t="s">
        <v>24</v>
      </c>
      <c r="I252" s="184" t="s">
        <v>34</v>
      </c>
      <c r="J252" s="37">
        <v>237.68</v>
      </c>
      <c r="K252" s="160">
        <v>0</v>
      </c>
      <c r="L252" s="36"/>
      <c r="M252" s="160">
        <v>0</v>
      </c>
      <c r="N252" s="160">
        <v>0</v>
      </c>
      <c r="O252" s="46"/>
      <c r="P252" s="138">
        <v>0</v>
      </c>
      <c r="Q252" s="110">
        <v>100</v>
      </c>
      <c r="R252" s="37">
        <v>12.98</v>
      </c>
      <c r="S252" s="46" t="s">
        <v>6099</v>
      </c>
      <c r="T252" s="144"/>
      <c r="U252" s="36"/>
      <c r="V252" s="36"/>
      <c r="W252" s="136">
        <f t="shared" si="12"/>
        <v>13.7588</v>
      </c>
      <c r="X252" s="140">
        <f t="shared" si="13"/>
        <v>358.264328</v>
      </c>
      <c r="Y252" s="140">
        <f t="shared" si="14"/>
        <v>6.825528</v>
      </c>
      <c r="Z252" s="140">
        <f t="shared" si="15"/>
        <v>351.4388</v>
      </c>
      <c r="AA252" s="54" t="s">
        <v>28</v>
      </c>
      <c r="AB252" s="54" t="s">
        <v>29</v>
      </c>
      <c r="AC252" s="28"/>
    </row>
    <row r="253" ht="13.8" spans="1:29">
      <c r="A253" s="126">
        <v>252</v>
      </c>
      <c r="B253" s="131" t="s">
        <v>5853</v>
      </c>
      <c r="C253" s="131" t="s">
        <v>7427</v>
      </c>
      <c r="D253" s="99" t="s">
        <v>22</v>
      </c>
      <c r="E253" s="32" t="s">
        <v>4090</v>
      </c>
      <c r="F253" s="128" t="s">
        <v>6961</v>
      </c>
      <c r="G253" s="132" t="s">
        <v>6984</v>
      </c>
      <c r="H253" s="37" t="s">
        <v>24</v>
      </c>
      <c r="I253" s="184" t="s">
        <v>34</v>
      </c>
      <c r="J253" s="37">
        <v>237.68</v>
      </c>
      <c r="K253" s="160">
        <v>0</v>
      </c>
      <c r="L253" s="36"/>
      <c r="M253" s="160">
        <v>0</v>
      </c>
      <c r="N253" s="160">
        <v>0</v>
      </c>
      <c r="O253" s="46"/>
      <c r="P253" s="138">
        <v>0</v>
      </c>
      <c r="Q253" s="110">
        <v>100</v>
      </c>
      <c r="R253" s="37">
        <v>12.98</v>
      </c>
      <c r="S253" s="46" t="s">
        <v>6099</v>
      </c>
      <c r="T253" s="144"/>
      <c r="U253" s="36"/>
      <c r="V253" s="36"/>
      <c r="W253" s="136">
        <f t="shared" si="12"/>
        <v>13.7588</v>
      </c>
      <c r="X253" s="140">
        <f t="shared" si="13"/>
        <v>358.264328</v>
      </c>
      <c r="Y253" s="140">
        <f t="shared" si="14"/>
        <v>6.825528</v>
      </c>
      <c r="Z253" s="140">
        <f t="shared" si="15"/>
        <v>351.4388</v>
      </c>
      <c r="AA253" s="54" t="s">
        <v>28</v>
      </c>
      <c r="AB253" s="54" t="s">
        <v>29</v>
      </c>
      <c r="AC253" s="28"/>
    </row>
    <row r="254" ht="13.8" spans="1:29">
      <c r="A254" s="126">
        <v>253</v>
      </c>
      <c r="B254" s="36" t="s">
        <v>4532</v>
      </c>
      <c r="C254" s="36" t="s">
        <v>7428</v>
      </c>
      <c r="D254" s="99" t="s">
        <v>22</v>
      </c>
      <c r="E254" s="32" t="s">
        <v>4090</v>
      </c>
      <c r="F254" s="128" t="s">
        <v>6961</v>
      </c>
      <c r="G254" s="132" t="s">
        <v>6984</v>
      </c>
      <c r="H254" s="37" t="s">
        <v>24</v>
      </c>
      <c r="I254" s="184" t="s">
        <v>34</v>
      </c>
      <c r="J254" s="37">
        <v>237.68</v>
      </c>
      <c r="K254" s="160">
        <v>0</v>
      </c>
      <c r="L254" s="36"/>
      <c r="M254" s="160">
        <v>0</v>
      </c>
      <c r="N254" s="160">
        <v>0</v>
      </c>
      <c r="O254" s="46"/>
      <c r="P254" s="138">
        <v>0</v>
      </c>
      <c r="Q254" s="110">
        <v>100</v>
      </c>
      <c r="R254" s="37">
        <v>12.98</v>
      </c>
      <c r="S254" s="46" t="s">
        <v>6099</v>
      </c>
      <c r="T254" s="144"/>
      <c r="U254" s="36"/>
      <c r="V254" s="36"/>
      <c r="W254" s="136">
        <f t="shared" si="12"/>
        <v>13.7588</v>
      </c>
      <c r="X254" s="140">
        <f t="shared" si="13"/>
        <v>358.264328</v>
      </c>
      <c r="Y254" s="140">
        <f t="shared" si="14"/>
        <v>6.825528</v>
      </c>
      <c r="Z254" s="140">
        <f t="shared" si="15"/>
        <v>351.4388</v>
      </c>
      <c r="AA254" s="54" t="s">
        <v>28</v>
      </c>
      <c r="AB254" s="54" t="s">
        <v>29</v>
      </c>
      <c r="AC254" s="28"/>
    </row>
    <row r="255" ht="13.8" spans="1:29">
      <c r="A255" s="126">
        <v>254</v>
      </c>
      <c r="B255" s="131" t="s">
        <v>5194</v>
      </c>
      <c r="C255" s="131" t="s">
        <v>7429</v>
      </c>
      <c r="D255" s="99" t="s">
        <v>22</v>
      </c>
      <c r="E255" s="32" t="s">
        <v>4090</v>
      </c>
      <c r="F255" s="128" t="s">
        <v>6961</v>
      </c>
      <c r="G255" s="132" t="s">
        <v>6984</v>
      </c>
      <c r="H255" s="37" t="s">
        <v>24</v>
      </c>
      <c r="I255" s="184" t="s">
        <v>34</v>
      </c>
      <c r="J255" s="37">
        <v>237.68</v>
      </c>
      <c r="K255" s="160">
        <v>0</v>
      </c>
      <c r="L255" s="36"/>
      <c r="M255" s="160">
        <v>0</v>
      </c>
      <c r="N255" s="160">
        <v>0</v>
      </c>
      <c r="O255" s="46"/>
      <c r="P255" s="138">
        <v>0</v>
      </c>
      <c r="Q255" s="110">
        <v>100</v>
      </c>
      <c r="R255" s="37">
        <v>12.98</v>
      </c>
      <c r="S255" s="46" t="s">
        <v>6099</v>
      </c>
      <c r="T255" s="144"/>
      <c r="U255" s="36"/>
      <c r="V255" s="36"/>
      <c r="W255" s="136">
        <f t="shared" si="12"/>
        <v>13.7588</v>
      </c>
      <c r="X255" s="140">
        <f t="shared" si="13"/>
        <v>358.264328</v>
      </c>
      <c r="Y255" s="140">
        <f t="shared" si="14"/>
        <v>6.825528</v>
      </c>
      <c r="Z255" s="140">
        <f t="shared" si="15"/>
        <v>351.4388</v>
      </c>
      <c r="AA255" s="54" t="s">
        <v>28</v>
      </c>
      <c r="AB255" s="54" t="s">
        <v>29</v>
      </c>
      <c r="AC255" s="28"/>
    </row>
    <row r="256" ht="13.8" spans="1:29">
      <c r="A256" s="126">
        <v>255</v>
      </c>
      <c r="B256" s="130" t="s">
        <v>7430</v>
      </c>
      <c r="C256" s="131" t="s">
        <v>7431</v>
      </c>
      <c r="D256" s="99" t="s">
        <v>22</v>
      </c>
      <c r="E256" s="32" t="s">
        <v>4090</v>
      </c>
      <c r="F256" s="128" t="s">
        <v>6961</v>
      </c>
      <c r="G256" s="132" t="s">
        <v>6984</v>
      </c>
      <c r="H256" s="37" t="s">
        <v>24</v>
      </c>
      <c r="I256" s="184" t="s">
        <v>34</v>
      </c>
      <c r="J256" s="37">
        <v>237.68</v>
      </c>
      <c r="K256" s="160">
        <v>0</v>
      </c>
      <c r="L256" s="36"/>
      <c r="M256" s="160">
        <v>0</v>
      </c>
      <c r="N256" s="160">
        <v>0</v>
      </c>
      <c r="O256" s="46"/>
      <c r="P256" s="138">
        <v>0</v>
      </c>
      <c r="Q256" s="110">
        <v>100</v>
      </c>
      <c r="R256" s="37">
        <v>12.98</v>
      </c>
      <c r="S256" s="46" t="s">
        <v>6099</v>
      </c>
      <c r="T256" s="144"/>
      <c r="U256" s="36"/>
      <c r="V256" s="36"/>
      <c r="W256" s="136">
        <f t="shared" si="12"/>
        <v>13.7588</v>
      </c>
      <c r="X256" s="140">
        <f t="shared" si="13"/>
        <v>358.264328</v>
      </c>
      <c r="Y256" s="140">
        <f t="shared" si="14"/>
        <v>6.825528</v>
      </c>
      <c r="Z256" s="140">
        <f t="shared" si="15"/>
        <v>351.4388</v>
      </c>
      <c r="AA256" s="54" t="s">
        <v>28</v>
      </c>
      <c r="AB256" s="54" t="s">
        <v>29</v>
      </c>
      <c r="AC256" s="28"/>
    </row>
    <row r="257" ht="13.8" spans="1:29">
      <c r="A257" s="126">
        <v>256</v>
      </c>
      <c r="B257" s="130" t="s">
        <v>7432</v>
      </c>
      <c r="C257" s="131" t="s">
        <v>7433</v>
      </c>
      <c r="D257" s="99" t="s">
        <v>22</v>
      </c>
      <c r="E257" s="32" t="s">
        <v>4090</v>
      </c>
      <c r="F257" s="128" t="s">
        <v>6961</v>
      </c>
      <c r="G257" s="190" t="s">
        <v>7278</v>
      </c>
      <c r="H257" s="37" t="s">
        <v>24</v>
      </c>
      <c r="I257" s="184" t="s">
        <v>34</v>
      </c>
      <c r="J257" s="37">
        <v>1346.34</v>
      </c>
      <c r="K257" s="160">
        <v>0</v>
      </c>
      <c r="L257" s="36"/>
      <c r="M257" s="160">
        <v>0</v>
      </c>
      <c r="N257" s="160">
        <v>0</v>
      </c>
      <c r="O257" s="46"/>
      <c r="P257" s="138">
        <v>0</v>
      </c>
      <c r="Q257" s="110">
        <v>100</v>
      </c>
      <c r="R257" s="37">
        <v>50.45</v>
      </c>
      <c r="S257" s="46" t="s">
        <v>6099</v>
      </c>
      <c r="T257" s="144"/>
      <c r="U257" s="36"/>
      <c r="V257" s="36"/>
      <c r="W257" s="136">
        <f t="shared" si="12"/>
        <v>53.477</v>
      </c>
      <c r="X257" s="140">
        <f t="shared" si="13"/>
        <v>1509.02562</v>
      </c>
      <c r="Y257" s="140">
        <f t="shared" si="14"/>
        <v>9.20862</v>
      </c>
      <c r="Z257" s="140">
        <f t="shared" si="15"/>
        <v>1499.817</v>
      </c>
      <c r="AA257" s="54" t="s">
        <v>28</v>
      </c>
      <c r="AB257" s="54" t="s">
        <v>29</v>
      </c>
      <c r="AC257" s="28"/>
    </row>
    <row r="258" ht="13.8" spans="1:29">
      <c r="A258" s="126">
        <v>257</v>
      </c>
      <c r="B258" s="130" t="s">
        <v>7434</v>
      </c>
      <c r="C258" s="131" t="s">
        <v>7435</v>
      </c>
      <c r="D258" s="99" t="s">
        <v>22</v>
      </c>
      <c r="E258" s="32" t="s">
        <v>4090</v>
      </c>
      <c r="F258" s="128" t="s">
        <v>6961</v>
      </c>
      <c r="G258" s="132" t="s">
        <v>7037</v>
      </c>
      <c r="H258" s="37" t="s">
        <v>24</v>
      </c>
      <c r="I258" s="184" t="s">
        <v>34</v>
      </c>
      <c r="J258" s="37">
        <v>942.14</v>
      </c>
      <c r="K258" s="160">
        <v>0</v>
      </c>
      <c r="L258" s="36"/>
      <c r="M258" s="160">
        <v>0</v>
      </c>
      <c r="N258" s="160">
        <v>0</v>
      </c>
      <c r="O258" s="46"/>
      <c r="P258" s="138">
        <v>0</v>
      </c>
      <c r="Q258" s="110">
        <v>100</v>
      </c>
      <c r="R258" s="37">
        <v>32.17</v>
      </c>
      <c r="S258" s="46" t="s">
        <v>6099</v>
      </c>
      <c r="T258" s="144"/>
      <c r="U258" s="36"/>
      <c r="V258" s="36"/>
      <c r="W258" s="136">
        <f t="shared" ref="W258:W321" si="16">(K258+M258+N258+P258+R258+T258)*1.06</f>
        <v>34.1002</v>
      </c>
      <c r="X258" s="140">
        <f t="shared" ref="X258:X321" si="17">J258+(Q258+W258)*1.06</f>
        <v>1084.286212</v>
      </c>
      <c r="Y258" s="140">
        <f t="shared" ref="Y258:Y321" si="18">(Q258+W258)*0.06</f>
        <v>8.046012</v>
      </c>
      <c r="Z258" s="140">
        <f t="shared" ref="Z258:Z321" si="19">X258-Y258</f>
        <v>1076.2402</v>
      </c>
      <c r="AA258" s="54" t="s">
        <v>28</v>
      </c>
      <c r="AB258" s="54" t="s">
        <v>29</v>
      </c>
      <c r="AC258" s="28"/>
    </row>
    <row r="259" ht="13.8" spans="1:29">
      <c r="A259" s="126">
        <v>258</v>
      </c>
      <c r="B259" s="130" t="s">
        <v>7436</v>
      </c>
      <c r="C259" s="131" t="s">
        <v>7437</v>
      </c>
      <c r="D259" s="99" t="s">
        <v>22</v>
      </c>
      <c r="E259" s="32" t="s">
        <v>4090</v>
      </c>
      <c r="F259" s="128" t="s">
        <v>6961</v>
      </c>
      <c r="G259" s="132" t="s">
        <v>7037</v>
      </c>
      <c r="H259" s="37" t="s">
        <v>24</v>
      </c>
      <c r="I259" s="184" t="s">
        <v>34</v>
      </c>
      <c r="J259" s="37">
        <v>942.14</v>
      </c>
      <c r="K259" s="160">
        <v>0</v>
      </c>
      <c r="L259" s="36"/>
      <c r="M259" s="160">
        <v>0</v>
      </c>
      <c r="N259" s="160">
        <v>0</v>
      </c>
      <c r="O259" s="46"/>
      <c r="P259" s="138">
        <v>0</v>
      </c>
      <c r="Q259" s="110">
        <v>100</v>
      </c>
      <c r="R259" s="37">
        <v>32.17</v>
      </c>
      <c r="S259" s="46" t="s">
        <v>6099</v>
      </c>
      <c r="T259" s="144"/>
      <c r="U259" s="36"/>
      <c r="V259" s="36"/>
      <c r="W259" s="136">
        <f t="shared" si="16"/>
        <v>34.1002</v>
      </c>
      <c r="X259" s="140">
        <f t="shared" si="17"/>
        <v>1084.286212</v>
      </c>
      <c r="Y259" s="140">
        <f t="shared" si="18"/>
        <v>8.046012</v>
      </c>
      <c r="Z259" s="140">
        <f t="shared" si="19"/>
        <v>1076.2402</v>
      </c>
      <c r="AA259" s="54" t="s">
        <v>28</v>
      </c>
      <c r="AB259" s="54" t="s">
        <v>29</v>
      </c>
      <c r="AC259" s="28"/>
    </row>
    <row r="260" ht="13.8" spans="1:29">
      <c r="A260" s="126">
        <v>259</v>
      </c>
      <c r="B260" s="130" t="s">
        <v>5199</v>
      </c>
      <c r="C260" s="131" t="s">
        <v>7438</v>
      </c>
      <c r="D260" s="99" t="s">
        <v>22</v>
      </c>
      <c r="E260" s="32" t="s">
        <v>4090</v>
      </c>
      <c r="F260" s="128" t="s">
        <v>6961</v>
      </c>
      <c r="G260" s="132" t="s">
        <v>6984</v>
      </c>
      <c r="H260" s="37" t="s">
        <v>24</v>
      </c>
      <c r="I260" s="184" t="s">
        <v>34</v>
      </c>
      <c r="J260" s="37">
        <v>237.68</v>
      </c>
      <c r="K260" s="160">
        <v>0</v>
      </c>
      <c r="L260" s="36"/>
      <c r="M260" s="160">
        <v>0</v>
      </c>
      <c r="N260" s="160">
        <v>0</v>
      </c>
      <c r="O260" s="46"/>
      <c r="P260" s="138">
        <v>0</v>
      </c>
      <c r="Q260" s="110">
        <v>100</v>
      </c>
      <c r="R260" s="37">
        <v>12.98</v>
      </c>
      <c r="S260" s="46" t="s">
        <v>6099</v>
      </c>
      <c r="T260" s="144"/>
      <c r="U260" s="36"/>
      <c r="V260" s="36"/>
      <c r="W260" s="136">
        <f t="shared" si="16"/>
        <v>13.7588</v>
      </c>
      <c r="X260" s="140">
        <f t="shared" si="17"/>
        <v>358.264328</v>
      </c>
      <c r="Y260" s="140">
        <f t="shared" si="18"/>
        <v>6.825528</v>
      </c>
      <c r="Z260" s="140">
        <f t="shared" si="19"/>
        <v>351.4388</v>
      </c>
      <c r="AA260" s="54" t="s">
        <v>28</v>
      </c>
      <c r="AB260" s="54" t="s">
        <v>29</v>
      </c>
      <c r="AC260" s="28"/>
    </row>
    <row r="261" ht="13.8" spans="1:29">
      <c r="A261" s="126">
        <v>260</v>
      </c>
      <c r="B261" s="130" t="s">
        <v>3504</v>
      </c>
      <c r="C261" s="131" t="s">
        <v>7439</v>
      </c>
      <c r="D261" s="99" t="s">
        <v>22</v>
      </c>
      <c r="E261" s="32" t="s">
        <v>4090</v>
      </c>
      <c r="F261" s="128" t="s">
        <v>6961</v>
      </c>
      <c r="G261" s="132" t="s">
        <v>6984</v>
      </c>
      <c r="H261" s="37" t="s">
        <v>24</v>
      </c>
      <c r="I261" s="184" t="s">
        <v>34</v>
      </c>
      <c r="J261" s="37">
        <v>237.68</v>
      </c>
      <c r="K261" s="160">
        <v>0</v>
      </c>
      <c r="L261" s="36"/>
      <c r="M261" s="160">
        <v>0</v>
      </c>
      <c r="N261" s="160">
        <v>0</v>
      </c>
      <c r="O261" s="46"/>
      <c r="P261" s="138">
        <v>0</v>
      </c>
      <c r="Q261" s="110">
        <v>100</v>
      </c>
      <c r="R261" s="37">
        <v>12.98</v>
      </c>
      <c r="S261" s="46" t="s">
        <v>6099</v>
      </c>
      <c r="T261" s="144"/>
      <c r="U261" s="36"/>
      <c r="V261" s="36"/>
      <c r="W261" s="136">
        <f t="shared" si="16"/>
        <v>13.7588</v>
      </c>
      <c r="X261" s="140">
        <f t="shared" si="17"/>
        <v>358.264328</v>
      </c>
      <c r="Y261" s="140">
        <f t="shared" si="18"/>
        <v>6.825528</v>
      </c>
      <c r="Z261" s="140">
        <f t="shared" si="19"/>
        <v>351.4388</v>
      </c>
      <c r="AA261" s="54" t="s">
        <v>28</v>
      </c>
      <c r="AB261" s="54" t="s">
        <v>29</v>
      </c>
      <c r="AC261" s="28"/>
    </row>
    <row r="262" ht="13.8" spans="1:29">
      <c r="A262" s="126">
        <v>261</v>
      </c>
      <c r="B262" s="130" t="s">
        <v>7440</v>
      </c>
      <c r="C262" s="131" t="s">
        <v>7441</v>
      </c>
      <c r="D262" s="99" t="s">
        <v>22</v>
      </c>
      <c r="E262" s="32" t="s">
        <v>4090</v>
      </c>
      <c r="F262" s="128" t="s">
        <v>6961</v>
      </c>
      <c r="G262" s="132" t="s">
        <v>6984</v>
      </c>
      <c r="H262" s="37" t="s">
        <v>24</v>
      </c>
      <c r="I262" s="184" t="s">
        <v>34</v>
      </c>
      <c r="J262" s="37">
        <v>237.68</v>
      </c>
      <c r="K262" s="160">
        <v>0</v>
      </c>
      <c r="L262" s="36"/>
      <c r="M262" s="160">
        <v>0</v>
      </c>
      <c r="N262" s="160">
        <v>0</v>
      </c>
      <c r="O262" s="46"/>
      <c r="P262" s="138">
        <v>0</v>
      </c>
      <c r="Q262" s="110">
        <v>100</v>
      </c>
      <c r="R262" s="37">
        <v>12.98</v>
      </c>
      <c r="S262" s="46" t="s">
        <v>6099</v>
      </c>
      <c r="T262" s="144"/>
      <c r="U262" s="36"/>
      <c r="V262" s="36"/>
      <c r="W262" s="136">
        <f t="shared" si="16"/>
        <v>13.7588</v>
      </c>
      <c r="X262" s="140">
        <f t="shared" si="17"/>
        <v>358.264328</v>
      </c>
      <c r="Y262" s="140">
        <f t="shared" si="18"/>
        <v>6.825528</v>
      </c>
      <c r="Z262" s="140">
        <f t="shared" si="19"/>
        <v>351.4388</v>
      </c>
      <c r="AA262" s="54" t="s">
        <v>28</v>
      </c>
      <c r="AB262" s="54" t="s">
        <v>29</v>
      </c>
      <c r="AC262" s="28"/>
    </row>
    <row r="263" ht="13.8" spans="1:29">
      <c r="A263" s="126">
        <v>262</v>
      </c>
      <c r="B263" s="130" t="s">
        <v>7442</v>
      </c>
      <c r="C263" s="131" t="s">
        <v>7443</v>
      </c>
      <c r="D263" s="99" t="s">
        <v>22</v>
      </c>
      <c r="E263" s="32" t="s">
        <v>4090</v>
      </c>
      <c r="F263" s="128" t="s">
        <v>6961</v>
      </c>
      <c r="G263" s="132" t="s">
        <v>6984</v>
      </c>
      <c r="H263" s="37" t="s">
        <v>24</v>
      </c>
      <c r="I263" s="184" t="s">
        <v>34</v>
      </c>
      <c r="J263" s="37">
        <v>237.68</v>
      </c>
      <c r="K263" s="160">
        <v>0</v>
      </c>
      <c r="L263" s="36"/>
      <c r="M263" s="160">
        <v>0</v>
      </c>
      <c r="N263" s="160">
        <v>0</v>
      </c>
      <c r="O263" s="46"/>
      <c r="P263" s="138">
        <v>0</v>
      </c>
      <c r="Q263" s="110">
        <v>100</v>
      </c>
      <c r="R263" s="37">
        <v>12.98</v>
      </c>
      <c r="S263" s="46" t="s">
        <v>6099</v>
      </c>
      <c r="T263" s="144"/>
      <c r="U263" s="36"/>
      <c r="V263" s="36"/>
      <c r="W263" s="136">
        <f t="shared" si="16"/>
        <v>13.7588</v>
      </c>
      <c r="X263" s="140">
        <f t="shared" si="17"/>
        <v>358.264328</v>
      </c>
      <c r="Y263" s="140">
        <f t="shared" si="18"/>
        <v>6.825528</v>
      </c>
      <c r="Z263" s="140">
        <f t="shared" si="19"/>
        <v>351.4388</v>
      </c>
      <c r="AA263" s="54" t="s">
        <v>28</v>
      </c>
      <c r="AB263" s="54" t="s">
        <v>29</v>
      </c>
      <c r="AC263" s="28"/>
    </row>
    <row r="264" ht="13.8" spans="1:29">
      <c r="A264" s="126">
        <v>263</v>
      </c>
      <c r="B264" s="36" t="s">
        <v>6424</v>
      </c>
      <c r="C264" s="36" t="s">
        <v>7444</v>
      </c>
      <c r="D264" s="99" t="s">
        <v>22</v>
      </c>
      <c r="E264" s="32" t="s">
        <v>4090</v>
      </c>
      <c r="F264" s="128" t="s">
        <v>6961</v>
      </c>
      <c r="G264" s="132" t="s">
        <v>6984</v>
      </c>
      <c r="H264" s="37" t="s">
        <v>24</v>
      </c>
      <c r="I264" s="184" t="s">
        <v>34</v>
      </c>
      <c r="J264" s="37">
        <v>237.68</v>
      </c>
      <c r="K264" s="160">
        <v>0</v>
      </c>
      <c r="L264" s="36"/>
      <c r="M264" s="160">
        <v>0</v>
      </c>
      <c r="N264" s="160">
        <v>0</v>
      </c>
      <c r="O264" s="46"/>
      <c r="P264" s="138">
        <v>0</v>
      </c>
      <c r="Q264" s="110">
        <v>100</v>
      </c>
      <c r="R264" s="37">
        <v>12.98</v>
      </c>
      <c r="S264" s="46" t="s">
        <v>6099</v>
      </c>
      <c r="T264" s="144"/>
      <c r="U264" s="36"/>
      <c r="V264" s="36"/>
      <c r="W264" s="136">
        <f t="shared" si="16"/>
        <v>13.7588</v>
      </c>
      <c r="X264" s="140">
        <f t="shared" si="17"/>
        <v>358.264328</v>
      </c>
      <c r="Y264" s="140">
        <f t="shared" si="18"/>
        <v>6.825528</v>
      </c>
      <c r="Z264" s="140">
        <f t="shared" si="19"/>
        <v>351.4388</v>
      </c>
      <c r="AA264" s="54" t="s">
        <v>28</v>
      </c>
      <c r="AB264" s="54" t="s">
        <v>29</v>
      </c>
      <c r="AC264" s="28"/>
    </row>
    <row r="265" ht="13.8" spans="1:29">
      <c r="A265" s="126">
        <v>264</v>
      </c>
      <c r="B265" s="36" t="s">
        <v>7445</v>
      </c>
      <c r="C265" s="36" t="s">
        <v>7446</v>
      </c>
      <c r="D265" s="99" t="s">
        <v>22</v>
      </c>
      <c r="E265" s="32" t="s">
        <v>4090</v>
      </c>
      <c r="F265" s="128" t="s">
        <v>6961</v>
      </c>
      <c r="G265" s="132" t="s">
        <v>6984</v>
      </c>
      <c r="H265" s="37" t="s">
        <v>24</v>
      </c>
      <c r="I265" s="184" t="s">
        <v>34</v>
      </c>
      <c r="J265" s="37">
        <v>237.68</v>
      </c>
      <c r="K265" s="160">
        <v>0</v>
      </c>
      <c r="L265" s="36"/>
      <c r="M265" s="160">
        <v>0</v>
      </c>
      <c r="N265" s="160">
        <v>0</v>
      </c>
      <c r="O265" s="46"/>
      <c r="P265" s="138">
        <v>0</v>
      </c>
      <c r="Q265" s="110">
        <v>100</v>
      </c>
      <c r="R265" s="37">
        <v>12.98</v>
      </c>
      <c r="S265" s="46" t="s">
        <v>6099</v>
      </c>
      <c r="T265" s="144"/>
      <c r="U265" s="36"/>
      <c r="V265" s="36"/>
      <c r="W265" s="136">
        <f t="shared" si="16"/>
        <v>13.7588</v>
      </c>
      <c r="X265" s="140">
        <f t="shared" si="17"/>
        <v>358.264328</v>
      </c>
      <c r="Y265" s="140">
        <f t="shared" si="18"/>
        <v>6.825528</v>
      </c>
      <c r="Z265" s="140">
        <f t="shared" si="19"/>
        <v>351.4388</v>
      </c>
      <c r="AA265" s="54" t="s">
        <v>28</v>
      </c>
      <c r="AB265" s="54" t="s">
        <v>29</v>
      </c>
      <c r="AC265" s="28"/>
    </row>
    <row r="266" ht="13.8" spans="1:29">
      <c r="A266" s="126">
        <v>265</v>
      </c>
      <c r="B266" s="36" t="s">
        <v>7447</v>
      </c>
      <c r="C266" s="36" t="s">
        <v>7448</v>
      </c>
      <c r="D266" s="99" t="s">
        <v>22</v>
      </c>
      <c r="E266" s="32" t="s">
        <v>4090</v>
      </c>
      <c r="F266" s="128" t="s">
        <v>6961</v>
      </c>
      <c r="G266" s="132" t="s">
        <v>6984</v>
      </c>
      <c r="H266" s="37" t="s">
        <v>24</v>
      </c>
      <c r="I266" s="184" t="s">
        <v>34</v>
      </c>
      <c r="J266" s="37">
        <v>237.68</v>
      </c>
      <c r="K266" s="160">
        <v>0</v>
      </c>
      <c r="L266" s="36"/>
      <c r="M266" s="160">
        <v>0</v>
      </c>
      <c r="N266" s="160">
        <v>0</v>
      </c>
      <c r="O266" s="46"/>
      <c r="P266" s="138">
        <v>0</v>
      </c>
      <c r="Q266" s="110">
        <v>100</v>
      </c>
      <c r="R266" s="37">
        <v>12.98</v>
      </c>
      <c r="S266" s="46" t="s">
        <v>6099</v>
      </c>
      <c r="T266" s="144"/>
      <c r="U266" s="36"/>
      <c r="V266" s="36"/>
      <c r="W266" s="136">
        <f t="shared" si="16"/>
        <v>13.7588</v>
      </c>
      <c r="X266" s="140">
        <f t="shared" si="17"/>
        <v>358.264328</v>
      </c>
      <c r="Y266" s="140">
        <f t="shared" si="18"/>
        <v>6.825528</v>
      </c>
      <c r="Z266" s="140">
        <f t="shared" si="19"/>
        <v>351.4388</v>
      </c>
      <c r="AA266" s="54" t="s">
        <v>28</v>
      </c>
      <c r="AB266" s="54" t="s">
        <v>29</v>
      </c>
      <c r="AC266" s="28"/>
    </row>
    <row r="267" ht="13.8" spans="1:29">
      <c r="A267" s="126">
        <v>266</v>
      </c>
      <c r="B267" s="36" t="s">
        <v>1969</v>
      </c>
      <c r="C267" s="36" t="s">
        <v>7449</v>
      </c>
      <c r="D267" s="99" t="s">
        <v>22</v>
      </c>
      <c r="E267" s="32" t="s">
        <v>4090</v>
      </c>
      <c r="F267" s="128" t="s">
        <v>6961</v>
      </c>
      <c r="G267" s="132" t="s">
        <v>6984</v>
      </c>
      <c r="H267" s="37" t="s">
        <v>24</v>
      </c>
      <c r="I267" s="184" t="s">
        <v>34</v>
      </c>
      <c r="J267" s="37">
        <v>237.68</v>
      </c>
      <c r="K267" s="160">
        <v>0</v>
      </c>
      <c r="L267" s="36"/>
      <c r="M267" s="160">
        <v>0</v>
      </c>
      <c r="N267" s="160">
        <v>0</v>
      </c>
      <c r="O267" s="46"/>
      <c r="P267" s="138">
        <v>0</v>
      </c>
      <c r="Q267" s="110">
        <v>100</v>
      </c>
      <c r="R267" s="37">
        <v>12.98</v>
      </c>
      <c r="S267" s="46" t="s">
        <v>6099</v>
      </c>
      <c r="T267" s="144"/>
      <c r="U267" s="36"/>
      <c r="V267" s="36"/>
      <c r="W267" s="136">
        <f t="shared" si="16"/>
        <v>13.7588</v>
      </c>
      <c r="X267" s="140">
        <f t="shared" si="17"/>
        <v>358.264328</v>
      </c>
      <c r="Y267" s="140">
        <f t="shared" si="18"/>
        <v>6.825528</v>
      </c>
      <c r="Z267" s="140">
        <f t="shared" si="19"/>
        <v>351.4388</v>
      </c>
      <c r="AA267" s="54" t="s">
        <v>28</v>
      </c>
      <c r="AB267" s="54" t="s">
        <v>29</v>
      </c>
      <c r="AC267" s="28"/>
    </row>
    <row r="268" ht="13.8" spans="1:29">
      <c r="A268" s="126">
        <v>267</v>
      </c>
      <c r="B268" s="36" t="s">
        <v>7450</v>
      </c>
      <c r="C268" s="36" t="s">
        <v>7451</v>
      </c>
      <c r="D268" s="99" t="s">
        <v>22</v>
      </c>
      <c r="E268" s="32" t="s">
        <v>4090</v>
      </c>
      <c r="F268" s="128" t="s">
        <v>6961</v>
      </c>
      <c r="G268" s="132" t="s">
        <v>6984</v>
      </c>
      <c r="H268" s="37" t="s">
        <v>24</v>
      </c>
      <c r="I268" s="184" t="s">
        <v>34</v>
      </c>
      <c r="J268" s="37">
        <v>237.68</v>
      </c>
      <c r="K268" s="160">
        <v>0</v>
      </c>
      <c r="L268" s="36"/>
      <c r="M268" s="160">
        <v>0</v>
      </c>
      <c r="N268" s="160">
        <v>0</v>
      </c>
      <c r="O268" s="46"/>
      <c r="P268" s="138">
        <v>0</v>
      </c>
      <c r="Q268" s="110">
        <v>100</v>
      </c>
      <c r="R268" s="37">
        <v>12.98</v>
      </c>
      <c r="S268" s="46" t="s">
        <v>6099</v>
      </c>
      <c r="T268" s="144"/>
      <c r="U268" s="36"/>
      <c r="V268" s="36"/>
      <c r="W268" s="136">
        <f t="shared" si="16"/>
        <v>13.7588</v>
      </c>
      <c r="X268" s="140">
        <f t="shared" si="17"/>
        <v>358.264328</v>
      </c>
      <c r="Y268" s="140">
        <f t="shared" si="18"/>
        <v>6.825528</v>
      </c>
      <c r="Z268" s="140">
        <f t="shared" si="19"/>
        <v>351.4388</v>
      </c>
      <c r="AA268" s="54" t="s">
        <v>28</v>
      </c>
      <c r="AB268" s="54" t="s">
        <v>29</v>
      </c>
      <c r="AC268" s="28"/>
    </row>
    <row r="269" ht="13.8" spans="1:29">
      <c r="A269" s="126">
        <v>268</v>
      </c>
      <c r="B269" s="36" t="s">
        <v>7452</v>
      </c>
      <c r="C269" s="36" t="s">
        <v>7453</v>
      </c>
      <c r="D269" s="99" t="s">
        <v>22</v>
      </c>
      <c r="E269" s="32" t="s">
        <v>4090</v>
      </c>
      <c r="F269" s="128" t="s">
        <v>6961</v>
      </c>
      <c r="G269" s="190" t="s">
        <v>7278</v>
      </c>
      <c r="H269" s="37" t="s">
        <v>24</v>
      </c>
      <c r="I269" s="184" t="s">
        <v>34</v>
      </c>
      <c r="J269" s="37">
        <v>1346.34</v>
      </c>
      <c r="K269" s="160">
        <v>0</v>
      </c>
      <c r="L269" s="36"/>
      <c r="M269" s="160">
        <v>0</v>
      </c>
      <c r="N269" s="160">
        <v>0</v>
      </c>
      <c r="O269" s="46"/>
      <c r="P269" s="138">
        <v>0</v>
      </c>
      <c r="Q269" s="110">
        <v>100</v>
      </c>
      <c r="R269" s="37">
        <v>50.45</v>
      </c>
      <c r="S269" s="46" t="s">
        <v>6099</v>
      </c>
      <c r="T269" s="144"/>
      <c r="U269" s="36"/>
      <c r="V269" s="36"/>
      <c r="W269" s="136">
        <f t="shared" si="16"/>
        <v>53.477</v>
      </c>
      <c r="X269" s="140">
        <f t="shared" si="17"/>
        <v>1509.02562</v>
      </c>
      <c r="Y269" s="140">
        <f t="shared" si="18"/>
        <v>9.20862</v>
      </c>
      <c r="Z269" s="140">
        <f t="shared" si="19"/>
        <v>1499.817</v>
      </c>
      <c r="AA269" s="54" t="s">
        <v>28</v>
      </c>
      <c r="AB269" s="54" t="s">
        <v>29</v>
      </c>
      <c r="AC269" s="28"/>
    </row>
    <row r="270" ht="13.8" spans="1:29">
      <c r="A270" s="126">
        <v>269</v>
      </c>
      <c r="B270" s="36" t="s">
        <v>7454</v>
      </c>
      <c r="C270" s="36" t="s">
        <v>7455</v>
      </c>
      <c r="D270" s="99" t="s">
        <v>22</v>
      </c>
      <c r="E270" s="32" t="s">
        <v>4090</v>
      </c>
      <c r="F270" s="128" t="s">
        <v>6961</v>
      </c>
      <c r="G270" s="190" t="s">
        <v>7278</v>
      </c>
      <c r="H270" s="37" t="s">
        <v>24</v>
      </c>
      <c r="I270" s="184" t="s">
        <v>34</v>
      </c>
      <c r="J270" s="37">
        <v>1346.34</v>
      </c>
      <c r="K270" s="160">
        <v>0</v>
      </c>
      <c r="L270" s="36"/>
      <c r="M270" s="160">
        <v>0</v>
      </c>
      <c r="N270" s="160">
        <v>0</v>
      </c>
      <c r="O270" s="46"/>
      <c r="P270" s="138">
        <v>0</v>
      </c>
      <c r="Q270" s="110">
        <v>100</v>
      </c>
      <c r="R270" s="37">
        <v>50.45</v>
      </c>
      <c r="S270" s="46" t="s">
        <v>6099</v>
      </c>
      <c r="T270" s="144"/>
      <c r="U270" s="36"/>
      <c r="V270" s="36"/>
      <c r="W270" s="136">
        <f t="shared" si="16"/>
        <v>53.477</v>
      </c>
      <c r="X270" s="140">
        <f t="shared" si="17"/>
        <v>1509.02562</v>
      </c>
      <c r="Y270" s="140">
        <f t="shared" si="18"/>
        <v>9.20862</v>
      </c>
      <c r="Z270" s="140">
        <f t="shared" si="19"/>
        <v>1499.817</v>
      </c>
      <c r="AA270" s="54" t="s">
        <v>28</v>
      </c>
      <c r="AB270" s="54" t="s">
        <v>29</v>
      </c>
      <c r="AC270" s="28"/>
    </row>
    <row r="271" ht="13.8" spans="1:29">
      <c r="A271" s="126">
        <v>270</v>
      </c>
      <c r="B271" s="36" t="s">
        <v>7456</v>
      </c>
      <c r="C271" s="36" t="s">
        <v>7457</v>
      </c>
      <c r="D271" s="99" t="s">
        <v>22</v>
      </c>
      <c r="E271" s="32" t="s">
        <v>4090</v>
      </c>
      <c r="F271" s="128" t="s">
        <v>6961</v>
      </c>
      <c r="G271" s="132" t="s">
        <v>6984</v>
      </c>
      <c r="H271" s="37" t="s">
        <v>24</v>
      </c>
      <c r="I271" s="184" t="s">
        <v>34</v>
      </c>
      <c r="J271" s="37">
        <v>237.68</v>
      </c>
      <c r="K271" s="160">
        <v>0</v>
      </c>
      <c r="L271" s="36"/>
      <c r="M271" s="160">
        <v>0</v>
      </c>
      <c r="N271" s="160">
        <v>0</v>
      </c>
      <c r="O271" s="46"/>
      <c r="P271" s="138">
        <v>0</v>
      </c>
      <c r="Q271" s="110">
        <v>100</v>
      </c>
      <c r="R271" s="37">
        <v>12.98</v>
      </c>
      <c r="S271" s="46" t="s">
        <v>6099</v>
      </c>
      <c r="T271" s="144"/>
      <c r="U271" s="36"/>
      <c r="V271" s="36"/>
      <c r="W271" s="136">
        <f t="shared" si="16"/>
        <v>13.7588</v>
      </c>
      <c r="X271" s="140">
        <f t="shared" si="17"/>
        <v>358.264328</v>
      </c>
      <c r="Y271" s="140">
        <f t="shared" si="18"/>
        <v>6.825528</v>
      </c>
      <c r="Z271" s="140">
        <f t="shared" si="19"/>
        <v>351.4388</v>
      </c>
      <c r="AA271" s="54" t="s">
        <v>28</v>
      </c>
      <c r="AB271" s="54" t="s">
        <v>29</v>
      </c>
      <c r="AC271" s="28"/>
    </row>
    <row r="272" ht="13.8" spans="1:29">
      <c r="A272" s="126">
        <v>271</v>
      </c>
      <c r="B272" s="36" t="s">
        <v>1054</v>
      </c>
      <c r="C272" s="36" t="s">
        <v>7458</v>
      </c>
      <c r="D272" s="99" t="s">
        <v>22</v>
      </c>
      <c r="E272" s="32" t="s">
        <v>4090</v>
      </c>
      <c r="F272" s="128" t="s">
        <v>6961</v>
      </c>
      <c r="G272" s="132" t="s">
        <v>6984</v>
      </c>
      <c r="H272" s="37" t="s">
        <v>24</v>
      </c>
      <c r="I272" s="184" t="s">
        <v>34</v>
      </c>
      <c r="J272" s="37">
        <v>237.68</v>
      </c>
      <c r="K272" s="160">
        <v>0</v>
      </c>
      <c r="L272" s="36"/>
      <c r="M272" s="160">
        <v>0</v>
      </c>
      <c r="N272" s="160">
        <v>0</v>
      </c>
      <c r="O272" s="46"/>
      <c r="P272" s="138">
        <v>0</v>
      </c>
      <c r="Q272" s="110">
        <v>100</v>
      </c>
      <c r="R272" s="37">
        <v>12.98</v>
      </c>
      <c r="S272" s="46" t="s">
        <v>6099</v>
      </c>
      <c r="T272" s="144"/>
      <c r="U272" s="36"/>
      <c r="V272" s="36"/>
      <c r="W272" s="136">
        <f t="shared" si="16"/>
        <v>13.7588</v>
      </c>
      <c r="X272" s="140">
        <f t="shared" si="17"/>
        <v>358.264328</v>
      </c>
      <c r="Y272" s="140">
        <f t="shared" si="18"/>
        <v>6.825528</v>
      </c>
      <c r="Z272" s="140">
        <f t="shared" si="19"/>
        <v>351.4388</v>
      </c>
      <c r="AA272" s="54" t="s">
        <v>28</v>
      </c>
      <c r="AB272" s="54" t="s">
        <v>29</v>
      </c>
      <c r="AC272" s="28"/>
    </row>
    <row r="273" ht="13.8" spans="1:29">
      <c r="A273" s="126">
        <v>272</v>
      </c>
      <c r="B273" s="36" t="s">
        <v>7459</v>
      </c>
      <c r="C273" s="36" t="s">
        <v>7460</v>
      </c>
      <c r="D273" s="99" t="s">
        <v>22</v>
      </c>
      <c r="E273" s="32" t="s">
        <v>4090</v>
      </c>
      <c r="F273" s="128" t="s">
        <v>6961</v>
      </c>
      <c r="G273" s="132" t="s">
        <v>6984</v>
      </c>
      <c r="H273" s="37" t="s">
        <v>24</v>
      </c>
      <c r="I273" s="184" t="s">
        <v>34</v>
      </c>
      <c r="J273" s="37">
        <v>237.68</v>
      </c>
      <c r="K273" s="160">
        <v>0</v>
      </c>
      <c r="L273" s="36"/>
      <c r="M273" s="160">
        <v>0</v>
      </c>
      <c r="N273" s="160">
        <v>0</v>
      </c>
      <c r="O273" s="46"/>
      <c r="P273" s="138">
        <v>0</v>
      </c>
      <c r="Q273" s="110">
        <v>100</v>
      </c>
      <c r="R273" s="37">
        <v>12.98</v>
      </c>
      <c r="S273" s="46" t="s">
        <v>6099</v>
      </c>
      <c r="T273" s="144"/>
      <c r="U273" s="36"/>
      <c r="V273" s="36"/>
      <c r="W273" s="136">
        <f t="shared" si="16"/>
        <v>13.7588</v>
      </c>
      <c r="X273" s="140">
        <f t="shared" si="17"/>
        <v>358.264328</v>
      </c>
      <c r="Y273" s="140">
        <f t="shared" si="18"/>
        <v>6.825528</v>
      </c>
      <c r="Z273" s="140">
        <f t="shared" si="19"/>
        <v>351.4388</v>
      </c>
      <c r="AA273" s="54" t="s">
        <v>28</v>
      </c>
      <c r="AB273" s="54" t="s">
        <v>29</v>
      </c>
      <c r="AC273" s="28"/>
    </row>
    <row r="274" ht="13.8" spans="1:29">
      <c r="A274" s="126">
        <v>273</v>
      </c>
      <c r="B274" s="36" t="s">
        <v>3725</v>
      </c>
      <c r="C274" s="36" t="s">
        <v>7461</v>
      </c>
      <c r="D274" s="99" t="s">
        <v>22</v>
      </c>
      <c r="E274" s="32" t="s">
        <v>4090</v>
      </c>
      <c r="F274" s="128" t="s">
        <v>6961</v>
      </c>
      <c r="G274" s="132" t="s">
        <v>6984</v>
      </c>
      <c r="H274" s="37" t="s">
        <v>24</v>
      </c>
      <c r="I274" s="184" t="s">
        <v>34</v>
      </c>
      <c r="J274" s="37">
        <v>237.68</v>
      </c>
      <c r="K274" s="160">
        <v>0</v>
      </c>
      <c r="L274" s="36"/>
      <c r="M274" s="160">
        <v>0</v>
      </c>
      <c r="N274" s="160">
        <v>0</v>
      </c>
      <c r="O274" s="46"/>
      <c r="P274" s="138">
        <v>0</v>
      </c>
      <c r="Q274" s="110">
        <v>100</v>
      </c>
      <c r="R274" s="37">
        <v>12.98</v>
      </c>
      <c r="S274" s="46" t="s">
        <v>6099</v>
      </c>
      <c r="T274" s="144"/>
      <c r="U274" s="36"/>
      <c r="V274" s="36"/>
      <c r="W274" s="136">
        <f t="shared" si="16"/>
        <v>13.7588</v>
      </c>
      <c r="X274" s="140">
        <f t="shared" si="17"/>
        <v>358.264328</v>
      </c>
      <c r="Y274" s="140">
        <f t="shared" si="18"/>
        <v>6.825528</v>
      </c>
      <c r="Z274" s="140">
        <f t="shared" si="19"/>
        <v>351.4388</v>
      </c>
      <c r="AA274" s="54" t="s">
        <v>28</v>
      </c>
      <c r="AB274" s="54" t="s">
        <v>29</v>
      </c>
      <c r="AC274" s="28"/>
    </row>
    <row r="275" ht="13.8" spans="1:29">
      <c r="A275" s="126">
        <v>274</v>
      </c>
      <c r="B275" s="36" t="s">
        <v>7462</v>
      </c>
      <c r="C275" s="36" t="s">
        <v>7463</v>
      </c>
      <c r="D275" s="99" t="s">
        <v>22</v>
      </c>
      <c r="E275" s="32" t="s">
        <v>4090</v>
      </c>
      <c r="F275" s="128" t="s">
        <v>6961</v>
      </c>
      <c r="G275" s="132" t="s">
        <v>6984</v>
      </c>
      <c r="H275" s="37" t="s">
        <v>24</v>
      </c>
      <c r="I275" s="184" t="s">
        <v>34</v>
      </c>
      <c r="J275" s="37">
        <v>237.68</v>
      </c>
      <c r="K275" s="160">
        <v>0</v>
      </c>
      <c r="L275" s="36"/>
      <c r="M275" s="160">
        <v>0</v>
      </c>
      <c r="N275" s="160">
        <v>0</v>
      </c>
      <c r="O275" s="46"/>
      <c r="P275" s="138">
        <v>0</v>
      </c>
      <c r="Q275" s="110">
        <v>100</v>
      </c>
      <c r="R275" s="37">
        <v>12.98</v>
      </c>
      <c r="S275" s="46" t="s">
        <v>6099</v>
      </c>
      <c r="T275" s="144"/>
      <c r="U275" s="36"/>
      <c r="V275" s="36"/>
      <c r="W275" s="136">
        <f t="shared" si="16"/>
        <v>13.7588</v>
      </c>
      <c r="X275" s="140">
        <f t="shared" si="17"/>
        <v>358.264328</v>
      </c>
      <c r="Y275" s="140">
        <f t="shared" si="18"/>
        <v>6.825528</v>
      </c>
      <c r="Z275" s="140">
        <f t="shared" si="19"/>
        <v>351.4388</v>
      </c>
      <c r="AA275" s="54" t="s">
        <v>28</v>
      </c>
      <c r="AB275" s="54" t="s">
        <v>29</v>
      </c>
      <c r="AC275" s="28"/>
    </row>
    <row r="276" ht="13.8" spans="1:29">
      <c r="A276" s="126">
        <v>275</v>
      </c>
      <c r="B276" s="131" t="s">
        <v>7464</v>
      </c>
      <c r="C276" s="131" t="s">
        <v>7465</v>
      </c>
      <c r="D276" s="99" t="s">
        <v>22</v>
      </c>
      <c r="E276" s="32" t="s">
        <v>2061</v>
      </c>
      <c r="F276" s="128" t="s">
        <v>6961</v>
      </c>
      <c r="G276" s="132" t="s">
        <v>7337</v>
      </c>
      <c r="H276" s="37" t="s">
        <v>24</v>
      </c>
      <c r="I276" s="184" t="s">
        <v>34</v>
      </c>
      <c r="J276" s="110">
        <v>373.57</v>
      </c>
      <c r="K276" s="160">
        <v>0</v>
      </c>
      <c r="L276" s="36"/>
      <c r="M276" s="160">
        <v>0</v>
      </c>
      <c r="N276" s="110">
        <v>0</v>
      </c>
      <c r="O276" s="46"/>
      <c r="P276" s="138">
        <v>0</v>
      </c>
      <c r="Q276" s="110">
        <v>100</v>
      </c>
      <c r="R276" s="110">
        <v>0</v>
      </c>
      <c r="S276" s="46"/>
      <c r="T276" s="36"/>
      <c r="U276" s="36"/>
      <c r="V276" s="36"/>
      <c r="W276" s="140">
        <f t="shared" si="16"/>
        <v>0</v>
      </c>
      <c r="X276" s="140">
        <f t="shared" si="17"/>
        <v>479.57</v>
      </c>
      <c r="Y276" s="140">
        <f t="shared" si="18"/>
        <v>6</v>
      </c>
      <c r="Z276" s="140">
        <f t="shared" si="19"/>
        <v>473.57</v>
      </c>
      <c r="AA276" s="54" t="s">
        <v>28</v>
      </c>
      <c r="AB276" s="54" t="s">
        <v>29</v>
      </c>
      <c r="AC276" s="28"/>
    </row>
    <row r="277" ht="13.8" spans="1:29">
      <c r="A277" s="126">
        <v>276</v>
      </c>
      <c r="B277" s="36" t="s">
        <v>7466</v>
      </c>
      <c r="C277" s="36" t="s">
        <v>7467</v>
      </c>
      <c r="D277" s="99" t="s">
        <v>22</v>
      </c>
      <c r="E277" s="32" t="s">
        <v>4090</v>
      </c>
      <c r="F277" s="128" t="s">
        <v>6961</v>
      </c>
      <c r="G277" s="132" t="s">
        <v>6984</v>
      </c>
      <c r="H277" s="37" t="s">
        <v>24</v>
      </c>
      <c r="I277" s="184" t="s">
        <v>34</v>
      </c>
      <c r="J277" s="37">
        <v>237.68</v>
      </c>
      <c r="K277" s="160">
        <v>0</v>
      </c>
      <c r="L277" s="36"/>
      <c r="M277" s="160">
        <v>0</v>
      </c>
      <c r="N277" s="160">
        <v>0</v>
      </c>
      <c r="O277" s="46"/>
      <c r="P277" s="138">
        <v>0</v>
      </c>
      <c r="Q277" s="110">
        <v>100</v>
      </c>
      <c r="R277" s="37">
        <v>12.98</v>
      </c>
      <c r="S277" s="46" t="s">
        <v>6099</v>
      </c>
      <c r="T277" s="144"/>
      <c r="U277" s="36"/>
      <c r="V277" s="36"/>
      <c r="W277" s="136">
        <f t="shared" si="16"/>
        <v>13.7588</v>
      </c>
      <c r="X277" s="140">
        <f t="shared" si="17"/>
        <v>358.264328</v>
      </c>
      <c r="Y277" s="140">
        <f t="shared" si="18"/>
        <v>6.825528</v>
      </c>
      <c r="Z277" s="140">
        <f t="shared" si="19"/>
        <v>351.4388</v>
      </c>
      <c r="AA277" s="54" t="s">
        <v>28</v>
      </c>
      <c r="AB277" s="54" t="s">
        <v>29</v>
      </c>
      <c r="AC277" s="28"/>
    </row>
    <row r="278" ht="13.8" spans="1:29">
      <c r="A278" s="126">
        <v>277</v>
      </c>
      <c r="B278" s="36" t="s">
        <v>7468</v>
      </c>
      <c r="C278" s="36" t="s">
        <v>7469</v>
      </c>
      <c r="D278" s="99" t="s">
        <v>22</v>
      </c>
      <c r="E278" s="32" t="s">
        <v>4090</v>
      </c>
      <c r="F278" s="128" t="s">
        <v>6961</v>
      </c>
      <c r="G278" s="132" t="s">
        <v>6984</v>
      </c>
      <c r="H278" s="37" t="s">
        <v>24</v>
      </c>
      <c r="I278" s="184" t="s">
        <v>34</v>
      </c>
      <c r="J278" s="37">
        <v>237.68</v>
      </c>
      <c r="K278" s="160">
        <v>0</v>
      </c>
      <c r="L278" s="36"/>
      <c r="M278" s="160">
        <v>0</v>
      </c>
      <c r="N278" s="160">
        <v>0</v>
      </c>
      <c r="O278" s="46"/>
      <c r="P278" s="138">
        <v>0</v>
      </c>
      <c r="Q278" s="110">
        <v>100</v>
      </c>
      <c r="R278" s="37">
        <v>12.98</v>
      </c>
      <c r="S278" s="46" t="s">
        <v>6099</v>
      </c>
      <c r="T278" s="144"/>
      <c r="U278" s="36"/>
      <c r="V278" s="36"/>
      <c r="W278" s="136">
        <f t="shared" si="16"/>
        <v>13.7588</v>
      </c>
      <c r="X278" s="140">
        <f t="shared" si="17"/>
        <v>358.264328</v>
      </c>
      <c r="Y278" s="140">
        <f t="shared" si="18"/>
        <v>6.825528</v>
      </c>
      <c r="Z278" s="140">
        <f t="shared" si="19"/>
        <v>351.4388</v>
      </c>
      <c r="AA278" s="54" t="s">
        <v>28</v>
      </c>
      <c r="AB278" s="54" t="s">
        <v>29</v>
      </c>
      <c r="AC278" s="28"/>
    </row>
    <row r="279" ht="13.8" spans="1:29">
      <c r="A279" s="126">
        <v>278</v>
      </c>
      <c r="B279" s="36" t="s">
        <v>7470</v>
      </c>
      <c r="C279" s="36" t="s">
        <v>7471</v>
      </c>
      <c r="D279" s="99" t="s">
        <v>22</v>
      </c>
      <c r="E279" s="32" t="s">
        <v>4090</v>
      </c>
      <c r="F279" s="128" t="s">
        <v>6961</v>
      </c>
      <c r="G279" s="132" t="s">
        <v>7337</v>
      </c>
      <c r="H279" s="37" t="s">
        <v>24</v>
      </c>
      <c r="I279" s="184" t="s">
        <v>34</v>
      </c>
      <c r="J279" s="37">
        <v>237.68</v>
      </c>
      <c r="K279" s="160">
        <v>0</v>
      </c>
      <c r="L279" s="36"/>
      <c r="M279" s="160">
        <v>0</v>
      </c>
      <c r="N279" s="160">
        <v>0</v>
      </c>
      <c r="O279" s="46"/>
      <c r="P279" s="138">
        <v>0</v>
      </c>
      <c r="Q279" s="110">
        <v>100</v>
      </c>
      <c r="R279" s="37">
        <v>12.98</v>
      </c>
      <c r="S279" s="46" t="s">
        <v>6099</v>
      </c>
      <c r="T279" s="144"/>
      <c r="U279" s="36"/>
      <c r="V279" s="36"/>
      <c r="W279" s="136">
        <f t="shared" si="16"/>
        <v>13.7588</v>
      </c>
      <c r="X279" s="140">
        <f t="shared" si="17"/>
        <v>358.264328</v>
      </c>
      <c r="Y279" s="140">
        <f t="shared" si="18"/>
        <v>6.825528</v>
      </c>
      <c r="Z279" s="140">
        <f t="shared" si="19"/>
        <v>351.4388</v>
      </c>
      <c r="AA279" s="54" t="s">
        <v>28</v>
      </c>
      <c r="AB279" s="54" t="s">
        <v>29</v>
      </c>
      <c r="AC279" s="28"/>
    </row>
    <row r="280" ht="13.8" spans="1:29">
      <c r="A280" s="126">
        <v>279</v>
      </c>
      <c r="B280" s="36" t="s">
        <v>7472</v>
      </c>
      <c r="C280" s="36" t="s">
        <v>7473</v>
      </c>
      <c r="D280" s="99" t="s">
        <v>22</v>
      </c>
      <c r="E280" s="32" t="s">
        <v>4090</v>
      </c>
      <c r="F280" s="128" t="s">
        <v>6961</v>
      </c>
      <c r="G280" s="132" t="s">
        <v>6984</v>
      </c>
      <c r="H280" s="37" t="s">
        <v>24</v>
      </c>
      <c r="I280" s="184" t="s">
        <v>34</v>
      </c>
      <c r="J280" s="37">
        <v>237.68</v>
      </c>
      <c r="K280" s="160">
        <v>0</v>
      </c>
      <c r="L280" s="36"/>
      <c r="M280" s="160">
        <v>0</v>
      </c>
      <c r="N280" s="160">
        <v>0</v>
      </c>
      <c r="O280" s="46"/>
      <c r="P280" s="138">
        <v>0</v>
      </c>
      <c r="Q280" s="110">
        <v>100</v>
      </c>
      <c r="R280" s="37">
        <v>12.98</v>
      </c>
      <c r="S280" s="46" t="s">
        <v>6099</v>
      </c>
      <c r="T280" s="144"/>
      <c r="U280" s="36"/>
      <c r="V280" s="36"/>
      <c r="W280" s="136">
        <f t="shared" si="16"/>
        <v>13.7588</v>
      </c>
      <c r="X280" s="140">
        <f t="shared" si="17"/>
        <v>358.264328</v>
      </c>
      <c r="Y280" s="140">
        <f t="shared" si="18"/>
        <v>6.825528</v>
      </c>
      <c r="Z280" s="140">
        <f t="shared" si="19"/>
        <v>351.4388</v>
      </c>
      <c r="AA280" s="54" t="s">
        <v>28</v>
      </c>
      <c r="AB280" s="54" t="s">
        <v>29</v>
      </c>
      <c r="AC280" s="28"/>
    </row>
    <row r="281" ht="13.8" spans="1:29">
      <c r="A281" s="126">
        <v>280</v>
      </c>
      <c r="B281" s="36" t="s">
        <v>6195</v>
      </c>
      <c r="C281" s="36" t="s">
        <v>7474</v>
      </c>
      <c r="D281" s="99" t="s">
        <v>22</v>
      </c>
      <c r="E281" s="32" t="s">
        <v>4090</v>
      </c>
      <c r="F281" s="128" t="s">
        <v>6961</v>
      </c>
      <c r="G281" s="132" t="s">
        <v>6984</v>
      </c>
      <c r="H281" s="37" t="s">
        <v>24</v>
      </c>
      <c r="I281" s="184" t="s">
        <v>34</v>
      </c>
      <c r="J281" s="37">
        <v>237.68</v>
      </c>
      <c r="K281" s="160">
        <v>0</v>
      </c>
      <c r="L281" s="36"/>
      <c r="M281" s="160">
        <v>0</v>
      </c>
      <c r="N281" s="160">
        <v>0</v>
      </c>
      <c r="O281" s="46"/>
      <c r="P281" s="138">
        <v>0</v>
      </c>
      <c r="Q281" s="110">
        <v>100</v>
      </c>
      <c r="R281" s="37">
        <v>12.98</v>
      </c>
      <c r="S281" s="46" t="s">
        <v>6099</v>
      </c>
      <c r="T281" s="144"/>
      <c r="U281" s="36"/>
      <c r="V281" s="36"/>
      <c r="W281" s="136">
        <f t="shared" si="16"/>
        <v>13.7588</v>
      </c>
      <c r="X281" s="140">
        <f t="shared" si="17"/>
        <v>358.264328</v>
      </c>
      <c r="Y281" s="140">
        <f t="shared" si="18"/>
        <v>6.825528</v>
      </c>
      <c r="Z281" s="140">
        <f t="shared" si="19"/>
        <v>351.4388</v>
      </c>
      <c r="AA281" s="54" t="s">
        <v>28</v>
      </c>
      <c r="AB281" s="54" t="s">
        <v>29</v>
      </c>
      <c r="AC281" s="28"/>
    </row>
    <row r="282" ht="13.8" spans="1:29">
      <c r="A282" s="126">
        <v>281</v>
      </c>
      <c r="B282" s="36" t="s">
        <v>7475</v>
      </c>
      <c r="C282" s="36" t="s">
        <v>7476</v>
      </c>
      <c r="D282" s="99" t="s">
        <v>22</v>
      </c>
      <c r="E282" s="32" t="s">
        <v>4090</v>
      </c>
      <c r="F282" s="128" t="s">
        <v>6961</v>
      </c>
      <c r="G282" s="132" t="s">
        <v>6984</v>
      </c>
      <c r="H282" s="37" t="s">
        <v>24</v>
      </c>
      <c r="I282" s="184" t="s">
        <v>34</v>
      </c>
      <c r="J282" s="37">
        <v>237.68</v>
      </c>
      <c r="K282" s="160">
        <v>0</v>
      </c>
      <c r="L282" s="36"/>
      <c r="M282" s="160">
        <v>0</v>
      </c>
      <c r="N282" s="160">
        <v>0</v>
      </c>
      <c r="O282" s="46"/>
      <c r="P282" s="138">
        <v>0</v>
      </c>
      <c r="Q282" s="110">
        <v>100</v>
      </c>
      <c r="R282" s="37">
        <v>12.98</v>
      </c>
      <c r="S282" s="46" t="s">
        <v>6099</v>
      </c>
      <c r="T282" s="144"/>
      <c r="U282" s="36"/>
      <c r="V282" s="36"/>
      <c r="W282" s="136">
        <f t="shared" si="16"/>
        <v>13.7588</v>
      </c>
      <c r="X282" s="140">
        <f t="shared" si="17"/>
        <v>358.264328</v>
      </c>
      <c r="Y282" s="140">
        <f t="shared" si="18"/>
        <v>6.825528</v>
      </c>
      <c r="Z282" s="140">
        <f t="shared" si="19"/>
        <v>351.4388</v>
      </c>
      <c r="AA282" s="54" t="s">
        <v>28</v>
      </c>
      <c r="AB282" s="54" t="s">
        <v>29</v>
      </c>
      <c r="AC282" s="28"/>
    </row>
    <row r="283" ht="13.8" spans="1:29">
      <c r="A283" s="126">
        <v>282</v>
      </c>
      <c r="B283" s="36" t="s">
        <v>7477</v>
      </c>
      <c r="C283" s="36" t="s">
        <v>7478</v>
      </c>
      <c r="D283" s="99" t="s">
        <v>22</v>
      </c>
      <c r="E283" s="32" t="s">
        <v>4090</v>
      </c>
      <c r="F283" s="128" t="s">
        <v>6961</v>
      </c>
      <c r="G283" s="132" t="s">
        <v>6984</v>
      </c>
      <c r="H283" s="37" t="s">
        <v>24</v>
      </c>
      <c r="I283" s="184" t="s">
        <v>34</v>
      </c>
      <c r="J283" s="37">
        <v>237.68</v>
      </c>
      <c r="K283" s="160">
        <v>0</v>
      </c>
      <c r="L283" s="36"/>
      <c r="M283" s="160">
        <v>0</v>
      </c>
      <c r="N283" s="160">
        <v>0</v>
      </c>
      <c r="O283" s="46"/>
      <c r="P283" s="138">
        <v>0</v>
      </c>
      <c r="Q283" s="110">
        <v>100</v>
      </c>
      <c r="R283" s="37">
        <v>12.98</v>
      </c>
      <c r="S283" s="46" t="s">
        <v>6099</v>
      </c>
      <c r="T283" s="144"/>
      <c r="U283" s="36"/>
      <c r="V283" s="36"/>
      <c r="W283" s="136">
        <f t="shared" si="16"/>
        <v>13.7588</v>
      </c>
      <c r="X283" s="140">
        <f t="shared" si="17"/>
        <v>358.264328</v>
      </c>
      <c r="Y283" s="140">
        <f t="shared" si="18"/>
        <v>6.825528</v>
      </c>
      <c r="Z283" s="140">
        <f t="shared" si="19"/>
        <v>351.4388</v>
      </c>
      <c r="AA283" s="54" t="s">
        <v>28</v>
      </c>
      <c r="AB283" s="54" t="s">
        <v>29</v>
      </c>
      <c r="AC283" s="28"/>
    </row>
    <row r="284" ht="13.8" spans="1:29">
      <c r="A284" s="126">
        <v>283</v>
      </c>
      <c r="B284" s="36" t="s">
        <v>7479</v>
      </c>
      <c r="C284" s="36" t="s">
        <v>7480</v>
      </c>
      <c r="D284" s="99" t="s">
        <v>22</v>
      </c>
      <c r="E284" s="32" t="s">
        <v>4090</v>
      </c>
      <c r="F284" s="128" t="s">
        <v>6961</v>
      </c>
      <c r="G284" s="132" t="s">
        <v>6984</v>
      </c>
      <c r="H284" s="37" t="s">
        <v>24</v>
      </c>
      <c r="I284" s="184" t="s">
        <v>34</v>
      </c>
      <c r="J284" s="37">
        <v>237.68</v>
      </c>
      <c r="K284" s="160">
        <v>0</v>
      </c>
      <c r="L284" s="36"/>
      <c r="M284" s="160">
        <v>0</v>
      </c>
      <c r="N284" s="160">
        <v>0</v>
      </c>
      <c r="O284" s="46"/>
      <c r="P284" s="138">
        <v>0</v>
      </c>
      <c r="Q284" s="110">
        <v>100</v>
      </c>
      <c r="R284" s="37">
        <v>12.98</v>
      </c>
      <c r="S284" s="46" t="s">
        <v>6099</v>
      </c>
      <c r="T284" s="144"/>
      <c r="U284" s="36"/>
      <c r="V284" s="36"/>
      <c r="W284" s="136">
        <f t="shared" si="16"/>
        <v>13.7588</v>
      </c>
      <c r="X284" s="140">
        <f t="shared" si="17"/>
        <v>358.264328</v>
      </c>
      <c r="Y284" s="140">
        <f t="shared" si="18"/>
        <v>6.825528</v>
      </c>
      <c r="Z284" s="140">
        <f t="shared" si="19"/>
        <v>351.4388</v>
      </c>
      <c r="AA284" s="54" t="s">
        <v>28</v>
      </c>
      <c r="AB284" s="54" t="s">
        <v>29</v>
      </c>
      <c r="AC284" s="28"/>
    </row>
    <row r="285" ht="13.8" spans="1:29">
      <c r="A285" s="126">
        <v>284</v>
      </c>
      <c r="B285" s="36" t="s">
        <v>7481</v>
      </c>
      <c r="C285" s="36" t="s">
        <v>7482</v>
      </c>
      <c r="D285" s="99" t="s">
        <v>22</v>
      </c>
      <c r="E285" s="32" t="s">
        <v>4090</v>
      </c>
      <c r="F285" s="128" t="s">
        <v>6961</v>
      </c>
      <c r="G285" s="132" t="s">
        <v>6984</v>
      </c>
      <c r="H285" s="37" t="s">
        <v>24</v>
      </c>
      <c r="I285" s="184" t="s">
        <v>34</v>
      </c>
      <c r="J285" s="37">
        <v>237.68</v>
      </c>
      <c r="K285" s="160">
        <v>0</v>
      </c>
      <c r="L285" s="36"/>
      <c r="M285" s="160">
        <v>0</v>
      </c>
      <c r="N285" s="160">
        <v>0</v>
      </c>
      <c r="O285" s="46"/>
      <c r="P285" s="138">
        <v>0</v>
      </c>
      <c r="Q285" s="110">
        <v>100</v>
      </c>
      <c r="R285" s="37">
        <v>12.98</v>
      </c>
      <c r="S285" s="46" t="s">
        <v>6099</v>
      </c>
      <c r="T285" s="144"/>
      <c r="U285" s="36"/>
      <c r="V285" s="36"/>
      <c r="W285" s="136">
        <f t="shared" si="16"/>
        <v>13.7588</v>
      </c>
      <c r="X285" s="140">
        <f t="shared" si="17"/>
        <v>358.264328</v>
      </c>
      <c r="Y285" s="140">
        <f t="shared" si="18"/>
        <v>6.825528</v>
      </c>
      <c r="Z285" s="140">
        <f t="shared" si="19"/>
        <v>351.4388</v>
      </c>
      <c r="AA285" s="54" t="s">
        <v>28</v>
      </c>
      <c r="AB285" s="54" t="s">
        <v>29</v>
      </c>
      <c r="AC285" s="28"/>
    </row>
    <row r="286" ht="13.8" spans="1:29">
      <c r="A286" s="126">
        <v>285</v>
      </c>
      <c r="B286" s="36" t="s">
        <v>1078</v>
      </c>
      <c r="C286" s="36" t="s">
        <v>7483</v>
      </c>
      <c r="D286" s="99" t="s">
        <v>22</v>
      </c>
      <c r="E286" s="32" t="s">
        <v>4090</v>
      </c>
      <c r="F286" s="128" t="s">
        <v>6961</v>
      </c>
      <c r="G286" s="132" t="s">
        <v>6984</v>
      </c>
      <c r="H286" s="37" t="s">
        <v>24</v>
      </c>
      <c r="I286" s="184" t="s">
        <v>34</v>
      </c>
      <c r="J286" s="37">
        <v>237.68</v>
      </c>
      <c r="K286" s="160">
        <v>0</v>
      </c>
      <c r="L286" s="36"/>
      <c r="M286" s="160">
        <v>0</v>
      </c>
      <c r="N286" s="160">
        <v>0</v>
      </c>
      <c r="O286" s="46"/>
      <c r="P286" s="138">
        <v>0</v>
      </c>
      <c r="Q286" s="110">
        <v>100</v>
      </c>
      <c r="R286" s="37">
        <v>12.98</v>
      </c>
      <c r="S286" s="46" t="s">
        <v>6099</v>
      </c>
      <c r="T286" s="144"/>
      <c r="U286" s="36"/>
      <c r="V286" s="36"/>
      <c r="W286" s="136">
        <f t="shared" si="16"/>
        <v>13.7588</v>
      </c>
      <c r="X286" s="140">
        <f t="shared" si="17"/>
        <v>358.264328</v>
      </c>
      <c r="Y286" s="140">
        <f t="shared" si="18"/>
        <v>6.825528</v>
      </c>
      <c r="Z286" s="140">
        <f t="shared" si="19"/>
        <v>351.4388</v>
      </c>
      <c r="AA286" s="54" t="s">
        <v>28</v>
      </c>
      <c r="AB286" s="54" t="s">
        <v>29</v>
      </c>
      <c r="AC286" s="28"/>
    </row>
    <row r="287" ht="13.8" spans="1:29">
      <c r="A287" s="126">
        <v>286</v>
      </c>
      <c r="B287" s="36" t="s">
        <v>1933</v>
      </c>
      <c r="C287" s="36" t="s">
        <v>7484</v>
      </c>
      <c r="D287" s="99" t="s">
        <v>22</v>
      </c>
      <c r="E287" s="32" t="s">
        <v>4090</v>
      </c>
      <c r="F287" s="128" t="s">
        <v>6961</v>
      </c>
      <c r="G287" s="132" t="s">
        <v>6984</v>
      </c>
      <c r="H287" s="37" t="s">
        <v>24</v>
      </c>
      <c r="I287" s="184" t="s">
        <v>34</v>
      </c>
      <c r="J287" s="37">
        <v>237.68</v>
      </c>
      <c r="K287" s="160">
        <v>0</v>
      </c>
      <c r="L287" s="36"/>
      <c r="M287" s="160">
        <v>0</v>
      </c>
      <c r="N287" s="160">
        <v>0</v>
      </c>
      <c r="O287" s="46"/>
      <c r="P287" s="138">
        <v>0</v>
      </c>
      <c r="Q287" s="110">
        <v>100</v>
      </c>
      <c r="R287" s="37">
        <v>12.98</v>
      </c>
      <c r="S287" s="46" t="s">
        <v>6099</v>
      </c>
      <c r="T287" s="144"/>
      <c r="U287" s="36"/>
      <c r="V287" s="36"/>
      <c r="W287" s="136">
        <f t="shared" si="16"/>
        <v>13.7588</v>
      </c>
      <c r="X287" s="140">
        <f t="shared" si="17"/>
        <v>358.264328</v>
      </c>
      <c r="Y287" s="140">
        <f t="shared" si="18"/>
        <v>6.825528</v>
      </c>
      <c r="Z287" s="140">
        <f t="shared" si="19"/>
        <v>351.4388</v>
      </c>
      <c r="AA287" s="54" t="s">
        <v>28</v>
      </c>
      <c r="AB287" s="54" t="s">
        <v>29</v>
      </c>
      <c r="AC287" s="28"/>
    </row>
    <row r="288" ht="13.8" spans="1:29">
      <c r="A288" s="126">
        <v>287</v>
      </c>
      <c r="B288" s="131" t="s">
        <v>6855</v>
      </c>
      <c r="C288" s="131" t="s">
        <v>7485</v>
      </c>
      <c r="D288" s="99" t="s">
        <v>22</v>
      </c>
      <c r="E288" s="32" t="s">
        <v>4090</v>
      </c>
      <c r="F288" s="128" t="s">
        <v>6961</v>
      </c>
      <c r="G288" s="132" t="s">
        <v>6984</v>
      </c>
      <c r="H288" s="37" t="s">
        <v>24</v>
      </c>
      <c r="I288" s="184" t="s">
        <v>34</v>
      </c>
      <c r="J288" s="37">
        <v>237.68</v>
      </c>
      <c r="K288" s="160">
        <v>0</v>
      </c>
      <c r="L288" s="36"/>
      <c r="M288" s="160">
        <v>0</v>
      </c>
      <c r="N288" s="160">
        <v>0</v>
      </c>
      <c r="O288" s="46"/>
      <c r="P288" s="138">
        <v>0</v>
      </c>
      <c r="Q288" s="110">
        <v>100</v>
      </c>
      <c r="R288" s="37">
        <v>12.98</v>
      </c>
      <c r="S288" s="46" t="s">
        <v>6099</v>
      </c>
      <c r="T288" s="144"/>
      <c r="U288" s="36"/>
      <c r="V288" s="36"/>
      <c r="W288" s="136">
        <f t="shared" si="16"/>
        <v>13.7588</v>
      </c>
      <c r="X288" s="140">
        <f t="shared" si="17"/>
        <v>358.264328</v>
      </c>
      <c r="Y288" s="140">
        <f t="shared" si="18"/>
        <v>6.825528</v>
      </c>
      <c r="Z288" s="140">
        <f t="shared" si="19"/>
        <v>351.4388</v>
      </c>
      <c r="AA288" s="54" t="s">
        <v>28</v>
      </c>
      <c r="AB288" s="54" t="s">
        <v>29</v>
      </c>
      <c r="AC288" s="28"/>
    </row>
    <row r="289" ht="13.8" spans="1:29">
      <c r="A289" s="126">
        <v>288</v>
      </c>
      <c r="B289" s="130" t="s">
        <v>6054</v>
      </c>
      <c r="C289" s="131" t="s">
        <v>7486</v>
      </c>
      <c r="D289" s="99" t="s">
        <v>22</v>
      </c>
      <c r="E289" s="32" t="s">
        <v>4090</v>
      </c>
      <c r="F289" s="128" t="s">
        <v>6961</v>
      </c>
      <c r="G289" s="132" t="s">
        <v>6984</v>
      </c>
      <c r="H289" s="37" t="s">
        <v>24</v>
      </c>
      <c r="I289" s="184" t="s">
        <v>34</v>
      </c>
      <c r="J289" s="37">
        <v>237.68</v>
      </c>
      <c r="K289" s="160">
        <v>0</v>
      </c>
      <c r="L289" s="36"/>
      <c r="M289" s="160">
        <v>0</v>
      </c>
      <c r="N289" s="160">
        <v>0</v>
      </c>
      <c r="O289" s="46"/>
      <c r="P289" s="138">
        <v>0</v>
      </c>
      <c r="Q289" s="110">
        <v>100</v>
      </c>
      <c r="R289" s="37">
        <v>12.98</v>
      </c>
      <c r="S289" s="46" t="s">
        <v>6099</v>
      </c>
      <c r="T289" s="144"/>
      <c r="U289" s="36"/>
      <c r="V289" s="36"/>
      <c r="W289" s="136">
        <f t="shared" si="16"/>
        <v>13.7588</v>
      </c>
      <c r="X289" s="140">
        <f t="shared" si="17"/>
        <v>358.264328</v>
      </c>
      <c r="Y289" s="140">
        <f t="shared" si="18"/>
        <v>6.825528</v>
      </c>
      <c r="Z289" s="140">
        <f t="shared" si="19"/>
        <v>351.4388</v>
      </c>
      <c r="AA289" s="54" t="s">
        <v>28</v>
      </c>
      <c r="AB289" s="54" t="s">
        <v>29</v>
      </c>
      <c r="AC289" s="28"/>
    </row>
    <row r="290" ht="13.8" spans="1:29">
      <c r="A290" s="126">
        <v>289</v>
      </c>
      <c r="B290" s="130" t="s">
        <v>7487</v>
      </c>
      <c r="C290" s="131" t="s">
        <v>7488</v>
      </c>
      <c r="D290" s="99" t="s">
        <v>22</v>
      </c>
      <c r="E290" s="32" t="s">
        <v>4090</v>
      </c>
      <c r="F290" s="128" t="s">
        <v>6961</v>
      </c>
      <c r="G290" s="132" t="s">
        <v>6984</v>
      </c>
      <c r="H290" s="37" t="s">
        <v>24</v>
      </c>
      <c r="I290" s="184" t="s">
        <v>34</v>
      </c>
      <c r="J290" s="37">
        <v>237.68</v>
      </c>
      <c r="K290" s="160">
        <v>0</v>
      </c>
      <c r="L290" s="36"/>
      <c r="M290" s="160">
        <v>0</v>
      </c>
      <c r="N290" s="160">
        <v>0</v>
      </c>
      <c r="O290" s="46"/>
      <c r="P290" s="138">
        <v>0</v>
      </c>
      <c r="Q290" s="110">
        <v>100</v>
      </c>
      <c r="R290" s="37">
        <v>12.98</v>
      </c>
      <c r="S290" s="46" t="s">
        <v>6099</v>
      </c>
      <c r="T290" s="144"/>
      <c r="U290" s="36"/>
      <c r="V290" s="36"/>
      <c r="W290" s="136">
        <f t="shared" si="16"/>
        <v>13.7588</v>
      </c>
      <c r="X290" s="140">
        <f t="shared" si="17"/>
        <v>358.264328</v>
      </c>
      <c r="Y290" s="140">
        <f t="shared" si="18"/>
        <v>6.825528</v>
      </c>
      <c r="Z290" s="140">
        <f t="shared" si="19"/>
        <v>351.4388</v>
      </c>
      <c r="AA290" s="54" t="s">
        <v>28</v>
      </c>
      <c r="AB290" s="54" t="s">
        <v>29</v>
      </c>
      <c r="AC290" s="28"/>
    </row>
    <row r="291" ht="13.8" spans="1:29">
      <c r="A291" s="126">
        <v>290</v>
      </c>
      <c r="B291" s="130" t="s">
        <v>1826</v>
      </c>
      <c r="C291" s="131" t="s">
        <v>7489</v>
      </c>
      <c r="D291" s="99" t="s">
        <v>22</v>
      </c>
      <c r="E291" s="32" t="s">
        <v>4090</v>
      </c>
      <c r="F291" s="128" t="s">
        <v>6961</v>
      </c>
      <c r="G291" s="132" t="s">
        <v>6984</v>
      </c>
      <c r="H291" s="37" t="s">
        <v>24</v>
      </c>
      <c r="I291" s="184" t="s">
        <v>34</v>
      </c>
      <c r="J291" s="37">
        <v>237.68</v>
      </c>
      <c r="K291" s="160">
        <v>0</v>
      </c>
      <c r="L291" s="36"/>
      <c r="M291" s="160">
        <v>0</v>
      </c>
      <c r="N291" s="160">
        <v>0</v>
      </c>
      <c r="O291" s="46"/>
      <c r="P291" s="138">
        <v>0</v>
      </c>
      <c r="Q291" s="110">
        <v>100</v>
      </c>
      <c r="R291" s="37">
        <v>12.98</v>
      </c>
      <c r="S291" s="46" t="s">
        <v>6099</v>
      </c>
      <c r="T291" s="144"/>
      <c r="U291" s="36"/>
      <c r="V291" s="36"/>
      <c r="W291" s="136">
        <f t="shared" si="16"/>
        <v>13.7588</v>
      </c>
      <c r="X291" s="140">
        <f t="shared" si="17"/>
        <v>358.264328</v>
      </c>
      <c r="Y291" s="140">
        <f t="shared" si="18"/>
        <v>6.825528</v>
      </c>
      <c r="Z291" s="140">
        <f t="shared" si="19"/>
        <v>351.4388</v>
      </c>
      <c r="AA291" s="54" t="s">
        <v>28</v>
      </c>
      <c r="AB291" s="54" t="s">
        <v>29</v>
      </c>
      <c r="AC291" s="28"/>
    </row>
    <row r="292" ht="13.8" spans="1:29">
      <c r="A292" s="126">
        <v>291</v>
      </c>
      <c r="B292" s="130" t="s">
        <v>7490</v>
      </c>
      <c r="C292" s="131" t="s">
        <v>7491</v>
      </c>
      <c r="D292" s="99" t="s">
        <v>22</v>
      </c>
      <c r="E292" s="32" t="s">
        <v>4090</v>
      </c>
      <c r="F292" s="128" t="s">
        <v>6961</v>
      </c>
      <c r="G292" s="132" t="s">
        <v>6984</v>
      </c>
      <c r="H292" s="37" t="s">
        <v>24</v>
      </c>
      <c r="I292" s="184" t="s">
        <v>34</v>
      </c>
      <c r="J292" s="37">
        <v>237.68</v>
      </c>
      <c r="K292" s="160">
        <v>0</v>
      </c>
      <c r="L292" s="36"/>
      <c r="M292" s="160">
        <v>0</v>
      </c>
      <c r="N292" s="160">
        <v>0</v>
      </c>
      <c r="O292" s="46"/>
      <c r="P292" s="138">
        <v>0</v>
      </c>
      <c r="Q292" s="110">
        <v>100</v>
      </c>
      <c r="R292" s="37">
        <v>12.98</v>
      </c>
      <c r="S292" s="46" t="s">
        <v>6099</v>
      </c>
      <c r="T292" s="144"/>
      <c r="U292" s="36"/>
      <c r="V292" s="36"/>
      <c r="W292" s="136">
        <f t="shared" si="16"/>
        <v>13.7588</v>
      </c>
      <c r="X292" s="140">
        <f t="shared" si="17"/>
        <v>358.264328</v>
      </c>
      <c r="Y292" s="140">
        <f t="shared" si="18"/>
        <v>6.825528</v>
      </c>
      <c r="Z292" s="140">
        <f t="shared" si="19"/>
        <v>351.4388</v>
      </c>
      <c r="AA292" s="54" t="s">
        <v>28</v>
      </c>
      <c r="AB292" s="54" t="s">
        <v>29</v>
      </c>
      <c r="AC292" s="28"/>
    </row>
    <row r="293" ht="13.8" spans="1:29">
      <c r="A293" s="126">
        <v>292</v>
      </c>
      <c r="B293" s="130" t="s">
        <v>7290</v>
      </c>
      <c r="C293" s="131" t="s">
        <v>7492</v>
      </c>
      <c r="D293" s="99" t="s">
        <v>22</v>
      </c>
      <c r="E293" s="32" t="s">
        <v>4090</v>
      </c>
      <c r="F293" s="128" t="s">
        <v>6961</v>
      </c>
      <c r="G293" s="132" t="s">
        <v>6984</v>
      </c>
      <c r="H293" s="37" t="s">
        <v>24</v>
      </c>
      <c r="I293" s="184" t="s">
        <v>34</v>
      </c>
      <c r="J293" s="37">
        <v>237.68</v>
      </c>
      <c r="K293" s="160">
        <v>0</v>
      </c>
      <c r="L293" s="36"/>
      <c r="M293" s="160">
        <v>0</v>
      </c>
      <c r="N293" s="160">
        <v>0</v>
      </c>
      <c r="O293" s="46"/>
      <c r="P293" s="138">
        <v>0</v>
      </c>
      <c r="Q293" s="110">
        <v>100</v>
      </c>
      <c r="R293" s="37">
        <v>12.98</v>
      </c>
      <c r="S293" s="46" t="s">
        <v>6099</v>
      </c>
      <c r="T293" s="144"/>
      <c r="U293" s="36"/>
      <c r="V293" s="36"/>
      <c r="W293" s="136">
        <f t="shared" si="16"/>
        <v>13.7588</v>
      </c>
      <c r="X293" s="140">
        <f t="shared" si="17"/>
        <v>358.264328</v>
      </c>
      <c r="Y293" s="140">
        <f t="shared" si="18"/>
        <v>6.825528</v>
      </c>
      <c r="Z293" s="140">
        <f t="shared" si="19"/>
        <v>351.4388</v>
      </c>
      <c r="AA293" s="54" t="s">
        <v>28</v>
      </c>
      <c r="AB293" s="54" t="s">
        <v>29</v>
      </c>
      <c r="AC293" s="28"/>
    </row>
    <row r="294" ht="13.8" spans="1:29">
      <c r="A294" s="126">
        <v>293</v>
      </c>
      <c r="B294" s="130" t="s">
        <v>7493</v>
      </c>
      <c r="C294" s="131" t="s">
        <v>7494</v>
      </c>
      <c r="D294" s="99" t="s">
        <v>22</v>
      </c>
      <c r="E294" s="32" t="s">
        <v>4090</v>
      </c>
      <c r="F294" s="128" t="s">
        <v>6961</v>
      </c>
      <c r="G294" s="132" t="s">
        <v>6984</v>
      </c>
      <c r="H294" s="37" t="s">
        <v>24</v>
      </c>
      <c r="I294" s="184" t="s">
        <v>34</v>
      </c>
      <c r="J294" s="37">
        <v>237.68</v>
      </c>
      <c r="K294" s="160">
        <v>0</v>
      </c>
      <c r="L294" s="36"/>
      <c r="M294" s="160">
        <v>0</v>
      </c>
      <c r="N294" s="160">
        <v>0</v>
      </c>
      <c r="O294" s="46"/>
      <c r="P294" s="138">
        <v>0</v>
      </c>
      <c r="Q294" s="110">
        <v>100</v>
      </c>
      <c r="R294" s="37">
        <v>12.98</v>
      </c>
      <c r="S294" s="46" t="s">
        <v>6099</v>
      </c>
      <c r="T294" s="144"/>
      <c r="U294" s="36"/>
      <c r="V294" s="36"/>
      <c r="W294" s="136">
        <f t="shared" si="16"/>
        <v>13.7588</v>
      </c>
      <c r="X294" s="140">
        <f t="shared" si="17"/>
        <v>358.264328</v>
      </c>
      <c r="Y294" s="140">
        <f t="shared" si="18"/>
        <v>6.825528</v>
      </c>
      <c r="Z294" s="140">
        <f t="shared" si="19"/>
        <v>351.4388</v>
      </c>
      <c r="AA294" s="54" t="s">
        <v>28</v>
      </c>
      <c r="AB294" s="54" t="s">
        <v>29</v>
      </c>
      <c r="AC294" s="28"/>
    </row>
    <row r="295" ht="13.8" spans="1:29">
      <c r="A295" s="126">
        <v>294</v>
      </c>
      <c r="B295" s="130" t="s">
        <v>7495</v>
      </c>
      <c r="C295" s="131" t="s">
        <v>7496</v>
      </c>
      <c r="D295" s="99" t="s">
        <v>22</v>
      </c>
      <c r="E295" s="32" t="s">
        <v>4090</v>
      </c>
      <c r="F295" s="128" t="s">
        <v>6961</v>
      </c>
      <c r="G295" s="132" t="s">
        <v>6984</v>
      </c>
      <c r="H295" s="37" t="s">
        <v>24</v>
      </c>
      <c r="I295" s="184" t="s">
        <v>34</v>
      </c>
      <c r="J295" s="37">
        <v>237.68</v>
      </c>
      <c r="K295" s="160">
        <v>0</v>
      </c>
      <c r="L295" s="36"/>
      <c r="M295" s="160">
        <v>0</v>
      </c>
      <c r="N295" s="160">
        <v>0</v>
      </c>
      <c r="O295" s="46"/>
      <c r="P295" s="138">
        <v>0</v>
      </c>
      <c r="Q295" s="110">
        <v>100</v>
      </c>
      <c r="R295" s="37">
        <v>12.98</v>
      </c>
      <c r="S295" s="46" t="s">
        <v>6099</v>
      </c>
      <c r="T295" s="144"/>
      <c r="U295" s="36"/>
      <c r="V295" s="36"/>
      <c r="W295" s="136">
        <f t="shared" si="16"/>
        <v>13.7588</v>
      </c>
      <c r="X295" s="140">
        <f t="shared" si="17"/>
        <v>358.264328</v>
      </c>
      <c r="Y295" s="140">
        <f t="shared" si="18"/>
        <v>6.825528</v>
      </c>
      <c r="Z295" s="140">
        <f t="shared" si="19"/>
        <v>351.4388</v>
      </c>
      <c r="AA295" s="54" t="s">
        <v>28</v>
      </c>
      <c r="AB295" s="54" t="s">
        <v>29</v>
      </c>
      <c r="AC295" s="28"/>
    </row>
    <row r="296" ht="13.8" spans="1:29">
      <c r="A296" s="126">
        <v>295</v>
      </c>
      <c r="B296" s="130" t="s">
        <v>5063</v>
      </c>
      <c r="C296" s="131" t="s">
        <v>7497</v>
      </c>
      <c r="D296" s="99" t="s">
        <v>22</v>
      </c>
      <c r="E296" s="32" t="s">
        <v>4090</v>
      </c>
      <c r="F296" s="128" t="s">
        <v>6961</v>
      </c>
      <c r="G296" s="132" t="s">
        <v>6984</v>
      </c>
      <c r="H296" s="37" t="s">
        <v>24</v>
      </c>
      <c r="I296" s="184" t="s">
        <v>34</v>
      </c>
      <c r="J296" s="37">
        <v>237.68</v>
      </c>
      <c r="K296" s="160">
        <v>0</v>
      </c>
      <c r="L296" s="36"/>
      <c r="M296" s="160">
        <v>0</v>
      </c>
      <c r="N296" s="160">
        <v>0</v>
      </c>
      <c r="O296" s="46"/>
      <c r="P296" s="138">
        <v>0</v>
      </c>
      <c r="Q296" s="110">
        <v>100</v>
      </c>
      <c r="R296" s="37">
        <v>12.98</v>
      </c>
      <c r="S296" s="46" t="s">
        <v>6099</v>
      </c>
      <c r="T296" s="144"/>
      <c r="U296" s="36"/>
      <c r="V296" s="36"/>
      <c r="W296" s="136">
        <f t="shared" si="16"/>
        <v>13.7588</v>
      </c>
      <c r="X296" s="140">
        <f t="shared" si="17"/>
        <v>358.264328</v>
      </c>
      <c r="Y296" s="140">
        <f t="shared" si="18"/>
        <v>6.825528</v>
      </c>
      <c r="Z296" s="140">
        <f t="shared" si="19"/>
        <v>351.4388</v>
      </c>
      <c r="AA296" s="54" t="s">
        <v>28</v>
      </c>
      <c r="AB296" s="54" t="s">
        <v>29</v>
      </c>
      <c r="AC296" s="28"/>
    </row>
    <row r="297" ht="13.8" spans="1:29">
      <c r="A297" s="126">
        <v>296</v>
      </c>
      <c r="B297" s="130" t="s">
        <v>5059</v>
      </c>
      <c r="C297" s="131" t="s">
        <v>7498</v>
      </c>
      <c r="D297" s="99" t="s">
        <v>22</v>
      </c>
      <c r="E297" s="32" t="s">
        <v>4090</v>
      </c>
      <c r="F297" s="128" t="s">
        <v>6961</v>
      </c>
      <c r="G297" s="132" t="s">
        <v>6984</v>
      </c>
      <c r="H297" s="37" t="s">
        <v>24</v>
      </c>
      <c r="I297" s="184" t="s">
        <v>34</v>
      </c>
      <c r="J297" s="37">
        <v>237.68</v>
      </c>
      <c r="K297" s="160">
        <v>0</v>
      </c>
      <c r="L297" s="36"/>
      <c r="M297" s="160">
        <v>0</v>
      </c>
      <c r="N297" s="160">
        <v>0</v>
      </c>
      <c r="O297" s="46"/>
      <c r="P297" s="138">
        <v>0</v>
      </c>
      <c r="Q297" s="110">
        <v>100</v>
      </c>
      <c r="R297" s="37">
        <v>12.98</v>
      </c>
      <c r="S297" s="46" t="s">
        <v>6099</v>
      </c>
      <c r="T297" s="144"/>
      <c r="U297" s="36"/>
      <c r="V297" s="36"/>
      <c r="W297" s="136">
        <f t="shared" si="16"/>
        <v>13.7588</v>
      </c>
      <c r="X297" s="140">
        <f t="shared" si="17"/>
        <v>358.264328</v>
      </c>
      <c r="Y297" s="140">
        <f t="shared" si="18"/>
        <v>6.825528</v>
      </c>
      <c r="Z297" s="140">
        <f t="shared" si="19"/>
        <v>351.4388</v>
      </c>
      <c r="AA297" s="54" t="s">
        <v>28</v>
      </c>
      <c r="AB297" s="54" t="s">
        <v>29</v>
      </c>
      <c r="AC297" s="28"/>
    </row>
    <row r="298" ht="13.8" spans="1:29">
      <c r="A298" s="126">
        <v>297</v>
      </c>
      <c r="B298" s="130" t="s">
        <v>7499</v>
      </c>
      <c r="C298" s="131" t="s">
        <v>7500</v>
      </c>
      <c r="D298" s="99" t="s">
        <v>22</v>
      </c>
      <c r="E298" s="32" t="s">
        <v>4090</v>
      </c>
      <c r="F298" s="128" t="s">
        <v>6961</v>
      </c>
      <c r="G298" s="132" t="s">
        <v>6984</v>
      </c>
      <c r="H298" s="37" t="s">
        <v>24</v>
      </c>
      <c r="I298" s="184" t="s">
        <v>34</v>
      </c>
      <c r="J298" s="37">
        <v>237.68</v>
      </c>
      <c r="K298" s="160">
        <v>0</v>
      </c>
      <c r="L298" s="36"/>
      <c r="M298" s="160">
        <v>0</v>
      </c>
      <c r="N298" s="160">
        <v>0</v>
      </c>
      <c r="O298" s="46"/>
      <c r="P298" s="138">
        <v>0</v>
      </c>
      <c r="Q298" s="110">
        <v>100</v>
      </c>
      <c r="R298" s="37">
        <v>12.98</v>
      </c>
      <c r="S298" s="46" t="s">
        <v>6099</v>
      </c>
      <c r="T298" s="144"/>
      <c r="U298" s="36"/>
      <c r="V298" s="36"/>
      <c r="W298" s="136">
        <f t="shared" si="16"/>
        <v>13.7588</v>
      </c>
      <c r="X298" s="140">
        <f t="shared" si="17"/>
        <v>358.264328</v>
      </c>
      <c r="Y298" s="140">
        <f t="shared" si="18"/>
        <v>6.825528</v>
      </c>
      <c r="Z298" s="140">
        <f t="shared" si="19"/>
        <v>351.4388</v>
      </c>
      <c r="AA298" s="54" t="s">
        <v>28</v>
      </c>
      <c r="AB298" s="54" t="s">
        <v>29</v>
      </c>
      <c r="AC298" s="28"/>
    </row>
    <row r="299" ht="13.8" spans="1:29">
      <c r="A299" s="197">
        <v>298</v>
      </c>
      <c r="B299" s="131" t="s">
        <v>7501</v>
      </c>
      <c r="C299" s="131" t="s">
        <v>7502</v>
      </c>
      <c r="D299" s="98" t="s">
        <v>22</v>
      </c>
      <c r="E299" s="32" t="s">
        <v>7503</v>
      </c>
      <c r="F299" s="198" t="s">
        <v>6961</v>
      </c>
      <c r="G299" s="199" t="s">
        <v>7504</v>
      </c>
      <c r="H299" s="32" t="s">
        <v>24</v>
      </c>
      <c r="I299" s="202" t="s">
        <v>34</v>
      </c>
      <c r="J299" s="116">
        <v>918.55</v>
      </c>
      <c r="K299" s="160">
        <v>0</v>
      </c>
      <c r="L299" s="130"/>
      <c r="M299" s="152">
        <v>0</v>
      </c>
      <c r="N299" s="139">
        <v>0</v>
      </c>
      <c r="O299" s="131"/>
      <c r="P299" s="203">
        <v>0</v>
      </c>
      <c r="Q299" s="116">
        <v>300</v>
      </c>
      <c r="R299" s="116">
        <v>12.86</v>
      </c>
      <c r="S299" s="131" t="s">
        <v>6099</v>
      </c>
      <c r="T299" s="130"/>
      <c r="U299" s="36"/>
      <c r="V299" s="36"/>
      <c r="W299" s="140">
        <f t="shared" si="16"/>
        <v>13.6316</v>
      </c>
      <c r="X299" s="140">
        <f t="shared" si="17"/>
        <v>1250.999496</v>
      </c>
      <c r="Y299" s="140">
        <f t="shared" si="18"/>
        <v>18.817896</v>
      </c>
      <c r="Z299" s="140">
        <f t="shared" si="19"/>
        <v>1232.1816</v>
      </c>
      <c r="AA299" s="54" t="s">
        <v>28</v>
      </c>
      <c r="AB299" s="54" t="s">
        <v>29</v>
      </c>
      <c r="AC299" s="28"/>
    </row>
    <row r="300" ht="13.8" spans="1:29">
      <c r="A300" s="126">
        <v>299</v>
      </c>
      <c r="B300" s="130" t="s">
        <v>7505</v>
      </c>
      <c r="C300" s="131" t="s">
        <v>7506</v>
      </c>
      <c r="D300" s="99" t="s">
        <v>22</v>
      </c>
      <c r="E300" s="32" t="s">
        <v>7503</v>
      </c>
      <c r="F300" s="128" t="s">
        <v>6961</v>
      </c>
      <c r="G300" s="132" t="s">
        <v>7504</v>
      </c>
      <c r="H300" s="37" t="s">
        <v>24</v>
      </c>
      <c r="I300" s="184" t="s">
        <v>34</v>
      </c>
      <c r="J300" s="110">
        <v>918.55</v>
      </c>
      <c r="K300" s="160">
        <v>0</v>
      </c>
      <c r="L300" s="36"/>
      <c r="M300" s="139">
        <v>0</v>
      </c>
      <c r="N300" s="139">
        <v>0</v>
      </c>
      <c r="O300" s="46"/>
      <c r="P300" s="138">
        <v>0</v>
      </c>
      <c r="Q300" s="110">
        <v>300</v>
      </c>
      <c r="R300" s="110">
        <v>12.86</v>
      </c>
      <c r="S300" s="46" t="s">
        <v>6099</v>
      </c>
      <c r="T300" s="130"/>
      <c r="U300" s="36"/>
      <c r="V300" s="36"/>
      <c r="W300" s="140">
        <f t="shared" si="16"/>
        <v>13.6316</v>
      </c>
      <c r="X300" s="140">
        <f t="shared" si="17"/>
        <v>1250.999496</v>
      </c>
      <c r="Y300" s="140">
        <f t="shared" si="18"/>
        <v>18.817896</v>
      </c>
      <c r="Z300" s="140">
        <f t="shared" si="19"/>
        <v>1232.1816</v>
      </c>
      <c r="AA300" s="54" t="s">
        <v>28</v>
      </c>
      <c r="AB300" s="54" t="s">
        <v>29</v>
      </c>
      <c r="AC300" s="28"/>
    </row>
    <row r="301" ht="13.8" spans="1:29">
      <c r="A301" s="126">
        <v>300</v>
      </c>
      <c r="B301" s="131" t="s">
        <v>7507</v>
      </c>
      <c r="C301" s="131" t="s">
        <v>7508</v>
      </c>
      <c r="D301" s="99" t="s">
        <v>22</v>
      </c>
      <c r="E301" s="32" t="s">
        <v>7503</v>
      </c>
      <c r="F301" s="128" t="s">
        <v>6961</v>
      </c>
      <c r="G301" s="132" t="s">
        <v>7504</v>
      </c>
      <c r="H301" s="37" t="s">
        <v>24</v>
      </c>
      <c r="I301" s="184" t="s">
        <v>34</v>
      </c>
      <c r="J301" s="110">
        <v>918.55</v>
      </c>
      <c r="K301" s="160">
        <v>0</v>
      </c>
      <c r="L301" s="36"/>
      <c r="M301" s="139">
        <v>0</v>
      </c>
      <c r="N301" s="139">
        <v>0</v>
      </c>
      <c r="O301" s="46"/>
      <c r="P301" s="138">
        <v>0</v>
      </c>
      <c r="Q301" s="110">
        <v>300</v>
      </c>
      <c r="R301" s="110">
        <v>12.86</v>
      </c>
      <c r="S301" s="46" t="s">
        <v>6099</v>
      </c>
      <c r="T301" s="130"/>
      <c r="U301" s="36"/>
      <c r="V301" s="36"/>
      <c r="W301" s="140">
        <f t="shared" si="16"/>
        <v>13.6316</v>
      </c>
      <c r="X301" s="140">
        <f t="shared" si="17"/>
        <v>1250.999496</v>
      </c>
      <c r="Y301" s="140">
        <f t="shared" si="18"/>
        <v>18.817896</v>
      </c>
      <c r="Z301" s="140">
        <f t="shared" si="19"/>
        <v>1232.1816</v>
      </c>
      <c r="AA301" s="54" t="s">
        <v>28</v>
      </c>
      <c r="AB301" s="54" t="s">
        <v>29</v>
      </c>
      <c r="AC301" s="28"/>
    </row>
    <row r="302" ht="13.8" spans="1:29">
      <c r="A302" s="126">
        <v>301</v>
      </c>
      <c r="B302" s="131" t="s">
        <v>3729</v>
      </c>
      <c r="C302" s="131" t="s">
        <v>7509</v>
      </c>
      <c r="D302" s="99" t="s">
        <v>22</v>
      </c>
      <c r="E302" s="32" t="s">
        <v>7503</v>
      </c>
      <c r="F302" s="128" t="s">
        <v>6961</v>
      </c>
      <c r="G302" s="132" t="s">
        <v>7504</v>
      </c>
      <c r="H302" s="37" t="s">
        <v>24</v>
      </c>
      <c r="I302" s="184" t="s">
        <v>34</v>
      </c>
      <c r="J302" s="110">
        <v>918.55</v>
      </c>
      <c r="K302" s="160">
        <v>0</v>
      </c>
      <c r="L302" s="36"/>
      <c r="M302" s="139">
        <v>0</v>
      </c>
      <c r="N302" s="139">
        <v>0</v>
      </c>
      <c r="O302" s="46"/>
      <c r="P302" s="138">
        <v>0</v>
      </c>
      <c r="Q302" s="110">
        <v>300</v>
      </c>
      <c r="R302" s="110">
        <v>12.86</v>
      </c>
      <c r="S302" s="46" t="s">
        <v>6099</v>
      </c>
      <c r="T302" s="205"/>
      <c r="U302" s="36"/>
      <c r="V302" s="36"/>
      <c r="W302" s="140">
        <f t="shared" si="16"/>
        <v>13.6316</v>
      </c>
      <c r="X302" s="140">
        <f t="shared" si="17"/>
        <v>1250.999496</v>
      </c>
      <c r="Y302" s="140">
        <f t="shared" si="18"/>
        <v>18.817896</v>
      </c>
      <c r="Z302" s="140">
        <f t="shared" si="19"/>
        <v>1232.1816</v>
      </c>
      <c r="AA302" s="54" t="s">
        <v>28</v>
      </c>
      <c r="AB302" s="54" t="s">
        <v>29</v>
      </c>
      <c r="AC302" s="28"/>
    </row>
    <row r="303" ht="13.8" spans="1:29">
      <c r="A303" s="126">
        <v>302</v>
      </c>
      <c r="B303" s="200" t="s">
        <v>7510</v>
      </c>
      <c r="C303" s="201" t="s">
        <v>7511</v>
      </c>
      <c r="D303" s="99" t="s">
        <v>22</v>
      </c>
      <c r="E303" s="111" t="s">
        <v>673</v>
      </c>
      <c r="F303" s="128" t="s">
        <v>6961</v>
      </c>
      <c r="G303" s="132" t="s">
        <v>6991</v>
      </c>
      <c r="H303" s="111" t="s">
        <v>24</v>
      </c>
      <c r="I303" s="184" t="s">
        <v>34</v>
      </c>
      <c r="J303" s="37">
        <v>988.29</v>
      </c>
      <c r="K303" s="160">
        <v>0</v>
      </c>
      <c r="L303" s="36"/>
      <c r="M303" s="139">
        <v>0</v>
      </c>
      <c r="N303" s="110">
        <v>0</v>
      </c>
      <c r="O303" s="46"/>
      <c r="P303" s="138">
        <v>0</v>
      </c>
      <c r="Q303" s="110">
        <v>400</v>
      </c>
      <c r="R303" s="37">
        <v>13.24</v>
      </c>
      <c r="S303" s="132" t="s">
        <v>6099</v>
      </c>
      <c r="T303" s="36"/>
      <c r="U303" s="36"/>
      <c r="V303" s="36"/>
      <c r="W303" s="136">
        <f t="shared" si="16"/>
        <v>14.0344</v>
      </c>
      <c r="X303" s="140">
        <f t="shared" si="17"/>
        <v>1427.166464</v>
      </c>
      <c r="Y303" s="140">
        <f t="shared" si="18"/>
        <v>24.842064</v>
      </c>
      <c r="Z303" s="140">
        <f t="shared" si="19"/>
        <v>1402.3244</v>
      </c>
      <c r="AA303" s="54" t="s">
        <v>28</v>
      </c>
      <c r="AB303" s="54" t="s">
        <v>29</v>
      </c>
      <c r="AC303" s="28"/>
    </row>
    <row r="304" ht="13.8" spans="1:29">
      <c r="A304" s="126">
        <v>303</v>
      </c>
      <c r="B304" s="130" t="s">
        <v>7512</v>
      </c>
      <c r="C304" s="131" t="s">
        <v>7513</v>
      </c>
      <c r="D304" s="99" t="s">
        <v>22</v>
      </c>
      <c r="E304" s="32" t="s">
        <v>2061</v>
      </c>
      <c r="F304" s="128" t="s">
        <v>6961</v>
      </c>
      <c r="G304" s="132" t="s">
        <v>7337</v>
      </c>
      <c r="H304" s="32" t="s">
        <v>24</v>
      </c>
      <c r="I304" s="184" t="s">
        <v>34</v>
      </c>
      <c r="J304" s="110">
        <v>373.57</v>
      </c>
      <c r="K304" s="160">
        <v>0</v>
      </c>
      <c r="L304" s="36"/>
      <c r="M304" s="160">
        <v>0</v>
      </c>
      <c r="N304" s="110">
        <v>0</v>
      </c>
      <c r="O304" s="179"/>
      <c r="P304" s="138">
        <v>0</v>
      </c>
      <c r="Q304" s="110">
        <v>100</v>
      </c>
      <c r="R304" s="110">
        <v>0</v>
      </c>
      <c r="S304" s="46"/>
      <c r="T304" s="154"/>
      <c r="U304" s="36"/>
      <c r="V304" s="36"/>
      <c r="W304" s="140">
        <f t="shared" si="16"/>
        <v>0</v>
      </c>
      <c r="X304" s="140">
        <f t="shared" si="17"/>
        <v>479.57</v>
      </c>
      <c r="Y304" s="140">
        <f t="shared" si="18"/>
        <v>6</v>
      </c>
      <c r="Z304" s="140">
        <f t="shared" si="19"/>
        <v>473.57</v>
      </c>
      <c r="AA304" s="54" t="s">
        <v>28</v>
      </c>
      <c r="AB304" s="54" t="s">
        <v>29</v>
      </c>
      <c r="AC304" s="28"/>
    </row>
    <row r="305" ht="13.8" spans="1:29">
      <c r="A305" s="126">
        <v>304</v>
      </c>
      <c r="B305" s="131" t="s">
        <v>7514</v>
      </c>
      <c r="C305" s="131" t="s">
        <v>7515</v>
      </c>
      <c r="D305" s="99" t="s">
        <v>22</v>
      </c>
      <c r="E305" s="32" t="s">
        <v>2061</v>
      </c>
      <c r="F305" s="128" t="s">
        <v>6961</v>
      </c>
      <c r="G305" s="190" t="s">
        <v>7337</v>
      </c>
      <c r="H305" s="167" t="s">
        <v>24</v>
      </c>
      <c r="I305" s="194" t="s">
        <v>34</v>
      </c>
      <c r="J305" s="170">
        <v>373.57</v>
      </c>
      <c r="K305" s="195">
        <v>0</v>
      </c>
      <c r="L305" s="158"/>
      <c r="M305" s="160">
        <v>0</v>
      </c>
      <c r="N305" s="110">
        <v>0</v>
      </c>
      <c r="O305" s="179"/>
      <c r="P305" s="138">
        <v>0</v>
      </c>
      <c r="Q305" s="110">
        <v>100</v>
      </c>
      <c r="R305" s="110">
        <v>0</v>
      </c>
      <c r="S305" s="46"/>
      <c r="T305" s="154"/>
      <c r="U305" s="36"/>
      <c r="V305" s="36"/>
      <c r="W305" s="140">
        <f t="shared" si="16"/>
        <v>0</v>
      </c>
      <c r="X305" s="140">
        <f t="shared" si="17"/>
        <v>479.57</v>
      </c>
      <c r="Y305" s="140">
        <f t="shared" si="18"/>
        <v>6</v>
      </c>
      <c r="Z305" s="140">
        <f t="shared" si="19"/>
        <v>473.57</v>
      </c>
      <c r="AA305" s="54" t="s">
        <v>28</v>
      </c>
      <c r="AB305" s="54" t="s">
        <v>29</v>
      </c>
      <c r="AC305" s="28"/>
    </row>
    <row r="306" ht="13.8" spans="1:29">
      <c r="A306" s="126">
        <v>305</v>
      </c>
      <c r="B306" s="131" t="s">
        <v>7516</v>
      </c>
      <c r="C306" s="131" t="s">
        <v>7517</v>
      </c>
      <c r="D306" s="99" t="s">
        <v>22</v>
      </c>
      <c r="E306" s="32" t="s">
        <v>2061</v>
      </c>
      <c r="F306" s="184" t="s">
        <v>6961</v>
      </c>
      <c r="G306" s="46" t="s">
        <v>7337</v>
      </c>
      <c r="H306" s="32" t="s">
        <v>24</v>
      </c>
      <c r="I306" s="54" t="s">
        <v>34</v>
      </c>
      <c r="J306" s="110">
        <v>373.57</v>
      </c>
      <c r="K306" s="110">
        <v>0</v>
      </c>
      <c r="L306" s="36"/>
      <c r="M306" s="160">
        <v>0</v>
      </c>
      <c r="N306" s="110">
        <v>0</v>
      </c>
      <c r="O306" s="179"/>
      <c r="P306" s="138">
        <v>0</v>
      </c>
      <c r="Q306" s="110">
        <v>100</v>
      </c>
      <c r="R306" s="110">
        <v>0</v>
      </c>
      <c r="S306" s="46"/>
      <c r="T306" s="36"/>
      <c r="U306" s="158"/>
      <c r="V306" s="158"/>
      <c r="W306" s="140">
        <f t="shared" si="16"/>
        <v>0</v>
      </c>
      <c r="X306" s="140">
        <f t="shared" si="17"/>
        <v>479.57</v>
      </c>
      <c r="Y306" s="140">
        <f t="shared" si="18"/>
        <v>6</v>
      </c>
      <c r="Z306" s="140">
        <f t="shared" si="19"/>
        <v>473.57</v>
      </c>
      <c r="AA306" s="54" t="s">
        <v>28</v>
      </c>
      <c r="AB306" s="54" t="s">
        <v>29</v>
      </c>
      <c r="AC306" s="28"/>
    </row>
    <row r="307" ht="13.8" spans="1:29">
      <c r="A307" s="126">
        <v>306</v>
      </c>
      <c r="B307" s="130" t="s">
        <v>4968</v>
      </c>
      <c r="C307" s="131" t="s">
        <v>7518</v>
      </c>
      <c r="D307" s="99" t="s">
        <v>22</v>
      </c>
      <c r="E307" s="32" t="s">
        <v>2061</v>
      </c>
      <c r="F307" s="184" t="s">
        <v>6961</v>
      </c>
      <c r="G307" s="46" t="s">
        <v>7337</v>
      </c>
      <c r="H307" s="32" t="s">
        <v>24</v>
      </c>
      <c r="I307" s="54" t="s">
        <v>34</v>
      </c>
      <c r="J307" s="110">
        <v>373.57</v>
      </c>
      <c r="K307" s="110">
        <v>0</v>
      </c>
      <c r="L307" s="36"/>
      <c r="M307" s="160">
        <v>0</v>
      </c>
      <c r="N307" s="110">
        <v>0</v>
      </c>
      <c r="O307" s="46"/>
      <c r="P307" s="138">
        <v>0</v>
      </c>
      <c r="Q307" s="110">
        <v>100</v>
      </c>
      <c r="R307" s="110">
        <v>0</v>
      </c>
      <c r="S307" s="46"/>
      <c r="T307" s="144"/>
      <c r="U307" s="36"/>
      <c r="V307" s="36"/>
      <c r="W307" s="136">
        <f t="shared" si="16"/>
        <v>0</v>
      </c>
      <c r="X307" s="140">
        <f t="shared" si="17"/>
        <v>479.57</v>
      </c>
      <c r="Y307" s="140">
        <f t="shared" si="18"/>
        <v>6</v>
      </c>
      <c r="Z307" s="140">
        <f t="shared" si="19"/>
        <v>473.57</v>
      </c>
      <c r="AA307" s="54" t="s">
        <v>28</v>
      </c>
      <c r="AB307" s="54" t="s">
        <v>29</v>
      </c>
      <c r="AC307" s="28"/>
    </row>
    <row r="308" ht="13.8" spans="1:29">
      <c r="A308" s="126">
        <v>307</v>
      </c>
      <c r="B308" s="131" t="s">
        <v>5967</v>
      </c>
      <c r="C308" s="36" t="s">
        <v>5968</v>
      </c>
      <c r="D308" s="99" t="s">
        <v>22</v>
      </c>
      <c r="E308" s="32" t="s">
        <v>4117</v>
      </c>
      <c r="F308" s="128" t="s">
        <v>6961</v>
      </c>
      <c r="G308" s="132" t="s">
        <v>833</v>
      </c>
      <c r="H308" s="32" t="s">
        <v>24</v>
      </c>
      <c r="I308" s="184" t="s">
        <v>34</v>
      </c>
      <c r="J308" s="110">
        <v>0</v>
      </c>
      <c r="K308" s="160">
        <v>0</v>
      </c>
      <c r="L308" s="36"/>
      <c r="M308" s="160">
        <v>0</v>
      </c>
      <c r="N308" s="110">
        <v>0</v>
      </c>
      <c r="O308" s="141"/>
      <c r="P308" s="138">
        <v>0</v>
      </c>
      <c r="Q308" s="110">
        <v>0</v>
      </c>
      <c r="R308" s="110">
        <v>13</v>
      </c>
      <c r="S308" s="141" t="s">
        <v>7307</v>
      </c>
      <c r="T308" s="36"/>
      <c r="U308" s="36"/>
      <c r="V308" s="36"/>
      <c r="W308" s="140">
        <f t="shared" si="16"/>
        <v>13.78</v>
      </c>
      <c r="X308" s="140">
        <f t="shared" si="17"/>
        <v>14.6068</v>
      </c>
      <c r="Y308" s="140">
        <f t="shared" si="18"/>
        <v>0.8268</v>
      </c>
      <c r="Z308" s="140">
        <f t="shared" si="19"/>
        <v>13.78</v>
      </c>
      <c r="AA308" s="54" t="s">
        <v>28</v>
      </c>
      <c r="AB308" s="54" t="s">
        <v>29</v>
      </c>
      <c r="AC308" s="28"/>
    </row>
    <row r="309" ht="13.8" spans="1:29">
      <c r="A309" s="126">
        <v>308</v>
      </c>
      <c r="B309" s="131" t="s">
        <v>3023</v>
      </c>
      <c r="C309" s="131" t="s">
        <v>3024</v>
      </c>
      <c r="D309" s="99" t="s">
        <v>22</v>
      </c>
      <c r="E309" s="32" t="s">
        <v>3366</v>
      </c>
      <c r="F309" s="128" t="s">
        <v>6961</v>
      </c>
      <c r="G309" s="132" t="s">
        <v>7519</v>
      </c>
      <c r="H309" s="37" t="s">
        <v>24</v>
      </c>
      <c r="I309" s="184" t="s">
        <v>34</v>
      </c>
      <c r="J309" s="110">
        <v>0</v>
      </c>
      <c r="K309" s="160">
        <v>0</v>
      </c>
      <c r="L309" s="36"/>
      <c r="M309" s="160">
        <v>0</v>
      </c>
      <c r="N309" s="110">
        <v>0</v>
      </c>
      <c r="O309" s="141"/>
      <c r="P309" s="138">
        <v>0</v>
      </c>
      <c r="Q309" s="110">
        <v>100</v>
      </c>
      <c r="R309" s="116">
        <v>18</v>
      </c>
      <c r="S309" s="141" t="s">
        <v>7520</v>
      </c>
      <c r="T309" s="36"/>
      <c r="U309" s="36"/>
      <c r="V309" s="36"/>
      <c r="W309" s="140">
        <f t="shared" si="16"/>
        <v>19.08</v>
      </c>
      <c r="X309" s="140">
        <f t="shared" si="17"/>
        <v>126.2248</v>
      </c>
      <c r="Y309" s="140">
        <f t="shared" si="18"/>
        <v>7.1448</v>
      </c>
      <c r="Z309" s="140">
        <f t="shared" si="19"/>
        <v>119.08</v>
      </c>
      <c r="AA309" s="54" t="s">
        <v>28</v>
      </c>
      <c r="AB309" s="54" t="s">
        <v>29</v>
      </c>
      <c r="AC309" s="28"/>
    </row>
    <row r="310" ht="13.8" spans="1:29">
      <c r="A310" s="126">
        <v>309</v>
      </c>
      <c r="B310" s="36" t="s">
        <v>7521</v>
      </c>
      <c r="C310" s="127" t="s">
        <v>7522</v>
      </c>
      <c r="D310" s="99" t="s">
        <v>22</v>
      </c>
      <c r="E310" s="32" t="s">
        <v>673</v>
      </c>
      <c r="F310" s="128" t="s">
        <v>6961</v>
      </c>
      <c r="G310" s="132" t="s">
        <v>6991</v>
      </c>
      <c r="H310" s="32" t="s">
        <v>130</v>
      </c>
      <c r="I310" s="184" t="s">
        <v>34</v>
      </c>
      <c r="J310" s="37">
        <v>988.29</v>
      </c>
      <c r="K310" s="160">
        <v>0</v>
      </c>
      <c r="L310" s="36"/>
      <c r="M310" s="139">
        <v>0</v>
      </c>
      <c r="N310" s="110">
        <v>0</v>
      </c>
      <c r="O310" s="46"/>
      <c r="P310" s="138">
        <v>0</v>
      </c>
      <c r="Q310" s="110">
        <v>400</v>
      </c>
      <c r="R310" s="37">
        <v>13.24</v>
      </c>
      <c r="S310" s="132" t="s">
        <v>6099</v>
      </c>
      <c r="T310" s="36"/>
      <c r="U310" s="36"/>
      <c r="V310" s="36"/>
      <c r="W310" s="136">
        <f t="shared" si="16"/>
        <v>14.0344</v>
      </c>
      <c r="X310" s="140">
        <f t="shared" si="17"/>
        <v>1427.166464</v>
      </c>
      <c r="Y310" s="140">
        <f t="shared" si="18"/>
        <v>24.842064</v>
      </c>
      <c r="Z310" s="140">
        <f t="shared" si="19"/>
        <v>1402.3244</v>
      </c>
      <c r="AA310" s="54" t="s">
        <v>28</v>
      </c>
      <c r="AB310" s="54" t="s">
        <v>29</v>
      </c>
      <c r="AC310" s="28"/>
    </row>
    <row r="311" ht="13.8" spans="1:29">
      <c r="A311" s="126">
        <v>310</v>
      </c>
      <c r="B311" s="131" t="s">
        <v>5911</v>
      </c>
      <c r="C311" s="36" t="s">
        <v>5912</v>
      </c>
      <c r="D311" s="99" t="s">
        <v>22</v>
      </c>
      <c r="E311" s="32" t="s">
        <v>3366</v>
      </c>
      <c r="F311" s="128" t="s">
        <v>6961</v>
      </c>
      <c r="G311" s="132" t="s">
        <v>7519</v>
      </c>
      <c r="H311" s="32" t="s">
        <v>24</v>
      </c>
      <c r="I311" s="184" t="s">
        <v>34</v>
      </c>
      <c r="J311" s="110">
        <v>0</v>
      </c>
      <c r="K311" s="160">
        <v>0</v>
      </c>
      <c r="L311" s="36"/>
      <c r="M311" s="160">
        <v>0</v>
      </c>
      <c r="N311" s="110">
        <v>0</v>
      </c>
      <c r="O311" s="46"/>
      <c r="P311" s="138">
        <v>0</v>
      </c>
      <c r="Q311" s="110">
        <v>100</v>
      </c>
      <c r="R311" s="160">
        <v>0</v>
      </c>
      <c r="S311" s="46"/>
      <c r="T311" s="36"/>
      <c r="U311" s="36"/>
      <c r="V311" s="36"/>
      <c r="W311" s="140">
        <f t="shared" si="16"/>
        <v>0</v>
      </c>
      <c r="X311" s="140">
        <f t="shared" si="17"/>
        <v>106</v>
      </c>
      <c r="Y311" s="140">
        <f t="shared" si="18"/>
        <v>6</v>
      </c>
      <c r="Z311" s="140">
        <f t="shared" si="19"/>
        <v>100</v>
      </c>
      <c r="AA311" s="54" t="s">
        <v>28</v>
      </c>
      <c r="AB311" s="54" t="s">
        <v>29</v>
      </c>
      <c r="AC311" s="28"/>
    </row>
    <row r="312" ht="13.8" spans="1:29">
      <c r="A312" s="126">
        <v>311</v>
      </c>
      <c r="B312" s="127" t="s">
        <v>7523</v>
      </c>
      <c r="C312" s="127" t="s">
        <v>6966</v>
      </c>
      <c r="D312" s="99" t="s">
        <v>22</v>
      </c>
      <c r="E312" s="37" t="s">
        <v>6960</v>
      </c>
      <c r="F312" s="128" t="s">
        <v>6961</v>
      </c>
      <c r="G312" s="129" t="s">
        <v>6962</v>
      </c>
      <c r="H312" s="37" t="s">
        <v>24</v>
      </c>
      <c r="I312" s="184" t="s">
        <v>34</v>
      </c>
      <c r="J312" s="37">
        <v>707.04</v>
      </c>
      <c r="K312" s="160">
        <v>0</v>
      </c>
      <c r="L312" s="36"/>
      <c r="M312" s="139">
        <v>267</v>
      </c>
      <c r="N312" s="110">
        <v>380</v>
      </c>
      <c r="O312" s="46" t="s">
        <v>7524</v>
      </c>
      <c r="P312" s="138">
        <v>0</v>
      </c>
      <c r="Q312" s="139">
        <v>300</v>
      </c>
      <c r="R312" s="52">
        <v>0</v>
      </c>
      <c r="S312" s="46"/>
      <c r="T312" s="136"/>
      <c r="U312" s="36"/>
      <c r="V312" s="36"/>
      <c r="W312" s="140">
        <f t="shared" si="16"/>
        <v>685.82</v>
      </c>
      <c r="X312" s="140">
        <f t="shared" si="17"/>
        <v>1752.0092</v>
      </c>
      <c r="Y312" s="140">
        <f t="shared" si="18"/>
        <v>59.1492</v>
      </c>
      <c r="Z312" s="140">
        <f t="shared" si="19"/>
        <v>1692.86</v>
      </c>
      <c r="AA312" s="54" t="s">
        <v>28</v>
      </c>
      <c r="AB312" s="54" t="s">
        <v>29</v>
      </c>
      <c r="AC312" s="28"/>
    </row>
    <row r="313" ht="13.8" spans="1:29">
      <c r="A313" s="126">
        <v>312</v>
      </c>
      <c r="B313" s="36" t="s">
        <v>7525</v>
      </c>
      <c r="C313" s="127" t="s">
        <v>7526</v>
      </c>
      <c r="D313" s="99" t="s">
        <v>22</v>
      </c>
      <c r="E313" s="37" t="s">
        <v>5637</v>
      </c>
      <c r="F313" s="128" t="s">
        <v>6961</v>
      </c>
      <c r="G313" s="132" t="s">
        <v>6991</v>
      </c>
      <c r="H313" s="37" t="s">
        <v>130</v>
      </c>
      <c r="I313" s="184" t="s">
        <v>34</v>
      </c>
      <c r="J313" s="110">
        <v>707</v>
      </c>
      <c r="K313" s="160">
        <v>0</v>
      </c>
      <c r="L313" s="36"/>
      <c r="M313" s="139">
        <v>218</v>
      </c>
      <c r="N313" s="110">
        <v>78</v>
      </c>
      <c r="O313" s="182" t="s">
        <v>7527</v>
      </c>
      <c r="P313" s="138">
        <v>0</v>
      </c>
      <c r="Q313" s="110">
        <v>400</v>
      </c>
      <c r="R313" s="160">
        <v>18</v>
      </c>
      <c r="S313" s="78" t="s">
        <v>7520</v>
      </c>
      <c r="T313" s="36"/>
      <c r="U313" s="36"/>
      <c r="V313" s="36"/>
      <c r="W313" s="140">
        <f t="shared" si="16"/>
        <v>332.84</v>
      </c>
      <c r="X313" s="140">
        <f t="shared" si="17"/>
        <v>1483.8104</v>
      </c>
      <c r="Y313" s="140">
        <f t="shared" si="18"/>
        <v>43.9704</v>
      </c>
      <c r="Z313" s="140">
        <f t="shared" si="19"/>
        <v>1439.84</v>
      </c>
      <c r="AA313" s="54" t="s">
        <v>28</v>
      </c>
      <c r="AB313" s="54" t="s">
        <v>29</v>
      </c>
      <c r="AC313" s="28"/>
    </row>
    <row r="314" ht="25.2" spans="1:29">
      <c r="A314" s="126">
        <v>313</v>
      </c>
      <c r="B314" s="127" t="s">
        <v>7528</v>
      </c>
      <c r="C314" s="127" t="s">
        <v>7529</v>
      </c>
      <c r="D314" s="99" t="s">
        <v>22</v>
      </c>
      <c r="E314" s="37" t="s">
        <v>4431</v>
      </c>
      <c r="F314" s="128" t="s">
        <v>6961</v>
      </c>
      <c r="G314" s="129" t="s">
        <v>6962</v>
      </c>
      <c r="H314" s="37" t="s">
        <v>7530</v>
      </c>
      <c r="I314" s="184" t="s">
        <v>34</v>
      </c>
      <c r="J314" s="110">
        <v>0</v>
      </c>
      <c r="K314" s="160">
        <v>0</v>
      </c>
      <c r="L314" s="36"/>
      <c r="M314" s="139">
        <v>70</v>
      </c>
      <c r="N314" s="139">
        <v>0</v>
      </c>
      <c r="O314" s="46" t="s">
        <v>7531</v>
      </c>
      <c r="P314" s="140">
        <v>0</v>
      </c>
      <c r="Q314" s="145">
        <v>300</v>
      </c>
      <c r="R314" s="110">
        <v>0</v>
      </c>
      <c r="S314" s="132"/>
      <c r="T314" s="36"/>
      <c r="U314" s="36"/>
      <c r="V314" s="36"/>
      <c r="W314" s="136">
        <f t="shared" si="16"/>
        <v>74.2</v>
      </c>
      <c r="X314" s="140">
        <f t="shared" si="17"/>
        <v>396.652</v>
      </c>
      <c r="Y314" s="140">
        <f t="shared" si="18"/>
        <v>22.452</v>
      </c>
      <c r="Z314" s="140">
        <f t="shared" si="19"/>
        <v>374.2</v>
      </c>
      <c r="AA314" s="54" t="s">
        <v>28</v>
      </c>
      <c r="AB314" s="54" t="s">
        <v>29</v>
      </c>
      <c r="AC314" s="28"/>
    </row>
    <row r="315" ht="13.8" spans="1:29">
      <c r="A315" s="126">
        <v>314</v>
      </c>
      <c r="B315" s="36" t="s">
        <v>7532</v>
      </c>
      <c r="C315" s="36" t="s">
        <v>7533</v>
      </c>
      <c r="D315" s="99" t="s">
        <v>22</v>
      </c>
      <c r="E315" s="37" t="s">
        <v>5637</v>
      </c>
      <c r="F315" s="128" t="s">
        <v>6961</v>
      </c>
      <c r="G315" s="129" t="s">
        <v>6962</v>
      </c>
      <c r="H315" s="37" t="s">
        <v>135</v>
      </c>
      <c r="I315" s="184" t="s">
        <v>34</v>
      </c>
      <c r="J315" s="110">
        <v>707</v>
      </c>
      <c r="K315" s="160">
        <v>0</v>
      </c>
      <c r="L315" s="36"/>
      <c r="M315" s="139">
        <v>218</v>
      </c>
      <c r="N315" s="110">
        <v>90</v>
      </c>
      <c r="O315" s="182" t="s">
        <v>7534</v>
      </c>
      <c r="P315" s="138">
        <v>0</v>
      </c>
      <c r="Q315" s="110">
        <v>400</v>
      </c>
      <c r="R315" s="110">
        <v>12.5</v>
      </c>
      <c r="S315" s="36" t="s">
        <v>7535</v>
      </c>
      <c r="T315" s="154"/>
      <c r="U315" s="36"/>
      <c r="V315" s="36"/>
      <c r="W315" s="140">
        <f t="shared" si="16"/>
        <v>339.73</v>
      </c>
      <c r="X315" s="140">
        <f t="shared" si="17"/>
        <v>1491.1138</v>
      </c>
      <c r="Y315" s="140">
        <f t="shared" si="18"/>
        <v>44.3838</v>
      </c>
      <c r="Z315" s="140">
        <f t="shared" si="19"/>
        <v>1446.73</v>
      </c>
      <c r="AA315" s="54" t="s">
        <v>28</v>
      </c>
      <c r="AB315" s="54" t="s">
        <v>29</v>
      </c>
      <c r="AC315" s="28"/>
    </row>
    <row r="316" ht="13.8" spans="1:29">
      <c r="A316" s="126">
        <v>315</v>
      </c>
      <c r="B316" s="36" t="s">
        <v>7536</v>
      </c>
      <c r="C316" s="36" t="s">
        <v>7537</v>
      </c>
      <c r="D316" s="99" t="s">
        <v>22</v>
      </c>
      <c r="E316" s="99" t="s">
        <v>81</v>
      </c>
      <c r="F316" s="54" t="s">
        <v>6961</v>
      </c>
      <c r="G316" s="191" t="s">
        <v>6962</v>
      </c>
      <c r="H316" s="37" t="s">
        <v>24</v>
      </c>
      <c r="I316" s="54" t="s">
        <v>34</v>
      </c>
      <c r="J316" s="110">
        <v>705</v>
      </c>
      <c r="K316" s="110">
        <v>0</v>
      </c>
      <c r="L316" s="154"/>
      <c r="M316" s="139">
        <v>196</v>
      </c>
      <c r="N316" s="110">
        <v>380</v>
      </c>
      <c r="O316" s="204" t="s">
        <v>7538</v>
      </c>
      <c r="P316" s="138">
        <v>0</v>
      </c>
      <c r="Q316" s="110">
        <v>300</v>
      </c>
      <c r="R316" s="110">
        <v>18</v>
      </c>
      <c r="S316" s="206" t="s">
        <v>7520</v>
      </c>
      <c r="T316" s="154"/>
      <c r="U316" s="36"/>
      <c r="V316" s="36"/>
      <c r="W316" s="140">
        <f t="shared" si="16"/>
        <v>629.64</v>
      </c>
      <c r="X316" s="140">
        <f t="shared" si="17"/>
        <v>1690.4184</v>
      </c>
      <c r="Y316" s="140">
        <f t="shared" si="18"/>
        <v>55.7784</v>
      </c>
      <c r="Z316" s="140">
        <f t="shared" si="19"/>
        <v>1634.64</v>
      </c>
      <c r="AA316" s="54" t="s">
        <v>28</v>
      </c>
      <c r="AB316" s="54" t="s">
        <v>29</v>
      </c>
      <c r="AC316" s="28"/>
    </row>
    <row r="317" ht="13.8" spans="1:29">
      <c r="A317" s="126">
        <v>316</v>
      </c>
      <c r="B317" s="36" t="s">
        <v>7539</v>
      </c>
      <c r="C317" s="36" t="s">
        <v>7540</v>
      </c>
      <c r="D317" s="99" t="s">
        <v>22</v>
      </c>
      <c r="E317" s="99" t="s">
        <v>81</v>
      </c>
      <c r="F317" s="54" t="s">
        <v>6961</v>
      </c>
      <c r="G317" s="191" t="s">
        <v>6962</v>
      </c>
      <c r="H317" s="37" t="s">
        <v>24</v>
      </c>
      <c r="I317" s="54" t="s">
        <v>34</v>
      </c>
      <c r="J317" s="110">
        <v>705</v>
      </c>
      <c r="K317" s="110">
        <v>0</v>
      </c>
      <c r="L317" s="154"/>
      <c r="M317" s="139">
        <v>196</v>
      </c>
      <c r="N317" s="110">
        <v>0</v>
      </c>
      <c r="O317" s="46" t="s">
        <v>6411</v>
      </c>
      <c r="P317" s="138">
        <v>0</v>
      </c>
      <c r="Q317" s="110">
        <v>300</v>
      </c>
      <c r="R317" s="110">
        <v>24.5</v>
      </c>
      <c r="S317" s="206" t="s">
        <v>7541</v>
      </c>
      <c r="T317" s="154"/>
      <c r="U317" s="36"/>
      <c r="V317" s="36"/>
      <c r="W317" s="140">
        <f t="shared" si="16"/>
        <v>233.73</v>
      </c>
      <c r="X317" s="140">
        <f t="shared" si="17"/>
        <v>1270.7538</v>
      </c>
      <c r="Y317" s="140">
        <f t="shared" si="18"/>
        <v>32.0238</v>
      </c>
      <c r="Z317" s="140">
        <f t="shared" si="19"/>
        <v>1238.73</v>
      </c>
      <c r="AA317" s="54" t="s">
        <v>28</v>
      </c>
      <c r="AB317" s="54" t="s">
        <v>29</v>
      </c>
      <c r="AC317" s="28"/>
    </row>
    <row r="318" ht="13.8" spans="1:29">
      <c r="A318" s="126">
        <v>317</v>
      </c>
      <c r="B318" s="36" t="s">
        <v>7542</v>
      </c>
      <c r="C318" s="36" t="s">
        <v>7543</v>
      </c>
      <c r="D318" s="99" t="s">
        <v>22</v>
      </c>
      <c r="E318" s="99" t="s">
        <v>81</v>
      </c>
      <c r="F318" s="54" t="s">
        <v>6961</v>
      </c>
      <c r="G318" s="191" t="s">
        <v>6962</v>
      </c>
      <c r="H318" s="37" t="s">
        <v>24</v>
      </c>
      <c r="I318" s="54" t="s">
        <v>34</v>
      </c>
      <c r="J318" s="110">
        <v>705</v>
      </c>
      <c r="K318" s="110">
        <v>0</v>
      </c>
      <c r="L318" s="154"/>
      <c r="M318" s="139">
        <v>196</v>
      </c>
      <c r="N318" s="110">
        <v>0</v>
      </c>
      <c r="O318" s="46" t="s">
        <v>6411</v>
      </c>
      <c r="P318" s="138">
        <v>0</v>
      </c>
      <c r="Q318" s="110">
        <v>300</v>
      </c>
      <c r="R318" s="110">
        <v>18</v>
      </c>
      <c r="S318" s="206" t="s">
        <v>7520</v>
      </c>
      <c r="T318" s="154"/>
      <c r="U318" s="36"/>
      <c r="V318" s="36"/>
      <c r="W318" s="140">
        <f t="shared" si="16"/>
        <v>226.84</v>
      </c>
      <c r="X318" s="140">
        <f t="shared" si="17"/>
        <v>1263.4504</v>
      </c>
      <c r="Y318" s="140">
        <f t="shared" si="18"/>
        <v>31.6104</v>
      </c>
      <c r="Z318" s="140">
        <f t="shared" si="19"/>
        <v>1231.84</v>
      </c>
      <c r="AA318" s="54" t="s">
        <v>28</v>
      </c>
      <c r="AB318" s="54" t="s">
        <v>29</v>
      </c>
      <c r="AC318" s="28"/>
    </row>
    <row r="319" ht="13.8" spans="1:29">
      <c r="A319" s="126">
        <v>318</v>
      </c>
      <c r="B319" s="36" t="s">
        <v>7544</v>
      </c>
      <c r="C319" s="127" t="s">
        <v>7545</v>
      </c>
      <c r="D319" s="99" t="s">
        <v>22</v>
      </c>
      <c r="E319" s="98" t="s">
        <v>81</v>
      </c>
      <c r="F319" s="54" t="s">
        <v>6961</v>
      </c>
      <c r="G319" s="191" t="s">
        <v>6962</v>
      </c>
      <c r="H319" s="32" t="s">
        <v>24</v>
      </c>
      <c r="I319" s="54" t="s">
        <v>34</v>
      </c>
      <c r="J319" s="110">
        <v>705</v>
      </c>
      <c r="K319" s="110">
        <v>0</v>
      </c>
      <c r="L319" s="154"/>
      <c r="M319" s="139">
        <v>196</v>
      </c>
      <c r="N319" s="110">
        <v>0</v>
      </c>
      <c r="O319" s="204" t="s">
        <v>6411</v>
      </c>
      <c r="P319" s="138">
        <v>0</v>
      </c>
      <c r="Q319" s="110">
        <v>300</v>
      </c>
      <c r="R319" s="110">
        <v>18</v>
      </c>
      <c r="S319" s="206" t="s">
        <v>7520</v>
      </c>
      <c r="T319" s="154"/>
      <c r="U319" s="36"/>
      <c r="V319" s="36"/>
      <c r="W319" s="140">
        <f t="shared" si="16"/>
        <v>226.84</v>
      </c>
      <c r="X319" s="140">
        <f t="shared" si="17"/>
        <v>1263.4504</v>
      </c>
      <c r="Y319" s="140">
        <f t="shared" si="18"/>
        <v>31.6104</v>
      </c>
      <c r="Z319" s="140">
        <f t="shared" si="19"/>
        <v>1231.84</v>
      </c>
      <c r="AA319" s="54" t="s">
        <v>28</v>
      </c>
      <c r="AB319" s="54" t="s">
        <v>29</v>
      </c>
      <c r="AC319" s="28"/>
    </row>
    <row r="320" ht="13.8" spans="1:29">
      <c r="A320" s="126">
        <v>319</v>
      </c>
      <c r="B320" s="131" t="s">
        <v>7546</v>
      </c>
      <c r="C320" s="130" t="s">
        <v>7547</v>
      </c>
      <c r="D320" s="99" t="s">
        <v>22</v>
      </c>
      <c r="E320" s="98" t="s">
        <v>81</v>
      </c>
      <c r="F320" s="54" t="s">
        <v>6961</v>
      </c>
      <c r="G320" s="191" t="s">
        <v>6962</v>
      </c>
      <c r="H320" s="32" t="s">
        <v>24</v>
      </c>
      <c r="I320" s="54" t="s">
        <v>34</v>
      </c>
      <c r="J320" s="110">
        <v>705</v>
      </c>
      <c r="K320" s="110">
        <v>0</v>
      </c>
      <c r="L320" s="154"/>
      <c r="M320" s="139">
        <v>196</v>
      </c>
      <c r="N320" s="110">
        <v>0</v>
      </c>
      <c r="O320" s="204" t="s">
        <v>6411</v>
      </c>
      <c r="P320" s="138">
        <v>0</v>
      </c>
      <c r="Q320" s="110">
        <v>300</v>
      </c>
      <c r="R320" s="110">
        <v>13</v>
      </c>
      <c r="S320" s="206" t="s">
        <v>7307</v>
      </c>
      <c r="T320" s="154"/>
      <c r="U320" s="36"/>
      <c r="V320" s="36"/>
      <c r="W320" s="140">
        <f t="shared" si="16"/>
        <v>221.54</v>
      </c>
      <c r="X320" s="140">
        <f t="shared" si="17"/>
        <v>1257.8324</v>
      </c>
      <c r="Y320" s="140">
        <f t="shared" si="18"/>
        <v>31.2924</v>
      </c>
      <c r="Z320" s="140">
        <f t="shared" si="19"/>
        <v>1226.54</v>
      </c>
      <c r="AA320" s="54" t="s">
        <v>28</v>
      </c>
      <c r="AB320" s="54" t="s">
        <v>29</v>
      </c>
      <c r="AC320" s="28"/>
    </row>
    <row r="321" ht="13.8" spans="1:29">
      <c r="A321" s="126">
        <v>320</v>
      </c>
      <c r="B321" s="127" t="s">
        <v>7548</v>
      </c>
      <c r="C321" s="127" t="s">
        <v>7549</v>
      </c>
      <c r="D321" s="99" t="s">
        <v>22</v>
      </c>
      <c r="E321" s="37" t="s">
        <v>81</v>
      </c>
      <c r="F321" s="207" t="s">
        <v>6961</v>
      </c>
      <c r="G321" s="208" t="s">
        <v>6962</v>
      </c>
      <c r="H321" s="193" t="s">
        <v>24</v>
      </c>
      <c r="I321" s="196" t="s">
        <v>34</v>
      </c>
      <c r="J321" s="172">
        <v>705</v>
      </c>
      <c r="K321" s="155">
        <v>0</v>
      </c>
      <c r="L321" s="36"/>
      <c r="M321" s="139">
        <v>196</v>
      </c>
      <c r="N321" s="110">
        <v>0</v>
      </c>
      <c r="O321" s="204" t="s">
        <v>6411</v>
      </c>
      <c r="P321" s="138">
        <v>0</v>
      </c>
      <c r="Q321" s="110">
        <v>300</v>
      </c>
      <c r="R321" s="110">
        <v>18</v>
      </c>
      <c r="S321" s="206" t="s">
        <v>7520</v>
      </c>
      <c r="T321" s="154"/>
      <c r="U321" s="36"/>
      <c r="V321" s="36"/>
      <c r="W321" s="140">
        <f t="shared" si="16"/>
        <v>226.84</v>
      </c>
      <c r="X321" s="140">
        <f t="shared" si="17"/>
        <v>1263.4504</v>
      </c>
      <c r="Y321" s="140">
        <f t="shared" si="18"/>
        <v>31.6104</v>
      </c>
      <c r="Z321" s="140">
        <f t="shared" si="19"/>
        <v>1231.84</v>
      </c>
      <c r="AA321" s="54" t="s">
        <v>28</v>
      </c>
      <c r="AB321" s="54" t="s">
        <v>29</v>
      </c>
      <c r="AC321" s="28"/>
    </row>
    <row r="322" ht="13.8" spans="1:29">
      <c r="A322" s="126">
        <v>321</v>
      </c>
      <c r="B322" s="206" t="s">
        <v>7550</v>
      </c>
      <c r="C322" s="206" t="s">
        <v>7551</v>
      </c>
      <c r="D322" s="209" t="s">
        <v>22</v>
      </c>
      <c r="E322" s="111" t="s">
        <v>111</v>
      </c>
      <c r="F322" s="128" t="s">
        <v>6961</v>
      </c>
      <c r="G322" s="129" t="s">
        <v>6962</v>
      </c>
      <c r="H322" s="111" t="s">
        <v>24</v>
      </c>
      <c r="I322" s="184" t="s">
        <v>34</v>
      </c>
      <c r="J322" s="143">
        <v>700</v>
      </c>
      <c r="K322" s="160">
        <v>0</v>
      </c>
      <c r="L322" s="36"/>
      <c r="M322" s="139">
        <v>116</v>
      </c>
      <c r="N322" s="143">
        <v>110</v>
      </c>
      <c r="O322" s="204" t="s">
        <v>7260</v>
      </c>
      <c r="P322" s="138">
        <v>0</v>
      </c>
      <c r="Q322" s="143">
        <v>300</v>
      </c>
      <c r="R322" s="110">
        <v>0</v>
      </c>
      <c r="S322" s="46"/>
      <c r="T322" s="154"/>
      <c r="U322" s="36"/>
      <c r="V322" s="36"/>
      <c r="W322" s="140">
        <f t="shared" ref="W322:W385" si="20">(K322+M322+N322+P322+R322+T322)*1.06</f>
        <v>239.56</v>
      </c>
      <c r="X322" s="140">
        <f t="shared" ref="X322:X385" si="21">J322+(Q322+W322)*1.06</f>
        <v>1271.9336</v>
      </c>
      <c r="Y322" s="140">
        <f t="shared" ref="Y322:Y385" si="22">(Q322+W322)*0.06</f>
        <v>32.3736</v>
      </c>
      <c r="Z322" s="140">
        <f t="shared" ref="Z322:Z385" si="23">X322-Y322</f>
        <v>1239.56</v>
      </c>
      <c r="AA322" s="54" t="s">
        <v>28</v>
      </c>
      <c r="AB322" s="54" t="s">
        <v>29</v>
      </c>
      <c r="AC322" s="28"/>
    </row>
    <row r="323" ht="13.8" spans="1:29">
      <c r="A323" s="126">
        <v>322</v>
      </c>
      <c r="B323" s="200" t="s">
        <v>7552</v>
      </c>
      <c r="C323" s="127" t="s">
        <v>7553</v>
      </c>
      <c r="D323" s="99" t="s">
        <v>22</v>
      </c>
      <c r="E323" s="32" t="s">
        <v>4431</v>
      </c>
      <c r="F323" s="128" t="s">
        <v>6961</v>
      </c>
      <c r="G323" s="129" t="s">
        <v>6962</v>
      </c>
      <c r="H323" s="37" t="s">
        <v>24</v>
      </c>
      <c r="I323" s="184" t="s">
        <v>34</v>
      </c>
      <c r="J323" s="110">
        <v>705</v>
      </c>
      <c r="K323" s="160">
        <v>0</v>
      </c>
      <c r="L323" s="36"/>
      <c r="M323" s="139">
        <v>275</v>
      </c>
      <c r="N323" s="110">
        <v>145</v>
      </c>
      <c r="O323" s="141" t="s">
        <v>7554</v>
      </c>
      <c r="P323" s="138">
        <v>0</v>
      </c>
      <c r="Q323" s="139">
        <v>300</v>
      </c>
      <c r="R323" s="110">
        <v>0</v>
      </c>
      <c r="S323" s="132"/>
      <c r="T323" s="36"/>
      <c r="U323" s="36"/>
      <c r="V323" s="36"/>
      <c r="W323" s="136">
        <f t="shared" si="20"/>
        <v>445.2</v>
      </c>
      <c r="X323" s="140">
        <f t="shared" si="21"/>
        <v>1494.912</v>
      </c>
      <c r="Y323" s="140">
        <f t="shared" si="22"/>
        <v>44.712</v>
      </c>
      <c r="Z323" s="140">
        <f t="shared" si="23"/>
        <v>1450.2</v>
      </c>
      <c r="AA323" s="54" t="s">
        <v>28</v>
      </c>
      <c r="AB323" s="54" t="s">
        <v>29</v>
      </c>
      <c r="AC323" s="28"/>
    </row>
    <row r="324" ht="13.8" spans="1:29">
      <c r="A324" s="126">
        <v>323</v>
      </c>
      <c r="B324" s="130" t="s">
        <v>7555</v>
      </c>
      <c r="C324" s="131" t="s">
        <v>7556</v>
      </c>
      <c r="D324" s="99" t="s">
        <v>22</v>
      </c>
      <c r="E324" s="32" t="s">
        <v>81</v>
      </c>
      <c r="F324" s="128" t="s">
        <v>6961</v>
      </c>
      <c r="G324" s="129" t="s">
        <v>6962</v>
      </c>
      <c r="H324" s="37" t="s">
        <v>24</v>
      </c>
      <c r="I324" s="184" t="s">
        <v>34</v>
      </c>
      <c r="J324" s="110">
        <v>705</v>
      </c>
      <c r="K324" s="160">
        <v>0</v>
      </c>
      <c r="L324" s="36"/>
      <c r="M324" s="139">
        <v>196</v>
      </c>
      <c r="N324" s="110">
        <v>0</v>
      </c>
      <c r="O324" s="46" t="s">
        <v>6411</v>
      </c>
      <c r="P324" s="138">
        <v>0</v>
      </c>
      <c r="Q324" s="110">
        <v>300</v>
      </c>
      <c r="R324" s="160">
        <v>19.6</v>
      </c>
      <c r="S324" s="78" t="s">
        <v>7557</v>
      </c>
      <c r="T324" s="36"/>
      <c r="U324" s="36"/>
      <c r="V324" s="36"/>
      <c r="W324" s="136">
        <f t="shared" si="20"/>
        <v>228.536</v>
      </c>
      <c r="X324" s="140">
        <f t="shared" si="21"/>
        <v>1265.24816</v>
      </c>
      <c r="Y324" s="140">
        <f t="shared" si="22"/>
        <v>31.71216</v>
      </c>
      <c r="Z324" s="140">
        <f t="shared" si="23"/>
        <v>1233.536</v>
      </c>
      <c r="AA324" s="54" t="s">
        <v>28</v>
      </c>
      <c r="AB324" s="54" t="s">
        <v>29</v>
      </c>
      <c r="AC324" s="28"/>
    </row>
    <row r="325" ht="13.8" spans="1:29">
      <c r="A325" s="126">
        <v>324</v>
      </c>
      <c r="B325" s="130" t="s">
        <v>4343</v>
      </c>
      <c r="C325" s="131" t="s">
        <v>7558</v>
      </c>
      <c r="D325" s="99" t="s">
        <v>22</v>
      </c>
      <c r="E325" s="32" t="s">
        <v>4090</v>
      </c>
      <c r="F325" s="128" t="s">
        <v>6961</v>
      </c>
      <c r="G325" s="132" t="s">
        <v>6984</v>
      </c>
      <c r="H325" s="37" t="s">
        <v>24</v>
      </c>
      <c r="I325" s="184" t="s">
        <v>34</v>
      </c>
      <c r="J325" s="37">
        <v>237.68</v>
      </c>
      <c r="K325" s="160">
        <v>0</v>
      </c>
      <c r="L325" s="36"/>
      <c r="M325" s="160">
        <v>0</v>
      </c>
      <c r="N325" s="160">
        <v>0</v>
      </c>
      <c r="O325" s="46"/>
      <c r="P325" s="138">
        <v>0</v>
      </c>
      <c r="Q325" s="110">
        <v>100</v>
      </c>
      <c r="R325" s="37">
        <v>12.98</v>
      </c>
      <c r="S325" s="46" t="s">
        <v>6099</v>
      </c>
      <c r="T325" s="144"/>
      <c r="U325" s="36"/>
      <c r="V325" s="36"/>
      <c r="W325" s="136">
        <f t="shared" si="20"/>
        <v>13.7588</v>
      </c>
      <c r="X325" s="140">
        <f t="shared" si="21"/>
        <v>358.264328</v>
      </c>
      <c r="Y325" s="140">
        <f t="shared" si="22"/>
        <v>6.825528</v>
      </c>
      <c r="Z325" s="140">
        <f t="shared" si="23"/>
        <v>351.4388</v>
      </c>
      <c r="AA325" s="54" t="s">
        <v>28</v>
      </c>
      <c r="AB325" s="54" t="s">
        <v>29</v>
      </c>
      <c r="AC325" s="28"/>
    </row>
    <row r="326" ht="13.8" spans="1:29">
      <c r="A326" s="126">
        <v>325</v>
      </c>
      <c r="B326" s="131" t="s">
        <v>7559</v>
      </c>
      <c r="C326" s="131" t="s">
        <v>7560</v>
      </c>
      <c r="D326" s="99" t="s">
        <v>22</v>
      </c>
      <c r="E326" s="32" t="s">
        <v>7503</v>
      </c>
      <c r="F326" s="128" t="s">
        <v>6961</v>
      </c>
      <c r="G326" s="132" t="s">
        <v>7504</v>
      </c>
      <c r="H326" s="37" t="s">
        <v>24</v>
      </c>
      <c r="I326" s="184" t="s">
        <v>34</v>
      </c>
      <c r="J326" s="110">
        <v>918.55</v>
      </c>
      <c r="K326" s="160">
        <v>0</v>
      </c>
      <c r="L326" s="36"/>
      <c r="M326" s="139">
        <v>0</v>
      </c>
      <c r="N326" s="139">
        <v>0</v>
      </c>
      <c r="O326" s="46"/>
      <c r="P326" s="138">
        <v>0</v>
      </c>
      <c r="Q326" s="110">
        <v>300</v>
      </c>
      <c r="R326" s="110">
        <v>12.86</v>
      </c>
      <c r="S326" s="46" t="s">
        <v>6099</v>
      </c>
      <c r="T326" s="130"/>
      <c r="U326" s="36"/>
      <c r="V326" s="36"/>
      <c r="W326" s="140">
        <f t="shared" si="20"/>
        <v>13.6316</v>
      </c>
      <c r="X326" s="140">
        <f t="shared" si="21"/>
        <v>1250.999496</v>
      </c>
      <c r="Y326" s="140">
        <f t="shared" si="22"/>
        <v>18.817896</v>
      </c>
      <c r="Z326" s="140">
        <f t="shared" si="23"/>
        <v>1232.1816</v>
      </c>
      <c r="AA326" s="54" t="s">
        <v>28</v>
      </c>
      <c r="AB326" s="54" t="s">
        <v>29</v>
      </c>
      <c r="AC326" s="28"/>
    </row>
    <row r="327" ht="13.8" spans="1:29">
      <c r="A327" s="126">
        <v>326</v>
      </c>
      <c r="B327" s="130" t="s">
        <v>4133</v>
      </c>
      <c r="C327" s="36" t="s">
        <v>7561</v>
      </c>
      <c r="D327" s="99" t="s">
        <v>22</v>
      </c>
      <c r="E327" s="32" t="s">
        <v>4090</v>
      </c>
      <c r="F327" s="128" t="s">
        <v>6961</v>
      </c>
      <c r="G327" s="132" t="s">
        <v>6984</v>
      </c>
      <c r="H327" s="37" t="s">
        <v>24</v>
      </c>
      <c r="I327" s="184" t="s">
        <v>34</v>
      </c>
      <c r="J327" s="37">
        <v>237.68</v>
      </c>
      <c r="K327" s="160">
        <v>0</v>
      </c>
      <c r="L327" s="36"/>
      <c r="M327" s="160">
        <v>0</v>
      </c>
      <c r="N327" s="160">
        <v>0</v>
      </c>
      <c r="O327" s="46"/>
      <c r="P327" s="138">
        <v>0</v>
      </c>
      <c r="Q327" s="110">
        <v>100</v>
      </c>
      <c r="R327" s="37">
        <v>12.98</v>
      </c>
      <c r="S327" s="46" t="s">
        <v>6099</v>
      </c>
      <c r="T327" s="144"/>
      <c r="U327" s="36"/>
      <c r="V327" s="36"/>
      <c r="W327" s="136">
        <f t="shared" si="20"/>
        <v>13.7588</v>
      </c>
      <c r="X327" s="140">
        <f t="shared" si="21"/>
        <v>358.264328</v>
      </c>
      <c r="Y327" s="140">
        <f t="shared" si="22"/>
        <v>6.825528</v>
      </c>
      <c r="Z327" s="140">
        <f t="shared" si="23"/>
        <v>351.4388</v>
      </c>
      <c r="AA327" s="54" t="s">
        <v>28</v>
      </c>
      <c r="AB327" s="54" t="s">
        <v>29</v>
      </c>
      <c r="AC327" s="28"/>
    </row>
    <row r="328" ht="13.8" spans="1:29">
      <c r="A328" s="126">
        <v>327</v>
      </c>
      <c r="B328" s="130" t="s">
        <v>7562</v>
      </c>
      <c r="C328" s="131" t="s">
        <v>7563</v>
      </c>
      <c r="D328" s="99" t="s">
        <v>22</v>
      </c>
      <c r="E328" s="32" t="s">
        <v>4090</v>
      </c>
      <c r="F328" s="128" t="s">
        <v>6961</v>
      </c>
      <c r="G328" s="132" t="s">
        <v>6984</v>
      </c>
      <c r="H328" s="37" t="s">
        <v>24</v>
      </c>
      <c r="I328" s="184" t="s">
        <v>34</v>
      </c>
      <c r="J328" s="37">
        <v>237.68</v>
      </c>
      <c r="K328" s="160">
        <v>0</v>
      </c>
      <c r="L328" s="36"/>
      <c r="M328" s="160">
        <v>0</v>
      </c>
      <c r="N328" s="160">
        <v>0</v>
      </c>
      <c r="O328" s="46"/>
      <c r="P328" s="138">
        <v>0</v>
      </c>
      <c r="Q328" s="110">
        <v>100</v>
      </c>
      <c r="R328" s="37">
        <v>12.98</v>
      </c>
      <c r="S328" s="46" t="s">
        <v>6099</v>
      </c>
      <c r="T328" s="144"/>
      <c r="U328" s="36"/>
      <c r="V328" s="36"/>
      <c r="W328" s="136">
        <f t="shared" si="20"/>
        <v>13.7588</v>
      </c>
      <c r="X328" s="140">
        <f t="shared" si="21"/>
        <v>358.264328</v>
      </c>
      <c r="Y328" s="140">
        <f t="shared" si="22"/>
        <v>6.825528</v>
      </c>
      <c r="Z328" s="140">
        <f t="shared" si="23"/>
        <v>351.4388</v>
      </c>
      <c r="AA328" s="54" t="s">
        <v>28</v>
      </c>
      <c r="AB328" s="54" t="s">
        <v>29</v>
      </c>
      <c r="AC328" s="28"/>
    </row>
    <row r="329" ht="13.8" spans="1:29">
      <c r="A329" s="126">
        <v>328</v>
      </c>
      <c r="B329" s="131" t="s">
        <v>7564</v>
      </c>
      <c r="C329" s="130" t="s">
        <v>7565</v>
      </c>
      <c r="D329" s="99" t="s">
        <v>22</v>
      </c>
      <c r="E329" s="32" t="s">
        <v>4090</v>
      </c>
      <c r="F329" s="128" t="s">
        <v>6961</v>
      </c>
      <c r="G329" s="132" t="s">
        <v>6984</v>
      </c>
      <c r="H329" s="37" t="s">
        <v>24</v>
      </c>
      <c r="I329" s="184" t="s">
        <v>34</v>
      </c>
      <c r="J329" s="37">
        <v>237.68</v>
      </c>
      <c r="K329" s="160">
        <v>0</v>
      </c>
      <c r="L329" s="36"/>
      <c r="M329" s="160">
        <v>0</v>
      </c>
      <c r="N329" s="160">
        <v>0</v>
      </c>
      <c r="O329" s="46"/>
      <c r="P329" s="138">
        <v>0</v>
      </c>
      <c r="Q329" s="110">
        <v>100</v>
      </c>
      <c r="R329" s="37">
        <v>12.98</v>
      </c>
      <c r="S329" s="46" t="s">
        <v>6099</v>
      </c>
      <c r="T329" s="174"/>
      <c r="U329" s="36"/>
      <c r="V329" s="36"/>
      <c r="W329" s="136">
        <f t="shared" si="20"/>
        <v>13.7588</v>
      </c>
      <c r="X329" s="140">
        <f t="shared" si="21"/>
        <v>358.264328</v>
      </c>
      <c r="Y329" s="140">
        <f t="shared" si="22"/>
        <v>6.825528</v>
      </c>
      <c r="Z329" s="140">
        <f t="shared" si="23"/>
        <v>351.4388</v>
      </c>
      <c r="AA329" s="54" t="s">
        <v>28</v>
      </c>
      <c r="AB329" s="54" t="s">
        <v>29</v>
      </c>
      <c r="AC329" s="28"/>
    </row>
    <row r="330" ht="13.8" spans="1:29">
      <c r="A330" s="126">
        <v>329</v>
      </c>
      <c r="B330" s="131" t="s">
        <v>7566</v>
      </c>
      <c r="C330" s="131" t="s">
        <v>7567</v>
      </c>
      <c r="D330" s="99" t="s">
        <v>22</v>
      </c>
      <c r="E330" s="32" t="s">
        <v>2061</v>
      </c>
      <c r="F330" s="184" t="s">
        <v>6961</v>
      </c>
      <c r="G330" s="46" t="s">
        <v>7337</v>
      </c>
      <c r="H330" s="37" t="s">
        <v>24</v>
      </c>
      <c r="I330" s="54" t="s">
        <v>34</v>
      </c>
      <c r="J330" s="110">
        <v>373.57</v>
      </c>
      <c r="K330" s="110">
        <v>0</v>
      </c>
      <c r="L330" s="36"/>
      <c r="M330" s="160">
        <v>0</v>
      </c>
      <c r="N330" s="110">
        <v>0</v>
      </c>
      <c r="O330" s="213"/>
      <c r="P330" s="138">
        <v>0</v>
      </c>
      <c r="Q330" s="170">
        <v>100</v>
      </c>
      <c r="R330" s="110">
        <v>0</v>
      </c>
      <c r="S330" s="213"/>
      <c r="T330" s="218"/>
      <c r="U330" s="36"/>
      <c r="V330" s="36"/>
      <c r="W330" s="136">
        <f t="shared" si="20"/>
        <v>0</v>
      </c>
      <c r="X330" s="140">
        <f t="shared" si="21"/>
        <v>479.57</v>
      </c>
      <c r="Y330" s="140">
        <f t="shared" si="22"/>
        <v>6</v>
      </c>
      <c r="Z330" s="140">
        <f t="shared" si="23"/>
        <v>473.57</v>
      </c>
      <c r="AA330" s="54" t="s">
        <v>28</v>
      </c>
      <c r="AB330" s="54" t="s">
        <v>29</v>
      </c>
      <c r="AC330" s="28"/>
    </row>
    <row r="331" ht="13.8" spans="1:29">
      <c r="A331" s="126">
        <v>330</v>
      </c>
      <c r="B331" s="131" t="s">
        <v>7568</v>
      </c>
      <c r="C331" s="131" t="s">
        <v>7569</v>
      </c>
      <c r="D331" s="99" t="s">
        <v>22</v>
      </c>
      <c r="E331" s="32" t="s">
        <v>2061</v>
      </c>
      <c r="F331" s="184" t="s">
        <v>6961</v>
      </c>
      <c r="G331" s="46" t="s">
        <v>7337</v>
      </c>
      <c r="H331" s="37" t="s">
        <v>24</v>
      </c>
      <c r="I331" s="54" t="s">
        <v>34</v>
      </c>
      <c r="J331" s="110">
        <v>373.57</v>
      </c>
      <c r="K331" s="110">
        <v>0</v>
      </c>
      <c r="L331" s="36"/>
      <c r="M331" s="160">
        <v>0</v>
      </c>
      <c r="N331" s="110">
        <v>0</v>
      </c>
      <c r="O331" s="214"/>
      <c r="P331" s="138">
        <v>0</v>
      </c>
      <c r="Q331" s="110">
        <v>100</v>
      </c>
      <c r="R331" s="110">
        <v>0</v>
      </c>
      <c r="S331" s="214"/>
      <c r="T331" s="144"/>
      <c r="U331" s="36"/>
      <c r="V331" s="36"/>
      <c r="W331" s="136">
        <f t="shared" si="20"/>
        <v>0</v>
      </c>
      <c r="X331" s="140">
        <f t="shared" si="21"/>
        <v>479.57</v>
      </c>
      <c r="Y331" s="140">
        <f t="shared" si="22"/>
        <v>6</v>
      </c>
      <c r="Z331" s="140">
        <f t="shared" si="23"/>
        <v>473.57</v>
      </c>
      <c r="AA331" s="54" t="s">
        <v>28</v>
      </c>
      <c r="AB331" s="54" t="s">
        <v>29</v>
      </c>
      <c r="AC331" s="28"/>
    </row>
    <row r="332" ht="13.8" spans="1:29">
      <c r="A332" s="126">
        <v>331</v>
      </c>
      <c r="B332" s="36" t="s">
        <v>5079</v>
      </c>
      <c r="C332" s="36" t="s">
        <v>7570</v>
      </c>
      <c r="D332" s="99" t="s">
        <v>22</v>
      </c>
      <c r="E332" s="32" t="s">
        <v>4090</v>
      </c>
      <c r="F332" s="128" t="s">
        <v>6961</v>
      </c>
      <c r="G332" s="190" t="s">
        <v>6984</v>
      </c>
      <c r="H332" s="37" t="s">
        <v>24</v>
      </c>
      <c r="I332" s="184" t="s">
        <v>34</v>
      </c>
      <c r="J332" s="99">
        <v>237.68</v>
      </c>
      <c r="K332" s="160">
        <v>0</v>
      </c>
      <c r="L332" s="36"/>
      <c r="M332" s="160">
        <v>0</v>
      </c>
      <c r="N332" s="160">
        <v>0</v>
      </c>
      <c r="O332" s="46"/>
      <c r="P332" s="138">
        <v>0</v>
      </c>
      <c r="Q332" s="110">
        <v>100</v>
      </c>
      <c r="R332" s="37">
        <v>12.98</v>
      </c>
      <c r="S332" s="46" t="s">
        <v>6099</v>
      </c>
      <c r="T332" s="144"/>
      <c r="U332" s="36"/>
      <c r="V332" s="36"/>
      <c r="W332" s="136">
        <f t="shared" si="20"/>
        <v>13.7588</v>
      </c>
      <c r="X332" s="140">
        <f t="shared" si="21"/>
        <v>358.264328</v>
      </c>
      <c r="Y332" s="140">
        <f t="shared" si="22"/>
        <v>6.825528</v>
      </c>
      <c r="Z332" s="140">
        <f t="shared" si="23"/>
        <v>351.4388</v>
      </c>
      <c r="AA332" s="54" t="s">
        <v>28</v>
      </c>
      <c r="AB332" s="54" t="s">
        <v>29</v>
      </c>
      <c r="AC332" s="28"/>
    </row>
    <row r="333" ht="13.8" spans="1:29">
      <c r="A333" s="126">
        <v>332</v>
      </c>
      <c r="B333" s="131" t="s">
        <v>7571</v>
      </c>
      <c r="C333" s="130" t="s">
        <v>7572</v>
      </c>
      <c r="D333" s="99" t="s">
        <v>22</v>
      </c>
      <c r="E333" s="32" t="s">
        <v>2061</v>
      </c>
      <c r="F333" s="184" t="s">
        <v>6961</v>
      </c>
      <c r="G333" s="46" t="s">
        <v>7337</v>
      </c>
      <c r="H333" s="37" t="s">
        <v>24</v>
      </c>
      <c r="I333" s="54" t="s">
        <v>34</v>
      </c>
      <c r="J333" s="110">
        <v>373.57</v>
      </c>
      <c r="K333" s="110">
        <v>0</v>
      </c>
      <c r="L333" s="36"/>
      <c r="M333" s="160">
        <v>0</v>
      </c>
      <c r="N333" s="110">
        <v>0</v>
      </c>
      <c r="O333" s="214"/>
      <c r="P333" s="138">
        <v>0</v>
      </c>
      <c r="Q333" s="110">
        <v>100</v>
      </c>
      <c r="R333" s="110">
        <v>0</v>
      </c>
      <c r="S333" s="214"/>
      <c r="T333" s="144"/>
      <c r="U333" s="36"/>
      <c r="V333" s="36"/>
      <c r="W333" s="136">
        <f t="shared" si="20"/>
        <v>0</v>
      </c>
      <c r="X333" s="140">
        <f t="shared" si="21"/>
        <v>479.57</v>
      </c>
      <c r="Y333" s="140">
        <f t="shared" si="22"/>
        <v>6</v>
      </c>
      <c r="Z333" s="140">
        <f t="shared" si="23"/>
        <v>473.57</v>
      </c>
      <c r="AA333" s="54" t="s">
        <v>28</v>
      </c>
      <c r="AB333" s="54" t="s">
        <v>29</v>
      </c>
      <c r="AC333" s="28"/>
    </row>
    <row r="334" ht="13.8" spans="1:29">
      <c r="A334" s="126">
        <v>333</v>
      </c>
      <c r="B334" s="130" t="s">
        <v>7573</v>
      </c>
      <c r="C334" s="130" t="s">
        <v>7574</v>
      </c>
      <c r="D334" s="99" t="s">
        <v>22</v>
      </c>
      <c r="E334" s="32" t="s">
        <v>2061</v>
      </c>
      <c r="F334" s="184" t="s">
        <v>6961</v>
      </c>
      <c r="G334" s="46" t="s">
        <v>7337</v>
      </c>
      <c r="H334" s="37" t="s">
        <v>24</v>
      </c>
      <c r="I334" s="54" t="s">
        <v>34</v>
      </c>
      <c r="J334" s="110">
        <v>373.57</v>
      </c>
      <c r="K334" s="110">
        <v>0</v>
      </c>
      <c r="L334" s="36"/>
      <c r="M334" s="160">
        <v>0</v>
      </c>
      <c r="N334" s="110">
        <v>0</v>
      </c>
      <c r="O334" s="214"/>
      <c r="P334" s="138">
        <v>0</v>
      </c>
      <c r="Q334" s="110">
        <v>100</v>
      </c>
      <c r="R334" s="110">
        <v>0</v>
      </c>
      <c r="S334" s="214"/>
      <c r="T334" s="144"/>
      <c r="U334" s="36"/>
      <c r="V334" s="36"/>
      <c r="W334" s="136">
        <f t="shared" si="20"/>
        <v>0</v>
      </c>
      <c r="X334" s="140">
        <f t="shared" si="21"/>
        <v>479.57</v>
      </c>
      <c r="Y334" s="140">
        <f t="shared" si="22"/>
        <v>6</v>
      </c>
      <c r="Z334" s="140">
        <f t="shared" si="23"/>
        <v>473.57</v>
      </c>
      <c r="AA334" s="54" t="s">
        <v>28</v>
      </c>
      <c r="AB334" s="54" t="s">
        <v>29</v>
      </c>
      <c r="AC334" s="28"/>
    </row>
    <row r="335" ht="13.8" spans="1:29">
      <c r="A335" s="126">
        <v>334</v>
      </c>
      <c r="B335" s="36" t="s">
        <v>7575</v>
      </c>
      <c r="C335" s="36" t="s">
        <v>7576</v>
      </c>
      <c r="D335" s="99" t="s">
        <v>22</v>
      </c>
      <c r="E335" s="32" t="s">
        <v>4090</v>
      </c>
      <c r="F335" s="184" t="s">
        <v>6961</v>
      </c>
      <c r="G335" s="46" t="s">
        <v>6984</v>
      </c>
      <c r="H335" s="181" t="s">
        <v>24</v>
      </c>
      <c r="I335" s="184" t="s">
        <v>34</v>
      </c>
      <c r="J335" s="99">
        <v>237.68</v>
      </c>
      <c r="K335" s="160">
        <v>0</v>
      </c>
      <c r="L335" s="36"/>
      <c r="M335" s="160">
        <v>0</v>
      </c>
      <c r="N335" s="160">
        <v>0</v>
      </c>
      <c r="O335" s="46"/>
      <c r="P335" s="138">
        <v>0</v>
      </c>
      <c r="Q335" s="110">
        <v>100</v>
      </c>
      <c r="R335" s="37">
        <v>12.98</v>
      </c>
      <c r="S335" s="46" t="s">
        <v>6099</v>
      </c>
      <c r="T335" s="144"/>
      <c r="U335" s="36"/>
      <c r="V335" s="36"/>
      <c r="W335" s="136">
        <f t="shared" si="20"/>
        <v>13.7588</v>
      </c>
      <c r="X335" s="140">
        <f t="shared" si="21"/>
        <v>358.264328</v>
      </c>
      <c r="Y335" s="140">
        <f t="shared" si="22"/>
        <v>6.825528</v>
      </c>
      <c r="Z335" s="140">
        <f t="shared" si="23"/>
        <v>351.4388</v>
      </c>
      <c r="AA335" s="54" t="s">
        <v>28</v>
      </c>
      <c r="AB335" s="54" t="s">
        <v>29</v>
      </c>
      <c r="AC335" s="28"/>
    </row>
    <row r="336" ht="13.8" spans="1:29">
      <c r="A336" s="126">
        <v>335</v>
      </c>
      <c r="B336" s="130" t="s">
        <v>7577</v>
      </c>
      <c r="C336" s="130" t="s">
        <v>7578</v>
      </c>
      <c r="D336" s="99" t="s">
        <v>22</v>
      </c>
      <c r="E336" s="32" t="s">
        <v>4090</v>
      </c>
      <c r="F336" s="184" t="s">
        <v>6961</v>
      </c>
      <c r="G336" s="46" t="s">
        <v>6984</v>
      </c>
      <c r="H336" s="181" t="s">
        <v>24</v>
      </c>
      <c r="I336" s="184" t="s">
        <v>34</v>
      </c>
      <c r="J336" s="99">
        <v>237.68</v>
      </c>
      <c r="K336" s="160">
        <v>0</v>
      </c>
      <c r="L336" s="36"/>
      <c r="M336" s="160">
        <v>0</v>
      </c>
      <c r="N336" s="160">
        <v>0</v>
      </c>
      <c r="O336" s="46"/>
      <c r="P336" s="138">
        <v>0</v>
      </c>
      <c r="Q336" s="110">
        <v>100</v>
      </c>
      <c r="R336" s="37">
        <v>12.98</v>
      </c>
      <c r="S336" s="46" t="s">
        <v>6099</v>
      </c>
      <c r="T336" s="144"/>
      <c r="U336" s="36"/>
      <c r="V336" s="36"/>
      <c r="W336" s="136">
        <f t="shared" si="20"/>
        <v>13.7588</v>
      </c>
      <c r="X336" s="140">
        <f t="shared" si="21"/>
        <v>358.264328</v>
      </c>
      <c r="Y336" s="140">
        <f t="shared" si="22"/>
        <v>6.825528</v>
      </c>
      <c r="Z336" s="140">
        <f t="shared" si="23"/>
        <v>351.4388</v>
      </c>
      <c r="AA336" s="54" t="s">
        <v>28</v>
      </c>
      <c r="AB336" s="54" t="s">
        <v>29</v>
      </c>
      <c r="AC336" s="28"/>
    </row>
    <row r="337" ht="13.8" spans="1:29">
      <c r="A337" s="126">
        <v>336</v>
      </c>
      <c r="B337" s="130" t="s">
        <v>4962</v>
      </c>
      <c r="C337" s="131" t="s">
        <v>7579</v>
      </c>
      <c r="D337" s="99" t="s">
        <v>22</v>
      </c>
      <c r="E337" s="32" t="s">
        <v>2061</v>
      </c>
      <c r="F337" s="184" t="s">
        <v>6961</v>
      </c>
      <c r="G337" s="46" t="s">
        <v>7337</v>
      </c>
      <c r="H337" s="37" t="s">
        <v>24</v>
      </c>
      <c r="I337" s="54" t="s">
        <v>34</v>
      </c>
      <c r="J337" s="110">
        <v>373.57</v>
      </c>
      <c r="K337" s="110">
        <v>0</v>
      </c>
      <c r="L337" s="36"/>
      <c r="M337" s="160">
        <v>0</v>
      </c>
      <c r="N337" s="110">
        <v>0</v>
      </c>
      <c r="O337" s="46"/>
      <c r="P337" s="138">
        <v>0</v>
      </c>
      <c r="Q337" s="110">
        <v>100</v>
      </c>
      <c r="R337" s="110">
        <v>0</v>
      </c>
      <c r="S337" s="46"/>
      <c r="T337" s="144"/>
      <c r="U337" s="36"/>
      <c r="V337" s="36"/>
      <c r="W337" s="136">
        <f t="shared" si="20"/>
        <v>0</v>
      </c>
      <c r="X337" s="140">
        <f t="shared" si="21"/>
        <v>479.57</v>
      </c>
      <c r="Y337" s="140">
        <f t="shared" si="22"/>
        <v>6</v>
      </c>
      <c r="Z337" s="140">
        <f t="shared" si="23"/>
        <v>473.57</v>
      </c>
      <c r="AA337" s="54" t="s">
        <v>28</v>
      </c>
      <c r="AB337" s="54" t="s">
        <v>29</v>
      </c>
      <c r="AC337" s="28"/>
    </row>
    <row r="338" ht="13.8" spans="1:29">
      <c r="A338" s="126">
        <v>337</v>
      </c>
      <c r="B338" s="130" t="s">
        <v>4284</v>
      </c>
      <c r="C338" s="131" t="s">
        <v>7580</v>
      </c>
      <c r="D338" s="99" t="s">
        <v>22</v>
      </c>
      <c r="E338" s="32" t="s">
        <v>2061</v>
      </c>
      <c r="F338" s="184" t="s">
        <v>6961</v>
      </c>
      <c r="G338" s="46" t="s">
        <v>7337</v>
      </c>
      <c r="H338" s="37" t="s">
        <v>24</v>
      </c>
      <c r="I338" s="54" t="s">
        <v>34</v>
      </c>
      <c r="J338" s="110">
        <v>373.57</v>
      </c>
      <c r="K338" s="110">
        <v>0</v>
      </c>
      <c r="L338" s="36"/>
      <c r="M338" s="160">
        <v>0</v>
      </c>
      <c r="N338" s="110">
        <v>0</v>
      </c>
      <c r="O338" s="46"/>
      <c r="P338" s="138">
        <v>0</v>
      </c>
      <c r="Q338" s="110">
        <v>100</v>
      </c>
      <c r="R338" s="110">
        <v>0</v>
      </c>
      <c r="S338" s="46"/>
      <c r="T338" s="144"/>
      <c r="U338" s="36"/>
      <c r="V338" s="36"/>
      <c r="W338" s="136">
        <f t="shared" si="20"/>
        <v>0</v>
      </c>
      <c r="X338" s="140">
        <f t="shared" si="21"/>
        <v>479.57</v>
      </c>
      <c r="Y338" s="140">
        <f t="shared" si="22"/>
        <v>6</v>
      </c>
      <c r="Z338" s="140">
        <f t="shared" si="23"/>
        <v>473.57</v>
      </c>
      <c r="AA338" s="54" t="s">
        <v>28</v>
      </c>
      <c r="AB338" s="54" t="s">
        <v>29</v>
      </c>
      <c r="AC338" s="28"/>
    </row>
    <row r="339" ht="13.8" spans="1:29">
      <c r="A339" s="126">
        <v>338</v>
      </c>
      <c r="B339" s="36" t="s">
        <v>7581</v>
      </c>
      <c r="C339" s="36" t="s">
        <v>7582</v>
      </c>
      <c r="D339" s="99" t="s">
        <v>22</v>
      </c>
      <c r="E339" s="32" t="s">
        <v>2061</v>
      </c>
      <c r="F339" s="184" t="s">
        <v>6961</v>
      </c>
      <c r="G339" s="46" t="s">
        <v>7337</v>
      </c>
      <c r="H339" s="37" t="s">
        <v>24</v>
      </c>
      <c r="I339" s="54" t="s">
        <v>34</v>
      </c>
      <c r="J339" s="110">
        <v>373.57</v>
      </c>
      <c r="K339" s="110">
        <v>0</v>
      </c>
      <c r="L339" s="36"/>
      <c r="M339" s="160">
        <v>0</v>
      </c>
      <c r="N339" s="110">
        <v>0</v>
      </c>
      <c r="O339" s="46"/>
      <c r="P339" s="138">
        <v>0</v>
      </c>
      <c r="Q339" s="110">
        <v>100</v>
      </c>
      <c r="R339" s="110">
        <v>0</v>
      </c>
      <c r="S339" s="46"/>
      <c r="T339" s="144"/>
      <c r="U339" s="36"/>
      <c r="V339" s="36"/>
      <c r="W339" s="136">
        <f t="shared" si="20"/>
        <v>0</v>
      </c>
      <c r="X339" s="140">
        <f t="shared" si="21"/>
        <v>479.57</v>
      </c>
      <c r="Y339" s="140">
        <f t="shared" si="22"/>
        <v>6</v>
      </c>
      <c r="Z339" s="140">
        <f t="shared" si="23"/>
        <v>473.57</v>
      </c>
      <c r="AA339" s="54" t="s">
        <v>28</v>
      </c>
      <c r="AB339" s="54" t="s">
        <v>29</v>
      </c>
      <c r="AC339" s="28"/>
    </row>
    <row r="340" ht="13.8" spans="1:29">
      <c r="A340" s="126">
        <v>339</v>
      </c>
      <c r="B340" s="130" t="s">
        <v>5086</v>
      </c>
      <c r="C340" s="131" t="s">
        <v>7583</v>
      </c>
      <c r="D340" s="99" t="s">
        <v>22</v>
      </c>
      <c r="E340" s="32" t="s">
        <v>4090</v>
      </c>
      <c r="F340" s="128" t="s">
        <v>6961</v>
      </c>
      <c r="G340" s="192" t="s">
        <v>6984</v>
      </c>
      <c r="H340" s="37" t="s">
        <v>24</v>
      </c>
      <c r="I340" s="184" t="s">
        <v>34</v>
      </c>
      <c r="J340" s="99">
        <v>237.68</v>
      </c>
      <c r="K340" s="160">
        <v>0</v>
      </c>
      <c r="L340" s="36"/>
      <c r="M340" s="160">
        <v>0</v>
      </c>
      <c r="N340" s="160">
        <v>0</v>
      </c>
      <c r="O340" s="46"/>
      <c r="P340" s="138">
        <v>0</v>
      </c>
      <c r="Q340" s="110">
        <v>100</v>
      </c>
      <c r="R340" s="37">
        <v>12.98</v>
      </c>
      <c r="S340" s="46" t="s">
        <v>6099</v>
      </c>
      <c r="T340" s="144"/>
      <c r="U340" s="36"/>
      <c r="V340" s="36"/>
      <c r="W340" s="136">
        <f t="shared" si="20"/>
        <v>13.7588</v>
      </c>
      <c r="X340" s="140">
        <f t="shared" si="21"/>
        <v>358.264328</v>
      </c>
      <c r="Y340" s="140">
        <f t="shared" si="22"/>
        <v>6.825528</v>
      </c>
      <c r="Z340" s="140">
        <f t="shared" si="23"/>
        <v>351.4388</v>
      </c>
      <c r="AA340" s="54" t="s">
        <v>28</v>
      </c>
      <c r="AB340" s="54" t="s">
        <v>29</v>
      </c>
      <c r="AC340" s="28"/>
    </row>
    <row r="341" ht="13.8" spans="1:29">
      <c r="A341" s="126">
        <v>340</v>
      </c>
      <c r="B341" s="36" t="s">
        <v>6501</v>
      </c>
      <c r="C341" s="127" t="s">
        <v>7584</v>
      </c>
      <c r="D341" s="99" t="s">
        <v>22</v>
      </c>
      <c r="E341" s="32" t="s">
        <v>2061</v>
      </c>
      <c r="F341" s="184" t="s">
        <v>6961</v>
      </c>
      <c r="G341" s="46" t="s">
        <v>7337</v>
      </c>
      <c r="H341" s="37" t="s">
        <v>24</v>
      </c>
      <c r="I341" s="54" t="s">
        <v>34</v>
      </c>
      <c r="J341" s="110">
        <v>373.57</v>
      </c>
      <c r="K341" s="110">
        <v>0</v>
      </c>
      <c r="L341" s="36"/>
      <c r="M341" s="160">
        <v>0</v>
      </c>
      <c r="N341" s="110">
        <v>0</v>
      </c>
      <c r="O341" s="46"/>
      <c r="P341" s="138">
        <v>0</v>
      </c>
      <c r="Q341" s="110">
        <v>100</v>
      </c>
      <c r="R341" s="110">
        <v>0</v>
      </c>
      <c r="S341" s="46"/>
      <c r="T341" s="144"/>
      <c r="U341" s="36"/>
      <c r="V341" s="36"/>
      <c r="W341" s="136">
        <f t="shared" si="20"/>
        <v>0</v>
      </c>
      <c r="X341" s="140">
        <f t="shared" si="21"/>
        <v>479.57</v>
      </c>
      <c r="Y341" s="140">
        <f t="shared" si="22"/>
        <v>6</v>
      </c>
      <c r="Z341" s="140">
        <f t="shared" si="23"/>
        <v>473.57</v>
      </c>
      <c r="AA341" s="54" t="s">
        <v>28</v>
      </c>
      <c r="AB341" s="54" t="s">
        <v>29</v>
      </c>
      <c r="AC341" s="28"/>
    </row>
    <row r="342" ht="13.8" spans="1:29">
      <c r="A342" s="126">
        <v>341</v>
      </c>
      <c r="B342" s="130" t="s">
        <v>7585</v>
      </c>
      <c r="C342" s="131" t="s">
        <v>7586</v>
      </c>
      <c r="D342" s="99" t="s">
        <v>22</v>
      </c>
      <c r="E342" s="32" t="s">
        <v>4090</v>
      </c>
      <c r="F342" s="128" t="s">
        <v>6961</v>
      </c>
      <c r="G342" s="132" t="s">
        <v>7037</v>
      </c>
      <c r="H342" s="37" t="s">
        <v>24</v>
      </c>
      <c r="I342" s="184" t="s">
        <v>34</v>
      </c>
      <c r="J342" s="99">
        <v>942.14</v>
      </c>
      <c r="K342" s="160">
        <v>0</v>
      </c>
      <c r="L342" s="36"/>
      <c r="M342" s="160">
        <v>0</v>
      </c>
      <c r="N342" s="160">
        <v>0</v>
      </c>
      <c r="O342" s="46"/>
      <c r="P342" s="138">
        <v>0</v>
      </c>
      <c r="Q342" s="110">
        <v>100</v>
      </c>
      <c r="R342" s="37">
        <v>32.17</v>
      </c>
      <c r="S342" s="46" t="s">
        <v>6099</v>
      </c>
      <c r="T342" s="144"/>
      <c r="U342" s="36"/>
      <c r="V342" s="36"/>
      <c r="W342" s="136">
        <f t="shared" si="20"/>
        <v>34.1002</v>
      </c>
      <c r="X342" s="140">
        <f t="shared" si="21"/>
        <v>1084.286212</v>
      </c>
      <c r="Y342" s="140">
        <f t="shared" si="22"/>
        <v>8.046012</v>
      </c>
      <c r="Z342" s="140">
        <f t="shared" si="23"/>
        <v>1076.2402</v>
      </c>
      <c r="AA342" s="54" t="s">
        <v>28</v>
      </c>
      <c r="AB342" s="54" t="s">
        <v>29</v>
      </c>
      <c r="AC342" s="28"/>
    </row>
    <row r="343" ht="13.8" spans="1:29">
      <c r="A343" s="126">
        <v>342</v>
      </c>
      <c r="B343" s="130" t="s">
        <v>7587</v>
      </c>
      <c r="C343" s="131" t="s">
        <v>7588</v>
      </c>
      <c r="D343" s="99" t="s">
        <v>22</v>
      </c>
      <c r="E343" s="32" t="s">
        <v>4090</v>
      </c>
      <c r="F343" s="128" t="s">
        <v>6961</v>
      </c>
      <c r="G343" s="132" t="s">
        <v>6984</v>
      </c>
      <c r="H343" s="37" t="s">
        <v>24</v>
      </c>
      <c r="I343" s="184" t="s">
        <v>34</v>
      </c>
      <c r="J343" s="99">
        <v>237.68</v>
      </c>
      <c r="K343" s="160">
        <v>0</v>
      </c>
      <c r="L343" s="36"/>
      <c r="M343" s="160">
        <v>0</v>
      </c>
      <c r="N343" s="160">
        <v>0</v>
      </c>
      <c r="O343" s="46"/>
      <c r="P343" s="138">
        <v>0</v>
      </c>
      <c r="Q343" s="110">
        <v>100</v>
      </c>
      <c r="R343" s="37">
        <v>12.98</v>
      </c>
      <c r="S343" s="46" t="s">
        <v>6099</v>
      </c>
      <c r="T343" s="144"/>
      <c r="U343" s="36"/>
      <c r="V343" s="36"/>
      <c r="W343" s="136">
        <f t="shared" si="20"/>
        <v>13.7588</v>
      </c>
      <c r="X343" s="140">
        <f t="shared" si="21"/>
        <v>358.264328</v>
      </c>
      <c r="Y343" s="140">
        <f t="shared" si="22"/>
        <v>6.825528</v>
      </c>
      <c r="Z343" s="140">
        <f t="shared" si="23"/>
        <v>351.4388</v>
      </c>
      <c r="AA343" s="54" t="s">
        <v>28</v>
      </c>
      <c r="AB343" s="54" t="s">
        <v>29</v>
      </c>
      <c r="AC343" s="28"/>
    </row>
    <row r="344" ht="13.8" spans="1:29">
      <c r="A344" s="126">
        <v>343</v>
      </c>
      <c r="B344" s="130" t="s">
        <v>7589</v>
      </c>
      <c r="C344" s="131" t="s">
        <v>7590</v>
      </c>
      <c r="D344" s="99" t="s">
        <v>22</v>
      </c>
      <c r="E344" s="32" t="s">
        <v>4090</v>
      </c>
      <c r="F344" s="128" t="s">
        <v>6961</v>
      </c>
      <c r="G344" s="132" t="s">
        <v>7037</v>
      </c>
      <c r="H344" s="37" t="s">
        <v>24</v>
      </c>
      <c r="I344" s="184" t="s">
        <v>34</v>
      </c>
      <c r="J344" s="99">
        <v>942.14</v>
      </c>
      <c r="K344" s="160">
        <v>0</v>
      </c>
      <c r="L344" s="36"/>
      <c r="M344" s="160">
        <v>0</v>
      </c>
      <c r="N344" s="160">
        <v>0</v>
      </c>
      <c r="O344" s="46"/>
      <c r="P344" s="138">
        <v>0</v>
      </c>
      <c r="Q344" s="110">
        <v>100</v>
      </c>
      <c r="R344" s="37">
        <v>32.17</v>
      </c>
      <c r="S344" s="46" t="s">
        <v>6099</v>
      </c>
      <c r="T344" s="144"/>
      <c r="U344" s="36"/>
      <c r="V344" s="36"/>
      <c r="W344" s="136">
        <f t="shared" si="20"/>
        <v>34.1002</v>
      </c>
      <c r="X344" s="140">
        <f t="shared" si="21"/>
        <v>1084.286212</v>
      </c>
      <c r="Y344" s="140">
        <f t="shared" si="22"/>
        <v>8.046012</v>
      </c>
      <c r="Z344" s="140">
        <f t="shared" si="23"/>
        <v>1076.2402</v>
      </c>
      <c r="AA344" s="54" t="s">
        <v>28</v>
      </c>
      <c r="AB344" s="54" t="s">
        <v>29</v>
      </c>
      <c r="AC344" s="28"/>
    </row>
    <row r="345" ht="13.8" spans="1:29">
      <c r="A345" s="126">
        <v>344</v>
      </c>
      <c r="B345" s="36" t="s">
        <v>7591</v>
      </c>
      <c r="C345" s="36" t="s">
        <v>7592</v>
      </c>
      <c r="D345" s="99" t="s">
        <v>22</v>
      </c>
      <c r="E345" s="32" t="s">
        <v>4090</v>
      </c>
      <c r="F345" s="128" t="s">
        <v>6961</v>
      </c>
      <c r="G345" s="190" t="s">
        <v>7278</v>
      </c>
      <c r="H345" s="37" t="s">
        <v>24</v>
      </c>
      <c r="I345" s="184" t="s">
        <v>34</v>
      </c>
      <c r="J345" s="99">
        <v>1346.34</v>
      </c>
      <c r="K345" s="160">
        <v>0</v>
      </c>
      <c r="L345" s="36"/>
      <c r="M345" s="160">
        <v>0</v>
      </c>
      <c r="N345" s="160">
        <v>0</v>
      </c>
      <c r="O345" s="46"/>
      <c r="P345" s="138">
        <v>0</v>
      </c>
      <c r="Q345" s="110">
        <v>100</v>
      </c>
      <c r="R345" s="37">
        <v>50.45</v>
      </c>
      <c r="S345" s="46" t="s">
        <v>6099</v>
      </c>
      <c r="T345" s="144"/>
      <c r="U345" s="36"/>
      <c r="V345" s="36"/>
      <c r="W345" s="136">
        <f t="shared" si="20"/>
        <v>53.477</v>
      </c>
      <c r="X345" s="140">
        <f t="shared" si="21"/>
        <v>1509.02562</v>
      </c>
      <c r="Y345" s="140">
        <f t="shared" si="22"/>
        <v>9.20862</v>
      </c>
      <c r="Z345" s="140">
        <f t="shared" si="23"/>
        <v>1499.817</v>
      </c>
      <c r="AA345" s="54" t="s">
        <v>28</v>
      </c>
      <c r="AB345" s="54" t="s">
        <v>29</v>
      </c>
      <c r="AC345" s="28"/>
    </row>
    <row r="346" ht="13.8" spans="1:29">
      <c r="A346" s="126">
        <v>345</v>
      </c>
      <c r="B346" s="131" t="s">
        <v>4860</v>
      </c>
      <c r="C346" s="131" t="s">
        <v>7593</v>
      </c>
      <c r="D346" s="99" t="s">
        <v>22</v>
      </c>
      <c r="E346" s="32" t="s">
        <v>2061</v>
      </c>
      <c r="F346" s="184" t="s">
        <v>6961</v>
      </c>
      <c r="G346" s="46" t="s">
        <v>7337</v>
      </c>
      <c r="H346" s="37" t="s">
        <v>24</v>
      </c>
      <c r="I346" s="54" t="s">
        <v>34</v>
      </c>
      <c r="J346" s="110">
        <v>373.57</v>
      </c>
      <c r="K346" s="110">
        <v>0</v>
      </c>
      <c r="L346" s="36"/>
      <c r="M346" s="160">
        <v>0</v>
      </c>
      <c r="N346" s="110">
        <v>0</v>
      </c>
      <c r="O346" s="46"/>
      <c r="P346" s="138">
        <v>0</v>
      </c>
      <c r="Q346" s="110">
        <v>100</v>
      </c>
      <c r="R346" s="110">
        <v>0</v>
      </c>
      <c r="S346" s="46"/>
      <c r="T346" s="144"/>
      <c r="U346" s="36"/>
      <c r="V346" s="36"/>
      <c r="W346" s="136">
        <f t="shared" si="20"/>
        <v>0</v>
      </c>
      <c r="X346" s="140">
        <f t="shared" si="21"/>
        <v>479.57</v>
      </c>
      <c r="Y346" s="140">
        <f t="shared" si="22"/>
        <v>6</v>
      </c>
      <c r="Z346" s="140">
        <f t="shared" si="23"/>
        <v>473.57</v>
      </c>
      <c r="AA346" s="54" t="s">
        <v>28</v>
      </c>
      <c r="AB346" s="54" t="s">
        <v>29</v>
      </c>
      <c r="AC346" s="28"/>
    </row>
    <row r="347" ht="13.8" spans="1:29">
      <c r="A347" s="126">
        <v>346</v>
      </c>
      <c r="B347" s="127" t="s">
        <v>7594</v>
      </c>
      <c r="C347" s="131" t="s">
        <v>7595</v>
      </c>
      <c r="D347" s="99" t="s">
        <v>22</v>
      </c>
      <c r="E347" s="32" t="s">
        <v>58</v>
      </c>
      <c r="F347" s="184" t="s">
        <v>6961</v>
      </c>
      <c r="G347" s="36" t="s">
        <v>7519</v>
      </c>
      <c r="H347" s="181" t="s">
        <v>24</v>
      </c>
      <c r="I347" s="184" t="s">
        <v>34</v>
      </c>
      <c r="J347" s="110">
        <v>1102</v>
      </c>
      <c r="K347" s="110">
        <v>0</v>
      </c>
      <c r="L347" s="36"/>
      <c r="M347" s="160">
        <v>0</v>
      </c>
      <c r="N347" s="110">
        <v>4893</v>
      </c>
      <c r="O347" s="46" t="s">
        <v>7596</v>
      </c>
      <c r="P347" s="138">
        <v>0</v>
      </c>
      <c r="Q347" s="110">
        <v>400</v>
      </c>
      <c r="R347" s="110">
        <v>0</v>
      </c>
      <c r="S347" s="46"/>
      <c r="T347" s="144"/>
      <c r="U347" s="36"/>
      <c r="V347" s="36"/>
      <c r="W347" s="136">
        <f t="shared" si="20"/>
        <v>5186.58</v>
      </c>
      <c r="X347" s="140">
        <f t="shared" si="21"/>
        <v>7023.7748</v>
      </c>
      <c r="Y347" s="140">
        <f t="shared" si="22"/>
        <v>335.1948</v>
      </c>
      <c r="Z347" s="140">
        <f t="shared" si="23"/>
        <v>6688.58</v>
      </c>
      <c r="AA347" s="54" t="s">
        <v>28</v>
      </c>
      <c r="AB347" s="54" t="s">
        <v>29</v>
      </c>
      <c r="AC347" s="28"/>
    </row>
    <row r="348" ht="13.8" spans="1:29">
      <c r="A348" s="126">
        <v>347</v>
      </c>
      <c r="B348" s="130" t="s">
        <v>6395</v>
      </c>
      <c r="C348" s="130" t="s">
        <v>7597</v>
      </c>
      <c r="D348" s="99" t="s">
        <v>22</v>
      </c>
      <c r="E348" s="32" t="s">
        <v>4090</v>
      </c>
      <c r="F348" s="184" t="s">
        <v>6961</v>
      </c>
      <c r="G348" s="46" t="s">
        <v>6984</v>
      </c>
      <c r="H348" s="181" t="s">
        <v>24</v>
      </c>
      <c r="I348" s="184" t="s">
        <v>34</v>
      </c>
      <c r="J348" s="99">
        <v>237.68</v>
      </c>
      <c r="K348" s="160">
        <v>0</v>
      </c>
      <c r="L348" s="36"/>
      <c r="M348" s="160">
        <v>0</v>
      </c>
      <c r="N348" s="160">
        <v>0</v>
      </c>
      <c r="O348" s="46"/>
      <c r="P348" s="138">
        <v>0</v>
      </c>
      <c r="Q348" s="110">
        <v>100</v>
      </c>
      <c r="R348" s="37">
        <v>12.98</v>
      </c>
      <c r="S348" s="46" t="s">
        <v>6099</v>
      </c>
      <c r="T348" s="144"/>
      <c r="U348" s="36"/>
      <c r="V348" s="36"/>
      <c r="W348" s="136">
        <f t="shared" si="20"/>
        <v>13.7588</v>
      </c>
      <c r="X348" s="140">
        <f t="shared" si="21"/>
        <v>358.264328</v>
      </c>
      <c r="Y348" s="140">
        <f t="shared" si="22"/>
        <v>6.825528</v>
      </c>
      <c r="Z348" s="140">
        <f t="shared" si="23"/>
        <v>351.4388</v>
      </c>
      <c r="AA348" s="54" t="s">
        <v>28</v>
      </c>
      <c r="AB348" s="54" t="s">
        <v>29</v>
      </c>
      <c r="AC348" s="28"/>
    </row>
    <row r="349" ht="13.8" spans="1:29">
      <c r="A349" s="126">
        <v>348</v>
      </c>
      <c r="B349" s="36" t="s">
        <v>7598</v>
      </c>
      <c r="C349" s="127" t="s">
        <v>7599</v>
      </c>
      <c r="D349" s="99" t="s">
        <v>22</v>
      </c>
      <c r="E349" s="32" t="s">
        <v>4090</v>
      </c>
      <c r="F349" s="184" t="s">
        <v>6961</v>
      </c>
      <c r="G349" s="171" t="s">
        <v>6984</v>
      </c>
      <c r="H349" s="210" t="s">
        <v>24</v>
      </c>
      <c r="I349" s="194" t="s">
        <v>34</v>
      </c>
      <c r="J349" s="215">
        <v>237.68</v>
      </c>
      <c r="K349" s="195">
        <v>0</v>
      </c>
      <c r="L349" s="158"/>
      <c r="M349" s="160">
        <v>0</v>
      </c>
      <c r="N349" s="160">
        <v>0</v>
      </c>
      <c r="O349" s="46"/>
      <c r="P349" s="138">
        <v>0</v>
      </c>
      <c r="Q349" s="110">
        <v>100</v>
      </c>
      <c r="R349" s="37">
        <v>12.98</v>
      </c>
      <c r="S349" s="46" t="s">
        <v>6099</v>
      </c>
      <c r="T349" s="144"/>
      <c r="U349" s="36"/>
      <c r="V349" s="36"/>
      <c r="W349" s="136">
        <f t="shared" si="20"/>
        <v>13.7588</v>
      </c>
      <c r="X349" s="140">
        <f t="shared" si="21"/>
        <v>358.264328</v>
      </c>
      <c r="Y349" s="140">
        <f t="shared" si="22"/>
        <v>6.825528</v>
      </c>
      <c r="Z349" s="140">
        <f t="shared" si="23"/>
        <v>351.4388</v>
      </c>
      <c r="AA349" s="54" t="s">
        <v>28</v>
      </c>
      <c r="AB349" s="54" t="s">
        <v>29</v>
      </c>
      <c r="AC349" s="28"/>
    </row>
    <row r="350" ht="13.8" spans="1:29">
      <c r="A350" s="126">
        <v>349</v>
      </c>
      <c r="B350" s="131" t="s">
        <v>7600</v>
      </c>
      <c r="C350" s="131" t="s">
        <v>7601</v>
      </c>
      <c r="D350" s="99" t="s">
        <v>22</v>
      </c>
      <c r="E350" s="32" t="s">
        <v>7503</v>
      </c>
      <c r="F350" s="184" t="s">
        <v>6961</v>
      </c>
      <c r="G350" s="46" t="s">
        <v>7504</v>
      </c>
      <c r="H350" s="32" t="s">
        <v>24</v>
      </c>
      <c r="I350" s="54" t="s">
        <v>34</v>
      </c>
      <c r="J350" s="110">
        <v>918.55</v>
      </c>
      <c r="K350" s="110">
        <v>0</v>
      </c>
      <c r="L350" s="36"/>
      <c r="M350" s="145">
        <v>0</v>
      </c>
      <c r="N350" s="139">
        <v>0</v>
      </c>
      <c r="O350" s="46"/>
      <c r="P350" s="138">
        <v>0</v>
      </c>
      <c r="Q350" s="110">
        <v>300</v>
      </c>
      <c r="R350" s="110">
        <v>12.86</v>
      </c>
      <c r="S350" s="46" t="s">
        <v>6099</v>
      </c>
      <c r="T350" s="219"/>
      <c r="U350" s="36"/>
      <c r="V350" s="36"/>
      <c r="W350" s="136">
        <f t="shared" si="20"/>
        <v>13.6316</v>
      </c>
      <c r="X350" s="140">
        <f t="shared" si="21"/>
        <v>1250.999496</v>
      </c>
      <c r="Y350" s="140">
        <f t="shared" si="22"/>
        <v>18.817896</v>
      </c>
      <c r="Z350" s="140">
        <f t="shared" si="23"/>
        <v>1232.1816</v>
      </c>
      <c r="AA350" s="54" t="s">
        <v>28</v>
      </c>
      <c r="AB350" s="54" t="s">
        <v>29</v>
      </c>
      <c r="AC350" s="28"/>
    </row>
    <row r="351" ht="13.8" spans="1:29">
      <c r="A351" s="126">
        <v>350</v>
      </c>
      <c r="B351" s="130" t="s">
        <v>7602</v>
      </c>
      <c r="C351" s="130" t="s">
        <v>7603</v>
      </c>
      <c r="D351" s="99" t="s">
        <v>22</v>
      </c>
      <c r="E351" s="32" t="s">
        <v>7503</v>
      </c>
      <c r="F351" s="184" t="s">
        <v>6961</v>
      </c>
      <c r="G351" s="46" t="s">
        <v>7504</v>
      </c>
      <c r="H351" s="32" t="s">
        <v>24</v>
      </c>
      <c r="I351" s="54" t="s">
        <v>34</v>
      </c>
      <c r="J351" s="110">
        <v>918.55</v>
      </c>
      <c r="K351" s="110">
        <v>0</v>
      </c>
      <c r="L351" s="36"/>
      <c r="M351" s="145">
        <v>0</v>
      </c>
      <c r="N351" s="139">
        <v>0</v>
      </c>
      <c r="O351" s="46"/>
      <c r="P351" s="138">
        <v>0</v>
      </c>
      <c r="Q351" s="110">
        <v>300</v>
      </c>
      <c r="R351" s="110">
        <v>12.86</v>
      </c>
      <c r="S351" s="46" t="s">
        <v>6099</v>
      </c>
      <c r="T351" s="219"/>
      <c r="U351" s="36"/>
      <c r="V351" s="36"/>
      <c r="W351" s="136">
        <f t="shared" si="20"/>
        <v>13.6316</v>
      </c>
      <c r="X351" s="140">
        <f t="shared" si="21"/>
        <v>1250.999496</v>
      </c>
      <c r="Y351" s="140">
        <f t="shared" si="22"/>
        <v>18.817896</v>
      </c>
      <c r="Z351" s="140">
        <f t="shared" si="23"/>
        <v>1232.1816</v>
      </c>
      <c r="AA351" s="54" t="s">
        <v>28</v>
      </c>
      <c r="AB351" s="54" t="s">
        <v>29</v>
      </c>
      <c r="AC351" s="28"/>
    </row>
    <row r="352" ht="13.8" spans="1:29">
      <c r="A352" s="126">
        <v>351</v>
      </c>
      <c r="B352" s="36" t="s">
        <v>7604</v>
      </c>
      <c r="C352" s="127" t="s">
        <v>7605</v>
      </c>
      <c r="D352" s="99" t="s">
        <v>22</v>
      </c>
      <c r="E352" s="37" t="s">
        <v>673</v>
      </c>
      <c r="F352" s="184" t="s">
        <v>6961</v>
      </c>
      <c r="G352" s="46" t="s">
        <v>6991</v>
      </c>
      <c r="H352" s="32" t="s">
        <v>24</v>
      </c>
      <c r="I352" s="54" t="s">
        <v>34</v>
      </c>
      <c r="J352" s="37">
        <v>988.29</v>
      </c>
      <c r="K352" s="110">
        <v>0</v>
      </c>
      <c r="L352" s="36"/>
      <c r="M352" s="145">
        <v>0</v>
      </c>
      <c r="N352" s="110">
        <v>0</v>
      </c>
      <c r="O352" s="46"/>
      <c r="P352" s="138">
        <v>0</v>
      </c>
      <c r="Q352" s="143">
        <v>400</v>
      </c>
      <c r="R352" s="37">
        <v>13.24</v>
      </c>
      <c r="S352" s="132" t="s">
        <v>6099</v>
      </c>
      <c r="T352" s="36"/>
      <c r="U352" s="36"/>
      <c r="V352" s="36"/>
      <c r="W352" s="136">
        <f t="shared" si="20"/>
        <v>14.0344</v>
      </c>
      <c r="X352" s="140">
        <f t="shared" si="21"/>
        <v>1427.166464</v>
      </c>
      <c r="Y352" s="140">
        <f t="shared" si="22"/>
        <v>24.842064</v>
      </c>
      <c r="Z352" s="140">
        <f t="shared" si="23"/>
        <v>1402.3244</v>
      </c>
      <c r="AA352" s="54" t="s">
        <v>28</v>
      </c>
      <c r="AB352" s="54" t="s">
        <v>29</v>
      </c>
      <c r="AC352" s="28"/>
    </row>
    <row r="353" ht="13.8" spans="1:29">
      <c r="A353" s="126">
        <v>352</v>
      </c>
      <c r="B353" s="36" t="s">
        <v>7606</v>
      </c>
      <c r="C353" s="127" t="s">
        <v>7607</v>
      </c>
      <c r="D353" s="99" t="s">
        <v>22</v>
      </c>
      <c r="E353" s="37" t="s">
        <v>673</v>
      </c>
      <c r="F353" s="184" t="s">
        <v>6961</v>
      </c>
      <c r="G353" s="46" t="s">
        <v>6991</v>
      </c>
      <c r="H353" s="37" t="s">
        <v>130</v>
      </c>
      <c r="I353" s="54" t="s">
        <v>34</v>
      </c>
      <c r="J353" s="37">
        <v>988.29</v>
      </c>
      <c r="K353" s="110">
        <v>0</v>
      </c>
      <c r="L353" s="36"/>
      <c r="M353" s="145">
        <v>0</v>
      </c>
      <c r="N353" s="110">
        <v>0</v>
      </c>
      <c r="O353" s="46"/>
      <c r="P353" s="138">
        <v>0</v>
      </c>
      <c r="Q353" s="110">
        <v>400</v>
      </c>
      <c r="R353" s="37">
        <v>13.24</v>
      </c>
      <c r="S353" s="190" t="s">
        <v>6099</v>
      </c>
      <c r="T353" s="36"/>
      <c r="U353" s="36"/>
      <c r="V353" s="36"/>
      <c r="W353" s="136">
        <f t="shared" si="20"/>
        <v>14.0344</v>
      </c>
      <c r="X353" s="140">
        <f t="shared" si="21"/>
        <v>1427.166464</v>
      </c>
      <c r="Y353" s="140">
        <f t="shared" si="22"/>
        <v>24.842064</v>
      </c>
      <c r="Z353" s="140">
        <f t="shared" si="23"/>
        <v>1402.3244</v>
      </c>
      <c r="AA353" s="54" t="s">
        <v>28</v>
      </c>
      <c r="AB353" s="54" t="s">
        <v>29</v>
      </c>
      <c r="AC353" s="28"/>
    </row>
    <row r="354" ht="13.8" spans="1:29">
      <c r="A354" s="126">
        <v>353</v>
      </c>
      <c r="B354" s="36" t="s">
        <v>7608</v>
      </c>
      <c r="C354" s="127" t="s">
        <v>7609</v>
      </c>
      <c r="D354" s="99" t="s">
        <v>22</v>
      </c>
      <c r="E354" s="37" t="s">
        <v>81</v>
      </c>
      <c r="F354" s="184" t="s">
        <v>6961</v>
      </c>
      <c r="G354" s="191" t="s">
        <v>6962</v>
      </c>
      <c r="H354" s="37" t="s">
        <v>24</v>
      </c>
      <c r="I354" s="54" t="s">
        <v>34</v>
      </c>
      <c r="J354" s="110">
        <v>705</v>
      </c>
      <c r="K354" s="110">
        <v>0</v>
      </c>
      <c r="L354" s="36"/>
      <c r="M354" s="160">
        <v>196</v>
      </c>
      <c r="N354" s="110">
        <v>0</v>
      </c>
      <c r="O354" s="46" t="s">
        <v>6411</v>
      </c>
      <c r="P354" s="138">
        <v>0</v>
      </c>
      <c r="Q354" s="110">
        <v>300</v>
      </c>
      <c r="R354" s="139">
        <v>18</v>
      </c>
      <c r="S354" s="144" t="s">
        <v>7520</v>
      </c>
      <c r="T354" s="36"/>
      <c r="U354" s="36"/>
      <c r="V354" s="36"/>
      <c r="W354" s="136">
        <f t="shared" si="20"/>
        <v>226.84</v>
      </c>
      <c r="X354" s="140">
        <f t="shared" si="21"/>
        <v>1263.4504</v>
      </c>
      <c r="Y354" s="140">
        <f t="shared" si="22"/>
        <v>31.6104</v>
      </c>
      <c r="Z354" s="140">
        <f t="shared" si="23"/>
        <v>1231.84</v>
      </c>
      <c r="AA354" s="54" t="s">
        <v>28</v>
      </c>
      <c r="AB354" s="54" t="s">
        <v>29</v>
      </c>
      <c r="AC354" s="28"/>
    </row>
    <row r="355" ht="13.8" spans="1:29">
      <c r="A355" s="126">
        <v>354</v>
      </c>
      <c r="B355" s="131" t="s">
        <v>7610</v>
      </c>
      <c r="C355" s="131" t="s">
        <v>7611</v>
      </c>
      <c r="D355" s="99" t="s">
        <v>22</v>
      </c>
      <c r="E355" s="32" t="s">
        <v>81</v>
      </c>
      <c r="F355" s="184" t="s">
        <v>6961</v>
      </c>
      <c r="G355" s="191" t="s">
        <v>6962</v>
      </c>
      <c r="H355" s="37" t="s">
        <v>24</v>
      </c>
      <c r="I355" s="54" t="s">
        <v>34</v>
      </c>
      <c r="J355" s="110">
        <v>705</v>
      </c>
      <c r="K355" s="110">
        <v>0</v>
      </c>
      <c r="L355" s="36"/>
      <c r="M355" s="160">
        <v>196</v>
      </c>
      <c r="N355" s="110">
        <v>0</v>
      </c>
      <c r="O355" s="141" t="s">
        <v>6411</v>
      </c>
      <c r="P355" s="138">
        <v>0</v>
      </c>
      <c r="Q355" s="110">
        <v>300</v>
      </c>
      <c r="R355" s="139">
        <v>18</v>
      </c>
      <c r="S355" s="144" t="s">
        <v>7520</v>
      </c>
      <c r="T355" s="36"/>
      <c r="U355" s="36"/>
      <c r="V355" s="36"/>
      <c r="W355" s="136">
        <f t="shared" si="20"/>
        <v>226.84</v>
      </c>
      <c r="X355" s="140">
        <f t="shared" si="21"/>
        <v>1263.4504</v>
      </c>
      <c r="Y355" s="140">
        <f t="shared" si="22"/>
        <v>31.6104</v>
      </c>
      <c r="Z355" s="140">
        <f t="shared" si="23"/>
        <v>1231.84</v>
      </c>
      <c r="AA355" s="54" t="s">
        <v>28</v>
      </c>
      <c r="AB355" s="54" t="s">
        <v>29</v>
      </c>
      <c r="AC355" s="28"/>
    </row>
    <row r="356" ht="13.8" spans="1:29">
      <c r="A356" s="126">
        <v>355</v>
      </c>
      <c r="B356" s="36" t="s">
        <v>7612</v>
      </c>
      <c r="C356" s="127" t="s">
        <v>7613</v>
      </c>
      <c r="D356" s="99" t="s">
        <v>22</v>
      </c>
      <c r="E356" s="37" t="s">
        <v>7614</v>
      </c>
      <c r="F356" s="184" t="s">
        <v>6961</v>
      </c>
      <c r="G356" s="191" t="s">
        <v>6962</v>
      </c>
      <c r="H356" s="37" t="s">
        <v>24</v>
      </c>
      <c r="I356" s="54" t="s">
        <v>34</v>
      </c>
      <c r="J356" s="110">
        <v>705</v>
      </c>
      <c r="K356" s="110">
        <v>0</v>
      </c>
      <c r="L356" s="36"/>
      <c r="M356" s="160">
        <v>275</v>
      </c>
      <c r="N356" s="116">
        <v>145</v>
      </c>
      <c r="O356" s="141" t="s">
        <v>7615</v>
      </c>
      <c r="P356" s="138">
        <v>0</v>
      </c>
      <c r="Q356" s="139">
        <v>300</v>
      </c>
      <c r="R356" s="110">
        <v>0</v>
      </c>
      <c r="S356" s="192"/>
      <c r="T356" s="36"/>
      <c r="U356" s="36"/>
      <c r="V356" s="36"/>
      <c r="W356" s="136">
        <f t="shared" si="20"/>
        <v>445.2</v>
      </c>
      <c r="X356" s="140">
        <f t="shared" si="21"/>
        <v>1494.912</v>
      </c>
      <c r="Y356" s="140">
        <f t="shared" si="22"/>
        <v>44.712</v>
      </c>
      <c r="Z356" s="140">
        <f t="shared" si="23"/>
        <v>1450.2</v>
      </c>
      <c r="AA356" s="54" t="s">
        <v>28</v>
      </c>
      <c r="AB356" s="54" t="s">
        <v>29</v>
      </c>
      <c r="AC356" s="28"/>
    </row>
    <row r="357" ht="13.8" spans="1:29">
      <c r="A357" s="126">
        <v>356</v>
      </c>
      <c r="B357" s="200" t="s">
        <v>7616</v>
      </c>
      <c r="C357" s="127" t="s">
        <v>7617</v>
      </c>
      <c r="D357" s="99" t="s">
        <v>22</v>
      </c>
      <c r="E357" s="32" t="s">
        <v>4431</v>
      </c>
      <c r="F357" s="184" t="s">
        <v>6961</v>
      </c>
      <c r="G357" s="191" t="s">
        <v>6962</v>
      </c>
      <c r="H357" s="37" t="s">
        <v>24</v>
      </c>
      <c r="I357" s="54" t="s">
        <v>34</v>
      </c>
      <c r="J357" s="110">
        <v>705</v>
      </c>
      <c r="K357" s="110">
        <v>0</v>
      </c>
      <c r="L357" s="36"/>
      <c r="M357" s="160">
        <v>275</v>
      </c>
      <c r="N357" s="116">
        <v>145</v>
      </c>
      <c r="O357" s="141" t="s">
        <v>7615</v>
      </c>
      <c r="P357" s="138">
        <v>0</v>
      </c>
      <c r="Q357" s="220">
        <v>300</v>
      </c>
      <c r="R357" s="110">
        <v>0</v>
      </c>
      <c r="S357" s="132"/>
      <c r="T357" s="36"/>
      <c r="U357" s="36"/>
      <c r="V357" s="36"/>
      <c r="W357" s="136">
        <f t="shared" si="20"/>
        <v>445.2</v>
      </c>
      <c r="X357" s="140">
        <f t="shared" si="21"/>
        <v>1494.912</v>
      </c>
      <c r="Y357" s="140">
        <f t="shared" si="22"/>
        <v>44.712</v>
      </c>
      <c r="Z357" s="140">
        <f t="shared" si="23"/>
        <v>1450.2</v>
      </c>
      <c r="AA357" s="54" t="s">
        <v>28</v>
      </c>
      <c r="AB357" s="54" t="s">
        <v>29</v>
      </c>
      <c r="AC357" s="28"/>
    </row>
    <row r="358" ht="13.8" spans="1:29">
      <c r="A358" s="126">
        <v>357</v>
      </c>
      <c r="B358" s="130" t="s">
        <v>4200</v>
      </c>
      <c r="C358" s="131" t="s">
        <v>7618</v>
      </c>
      <c r="D358" s="99" t="s">
        <v>22</v>
      </c>
      <c r="E358" s="32" t="s">
        <v>4090</v>
      </c>
      <c r="F358" s="184" t="s">
        <v>6961</v>
      </c>
      <c r="G358" s="46" t="s">
        <v>6984</v>
      </c>
      <c r="H358" s="37" t="s">
        <v>24</v>
      </c>
      <c r="I358" s="54" t="s">
        <v>34</v>
      </c>
      <c r="J358" s="37">
        <v>237.68</v>
      </c>
      <c r="K358" s="110">
        <v>0</v>
      </c>
      <c r="L358" s="36"/>
      <c r="M358" s="160">
        <v>0</v>
      </c>
      <c r="N358" s="160">
        <v>0</v>
      </c>
      <c r="O358" s="46"/>
      <c r="P358" s="138">
        <v>0</v>
      </c>
      <c r="Q358" s="110">
        <v>100</v>
      </c>
      <c r="R358" s="37">
        <v>12.98</v>
      </c>
      <c r="S358" s="46" t="s">
        <v>6099</v>
      </c>
      <c r="T358" s="144"/>
      <c r="U358" s="36"/>
      <c r="V358" s="36"/>
      <c r="W358" s="136">
        <f t="shared" si="20"/>
        <v>13.7588</v>
      </c>
      <c r="X358" s="140">
        <f t="shared" si="21"/>
        <v>358.264328</v>
      </c>
      <c r="Y358" s="140">
        <f t="shared" si="22"/>
        <v>6.825528</v>
      </c>
      <c r="Z358" s="140">
        <f t="shared" si="23"/>
        <v>351.4388</v>
      </c>
      <c r="AA358" s="54" t="s">
        <v>28</v>
      </c>
      <c r="AB358" s="54" t="s">
        <v>29</v>
      </c>
      <c r="AC358" s="28"/>
    </row>
    <row r="359" ht="13.8" spans="1:29">
      <c r="A359" s="126">
        <v>358</v>
      </c>
      <c r="B359" s="130" t="s">
        <v>865</v>
      </c>
      <c r="C359" s="130" t="s">
        <v>7619</v>
      </c>
      <c r="D359" s="99" t="s">
        <v>22</v>
      </c>
      <c r="E359" s="32" t="s">
        <v>4090</v>
      </c>
      <c r="F359" s="128" t="s">
        <v>6961</v>
      </c>
      <c r="G359" s="192" t="s">
        <v>6984</v>
      </c>
      <c r="H359" s="193" t="s">
        <v>24</v>
      </c>
      <c r="I359" s="196" t="s">
        <v>34</v>
      </c>
      <c r="J359" s="216">
        <v>237.68</v>
      </c>
      <c r="K359" s="155">
        <v>0</v>
      </c>
      <c r="L359" s="217"/>
      <c r="M359" s="160">
        <v>0</v>
      </c>
      <c r="N359" s="160">
        <v>0</v>
      </c>
      <c r="O359" s="46"/>
      <c r="P359" s="138">
        <v>0</v>
      </c>
      <c r="Q359" s="110">
        <v>100</v>
      </c>
      <c r="R359" s="37">
        <v>12.98</v>
      </c>
      <c r="S359" s="46" t="s">
        <v>6099</v>
      </c>
      <c r="T359" s="144"/>
      <c r="U359" s="36"/>
      <c r="V359" s="36"/>
      <c r="W359" s="136">
        <f t="shared" si="20"/>
        <v>13.7588</v>
      </c>
      <c r="X359" s="140">
        <f t="shared" si="21"/>
        <v>358.264328</v>
      </c>
      <c r="Y359" s="140">
        <f t="shared" si="22"/>
        <v>6.825528</v>
      </c>
      <c r="Z359" s="140">
        <f t="shared" si="23"/>
        <v>351.4388</v>
      </c>
      <c r="AA359" s="54" t="s">
        <v>28</v>
      </c>
      <c r="AB359" s="54" t="s">
        <v>29</v>
      </c>
      <c r="AC359" s="28"/>
    </row>
    <row r="360" ht="13.8" spans="1:29">
      <c r="A360" s="126">
        <v>359</v>
      </c>
      <c r="B360" s="130" t="s">
        <v>6844</v>
      </c>
      <c r="C360" s="131" t="s">
        <v>7620</v>
      </c>
      <c r="D360" s="99" t="s">
        <v>22</v>
      </c>
      <c r="E360" s="32" t="s">
        <v>4090</v>
      </c>
      <c r="F360" s="128" t="s">
        <v>6961</v>
      </c>
      <c r="G360" s="132" t="s">
        <v>6984</v>
      </c>
      <c r="H360" s="37" t="s">
        <v>24</v>
      </c>
      <c r="I360" s="184" t="s">
        <v>34</v>
      </c>
      <c r="J360" s="99">
        <v>237.68</v>
      </c>
      <c r="K360" s="160">
        <v>0</v>
      </c>
      <c r="L360" s="36"/>
      <c r="M360" s="160">
        <v>0</v>
      </c>
      <c r="N360" s="160">
        <v>0</v>
      </c>
      <c r="O360" s="46"/>
      <c r="P360" s="138">
        <v>0</v>
      </c>
      <c r="Q360" s="110">
        <v>100</v>
      </c>
      <c r="R360" s="37">
        <v>12.98</v>
      </c>
      <c r="S360" s="46" t="s">
        <v>6099</v>
      </c>
      <c r="T360" s="144"/>
      <c r="U360" s="36"/>
      <c r="V360" s="36"/>
      <c r="W360" s="136">
        <f t="shared" si="20"/>
        <v>13.7588</v>
      </c>
      <c r="X360" s="140">
        <f t="shared" si="21"/>
        <v>358.264328</v>
      </c>
      <c r="Y360" s="140">
        <f t="shared" si="22"/>
        <v>6.825528</v>
      </c>
      <c r="Z360" s="140">
        <f t="shared" si="23"/>
        <v>351.4388</v>
      </c>
      <c r="AA360" s="54" t="s">
        <v>28</v>
      </c>
      <c r="AB360" s="54" t="s">
        <v>29</v>
      </c>
      <c r="AC360" s="28"/>
    </row>
    <row r="361" ht="13.8" spans="1:29">
      <c r="A361" s="126">
        <v>360</v>
      </c>
      <c r="B361" s="130" t="s">
        <v>6703</v>
      </c>
      <c r="C361" s="131" t="s">
        <v>7621</v>
      </c>
      <c r="D361" s="99" t="s">
        <v>22</v>
      </c>
      <c r="E361" s="32" t="s">
        <v>4090</v>
      </c>
      <c r="F361" s="128" t="s">
        <v>6961</v>
      </c>
      <c r="G361" s="132" t="s">
        <v>6984</v>
      </c>
      <c r="H361" s="37" t="s">
        <v>24</v>
      </c>
      <c r="I361" s="184" t="s">
        <v>34</v>
      </c>
      <c r="J361" s="99">
        <v>237.68</v>
      </c>
      <c r="K361" s="160">
        <v>0</v>
      </c>
      <c r="L361" s="36"/>
      <c r="M361" s="160">
        <v>0</v>
      </c>
      <c r="N361" s="160">
        <v>0</v>
      </c>
      <c r="O361" s="46"/>
      <c r="P361" s="138">
        <v>0</v>
      </c>
      <c r="Q361" s="110">
        <v>100</v>
      </c>
      <c r="R361" s="37">
        <v>12.98</v>
      </c>
      <c r="S361" s="46" t="s">
        <v>6099</v>
      </c>
      <c r="T361" s="144"/>
      <c r="U361" s="36"/>
      <c r="V361" s="36"/>
      <c r="W361" s="136">
        <f t="shared" si="20"/>
        <v>13.7588</v>
      </c>
      <c r="X361" s="140">
        <f t="shared" si="21"/>
        <v>358.264328</v>
      </c>
      <c r="Y361" s="140">
        <f t="shared" si="22"/>
        <v>6.825528</v>
      </c>
      <c r="Z361" s="140">
        <f t="shared" si="23"/>
        <v>351.4388</v>
      </c>
      <c r="AA361" s="54" t="s">
        <v>28</v>
      </c>
      <c r="AB361" s="54" t="s">
        <v>29</v>
      </c>
      <c r="AC361" s="28"/>
    </row>
    <row r="362" ht="13.8" spans="1:29">
      <c r="A362" s="126">
        <v>361</v>
      </c>
      <c r="B362" s="131" t="s">
        <v>7622</v>
      </c>
      <c r="C362" s="130" t="s">
        <v>7623</v>
      </c>
      <c r="D362" s="99" t="s">
        <v>22</v>
      </c>
      <c r="E362" s="32" t="s">
        <v>4090</v>
      </c>
      <c r="F362" s="128" t="s">
        <v>6961</v>
      </c>
      <c r="G362" s="132" t="s">
        <v>6984</v>
      </c>
      <c r="H362" s="37" t="s">
        <v>24</v>
      </c>
      <c r="I362" s="184" t="s">
        <v>34</v>
      </c>
      <c r="J362" s="99">
        <v>237.68</v>
      </c>
      <c r="K362" s="160">
        <v>0</v>
      </c>
      <c r="L362" s="36"/>
      <c r="M362" s="160">
        <v>0</v>
      </c>
      <c r="N362" s="160">
        <v>0</v>
      </c>
      <c r="O362" s="46"/>
      <c r="P362" s="138">
        <v>0</v>
      </c>
      <c r="Q362" s="110">
        <v>100</v>
      </c>
      <c r="R362" s="37">
        <v>12.98</v>
      </c>
      <c r="S362" s="46" t="s">
        <v>6099</v>
      </c>
      <c r="T362" s="144"/>
      <c r="U362" s="36"/>
      <c r="V362" s="36"/>
      <c r="W362" s="136">
        <f t="shared" si="20"/>
        <v>13.7588</v>
      </c>
      <c r="X362" s="140">
        <f t="shared" si="21"/>
        <v>358.264328</v>
      </c>
      <c r="Y362" s="140">
        <f t="shared" si="22"/>
        <v>6.825528</v>
      </c>
      <c r="Z362" s="140">
        <f t="shared" si="23"/>
        <v>351.4388</v>
      </c>
      <c r="AA362" s="54" t="s">
        <v>28</v>
      </c>
      <c r="AB362" s="54" t="s">
        <v>29</v>
      </c>
      <c r="AC362" s="28"/>
    </row>
    <row r="363" ht="13.8" spans="1:29">
      <c r="A363" s="126">
        <v>362</v>
      </c>
      <c r="B363" s="130" t="s">
        <v>7624</v>
      </c>
      <c r="C363" s="131" t="s">
        <v>7625</v>
      </c>
      <c r="D363" s="99" t="s">
        <v>22</v>
      </c>
      <c r="E363" s="32" t="s">
        <v>4090</v>
      </c>
      <c r="F363" s="128" t="s">
        <v>6961</v>
      </c>
      <c r="G363" s="132" t="s">
        <v>6984</v>
      </c>
      <c r="H363" s="37" t="s">
        <v>24</v>
      </c>
      <c r="I363" s="184" t="s">
        <v>34</v>
      </c>
      <c r="J363" s="99">
        <v>237.68</v>
      </c>
      <c r="K363" s="160">
        <v>0</v>
      </c>
      <c r="L363" s="36"/>
      <c r="M363" s="160">
        <v>0</v>
      </c>
      <c r="N363" s="160">
        <v>0</v>
      </c>
      <c r="O363" s="46"/>
      <c r="P363" s="138">
        <v>0</v>
      </c>
      <c r="Q363" s="110">
        <v>100</v>
      </c>
      <c r="R363" s="37">
        <v>12.98</v>
      </c>
      <c r="S363" s="46" t="s">
        <v>6099</v>
      </c>
      <c r="T363" s="144"/>
      <c r="U363" s="36"/>
      <c r="V363" s="36"/>
      <c r="W363" s="136">
        <f t="shared" si="20"/>
        <v>13.7588</v>
      </c>
      <c r="X363" s="140">
        <f t="shared" si="21"/>
        <v>358.264328</v>
      </c>
      <c r="Y363" s="140">
        <f t="shared" si="22"/>
        <v>6.825528</v>
      </c>
      <c r="Z363" s="140">
        <f t="shared" si="23"/>
        <v>351.4388</v>
      </c>
      <c r="AA363" s="54" t="s">
        <v>28</v>
      </c>
      <c r="AB363" s="54" t="s">
        <v>29</v>
      </c>
      <c r="AC363" s="28"/>
    </row>
    <row r="364" ht="13.8" spans="1:29">
      <c r="A364" s="126">
        <v>363</v>
      </c>
      <c r="B364" s="130" t="s">
        <v>1319</v>
      </c>
      <c r="C364" s="131" t="s">
        <v>7626</v>
      </c>
      <c r="D364" s="99" t="s">
        <v>22</v>
      </c>
      <c r="E364" s="32" t="s">
        <v>2061</v>
      </c>
      <c r="F364" s="184" t="s">
        <v>6961</v>
      </c>
      <c r="G364" s="46" t="s">
        <v>7337</v>
      </c>
      <c r="H364" s="37" t="s">
        <v>24</v>
      </c>
      <c r="I364" s="54" t="s">
        <v>34</v>
      </c>
      <c r="J364" s="110">
        <v>373.57</v>
      </c>
      <c r="K364" s="110">
        <v>0</v>
      </c>
      <c r="L364" s="36"/>
      <c r="M364" s="160">
        <v>0</v>
      </c>
      <c r="N364" s="110">
        <v>0</v>
      </c>
      <c r="O364" s="46"/>
      <c r="P364" s="138">
        <v>0</v>
      </c>
      <c r="Q364" s="110">
        <v>100</v>
      </c>
      <c r="R364" s="110">
        <v>0</v>
      </c>
      <c r="S364" s="46"/>
      <c r="T364" s="144"/>
      <c r="U364" s="36"/>
      <c r="V364" s="36"/>
      <c r="W364" s="136">
        <f t="shared" si="20"/>
        <v>0</v>
      </c>
      <c r="X364" s="140">
        <f t="shared" si="21"/>
        <v>479.57</v>
      </c>
      <c r="Y364" s="140">
        <f t="shared" si="22"/>
        <v>6</v>
      </c>
      <c r="Z364" s="140">
        <f t="shared" si="23"/>
        <v>473.57</v>
      </c>
      <c r="AA364" s="54" t="s">
        <v>28</v>
      </c>
      <c r="AB364" s="54" t="s">
        <v>29</v>
      </c>
      <c r="AC364" s="28"/>
    </row>
    <row r="365" ht="13.8" spans="1:29">
      <c r="A365" s="126">
        <v>364</v>
      </c>
      <c r="B365" s="130" t="s">
        <v>7627</v>
      </c>
      <c r="C365" s="130" t="s">
        <v>7628</v>
      </c>
      <c r="D365" s="99" t="s">
        <v>22</v>
      </c>
      <c r="E365" s="32" t="s">
        <v>7503</v>
      </c>
      <c r="F365" s="184" t="s">
        <v>6961</v>
      </c>
      <c r="G365" s="46" t="s">
        <v>7504</v>
      </c>
      <c r="H365" s="101" t="s">
        <v>24</v>
      </c>
      <c r="I365" s="184" t="s">
        <v>34</v>
      </c>
      <c r="J365" s="139">
        <v>918.55</v>
      </c>
      <c r="K365" s="160">
        <v>0</v>
      </c>
      <c r="L365" s="36"/>
      <c r="M365" s="139">
        <v>0</v>
      </c>
      <c r="N365" s="139">
        <v>0</v>
      </c>
      <c r="O365" s="46"/>
      <c r="P365" s="138">
        <v>0</v>
      </c>
      <c r="Q365" s="110">
        <v>300</v>
      </c>
      <c r="R365" s="110">
        <v>12.86</v>
      </c>
      <c r="S365" s="46" t="s">
        <v>6099</v>
      </c>
      <c r="T365" s="219"/>
      <c r="U365" s="36"/>
      <c r="V365" s="36"/>
      <c r="W365" s="136">
        <f t="shared" si="20"/>
        <v>13.6316</v>
      </c>
      <c r="X365" s="140">
        <f t="shared" si="21"/>
        <v>1250.999496</v>
      </c>
      <c r="Y365" s="140">
        <f t="shared" si="22"/>
        <v>18.817896</v>
      </c>
      <c r="Z365" s="140">
        <f t="shared" si="23"/>
        <v>1232.1816</v>
      </c>
      <c r="AA365" s="54" t="s">
        <v>28</v>
      </c>
      <c r="AB365" s="54" t="s">
        <v>29</v>
      </c>
      <c r="AC365" s="28"/>
    </row>
    <row r="366" ht="13.8" spans="1:29">
      <c r="A366" s="126">
        <v>365</v>
      </c>
      <c r="B366" s="36" t="s">
        <v>7629</v>
      </c>
      <c r="C366" s="127" t="s">
        <v>7630</v>
      </c>
      <c r="D366" s="99" t="s">
        <v>22</v>
      </c>
      <c r="E366" s="32" t="s">
        <v>673</v>
      </c>
      <c r="F366" s="128" t="s">
        <v>6961</v>
      </c>
      <c r="G366" s="132" t="s">
        <v>6991</v>
      </c>
      <c r="H366" s="32" t="s">
        <v>24</v>
      </c>
      <c r="I366" s="184" t="s">
        <v>34</v>
      </c>
      <c r="J366" s="99">
        <v>988.29</v>
      </c>
      <c r="K366" s="160">
        <v>0</v>
      </c>
      <c r="L366" s="36"/>
      <c r="M366" s="139">
        <v>0</v>
      </c>
      <c r="N366" s="110">
        <v>0</v>
      </c>
      <c r="O366" s="46"/>
      <c r="P366" s="138">
        <v>0</v>
      </c>
      <c r="Q366" s="110">
        <v>400</v>
      </c>
      <c r="R366" s="37">
        <v>13.24</v>
      </c>
      <c r="S366" s="132" t="s">
        <v>6099</v>
      </c>
      <c r="T366" s="36"/>
      <c r="U366" s="36"/>
      <c r="V366" s="36"/>
      <c r="W366" s="136">
        <f t="shared" si="20"/>
        <v>14.0344</v>
      </c>
      <c r="X366" s="140">
        <f t="shared" si="21"/>
        <v>1427.166464</v>
      </c>
      <c r="Y366" s="140">
        <f t="shared" si="22"/>
        <v>24.842064</v>
      </c>
      <c r="Z366" s="140">
        <f t="shared" si="23"/>
        <v>1402.3244</v>
      </c>
      <c r="AA366" s="54" t="s">
        <v>28</v>
      </c>
      <c r="AB366" s="54" t="s">
        <v>29</v>
      </c>
      <c r="AC366" s="28"/>
    </row>
    <row r="367" ht="13.8" spans="1:29">
      <c r="A367" s="126">
        <v>366</v>
      </c>
      <c r="B367" s="130" t="s">
        <v>7631</v>
      </c>
      <c r="C367" s="131" t="s">
        <v>7632</v>
      </c>
      <c r="D367" s="99" t="s">
        <v>22</v>
      </c>
      <c r="E367" s="32" t="s">
        <v>7503</v>
      </c>
      <c r="F367" s="128" t="s">
        <v>6961</v>
      </c>
      <c r="G367" s="132" t="s">
        <v>7504</v>
      </c>
      <c r="H367" s="32" t="s">
        <v>24</v>
      </c>
      <c r="I367" s="184" t="s">
        <v>34</v>
      </c>
      <c r="J367" s="139">
        <v>918.55</v>
      </c>
      <c r="K367" s="160">
        <v>0</v>
      </c>
      <c r="L367" s="36"/>
      <c r="M367" s="139">
        <v>0</v>
      </c>
      <c r="N367" s="139">
        <v>0</v>
      </c>
      <c r="O367" s="46"/>
      <c r="P367" s="138">
        <v>0</v>
      </c>
      <c r="Q367" s="110">
        <v>300</v>
      </c>
      <c r="R367" s="110">
        <v>12.86</v>
      </c>
      <c r="S367" s="46" t="s">
        <v>6099</v>
      </c>
      <c r="T367" s="219"/>
      <c r="U367" s="36"/>
      <c r="V367" s="36"/>
      <c r="W367" s="136">
        <f t="shared" si="20"/>
        <v>13.6316</v>
      </c>
      <c r="X367" s="140">
        <f t="shared" si="21"/>
        <v>1250.999496</v>
      </c>
      <c r="Y367" s="140">
        <f t="shared" si="22"/>
        <v>18.817896</v>
      </c>
      <c r="Z367" s="140">
        <f t="shared" si="23"/>
        <v>1232.1816</v>
      </c>
      <c r="AA367" s="54" t="s">
        <v>28</v>
      </c>
      <c r="AB367" s="54" t="s">
        <v>29</v>
      </c>
      <c r="AC367" s="28"/>
    </row>
    <row r="368" ht="13.8" spans="1:29">
      <c r="A368" s="126">
        <v>367</v>
      </c>
      <c r="B368" s="36" t="s">
        <v>7633</v>
      </c>
      <c r="C368" s="127" t="s">
        <v>7634</v>
      </c>
      <c r="D368" s="99" t="s">
        <v>22</v>
      </c>
      <c r="E368" s="32" t="s">
        <v>673</v>
      </c>
      <c r="F368" s="128" t="s">
        <v>6961</v>
      </c>
      <c r="G368" s="132" t="s">
        <v>6991</v>
      </c>
      <c r="H368" s="32" t="s">
        <v>24</v>
      </c>
      <c r="I368" s="184" t="s">
        <v>34</v>
      </c>
      <c r="J368" s="99">
        <v>988.29</v>
      </c>
      <c r="K368" s="160">
        <v>0</v>
      </c>
      <c r="L368" s="36"/>
      <c r="M368" s="139">
        <v>0</v>
      </c>
      <c r="N368" s="110">
        <v>0</v>
      </c>
      <c r="O368" s="46"/>
      <c r="P368" s="138">
        <v>0</v>
      </c>
      <c r="Q368" s="110">
        <v>400</v>
      </c>
      <c r="R368" s="37">
        <v>13.24</v>
      </c>
      <c r="S368" s="132" t="s">
        <v>6099</v>
      </c>
      <c r="T368" s="36"/>
      <c r="U368" s="36"/>
      <c r="V368" s="36"/>
      <c r="W368" s="136">
        <f t="shared" si="20"/>
        <v>14.0344</v>
      </c>
      <c r="X368" s="140">
        <f t="shared" si="21"/>
        <v>1427.166464</v>
      </c>
      <c r="Y368" s="140">
        <f t="shared" si="22"/>
        <v>24.842064</v>
      </c>
      <c r="Z368" s="140">
        <f t="shared" si="23"/>
        <v>1402.3244</v>
      </c>
      <c r="AA368" s="54" t="s">
        <v>28</v>
      </c>
      <c r="AB368" s="54" t="s">
        <v>29</v>
      </c>
      <c r="AC368" s="28"/>
    </row>
    <row r="369" ht="13.8" spans="1:29">
      <c r="A369" s="126">
        <v>368</v>
      </c>
      <c r="B369" s="130" t="s">
        <v>2732</v>
      </c>
      <c r="C369" s="131" t="s">
        <v>7635</v>
      </c>
      <c r="D369" s="99" t="s">
        <v>22</v>
      </c>
      <c r="E369" s="32" t="s">
        <v>4090</v>
      </c>
      <c r="F369" s="128" t="s">
        <v>6961</v>
      </c>
      <c r="G369" s="132" t="s">
        <v>6984</v>
      </c>
      <c r="H369" s="37" t="s">
        <v>24</v>
      </c>
      <c r="I369" s="184" t="s">
        <v>34</v>
      </c>
      <c r="J369" s="99">
        <v>237.68</v>
      </c>
      <c r="K369" s="160">
        <v>0</v>
      </c>
      <c r="L369" s="36"/>
      <c r="M369" s="160">
        <v>0</v>
      </c>
      <c r="N369" s="160">
        <v>0</v>
      </c>
      <c r="O369" s="46"/>
      <c r="P369" s="138">
        <v>0</v>
      </c>
      <c r="Q369" s="110">
        <v>100</v>
      </c>
      <c r="R369" s="37">
        <v>12.98</v>
      </c>
      <c r="S369" s="46" t="s">
        <v>6099</v>
      </c>
      <c r="T369" s="144"/>
      <c r="U369" s="36"/>
      <c r="V369" s="36"/>
      <c r="W369" s="136">
        <f t="shared" si="20"/>
        <v>13.7588</v>
      </c>
      <c r="X369" s="140">
        <f t="shared" si="21"/>
        <v>358.264328</v>
      </c>
      <c r="Y369" s="140">
        <f t="shared" si="22"/>
        <v>6.825528</v>
      </c>
      <c r="Z369" s="140">
        <f t="shared" si="23"/>
        <v>351.4388</v>
      </c>
      <c r="AA369" s="54" t="s">
        <v>28</v>
      </c>
      <c r="AB369" s="54" t="s">
        <v>29</v>
      </c>
      <c r="AC369" s="28"/>
    </row>
    <row r="370" ht="13.8" spans="1:29">
      <c r="A370" s="126">
        <v>369</v>
      </c>
      <c r="B370" s="130" t="s">
        <v>7232</v>
      </c>
      <c r="C370" s="131" t="s">
        <v>7636</v>
      </c>
      <c r="D370" s="99" t="s">
        <v>22</v>
      </c>
      <c r="E370" s="32" t="s">
        <v>4090</v>
      </c>
      <c r="F370" s="128" t="s">
        <v>6961</v>
      </c>
      <c r="G370" s="132" t="s">
        <v>6984</v>
      </c>
      <c r="H370" s="37" t="s">
        <v>24</v>
      </c>
      <c r="I370" s="184" t="s">
        <v>34</v>
      </c>
      <c r="J370" s="99">
        <v>237.68</v>
      </c>
      <c r="K370" s="160">
        <v>0</v>
      </c>
      <c r="L370" s="36"/>
      <c r="M370" s="160">
        <v>0</v>
      </c>
      <c r="N370" s="160">
        <v>0</v>
      </c>
      <c r="O370" s="46"/>
      <c r="P370" s="138">
        <v>0</v>
      </c>
      <c r="Q370" s="110">
        <v>100</v>
      </c>
      <c r="R370" s="37">
        <v>12.98</v>
      </c>
      <c r="S370" s="46" t="s">
        <v>6099</v>
      </c>
      <c r="T370" s="144"/>
      <c r="U370" s="36"/>
      <c r="V370" s="36"/>
      <c r="W370" s="136">
        <f t="shared" si="20"/>
        <v>13.7588</v>
      </c>
      <c r="X370" s="140">
        <f t="shared" si="21"/>
        <v>358.264328</v>
      </c>
      <c r="Y370" s="140">
        <f t="shared" si="22"/>
        <v>6.825528</v>
      </c>
      <c r="Z370" s="140">
        <f t="shared" si="23"/>
        <v>351.4388</v>
      </c>
      <c r="AA370" s="54" t="s">
        <v>28</v>
      </c>
      <c r="AB370" s="54" t="s">
        <v>29</v>
      </c>
      <c r="AC370" s="28"/>
    </row>
    <row r="371" ht="13.8" spans="1:29">
      <c r="A371" s="126">
        <v>370</v>
      </c>
      <c r="B371" s="131" t="s">
        <v>6858</v>
      </c>
      <c r="C371" s="131" t="s">
        <v>7637</v>
      </c>
      <c r="D371" s="99" t="s">
        <v>22</v>
      </c>
      <c r="E371" s="32" t="s">
        <v>4090</v>
      </c>
      <c r="F371" s="128" t="s">
        <v>6961</v>
      </c>
      <c r="G371" s="132" t="s">
        <v>6984</v>
      </c>
      <c r="H371" s="37" t="s">
        <v>24</v>
      </c>
      <c r="I371" s="184" t="s">
        <v>34</v>
      </c>
      <c r="J371" s="99">
        <v>237.68</v>
      </c>
      <c r="K371" s="160">
        <v>0</v>
      </c>
      <c r="L371" s="36"/>
      <c r="M371" s="160">
        <v>0</v>
      </c>
      <c r="N371" s="160">
        <v>0</v>
      </c>
      <c r="O371" s="46"/>
      <c r="P371" s="138">
        <v>0</v>
      </c>
      <c r="Q371" s="110">
        <v>100</v>
      </c>
      <c r="R371" s="37">
        <v>12.98</v>
      </c>
      <c r="S371" s="46" t="s">
        <v>6099</v>
      </c>
      <c r="T371" s="144"/>
      <c r="U371" s="36"/>
      <c r="V371" s="36"/>
      <c r="W371" s="136">
        <f t="shared" si="20"/>
        <v>13.7588</v>
      </c>
      <c r="X371" s="140">
        <f t="shared" si="21"/>
        <v>358.264328</v>
      </c>
      <c r="Y371" s="140">
        <f t="shared" si="22"/>
        <v>6.825528</v>
      </c>
      <c r="Z371" s="140">
        <f t="shared" si="23"/>
        <v>351.4388</v>
      </c>
      <c r="AA371" s="54" t="s">
        <v>28</v>
      </c>
      <c r="AB371" s="54" t="s">
        <v>29</v>
      </c>
      <c r="AC371" s="28"/>
    </row>
    <row r="372" ht="13.8" spans="1:29">
      <c r="A372" s="126">
        <v>371</v>
      </c>
      <c r="B372" s="130" t="s">
        <v>7638</v>
      </c>
      <c r="C372" s="131" t="s">
        <v>7639</v>
      </c>
      <c r="D372" s="99" t="s">
        <v>22</v>
      </c>
      <c r="E372" s="32" t="s">
        <v>4090</v>
      </c>
      <c r="F372" s="128" t="s">
        <v>6961</v>
      </c>
      <c r="G372" s="132" t="s">
        <v>6984</v>
      </c>
      <c r="H372" s="37" t="s">
        <v>24</v>
      </c>
      <c r="I372" s="184" t="s">
        <v>34</v>
      </c>
      <c r="J372" s="99">
        <v>237.68</v>
      </c>
      <c r="K372" s="160">
        <v>0</v>
      </c>
      <c r="L372" s="36"/>
      <c r="M372" s="160">
        <v>0</v>
      </c>
      <c r="N372" s="160">
        <v>0</v>
      </c>
      <c r="O372" s="46"/>
      <c r="P372" s="138">
        <v>0</v>
      </c>
      <c r="Q372" s="110">
        <v>100</v>
      </c>
      <c r="R372" s="37">
        <v>12.98</v>
      </c>
      <c r="S372" s="46" t="s">
        <v>6099</v>
      </c>
      <c r="T372" s="144"/>
      <c r="U372" s="36"/>
      <c r="V372" s="36"/>
      <c r="W372" s="136">
        <f t="shared" si="20"/>
        <v>13.7588</v>
      </c>
      <c r="X372" s="140">
        <f t="shared" si="21"/>
        <v>358.264328</v>
      </c>
      <c r="Y372" s="140">
        <f t="shared" si="22"/>
        <v>6.825528</v>
      </c>
      <c r="Z372" s="140">
        <f t="shared" si="23"/>
        <v>351.4388</v>
      </c>
      <c r="AA372" s="54" t="s">
        <v>28</v>
      </c>
      <c r="AB372" s="54" t="s">
        <v>29</v>
      </c>
      <c r="AC372" s="28"/>
    </row>
    <row r="373" ht="13.8" spans="1:29">
      <c r="A373" s="126">
        <v>372</v>
      </c>
      <c r="B373" s="130" t="s">
        <v>3276</v>
      </c>
      <c r="C373" s="131" t="s">
        <v>7640</v>
      </c>
      <c r="D373" s="99" t="s">
        <v>22</v>
      </c>
      <c r="E373" s="32" t="s">
        <v>4090</v>
      </c>
      <c r="F373" s="128" t="s">
        <v>6961</v>
      </c>
      <c r="G373" s="132" t="s">
        <v>6984</v>
      </c>
      <c r="H373" s="37" t="s">
        <v>24</v>
      </c>
      <c r="I373" s="184" t="s">
        <v>34</v>
      </c>
      <c r="J373" s="99">
        <v>237.68</v>
      </c>
      <c r="K373" s="160">
        <v>0</v>
      </c>
      <c r="L373" s="36"/>
      <c r="M373" s="160">
        <v>0</v>
      </c>
      <c r="N373" s="160">
        <v>0</v>
      </c>
      <c r="O373" s="46"/>
      <c r="P373" s="138">
        <v>0</v>
      </c>
      <c r="Q373" s="110">
        <v>100</v>
      </c>
      <c r="R373" s="37">
        <v>12.98</v>
      </c>
      <c r="S373" s="46" t="s">
        <v>6099</v>
      </c>
      <c r="T373" s="144"/>
      <c r="U373" s="36"/>
      <c r="V373" s="36"/>
      <c r="W373" s="136">
        <f t="shared" si="20"/>
        <v>13.7588</v>
      </c>
      <c r="X373" s="140">
        <f t="shared" si="21"/>
        <v>358.264328</v>
      </c>
      <c r="Y373" s="140">
        <f t="shared" si="22"/>
        <v>6.825528</v>
      </c>
      <c r="Z373" s="140">
        <f t="shared" si="23"/>
        <v>351.4388</v>
      </c>
      <c r="AA373" s="54" t="s">
        <v>28</v>
      </c>
      <c r="AB373" s="54" t="s">
        <v>29</v>
      </c>
      <c r="AC373" s="28"/>
    </row>
    <row r="374" ht="13.8" spans="1:29">
      <c r="A374" s="126">
        <v>373</v>
      </c>
      <c r="B374" s="130" t="s">
        <v>6149</v>
      </c>
      <c r="C374" s="131" t="s">
        <v>7641</v>
      </c>
      <c r="D374" s="99" t="s">
        <v>22</v>
      </c>
      <c r="E374" s="32" t="s">
        <v>4090</v>
      </c>
      <c r="F374" s="128" t="s">
        <v>6961</v>
      </c>
      <c r="G374" s="132" t="s">
        <v>6984</v>
      </c>
      <c r="H374" s="37" t="s">
        <v>24</v>
      </c>
      <c r="I374" s="184" t="s">
        <v>34</v>
      </c>
      <c r="J374" s="99">
        <v>237.68</v>
      </c>
      <c r="K374" s="160">
        <v>0</v>
      </c>
      <c r="L374" s="36"/>
      <c r="M374" s="160">
        <v>0</v>
      </c>
      <c r="N374" s="160">
        <v>0</v>
      </c>
      <c r="O374" s="46"/>
      <c r="P374" s="138">
        <v>0</v>
      </c>
      <c r="Q374" s="110">
        <v>100</v>
      </c>
      <c r="R374" s="37">
        <v>12.98</v>
      </c>
      <c r="S374" s="46" t="s">
        <v>6099</v>
      </c>
      <c r="T374" s="144"/>
      <c r="U374" s="36"/>
      <c r="V374" s="36"/>
      <c r="W374" s="136">
        <f t="shared" si="20"/>
        <v>13.7588</v>
      </c>
      <c r="X374" s="140">
        <f t="shared" si="21"/>
        <v>358.264328</v>
      </c>
      <c r="Y374" s="140">
        <f t="shared" si="22"/>
        <v>6.825528</v>
      </c>
      <c r="Z374" s="140">
        <f t="shared" si="23"/>
        <v>351.4388</v>
      </c>
      <c r="AA374" s="54" t="s">
        <v>28</v>
      </c>
      <c r="AB374" s="54" t="s">
        <v>29</v>
      </c>
      <c r="AC374" s="28"/>
    </row>
    <row r="375" ht="13.8" spans="1:29">
      <c r="A375" s="126">
        <v>374</v>
      </c>
      <c r="B375" s="131" t="s">
        <v>4185</v>
      </c>
      <c r="C375" s="131" t="s">
        <v>7642</v>
      </c>
      <c r="D375" s="99" t="s">
        <v>22</v>
      </c>
      <c r="E375" s="32" t="s">
        <v>2061</v>
      </c>
      <c r="F375" s="184" t="s">
        <v>6961</v>
      </c>
      <c r="G375" s="46" t="s">
        <v>7337</v>
      </c>
      <c r="H375" s="37" t="s">
        <v>24</v>
      </c>
      <c r="I375" s="54" t="s">
        <v>34</v>
      </c>
      <c r="J375" s="110">
        <v>373.57</v>
      </c>
      <c r="K375" s="110">
        <v>0</v>
      </c>
      <c r="L375" s="36"/>
      <c r="M375" s="160">
        <v>0</v>
      </c>
      <c r="N375" s="110">
        <v>0</v>
      </c>
      <c r="O375" s="46"/>
      <c r="P375" s="138">
        <v>0</v>
      </c>
      <c r="Q375" s="110">
        <v>100</v>
      </c>
      <c r="R375" s="110">
        <v>0</v>
      </c>
      <c r="S375" s="46"/>
      <c r="T375" s="144"/>
      <c r="U375" s="36"/>
      <c r="V375" s="36"/>
      <c r="W375" s="136">
        <f t="shared" si="20"/>
        <v>0</v>
      </c>
      <c r="X375" s="140">
        <f t="shared" si="21"/>
        <v>479.57</v>
      </c>
      <c r="Y375" s="140">
        <f t="shared" si="22"/>
        <v>6</v>
      </c>
      <c r="Z375" s="140">
        <f t="shared" si="23"/>
        <v>473.57</v>
      </c>
      <c r="AA375" s="54" t="s">
        <v>28</v>
      </c>
      <c r="AB375" s="54" t="s">
        <v>29</v>
      </c>
      <c r="AC375" s="28"/>
    </row>
    <row r="376" ht="13.8" spans="1:29">
      <c r="A376" s="126">
        <v>375</v>
      </c>
      <c r="B376" s="130" t="s">
        <v>7643</v>
      </c>
      <c r="C376" s="130" t="s">
        <v>7644</v>
      </c>
      <c r="D376" s="99" t="s">
        <v>22</v>
      </c>
      <c r="E376" s="32" t="s">
        <v>4090</v>
      </c>
      <c r="F376" s="128" t="s">
        <v>6961</v>
      </c>
      <c r="G376" s="132" t="s">
        <v>6984</v>
      </c>
      <c r="H376" s="37" t="s">
        <v>24</v>
      </c>
      <c r="I376" s="184" t="s">
        <v>34</v>
      </c>
      <c r="J376" s="99">
        <v>237.68</v>
      </c>
      <c r="K376" s="160">
        <v>0</v>
      </c>
      <c r="L376" s="36"/>
      <c r="M376" s="160">
        <v>0</v>
      </c>
      <c r="N376" s="160">
        <v>0</v>
      </c>
      <c r="O376" s="46"/>
      <c r="P376" s="138">
        <v>0</v>
      </c>
      <c r="Q376" s="110">
        <v>100</v>
      </c>
      <c r="R376" s="37">
        <v>12.98</v>
      </c>
      <c r="S376" s="46" t="s">
        <v>6099</v>
      </c>
      <c r="T376" s="144"/>
      <c r="U376" s="36"/>
      <c r="V376" s="36"/>
      <c r="W376" s="136">
        <f t="shared" si="20"/>
        <v>13.7588</v>
      </c>
      <c r="X376" s="140">
        <f t="shared" si="21"/>
        <v>358.264328</v>
      </c>
      <c r="Y376" s="140">
        <f t="shared" si="22"/>
        <v>6.825528</v>
      </c>
      <c r="Z376" s="140">
        <f t="shared" si="23"/>
        <v>351.4388</v>
      </c>
      <c r="AA376" s="54" t="s">
        <v>28</v>
      </c>
      <c r="AB376" s="54" t="s">
        <v>29</v>
      </c>
      <c r="AC376" s="28"/>
    </row>
    <row r="377" ht="13.8" spans="1:29">
      <c r="A377" s="126">
        <v>376</v>
      </c>
      <c r="B377" s="130" t="s">
        <v>7645</v>
      </c>
      <c r="C377" s="131" t="s">
        <v>7646</v>
      </c>
      <c r="D377" s="99" t="s">
        <v>22</v>
      </c>
      <c r="E377" s="32" t="s">
        <v>4090</v>
      </c>
      <c r="F377" s="128" t="s">
        <v>6961</v>
      </c>
      <c r="G377" s="132" t="s">
        <v>6984</v>
      </c>
      <c r="H377" s="37" t="s">
        <v>24</v>
      </c>
      <c r="I377" s="184" t="s">
        <v>34</v>
      </c>
      <c r="J377" s="99">
        <v>237.68</v>
      </c>
      <c r="K377" s="160">
        <v>0</v>
      </c>
      <c r="L377" s="36"/>
      <c r="M377" s="160">
        <v>0</v>
      </c>
      <c r="N377" s="160">
        <v>0</v>
      </c>
      <c r="O377" s="46"/>
      <c r="P377" s="138">
        <v>0</v>
      </c>
      <c r="Q377" s="110">
        <v>100</v>
      </c>
      <c r="R377" s="37">
        <v>12.98</v>
      </c>
      <c r="S377" s="46" t="s">
        <v>6099</v>
      </c>
      <c r="T377" s="144"/>
      <c r="U377" s="36"/>
      <c r="V377" s="36"/>
      <c r="W377" s="136">
        <f t="shared" si="20"/>
        <v>13.7588</v>
      </c>
      <c r="X377" s="140">
        <f t="shared" si="21"/>
        <v>358.264328</v>
      </c>
      <c r="Y377" s="140">
        <f t="shared" si="22"/>
        <v>6.825528</v>
      </c>
      <c r="Z377" s="140">
        <f t="shared" si="23"/>
        <v>351.4388</v>
      </c>
      <c r="AA377" s="54" t="s">
        <v>28</v>
      </c>
      <c r="AB377" s="54" t="s">
        <v>29</v>
      </c>
      <c r="AC377" s="28"/>
    </row>
    <row r="378" ht="13.8" spans="1:29">
      <c r="A378" s="211">
        <v>377</v>
      </c>
      <c r="B378" s="212" t="s">
        <v>3461</v>
      </c>
      <c r="C378" s="131" t="s">
        <v>7647</v>
      </c>
      <c r="D378" s="99" t="s">
        <v>22</v>
      </c>
      <c r="E378" s="32" t="s">
        <v>4090</v>
      </c>
      <c r="F378" s="128" t="s">
        <v>6961</v>
      </c>
      <c r="G378" s="132" t="s">
        <v>6984</v>
      </c>
      <c r="H378" s="37" t="s">
        <v>24</v>
      </c>
      <c r="I378" s="184" t="s">
        <v>34</v>
      </c>
      <c r="J378" s="99">
        <v>237.68</v>
      </c>
      <c r="K378" s="160">
        <v>0</v>
      </c>
      <c r="L378" s="36"/>
      <c r="M378" s="160">
        <v>0</v>
      </c>
      <c r="N378" s="160">
        <v>0</v>
      </c>
      <c r="O378" s="46"/>
      <c r="P378" s="138">
        <v>0</v>
      </c>
      <c r="Q378" s="110">
        <v>100</v>
      </c>
      <c r="R378" s="37">
        <v>12.98</v>
      </c>
      <c r="S378" s="46" t="s">
        <v>6099</v>
      </c>
      <c r="T378" s="144"/>
      <c r="U378" s="36"/>
      <c r="V378" s="36"/>
      <c r="W378" s="136">
        <f t="shared" si="20"/>
        <v>13.7588</v>
      </c>
      <c r="X378" s="140">
        <f t="shared" si="21"/>
        <v>358.264328</v>
      </c>
      <c r="Y378" s="140">
        <f t="shared" si="22"/>
        <v>6.825528</v>
      </c>
      <c r="Z378" s="140">
        <f t="shared" si="23"/>
        <v>351.4388</v>
      </c>
      <c r="AA378" s="54" t="s">
        <v>28</v>
      </c>
      <c r="AB378" s="54" t="s">
        <v>29</v>
      </c>
      <c r="AC378" s="28"/>
    </row>
    <row r="379" ht="13.8" spans="1:29">
      <c r="A379" s="126">
        <v>378</v>
      </c>
      <c r="B379" s="130" t="s">
        <v>7648</v>
      </c>
      <c r="C379" s="131" t="s">
        <v>7649</v>
      </c>
      <c r="D379" s="99" t="s">
        <v>22</v>
      </c>
      <c r="E379" s="32" t="s">
        <v>4090</v>
      </c>
      <c r="F379" s="128" t="s">
        <v>6961</v>
      </c>
      <c r="G379" s="132" t="s">
        <v>6984</v>
      </c>
      <c r="H379" s="37" t="s">
        <v>24</v>
      </c>
      <c r="I379" s="184" t="s">
        <v>34</v>
      </c>
      <c r="J379" s="99">
        <v>237.68</v>
      </c>
      <c r="K379" s="160">
        <v>0</v>
      </c>
      <c r="L379" s="36"/>
      <c r="M379" s="160">
        <v>0</v>
      </c>
      <c r="N379" s="160">
        <v>0</v>
      </c>
      <c r="O379" s="46"/>
      <c r="P379" s="138">
        <v>0</v>
      </c>
      <c r="Q379" s="110">
        <v>100</v>
      </c>
      <c r="R379" s="37">
        <v>12.98</v>
      </c>
      <c r="S379" s="46" t="s">
        <v>6099</v>
      </c>
      <c r="T379" s="144"/>
      <c r="U379" s="36"/>
      <c r="V379" s="36"/>
      <c r="W379" s="136">
        <f t="shared" si="20"/>
        <v>13.7588</v>
      </c>
      <c r="X379" s="140">
        <f t="shared" si="21"/>
        <v>358.264328</v>
      </c>
      <c r="Y379" s="140">
        <f t="shared" si="22"/>
        <v>6.825528</v>
      </c>
      <c r="Z379" s="140">
        <f t="shared" si="23"/>
        <v>351.4388</v>
      </c>
      <c r="AA379" s="54" t="s">
        <v>28</v>
      </c>
      <c r="AB379" s="54" t="s">
        <v>29</v>
      </c>
      <c r="AC379" s="28"/>
    </row>
    <row r="380" ht="13.8" spans="1:29">
      <c r="A380" s="126">
        <v>379</v>
      </c>
      <c r="B380" s="36" t="s">
        <v>7650</v>
      </c>
      <c r="C380" s="127" t="s">
        <v>7651</v>
      </c>
      <c r="D380" s="99" t="s">
        <v>22</v>
      </c>
      <c r="E380" s="37" t="s">
        <v>7652</v>
      </c>
      <c r="F380" s="128" t="s">
        <v>6961</v>
      </c>
      <c r="G380" s="132" t="s">
        <v>6991</v>
      </c>
      <c r="H380" s="37" t="s">
        <v>24</v>
      </c>
      <c r="I380" s="184" t="s">
        <v>34</v>
      </c>
      <c r="J380" s="99">
        <v>988.29</v>
      </c>
      <c r="K380" s="160">
        <v>0</v>
      </c>
      <c r="L380" s="36"/>
      <c r="M380" s="139">
        <v>0</v>
      </c>
      <c r="N380" s="110">
        <v>0</v>
      </c>
      <c r="O380" s="46"/>
      <c r="P380" s="138">
        <v>0</v>
      </c>
      <c r="Q380" s="110">
        <v>400</v>
      </c>
      <c r="R380" s="37">
        <v>13.24</v>
      </c>
      <c r="S380" s="132" t="s">
        <v>6099</v>
      </c>
      <c r="T380" s="36"/>
      <c r="U380" s="36"/>
      <c r="V380" s="36"/>
      <c r="W380" s="136">
        <f t="shared" si="20"/>
        <v>14.0344</v>
      </c>
      <c r="X380" s="140">
        <f t="shared" si="21"/>
        <v>1427.166464</v>
      </c>
      <c r="Y380" s="140">
        <f t="shared" si="22"/>
        <v>24.842064</v>
      </c>
      <c r="Z380" s="140">
        <f t="shared" si="23"/>
        <v>1402.3244</v>
      </c>
      <c r="AA380" s="54" t="s">
        <v>28</v>
      </c>
      <c r="AB380" s="54" t="s">
        <v>29</v>
      </c>
      <c r="AC380" s="28"/>
    </row>
    <row r="381" ht="13.8" spans="1:29">
      <c r="A381" s="126">
        <v>380</v>
      </c>
      <c r="B381" s="130" t="s">
        <v>7653</v>
      </c>
      <c r="C381" s="130" t="s">
        <v>7654</v>
      </c>
      <c r="D381" s="99" t="s">
        <v>22</v>
      </c>
      <c r="E381" s="32" t="s">
        <v>4090</v>
      </c>
      <c r="F381" s="128" t="s">
        <v>6961</v>
      </c>
      <c r="G381" s="132" t="s">
        <v>6984</v>
      </c>
      <c r="H381" s="37" t="s">
        <v>24</v>
      </c>
      <c r="I381" s="184" t="s">
        <v>34</v>
      </c>
      <c r="J381" s="99">
        <v>237.68</v>
      </c>
      <c r="K381" s="160">
        <v>0</v>
      </c>
      <c r="L381" s="36"/>
      <c r="M381" s="160">
        <v>0</v>
      </c>
      <c r="N381" s="160">
        <v>0</v>
      </c>
      <c r="O381" s="46"/>
      <c r="P381" s="138">
        <v>0</v>
      </c>
      <c r="Q381" s="110">
        <v>100</v>
      </c>
      <c r="R381" s="37">
        <v>12.98</v>
      </c>
      <c r="S381" s="46" t="s">
        <v>6099</v>
      </c>
      <c r="T381" s="144"/>
      <c r="U381" s="36"/>
      <c r="V381" s="36"/>
      <c r="W381" s="136">
        <f t="shared" si="20"/>
        <v>13.7588</v>
      </c>
      <c r="X381" s="140">
        <f t="shared" si="21"/>
        <v>358.264328</v>
      </c>
      <c r="Y381" s="140">
        <f t="shared" si="22"/>
        <v>6.825528</v>
      </c>
      <c r="Z381" s="140">
        <f t="shared" si="23"/>
        <v>351.4388</v>
      </c>
      <c r="AA381" s="54" t="s">
        <v>28</v>
      </c>
      <c r="AB381" s="54" t="s">
        <v>29</v>
      </c>
      <c r="AC381" s="28"/>
    </row>
    <row r="382" ht="13.8" spans="1:29">
      <c r="A382" s="126">
        <v>381</v>
      </c>
      <c r="B382" s="130" t="s">
        <v>7655</v>
      </c>
      <c r="C382" s="131" t="s">
        <v>7656</v>
      </c>
      <c r="D382" s="99" t="s">
        <v>22</v>
      </c>
      <c r="E382" s="32" t="s">
        <v>4090</v>
      </c>
      <c r="F382" s="128" t="s">
        <v>6961</v>
      </c>
      <c r="G382" s="132" t="s">
        <v>6984</v>
      </c>
      <c r="H382" s="37" t="s">
        <v>24</v>
      </c>
      <c r="I382" s="184" t="s">
        <v>34</v>
      </c>
      <c r="J382" s="99">
        <v>237.68</v>
      </c>
      <c r="K382" s="160">
        <v>0</v>
      </c>
      <c r="L382" s="36"/>
      <c r="M382" s="160">
        <v>0</v>
      </c>
      <c r="N382" s="160">
        <v>0</v>
      </c>
      <c r="O382" s="46"/>
      <c r="P382" s="138">
        <v>0</v>
      </c>
      <c r="Q382" s="110">
        <v>100</v>
      </c>
      <c r="R382" s="37">
        <v>12.98</v>
      </c>
      <c r="S382" s="46" t="s">
        <v>6099</v>
      </c>
      <c r="T382" s="144"/>
      <c r="U382" s="36"/>
      <c r="V382" s="36"/>
      <c r="W382" s="136">
        <f t="shared" si="20"/>
        <v>13.7588</v>
      </c>
      <c r="X382" s="140">
        <f t="shared" si="21"/>
        <v>358.264328</v>
      </c>
      <c r="Y382" s="140">
        <f t="shared" si="22"/>
        <v>6.825528</v>
      </c>
      <c r="Z382" s="140">
        <f t="shared" si="23"/>
        <v>351.4388</v>
      </c>
      <c r="AA382" s="54" t="s">
        <v>28</v>
      </c>
      <c r="AB382" s="54" t="s">
        <v>29</v>
      </c>
      <c r="AC382" s="28"/>
    </row>
    <row r="383" ht="13.8" spans="1:29">
      <c r="A383" s="126">
        <v>382</v>
      </c>
      <c r="B383" s="130" t="s">
        <v>7657</v>
      </c>
      <c r="C383" s="131" t="s">
        <v>7658</v>
      </c>
      <c r="D383" s="99" t="s">
        <v>22</v>
      </c>
      <c r="E383" s="32" t="s">
        <v>4090</v>
      </c>
      <c r="F383" s="128" t="s">
        <v>6961</v>
      </c>
      <c r="G383" s="132" t="s">
        <v>6984</v>
      </c>
      <c r="H383" s="37" t="s">
        <v>24</v>
      </c>
      <c r="I383" s="184" t="s">
        <v>34</v>
      </c>
      <c r="J383" s="99">
        <v>237.68</v>
      </c>
      <c r="K383" s="160">
        <v>0</v>
      </c>
      <c r="L383" s="36"/>
      <c r="M383" s="160">
        <v>0</v>
      </c>
      <c r="N383" s="160">
        <v>0</v>
      </c>
      <c r="O383" s="46"/>
      <c r="P383" s="138">
        <v>0</v>
      </c>
      <c r="Q383" s="110">
        <v>100</v>
      </c>
      <c r="R383" s="37">
        <v>12.98</v>
      </c>
      <c r="S383" s="46" t="s">
        <v>6099</v>
      </c>
      <c r="T383" s="144"/>
      <c r="U383" s="36"/>
      <c r="V383" s="36"/>
      <c r="W383" s="136">
        <f t="shared" si="20"/>
        <v>13.7588</v>
      </c>
      <c r="X383" s="140">
        <f t="shared" si="21"/>
        <v>358.264328</v>
      </c>
      <c r="Y383" s="140">
        <f t="shared" si="22"/>
        <v>6.825528</v>
      </c>
      <c r="Z383" s="140">
        <f t="shared" si="23"/>
        <v>351.4388</v>
      </c>
      <c r="AA383" s="54" t="s">
        <v>28</v>
      </c>
      <c r="AB383" s="54" t="s">
        <v>29</v>
      </c>
      <c r="AC383" s="28"/>
    </row>
    <row r="384" ht="13.8" spans="1:29">
      <c r="A384" s="126">
        <v>383</v>
      </c>
      <c r="B384" s="130" t="s">
        <v>7659</v>
      </c>
      <c r="C384" s="131" t="s">
        <v>7660</v>
      </c>
      <c r="D384" s="99" t="s">
        <v>22</v>
      </c>
      <c r="E384" s="32" t="s">
        <v>4090</v>
      </c>
      <c r="F384" s="128" t="s">
        <v>6961</v>
      </c>
      <c r="G384" s="132" t="s">
        <v>6984</v>
      </c>
      <c r="H384" s="37" t="s">
        <v>24</v>
      </c>
      <c r="I384" s="184" t="s">
        <v>34</v>
      </c>
      <c r="J384" s="99">
        <v>237.68</v>
      </c>
      <c r="K384" s="160">
        <v>0</v>
      </c>
      <c r="L384" s="36"/>
      <c r="M384" s="160">
        <v>0</v>
      </c>
      <c r="N384" s="160">
        <v>0</v>
      </c>
      <c r="O384" s="46"/>
      <c r="P384" s="138">
        <v>0</v>
      </c>
      <c r="Q384" s="110">
        <v>100</v>
      </c>
      <c r="R384" s="37">
        <v>12.98</v>
      </c>
      <c r="S384" s="46" t="s">
        <v>6099</v>
      </c>
      <c r="T384" s="144"/>
      <c r="U384" s="36"/>
      <c r="V384" s="36"/>
      <c r="W384" s="136">
        <f t="shared" si="20"/>
        <v>13.7588</v>
      </c>
      <c r="X384" s="140">
        <f t="shared" si="21"/>
        <v>358.264328</v>
      </c>
      <c r="Y384" s="140">
        <f t="shared" si="22"/>
        <v>6.825528</v>
      </c>
      <c r="Z384" s="140">
        <f t="shared" si="23"/>
        <v>351.4388</v>
      </c>
      <c r="AA384" s="54" t="s">
        <v>28</v>
      </c>
      <c r="AB384" s="54" t="s">
        <v>29</v>
      </c>
      <c r="AC384" s="28"/>
    </row>
    <row r="385" ht="13.8" spans="1:29">
      <c r="A385" s="126">
        <v>384</v>
      </c>
      <c r="B385" s="130" t="s">
        <v>3656</v>
      </c>
      <c r="C385" s="131" t="s">
        <v>7661</v>
      </c>
      <c r="D385" s="99" t="s">
        <v>22</v>
      </c>
      <c r="E385" s="32" t="s">
        <v>4090</v>
      </c>
      <c r="F385" s="128" t="s">
        <v>6961</v>
      </c>
      <c r="G385" s="132" t="s">
        <v>6984</v>
      </c>
      <c r="H385" s="37" t="s">
        <v>24</v>
      </c>
      <c r="I385" s="184" t="s">
        <v>34</v>
      </c>
      <c r="J385" s="99">
        <v>237.68</v>
      </c>
      <c r="K385" s="160">
        <v>0</v>
      </c>
      <c r="L385" s="36"/>
      <c r="M385" s="160">
        <v>0</v>
      </c>
      <c r="N385" s="160">
        <v>0</v>
      </c>
      <c r="O385" s="46"/>
      <c r="P385" s="138">
        <v>0</v>
      </c>
      <c r="Q385" s="110">
        <v>100</v>
      </c>
      <c r="R385" s="37">
        <v>12.98</v>
      </c>
      <c r="S385" s="46" t="s">
        <v>6099</v>
      </c>
      <c r="T385" s="144"/>
      <c r="U385" s="36"/>
      <c r="V385" s="36"/>
      <c r="W385" s="136">
        <f t="shared" si="20"/>
        <v>13.7588</v>
      </c>
      <c r="X385" s="140">
        <f t="shared" si="21"/>
        <v>358.264328</v>
      </c>
      <c r="Y385" s="140">
        <f t="shared" si="22"/>
        <v>6.825528</v>
      </c>
      <c r="Z385" s="140">
        <f t="shared" si="23"/>
        <v>351.4388</v>
      </c>
      <c r="AA385" s="54" t="s">
        <v>28</v>
      </c>
      <c r="AB385" s="54" t="s">
        <v>29</v>
      </c>
      <c r="AC385" s="28"/>
    </row>
    <row r="386" ht="13.8" spans="1:29">
      <c r="A386" s="126">
        <v>385</v>
      </c>
      <c r="B386" s="130" t="s">
        <v>6493</v>
      </c>
      <c r="C386" s="131" t="s">
        <v>7662</v>
      </c>
      <c r="D386" s="99" t="s">
        <v>22</v>
      </c>
      <c r="E386" s="32" t="s">
        <v>4090</v>
      </c>
      <c r="F386" s="128" t="s">
        <v>6961</v>
      </c>
      <c r="G386" s="132" t="s">
        <v>6984</v>
      </c>
      <c r="H386" s="37" t="s">
        <v>24</v>
      </c>
      <c r="I386" s="184" t="s">
        <v>34</v>
      </c>
      <c r="J386" s="99">
        <v>237.68</v>
      </c>
      <c r="K386" s="160">
        <v>0</v>
      </c>
      <c r="L386" s="36"/>
      <c r="M386" s="160">
        <v>0</v>
      </c>
      <c r="N386" s="160">
        <v>0</v>
      </c>
      <c r="O386" s="46"/>
      <c r="P386" s="138">
        <v>0</v>
      </c>
      <c r="Q386" s="110">
        <v>100</v>
      </c>
      <c r="R386" s="37">
        <v>12.98</v>
      </c>
      <c r="S386" s="46" t="s">
        <v>6099</v>
      </c>
      <c r="T386" s="144"/>
      <c r="U386" s="36"/>
      <c r="V386" s="36"/>
      <c r="W386" s="136">
        <f t="shared" ref="W386:W449" si="24">(K386+M386+N386+P386+R386+T386)*1.06</f>
        <v>13.7588</v>
      </c>
      <c r="X386" s="140">
        <f t="shared" ref="X386:X449" si="25">J386+(Q386+W386)*1.06</f>
        <v>358.264328</v>
      </c>
      <c r="Y386" s="140">
        <f t="shared" ref="Y386:Y449" si="26">(Q386+W386)*0.06</f>
        <v>6.825528</v>
      </c>
      <c r="Z386" s="140">
        <f t="shared" ref="Z386:Z449" si="27">X386-Y386</f>
        <v>351.4388</v>
      </c>
      <c r="AA386" s="54" t="s">
        <v>28</v>
      </c>
      <c r="AB386" s="54" t="s">
        <v>29</v>
      </c>
      <c r="AC386" s="28"/>
    </row>
    <row r="387" ht="13.8" spans="1:29">
      <c r="A387" s="126">
        <v>386</v>
      </c>
      <c r="B387" s="130" t="s">
        <v>7663</v>
      </c>
      <c r="C387" s="131" t="s">
        <v>7664</v>
      </c>
      <c r="D387" s="99" t="s">
        <v>22</v>
      </c>
      <c r="E387" s="32" t="s">
        <v>4090</v>
      </c>
      <c r="F387" s="128" t="s">
        <v>6961</v>
      </c>
      <c r="G387" s="132" t="s">
        <v>6984</v>
      </c>
      <c r="H387" s="37" t="s">
        <v>24</v>
      </c>
      <c r="I387" s="184" t="s">
        <v>34</v>
      </c>
      <c r="J387" s="99">
        <v>237.68</v>
      </c>
      <c r="K387" s="160">
        <v>0</v>
      </c>
      <c r="L387" s="36"/>
      <c r="M387" s="160">
        <v>0</v>
      </c>
      <c r="N387" s="160">
        <v>0</v>
      </c>
      <c r="O387" s="46"/>
      <c r="P387" s="138">
        <v>0</v>
      </c>
      <c r="Q387" s="110">
        <v>100</v>
      </c>
      <c r="R387" s="37">
        <v>12.98</v>
      </c>
      <c r="S387" s="46" t="s">
        <v>6099</v>
      </c>
      <c r="T387" s="144"/>
      <c r="U387" s="36"/>
      <c r="V387" s="36"/>
      <c r="W387" s="136">
        <f t="shared" si="24"/>
        <v>13.7588</v>
      </c>
      <c r="X387" s="140">
        <f t="shared" si="25"/>
        <v>358.264328</v>
      </c>
      <c r="Y387" s="140">
        <f t="shared" si="26"/>
        <v>6.825528</v>
      </c>
      <c r="Z387" s="140">
        <f t="shared" si="27"/>
        <v>351.4388</v>
      </c>
      <c r="AA387" s="54" t="s">
        <v>28</v>
      </c>
      <c r="AB387" s="54" t="s">
        <v>29</v>
      </c>
      <c r="AC387" s="28"/>
    </row>
    <row r="388" ht="13.8" spans="1:29">
      <c r="A388" s="126">
        <v>387</v>
      </c>
      <c r="B388" s="130" t="s">
        <v>4880</v>
      </c>
      <c r="C388" s="131" t="s">
        <v>7665</v>
      </c>
      <c r="D388" s="99" t="s">
        <v>22</v>
      </c>
      <c r="E388" s="32" t="s">
        <v>4090</v>
      </c>
      <c r="F388" s="128" t="s">
        <v>6961</v>
      </c>
      <c r="G388" s="132" t="s">
        <v>6984</v>
      </c>
      <c r="H388" s="37" t="s">
        <v>24</v>
      </c>
      <c r="I388" s="184" t="s">
        <v>34</v>
      </c>
      <c r="J388" s="99">
        <v>237.68</v>
      </c>
      <c r="K388" s="160">
        <v>0</v>
      </c>
      <c r="L388" s="36"/>
      <c r="M388" s="160">
        <v>0</v>
      </c>
      <c r="N388" s="160">
        <v>0</v>
      </c>
      <c r="O388" s="46"/>
      <c r="P388" s="138">
        <v>0</v>
      </c>
      <c r="Q388" s="110">
        <v>100</v>
      </c>
      <c r="R388" s="37">
        <v>12.98</v>
      </c>
      <c r="S388" s="46" t="s">
        <v>6099</v>
      </c>
      <c r="T388" s="144"/>
      <c r="U388" s="36"/>
      <c r="V388" s="36"/>
      <c r="W388" s="136">
        <f t="shared" si="24"/>
        <v>13.7588</v>
      </c>
      <c r="X388" s="140">
        <f t="shared" si="25"/>
        <v>358.264328</v>
      </c>
      <c r="Y388" s="140">
        <f t="shared" si="26"/>
        <v>6.825528</v>
      </c>
      <c r="Z388" s="140">
        <f t="shared" si="27"/>
        <v>351.4388</v>
      </c>
      <c r="AA388" s="54" t="s">
        <v>28</v>
      </c>
      <c r="AB388" s="54" t="s">
        <v>29</v>
      </c>
      <c r="AC388" s="28"/>
    </row>
    <row r="389" ht="13.8" spans="1:29">
      <c r="A389" s="126">
        <v>388</v>
      </c>
      <c r="B389" s="130" t="s">
        <v>7666</v>
      </c>
      <c r="C389" s="131" t="s">
        <v>7667</v>
      </c>
      <c r="D389" s="99" t="s">
        <v>22</v>
      </c>
      <c r="E389" s="32" t="s">
        <v>4090</v>
      </c>
      <c r="F389" s="128" t="s">
        <v>6961</v>
      </c>
      <c r="G389" s="132" t="s">
        <v>6984</v>
      </c>
      <c r="H389" s="37" t="s">
        <v>24</v>
      </c>
      <c r="I389" s="184" t="s">
        <v>34</v>
      </c>
      <c r="J389" s="99">
        <v>237.68</v>
      </c>
      <c r="K389" s="160">
        <v>0</v>
      </c>
      <c r="L389" s="36"/>
      <c r="M389" s="160">
        <v>0</v>
      </c>
      <c r="N389" s="160">
        <v>0</v>
      </c>
      <c r="O389" s="46"/>
      <c r="P389" s="138">
        <v>0</v>
      </c>
      <c r="Q389" s="110">
        <v>100</v>
      </c>
      <c r="R389" s="37">
        <v>12.98</v>
      </c>
      <c r="S389" s="46" t="s">
        <v>6099</v>
      </c>
      <c r="T389" s="144"/>
      <c r="U389" s="36"/>
      <c r="V389" s="36"/>
      <c r="W389" s="136">
        <f t="shared" si="24"/>
        <v>13.7588</v>
      </c>
      <c r="X389" s="140">
        <f t="shared" si="25"/>
        <v>358.264328</v>
      </c>
      <c r="Y389" s="140">
        <f t="shared" si="26"/>
        <v>6.825528</v>
      </c>
      <c r="Z389" s="140">
        <f t="shared" si="27"/>
        <v>351.4388</v>
      </c>
      <c r="AA389" s="54" t="s">
        <v>28</v>
      </c>
      <c r="AB389" s="54" t="s">
        <v>29</v>
      </c>
      <c r="AC389" s="28"/>
    </row>
    <row r="390" ht="13.8" spans="1:29">
      <c r="A390" s="126">
        <v>389</v>
      </c>
      <c r="B390" s="130" t="s">
        <v>7043</v>
      </c>
      <c r="C390" s="36" t="s">
        <v>7668</v>
      </c>
      <c r="D390" s="99" t="s">
        <v>22</v>
      </c>
      <c r="E390" s="32" t="s">
        <v>4090</v>
      </c>
      <c r="F390" s="128" t="s">
        <v>6961</v>
      </c>
      <c r="G390" s="132" t="s">
        <v>6984</v>
      </c>
      <c r="H390" s="37" t="s">
        <v>24</v>
      </c>
      <c r="I390" s="184" t="s">
        <v>34</v>
      </c>
      <c r="J390" s="99">
        <v>237.68</v>
      </c>
      <c r="K390" s="160">
        <v>0</v>
      </c>
      <c r="L390" s="36"/>
      <c r="M390" s="160">
        <v>0</v>
      </c>
      <c r="N390" s="160">
        <v>0</v>
      </c>
      <c r="O390" s="46"/>
      <c r="P390" s="138">
        <v>0</v>
      </c>
      <c r="Q390" s="110">
        <v>100</v>
      </c>
      <c r="R390" s="37">
        <v>12.98</v>
      </c>
      <c r="S390" s="46" t="s">
        <v>6099</v>
      </c>
      <c r="T390" s="144"/>
      <c r="U390" s="36"/>
      <c r="V390" s="36"/>
      <c r="W390" s="136">
        <f t="shared" si="24"/>
        <v>13.7588</v>
      </c>
      <c r="X390" s="140">
        <f t="shared" si="25"/>
        <v>358.264328</v>
      </c>
      <c r="Y390" s="140">
        <f t="shared" si="26"/>
        <v>6.825528</v>
      </c>
      <c r="Z390" s="140">
        <f t="shared" si="27"/>
        <v>351.4388</v>
      </c>
      <c r="AA390" s="54" t="s">
        <v>28</v>
      </c>
      <c r="AB390" s="54" t="s">
        <v>29</v>
      </c>
      <c r="AC390" s="28"/>
    </row>
    <row r="391" ht="13.8" spans="1:29">
      <c r="A391" s="126">
        <v>390</v>
      </c>
      <c r="B391" s="130" t="s">
        <v>2475</v>
      </c>
      <c r="C391" s="131" t="s">
        <v>7669</v>
      </c>
      <c r="D391" s="99" t="s">
        <v>22</v>
      </c>
      <c r="E391" s="32" t="s">
        <v>4090</v>
      </c>
      <c r="F391" s="128" t="s">
        <v>6961</v>
      </c>
      <c r="G391" s="132" t="s">
        <v>6984</v>
      </c>
      <c r="H391" s="37" t="s">
        <v>24</v>
      </c>
      <c r="I391" s="184" t="s">
        <v>34</v>
      </c>
      <c r="J391" s="99">
        <v>237.68</v>
      </c>
      <c r="K391" s="160">
        <v>0</v>
      </c>
      <c r="L391" s="36"/>
      <c r="M391" s="160">
        <v>0</v>
      </c>
      <c r="N391" s="160">
        <v>0</v>
      </c>
      <c r="O391" s="46"/>
      <c r="P391" s="138">
        <v>0</v>
      </c>
      <c r="Q391" s="110">
        <v>100</v>
      </c>
      <c r="R391" s="37">
        <v>12.98</v>
      </c>
      <c r="S391" s="46" t="s">
        <v>6099</v>
      </c>
      <c r="T391" s="144"/>
      <c r="U391" s="36"/>
      <c r="V391" s="36"/>
      <c r="W391" s="136">
        <f t="shared" si="24"/>
        <v>13.7588</v>
      </c>
      <c r="X391" s="140">
        <f t="shared" si="25"/>
        <v>358.264328</v>
      </c>
      <c r="Y391" s="140">
        <f t="shared" si="26"/>
        <v>6.825528</v>
      </c>
      <c r="Z391" s="140">
        <f t="shared" si="27"/>
        <v>351.4388</v>
      </c>
      <c r="AA391" s="54" t="s">
        <v>28</v>
      </c>
      <c r="AB391" s="54" t="s">
        <v>29</v>
      </c>
      <c r="AC391" s="28"/>
    </row>
    <row r="392" ht="13.8" spans="1:29">
      <c r="A392" s="126">
        <v>391</v>
      </c>
      <c r="B392" s="130" t="s">
        <v>7670</v>
      </c>
      <c r="C392" s="130" t="s">
        <v>7671</v>
      </c>
      <c r="D392" s="99" t="s">
        <v>22</v>
      </c>
      <c r="E392" s="32" t="s">
        <v>2061</v>
      </c>
      <c r="F392" s="184" t="s">
        <v>6961</v>
      </c>
      <c r="G392" s="46" t="s">
        <v>7337</v>
      </c>
      <c r="H392" s="37" t="s">
        <v>24</v>
      </c>
      <c r="I392" s="54" t="s">
        <v>34</v>
      </c>
      <c r="J392" s="110">
        <v>373.57</v>
      </c>
      <c r="K392" s="110">
        <v>0</v>
      </c>
      <c r="L392" s="36"/>
      <c r="M392" s="160">
        <v>0</v>
      </c>
      <c r="N392" s="110">
        <v>0</v>
      </c>
      <c r="O392" s="46"/>
      <c r="P392" s="138">
        <v>0</v>
      </c>
      <c r="Q392" s="110">
        <v>100</v>
      </c>
      <c r="R392" s="110">
        <v>0</v>
      </c>
      <c r="S392" s="46"/>
      <c r="T392" s="144"/>
      <c r="U392" s="36"/>
      <c r="V392" s="36"/>
      <c r="W392" s="136">
        <f t="shared" si="24"/>
        <v>0</v>
      </c>
      <c r="X392" s="140">
        <f t="shared" si="25"/>
        <v>479.57</v>
      </c>
      <c r="Y392" s="140">
        <f t="shared" si="26"/>
        <v>6</v>
      </c>
      <c r="Z392" s="140">
        <f t="shared" si="27"/>
        <v>473.57</v>
      </c>
      <c r="AA392" s="54" t="s">
        <v>28</v>
      </c>
      <c r="AB392" s="54" t="s">
        <v>29</v>
      </c>
      <c r="AC392" s="28"/>
    </row>
    <row r="393" ht="13.8" spans="1:29">
      <c r="A393" s="126">
        <v>392</v>
      </c>
      <c r="B393" s="130" t="s">
        <v>7672</v>
      </c>
      <c r="C393" s="130" t="s">
        <v>7673</v>
      </c>
      <c r="D393" s="99" t="s">
        <v>22</v>
      </c>
      <c r="E393" s="32" t="s">
        <v>4090</v>
      </c>
      <c r="F393" s="128" t="s">
        <v>6961</v>
      </c>
      <c r="G393" s="132" t="s">
        <v>6984</v>
      </c>
      <c r="H393" s="37" t="s">
        <v>24</v>
      </c>
      <c r="I393" s="184" t="s">
        <v>34</v>
      </c>
      <c r="J393" s="99">
        <v>237.68</v>
      </c>
      <c r="K393" s="160">
        <v>0</v>
      </c>
      <c r="L393" s="36"/>
      <c r="M393" s="160">
        <v>0</v>
      </c>
      <c r="N393" s="160">
        <v>0</v>
      </c>
      <c r="O393" s="46"/>
      <c r="P393" s="138">
        <v>0</v>
      </c>
      <c r="Q393" s="110">
        <v>100</v>
      </c>
      <c r="R393" s="37">
        <v>12.98</v>
      </c>
      <c r="S393" s="46" t="s">
        <v>6099</v>
      </c>
      <c r="T393" s="144"/>
      <c r="U393" s="36"/>
      <c r="V393" s="36"/>
      <c r="W393" s="136">
        <f t="shared" si="24"/>
        <v>13.7588</v>
      </c>
      <c r="X393" s="140">
        <f t="shared" si="25"/>
        <v>358.264328</v>
      </c>
      <c r="Y393" s="140">
        <f t="shared" si="26"/>
        <v>6.825528</v>
      </c>
      <c r="Z393" s="140">
        <f t="shared" si="27"/>
        <v>351.4388</v>
      </c>
      <c r="AA393" s="54" t="s">
        <v>28</v>
      </c>
      <c r="AB393" s="54" t="s">
        <v>29</v>
      </c>
      <c r="AC393" s="28"/>
    </row>
    <row r="394" ht="13.8" spans="1:29">
      <c r="A394" s="126">
        <v>393</v>
      </c>
      <c r="B394" s="130" t="s">
        <v>7674</v>
      </c>
      <c r="C394" s="131" t="s">
        <v>7675</v>
      </c>
      <c r="D394" s="99" t="s">
        <v>22</v>
      </c>
      <c r="E394" s="32" t="s">
        <v>4090</v>
      </c>
      <c r="F394" s="128" t="s">
        <v>6961</v>
      </c>
      <c r="G394" s="132" t="s">
        <v>6984</v>
      </c>
      <c r="H394" s="37" t="s">
        <v>24</v>
      </c>
      <c r="I394" s="184" t="s">
        <v>34</v>
      </c>
      <c r="J394" s="99">
        <v>237.68</v>
      </c>
      <c r="K394" s="160">
        <v>0</v>
      </c>
      <c r="L394" s="36"/>
      <c r="M394" s="160">
        <v>0</v>
      </c>
      <c r="N394" s="160">
        <v>0</v>
      </c>
      <c r="O394" s="46"/>
      <c r="P394" s="138">
        <v>0</v>
      </c>
      <c r="Q394" s="110">
        <v>100</v>
      </c>
      <c r="R394" s="37">
        <v>12.98</v>
      </c>
      <c r="S394" s="46" t="s">
        <v>6099</v>
      </c>
      <c r="T394" s="144"/>
      <c r="U394" s="36"/>
      <c r="V394" s="36"/>
      <c r="W394" s="136">
        <f t="shared" si="24"/>
        <v>13.7588</v>
      </c>
      <c r="X394" s="140">
        <f t="shared" si="25"/>
        <v>358.264328</v>
      </c>
      <c r="Y394" s="140">
        <f t="shared" si="26"/>
        <v>6.825528</v>
      </c>
      <c r="Z394" s="140">
        <f t="shared" si="27"/>
        <v>351.4388</v>
      </c>
      <c r="AA394" s="54" t="s">
        <v>28</v>
      </c>
      <c r="AB394" s="54" t="s">
        <v>29</v>
      </c>
      <c r="AC394" s="28"/>
    </row>
    <row r="395" ht="13.8" spans="1:29">
      <c r="A395" s="126">
        <v>394</v>
      </c>
      <c r="B395" s="130" t="s">
        <v>7676</v>
      </c>
      <c r="C395" s="131" t="s">
        <v>7677</v>
      </c>
      <c r="D395" s="99" t="s">
        <v>22</v>
      </c>
      <c r="E395" s="32" t="s">
        <v>4090</v>
      </c>
      <c r="F395" s="128" t="s">
        <v>6961</v>
      </c>
      <c r="G395" s="132" t="s">
        <v>6984</v>
      </c>
      <c r="H395" s="37" t="s">
        <v>24</v>
      </c>
      <c r="I395" s="184" t="s">
        <v>34</v>
      </c>
      <c r="J395" s="99">
        <v>237.68</v>
      </c>
      <c r="K395" s="160">
        <v>0</v>
      </c>
      <c r="L395" s="36"/>
      <c r="M395" s="160">
        <v>0</v>
      </c>
      <c r="N395" s="160">
        <v>0</v>
      </c>
      <c r="O395" s="46"/>
      <c r="P395" s="138">
        <v>0</v>
      </c>
      <c r="Q395" s="110">
        <v>100</v>
      </c>
      <c r="R395" s="37">
        <v>12.98</v>
      </c>
      <c r="S395" s="46" t="s">
        <v>6099</v>
      </c>
      <c r="T395" s="144"/>
      <c r="U395" s="36"/>
      <c r="V395" s="36"/>
      <c r="W395" s="136">
        <f t="shared" si="24"/>
        <v>13.7588</v>
      </c>
      <c r="X395" s="140">
        <f t="shared" si="25"/>
        <v>358.264328</v>
      </c>
      <c r="Y395" s="140">
        <f t="shared" si="26"/>
        <v>6.825528</v>
      </c>
      <c r="Z395" s="140">
        <f t="shared" si="27"/>
        <v>351.4388</v>
      </c>
      <c r="AA395" s="54" t="s">
        <v>28</v>
      </c>
      <c r="AB395" s="54" t="s">
        <v>29</v>
      </c>
      <c r="AC395" s="28"/>
    </row>
    <row r="396" ht="13.8" spans="1:29">
      <c r="A396" s="126">
        <v>395</v>
      </c>
      <c r="B396" s="130" t="s">
        <v>4962</v>
      </c>
      <c r="C396" s="130" t="s">
        <v>7678</v>
      </c>
      <c r="D396" s="99" t="s">
        <v>22</v>
      </c>
      <c r="E396" s="32" t="s">
        <v>4090</v>
      </c>
      <c r="F396" s="128" t="s">
        <v>6961</v>
      </c>
      <c r="G396" s="132" t="s">
        <v>6984</v>
      </c>
      <c r="H396" s="37" t="s">
        <v>24</v>
      </c>
      <c r="I396" s="184" t="s">
        <v>34</v>
      </c>
      <c r="J396" s="99">
        <v>237.68</v>
      </c>
      <c r="K396" s="160">
        <v>0</v>
      </c>
      <c r="L396" s="36"/>
      <c r="M396" s="160">
        <v>0</v>
      </c>
      <c r="N396" s="160">
        <v>0</v>
      </c>
      <c r="O396" s="46"/>
      <c r="P396" s="138">
        <v>0</v>
      </c>
      <c r="Q396" s="110">
        <v>100</v>
      </c>
      <c r="R396" s="37">
        <v>12.98</v>
      </c>
      <c r="S396" s="46" t="s">
        <v>6099</v>
      </c>
      <c r="T396" s="144"/>
      <c r="U396" s="36"/>
      <c r="V396" s="36"/>
      <c r="W396" s="136">
        <f t="shared" si="24"/>
        <v>13.7588</v>
      </c>
      <c r="X396" s="140">
        <f t="shared" si="25"/>
        <v>358.264328</v>
      </c>
      <c r="Y396" s="140">
        <f t="shared" si="26"/>
        <v>6.825528</v>
      </c>
      <c r="Z396" s="140">
        <f t="shared" si="27"/>
        <v>351.4388</v>
      </c>
      <c r="AA396" s="54" t="s">
        <v>28</v>
      </c>
      <c r="AB396" s="54" t="s">
        <v>29</v>
      </c>
      <c r="AC396" s="28"/>
    </row>
    <row r="397" ht="13.8" spans="1:29">
      <c r="A397" s="126">
        <v>396</v>
      </c>
      <c r="B397" s="130" t="s">
        <v>4203</v>
      </c>
      <c r="C397" s="131" t="s">
        <v>7679</v>
      </c>
      <c r="D397" s="99" t="s">
        <v>22</v>
      </c>
      <c r="E397" s="32" t="s">
        <v>4090</v>
      </c>
      <c r="F397" s="128" t="s">
        <v>6961</v>
      </c>
      <c r="G397" s="190" t="s">
        <v>6984</v>
      </c>
      <c r="H397" s="37" t="s">
        <v>24</v>
      </c>
      <c r="I397" s="184" t="s">
        <v>34</v>
      </c>
      <c r="J397" s="99">
        <v>237.68</v>
      </c>
      <c r="K397" s="160">
        <v>0</v>
      </c>
      <c r="L397" s="36"/>
      <c r="M397" s="160">
        <v>0</v>
      </c>
      <c r="N397" s="160">
        <v>0</v>
      </c>
      <c r="O397" s="46"/>
      <c r="P397" s="138">
        <v>0</v>
      </c>
      <c r="Q397" s="110">
        <v>100</v>
      </c>
      <c r="R397" s="37">
        <v>12.98</v>
      </c>
      <c r="S397" s="46" t="s">
        <v>6099</v>
      </c>
      <c r="T397" s="144"/>
      <c r="U397" s="36"/>
      <c r="V397" s="36"/>
      <c r="W397" s="136">
        <f t="shared" si="24"/>
        <v>13.7588</v>
      </c>
      <c r="X397" s="140">
        <f t="shared" si="25"/>
        <v>358.264328</v>
      </c>
      <c r="Y397" s="140">
        <f t="shared" si="26"/>
        <v>6.825528</v>
      </c>
      <c r="Z397" s="140">
        <f t="shared" si="27"/>
        <v>351.4388</v>
      </c>
      <c r="AA397" s="54" t="s">
        <v>28</v>
      </c>
      <c r="AB397" s="54" t="s">
        <v>29</v>
      </c>
      <c r="AC397" s="28"/>
    </row>
    <row r="398" ht="13.8" spans="1:29">
      <c r="A398" s="126">
        <v>397</v>
      </c>
      <c r="B398" s="130" t="s">
        <v>7680</v>
      </c>
      <c r="C398" s="130" t="s">
        <v>7681</v>
      </c>
      <c r="D398" s="99" t="s">
        <v>22</v>
      </c>
      <c r="E398" s="32" t="s">
        <v>2061</v>
      </c>
      <c r="F398" s="184" t="s">
        <v>6961</v>
      </c>
      <c r="G398" s="46" t="s">
        <v>7337</v>
      </c>
      <c r="H398" s="37" t="s">
        <v>24</v>
      </c>
      <c r="I398" s="54" t="s">
        <v>34</v>
      </c>
      <c r="J398" s="110">
        <v>373.57</v>
      </c>
      <c r="K398" s="110">
        <v>0</v>
      </c>
      <c r="L398" s="36"/>
      <c r="M398" s="160">
        <v>0</v>
      </c>
      <c r="N398" s="110">
        <v>0</v>
      </c>
      <c r="O398" s="46"/>
      <c r="P398" s="138">
        <v>0</v>
      </c>
      <c r="Q398" s="110">
        <v>100</v>
      </c>
      <c r="R398" s="110">
        <v>0</v>
      </c>
      <c r="S398" s="46"/>
      <c r="T398" s="144"/>
      <c r="U398" s="36"/>
      <c r="V398" s="36"/>
      <c r="W398" s="136">
        <f t="shared" si="24"/>
        <v>0</v>
      </c>
      <c r="X398" s="140">
        <f t="shared" si="25"/>
        <v>479.57</v>
      </c>
      <c r="Y398" s="140">
        <f t="shared" si="26"/>
        <v>6</v>
      </c>
      <c r="Z398" s="140">
        <f t="shared" si="27"/>
        <v>473.57</v>
      </c>
      <c r="AA398" s="54" t="s">
        <v>28</v>
      </c>
      <c r="AB398" s="54" t="s">
        <v>29</v>
      </c>
      <c r="AC398" s="28"/>
    </row>
    <row r="399" ht="13.8" spans="1:29">
      <c r="A399" s="126">
        <v>398</v>
      </c>
      <c r="B399" s="130" t="s">
        <v>7682</v>
      </c>
      <c r="C399" s="130" t="s">
        <v>7683</v>
      </c>
      <c r="D399" s="99" t="s">
        <v>22</v>
      </c>
      <c r="E399" s="32" t="s">
        <v>2061</v>
      </c>
      <c r="F399" s="184" t="s">
        <v>6961</v>
      </c>
      <c r="G399" s="46" t="s">
        <v>7337</v>
      </c>
      <c r="H399" s="37" t="s">
        <v>24</v>
      </c>
      <c r="I399" s="54" t="s">
        <v>34</v>
      </c>
      <c r="J399" s="110">
        <v>373.57</v>
      </c>
      <c r="K399" s="110">
        <v>0</v>
      </c>
      <c r="L399" s="36"/>
      <c r="M399" s="160">
        <v>0</v>
      </c>
      <c r="N399" s="110">
        <v>0</v>
      </c>
      <c r="O399" s="46"/>
      <c r="P399" s="138">
        <v>0</v>
      </c>
      <c r="Q399" s="110">
        <v>100</v>
      </c>
      <c r="R399" s="110">
        <v>0</v>
      </c>
      <c r="S399" s="46"/>
      <c r="T399" s="144"/>
      <c r="U399" s="36"/>
      <c r="V399" s="36"/>
      <c r="W399" s="136">
        <f t="shared" si="24"/>
        <v>0</v>
      </c>
      <c r="X399" s="140">
        <f t="shared" si="25"/>
        <v>479.57</v>
      </c>
      <c r="Y399" s="140">
        <f t="shared" si="26"/>
        <v>6</v>
      </c>
      <c r="Z399" s="140">
        <f t="shared" si="27"/>
        <v>473.57</v>
      </c>
      <c r="AA399" s="54" t="s">
        <v>28</v>
      </c>
      <c r="AB399" s="54" t="s">
        <v>29</v>
      </c>
      <c r="AC399" s="28"/>
    </row>
    <row r="400" ht="13.8" spans="1:29">
      <c r="A400" s="126">
        <v>399</v>
      </c>
      <c r="B400" s="130" t="s">
        <v>7684</v>
      </c>
      <c r="C400" s="130" t="s">
        <v>7685</v>
      </c>
      <c r="D400" s="99" t="s">
        <v>22</v>
      </c>
      <c r="E400" s="32" t="s">
        <v>4090</v>
      </c>
      <c r="F400" s="128" t="s">
        <v>6961</v>
      </c>
      <c r="G400" s="192" t="s">
        <v>6984</v>
      </c>
      <c r="H400" s="37" t="s">
        <v>24</v>
      </c>
      <c r="I400" s="184" t="s">
        <v>34</v>
      </c>
      <c r="J400" s="99">
        <v>237.68</v>
      </c>
      <c r="K400" s="160">
        <v>0</v>
      </c>
      <c r="L400" s="36"/>
      <c r="M400" s="160">
        <v>0</v>
      </c>
      <c r="N400" s="160">
        <v>0</v>
      </c>
      <c r="O400" s="46"/>
      <c r="P400" s="138">
        <v>0</v>
      </c>
      <c r="Q400" s="110">
        <v>100</v>
      </c>
      <c r="R400" s="37">
        <v>12.98</v>
      </c>
      <c r="S400" s="46" t="s">
        <v>6099</v>
      </c>
      <c r="T400" s="144"/>
      <c r="U400" s="36"/>
      <c r="V400" s="36"/>
      <c r="W400" s="136">
        <f t="shared" si="24"/>
        <v>13.7588</v>
      </c>
      <c r="X400" s="140">
        <f t="shared" si="25"/>
        <v>358.264328</v>
      </c>
      <c r="Y400" s="140">
        <f t="shared" si="26"/>
        <v>6.825528</v>
      </c>
      <c r="Z400" s="140">
        <f t="shared" si="27"/>
        <v>351.4388</v>
      </c>
      <c r="AA400" s="54" t="s">
        <v>28</v>
      </c>
      <c r="AB400" s="54" t="s">
        <v>29</v>
      </c>
      <c r="AC400" s="28"/>
    </row>
    <row r="401" ht="13.8" spans="1:29">
      <c r="A401" s="126">
        <v>400</v>
      </c>
      <c r="B401" s="130" t="s">
        <v>7686</v>
      </c>
      <c r="C401" s="131" t="s">
        <v>7687</v>
      </c>
      <c r="D401" s="99" t="s">
        <v>22</v>
      </c>
      <c r="E401" s="32" t="s">
        <v>4090</v>
      </c>
      <c r="F401" s="128" t="s">
        <v>6961</v>
      </c>
      <c r="G401" s="132" t="s">
        <v>6984</v>
      </c>
      <c r="H401" s="37" t="s">
        <v>24</v>
      </c>
      <c r="I401" s="184" t="s">
        <v>34</v>
      </c>
      <c r="J401" s="99">
        <v>237.68</v>
      </c>
      <c r="K401" s="160">
        <v>0</v>
      </c>
      <c r="L401" s="36"/>
      <c r="M401" s="160">
        <v>0</v>
      </c>
      <c r="N401" s="160">
        <v>0</v>
      </c>
      <c r="O401" s="46"/>
      <c r="P401" s="138">
        <v>0</v>
      </c>
      <c r="Q401" s="110">
        <v>100</v>
      </c>
      <c r="R401" s="37">
        <v>12.98</v>
      </c>
      <c r="S401" s="46" t="s">
        <v>6099</v>
      </c>
      <c r="T401" s="144"/>
      <c r="U401" s="36"/>
      <c r="V401" s="36"/>
      <c r="W401" s="136">
        <f t="shared" si="24"/>
        <v>13.7588</v>
      </c>
      <c r="X401" s="140">
        <f t="shared" si="25"/>
        <v>358.264328</v>
      </c>
      <c r="Y401" s="140">
        <f t="shared" si="26"/>
        <v>6.825528</v>
      </c>
      <c r="Z401" s="140">
        <f t="shared" si="27"/>
        <v>351.4388</v>
      </c>
      <c r="AA401" s="54" t="s">
        <v>28</v>
      </c>
      <c r="AB401" s="54" t="s">
        <v>29</v>
      </c>
      <c r="AC401" s="28"/>
    </row>
    <row r="402" ht="13.8" spans="1:29">
      <c r="A402" s="126">
        <v>401</v>
      </c>
      <c r="B402" s="130" t="s">
        <v>7688</v>
      </c>
      <c r="C402" s="131" t="s">
        <v>7689</v>
      </c>
      <c r="D402" s="99" t="s">
        <v>22</v>
      </c>
      <c r="E402" s="32" t="s">
        <v>2061</v>
      </c>
      <c r="F402" s="184" t="s">
        <v>6961</v>
      </c>
      <c r="G402" s="46" t="s">
        <v>7337</v>
      </c>
      <c r="H402" s="37" t="s">
        <v>24</v>
      </c>
      <c r="I402" s="54" t="s">
        <v>34</v>
      </c>
      <c r="J402" s="110">
        <v>373.57</v>
      </c>
      <c r="K402" s="110">
        <v>0</v>
      </c>
      <c r="L402" s="36"/>
      <c r="M402" s="160">
        <v>0</v>
      </c>
      <c r="N402" s="110">
        <v>0</v>
      </c>
      <c r="O402" s="46"/>
      <c r="P402" s="138">
        <v>0</v>
      </c>
      <c r="Q402" s="110">
        <v>100</v>
      </c>
      <c r="R402" s="110">
        <v>0</v>
      </c>
      <c r="S402" s="46"/>
      <c r="T402" s="144"/>
      <c r="U402" s="36"/>
      <c r="V402" s="36"/>
      <c r="W402" s="136">
        <f t="shared" si="24"/>
        <v>0</v>
      </c>
      <c r="X402" s="140">
        <f t="shared" si="25"/>
        <v>479.57</v>
      </c>
      <c r="Y402" s="140">
        <f t="shared" si="26"/>
        <v>6</v>
      </c>
      <c r="Z402" s="140">
        <f t="shared" si="27"/>
        <v>473.57</v>
      </c>
      <c r="AA402" s="54" t="s">
        <v>28</v>
      </c>
      <c r="AB402" s="54" t="s">
        <v>29</v>
      </c>
      <c r="AC402" s="28"/>
    </row>
    <row r="403" ht="13.8" spans="1:29">
      <c r="A403" s="126">
        <v>402</v>
      </c>
      <c r="B403" s="130" t="s">
        <v>7690</v>
      </c>
      <c r="C403" s="131" t="s">
        <v>7691</v>
      </c>
      <c r="D403" s="99" t="s">
        <v>22</v>
      </c>
      <c r="E403" s="32" t="s">
        <v>4090</v>
      </c>
      <c r="F403" s="128" t="s">
        <v>6961</v>
      </c>
      <c r="G403" s="132" t="s">
        <v>6984</v>
      </c>
      <c r="H403" s="37" t="s">
        <v>24</v>
      </c>
      <c r="I403" s="184" t="s">
        <v>34</v>
      </c>
      <c r="J403" s="99">
        <v>237.68</v>
      </c>
      <c r="K403" s="160">
        <v>0</v>
      </c>
      <c r="L403" s="36"/>
      <c r="M403" s="160">
        <v>0</v>
      </c>
      <c r="N403" s="160">
        <v>0</v>
      </c>
      <c r="O403" s="46"/>
      <c r="P403" s="138">
        <v>0</v>
      </c>
      <c r="Q403" s="110">
        <v>100</v>
      </c>
      <c r="R403" s="37">
        <v>12.98</v>
      </c>
      <c r="S403" s="46" t="s">
        <v>6099</v>
      </c>
      <c r="T403" s="144"/>
      <c r="U403" s="36"/>
      <c r="V403" s="36"/>
      <c r="W403" s="136">
        <f t="shared" si="24"/>
        <v>13.7588</v>
      </c>
      <c r="X403" s="140">
        <f t="shared" si="25"/>
        <v>358.264328</v>
      </c>
      <c r="Y403" s="140">
        <f t="shared" si="26"/>
        <v>6.825528</v>
      </c>
      <c r="Z403" s="140">
        <f t="shared" si="27"/>
        <v>351.4388</v>
      </c>
      <c r="AA403" s="54" t="s">
        <v>28</v>
      </c>
      <c r="AB403" s="54" t="s">
        <v>29</v>
      </c>
      <c r="AC403" s="28"/>
    </row>
    <row r="404" ht="13.8" spans="1:29">
      <c r="A404" s="126">
        <v>403</v>
      </c>
      <c r="B404" s="130" t="s">
        <v>5039</v>
      </c>
      <c r="C404" s="131" t="s">
        <v>7692</v>
      </c>
      <c r="D404" s="99" t="s">
        <v>22</v>
      </c>
      <c r="E404" s="32" t="s">
        <v>2061</v>
      </c>
      <c r="F404" s="184" t="s">
        <v>6961</v>
      </c>
      <c r="G404" s="46" t="s">
        <v>7337</v>
      </c>
      <c r="H404" s="37" t="s">
        <v>24</v>
      </c>
      <c r="I404" s="54" t="s">
        <v>34</v>
      </c>
      <c r="J404" s="110">
        <v>373.57</v>
      </c>
      <c r="K404" s="110">
        <v>0</v>
      </c>
      <c r="L404" s="36"/>
      <c r="M404" s="160">
        <v>0</v>
      </c>
      <c r="N404" s="110">
        <v>0</v>
      </c>
      <c r="O404" s="46"/>
      <c r="P404" s="138">
        <v>0</v>
      </c>
      <c r="Q404" s="110">
        <v>100</v>
      </c>
      <c r="R404" s="110">
        <v>0</v>
      </c>
      <c r="S404" s="46"/>
      <c r="T404" s="144"/>
      <c r="U404" s="36"/>
      <c r="V404" s="36"/>
      <c r="W404" s="136">
        <f t="shared" si="24"/>
        <v>0</v>
      </c>
      <c r="X404" s="140">
        <f t="shared" si="25"/>
        <v>479.57</v>
      </c>
      <c r="Y404" s="140">
        <f t="shared" si="26"/>
        <v>6</v>
      </c>
      <c r="Z404" s="140">
        <f t="shared" si="27"/>
        <v>473.57</v>
      </c>
      <c r="AA404" s="54" t="s">
        <v>28</v>
      </c>
      <c r="AB404" s="54" t="s">
        <v>29</v>
      </c>
      <c r="AC404" s="28"/>
    </row>
    <row r="405" ht="13.8" spans="1:29">
      <c r="A405" s="126">
        <v>404</v>
      </c>
      <c r="B405" s="130" t="s">
        <v>2433</v>
      </c>
      <c r="C405" s="131" t="s">
        <v>7693</v>
      </c>
      <c r="D405" s="99" t="s">
        <v>22</v>
      </c>
      <c r="E405" s="32" t="s">
        <v>4090</v>
      </c>
      <c r="F405" s="128" t="s">
        <v>6961</v>
      </c>
      <c r="G405" s="132" t="s">
        <v>6984</v>
      </c>
      <c r="H405" s="37" t="s">
        <v>24</v>
      </c>
      <c r="I405" s="184" t="s">
        <v>34</v>
      </c>
      <c r="J405" s="99">
        <v>237.68</v>
      </c>
      <c r="K405" s="160">
        <v>0</v>
      </c>
      <c r="L405" s="36"/>
      <c r="M405" s="160">
        <v>0</v>
      </c>
      <c r="N405" s="160">
        <v>0</v>
      </c>
      <c r="O405" s="46"/>
      <c r="P405" s="138">
        <v>0</v>
      </c>
      <c r="Q405" s="110">
        <v>100</v>
      </c>
      <c r="R405" s="37">
        <v>12.98</v>
      </c>
      <c r="S405" s="46" t="s">
        <v>6099</v>
      </c>
      <c r="T405" s="144"/>
      <c r="U405" s="36"/>
      <c r="V405" s="36"/>
      <c r="W405" s="136">
        <f t="shared" si="24"/>
        <v>13.7588</v>
      </c>
      <c r="X405" s="140">
        <f t="shared" si="25"/>
        <v>358.264328</v>
      </c>
      <c r="Y405" s="140">
        <f t="shared" si="26"/>
        <v>6.825528</v>
      </c>
      <c r="Z405" s="140">
        <f t="shared" si="27"/>
        <v>351.4388</v>
      </c>
      <c r="AA405" s="54" t="s">
        <v>28</v>
      </c>
      <c r="AB405" s="54" t="s">
        <v>29</v>
      </c>
      <c r="AC405" s="28"/>
    </row>
    <row r="406" ht="13.8" spans="1:29">
      <c r="A406" s="126">
        <v>405</v>
      </c>
      <c r="B406" s="130" t="s">
        <v>3932</v>
      </c>
      <c r="C406" s="130" t="s">
        <v>7694</v>
      </c>
      <c r="D406" s="99" t="s">
        <v>22</v>
      </c>
      <c r="E406" s="32" t="s">
        <v>4090</v>
      </c>
      <c r="F406" s="128" t="s">
        <v>6961</v>
      </c>
      <c r="G406" s="132" t="s">
        <v>6984</v>
      </c>
      <c r="H406" s="37" t="s">
        <v>24</v>
      </c>
      <c r="I406" s="184" t="s">
        <v>34</v>
      </c>
      <c r="J406" s="99">
        <v>237.68</v>
      </c>
      <c r="K406" s="160">
        <v>0</v>
      </c>
      <c r="L406" s="36"/>
      <c r="M406" s="160">
        <v>0</v>
      </c>
      <c r="N406" s="160">
        <v>0</v>
      </c>
      <c r="O406" s="46"/>
      <c r="P406" s="138">
        <v>0</v>
      </c>
      <c r="Q406" s="110">
        <v>100</v>
      </c>
      <c r="R406" s="37">
        <v>12.98</v>
      </c>
      <c r="S406" s="46" t="s">
        <v>6099</v>
      </c>
      <c r="T406" s="144"/>
      <c r="U406" s="36"/>
      <c r="V406" s="36"/>
      <c r="W406" s="136">
        <f t="shared" si="24"/>
        <v>13.7588</v>
      </c>
      <c r="X406" s="140">
        <f t="shared" si="25"/>
        <v>358.264328</v>
      </c>
      <c r="Y406" s="140">
        <f t="shared" si="26"/>
        <v>6.825528</v>
      </c>
      <c r="Z406" s="140">
        <f t="shared" si="27"/>
        <v>351.4388</v>
      </c>
      <c r="AA406" s="54" t="s">
        <v>28</v>
      </c>
      <c r="AB406" s="54" t="s">
        <v>29</v>
      </c>
      <c r="AC406" s="28"/>
    </row>
    <row r="407" ht="13.8" spans="1:29">
      <c r="A407" s="126">
        <v>406</v>
      </c>
      <c r="B407" s="130" t="s">
        <v>7695</v>
      </c>
      <c r="C407" s="131" t="s">
        <v>7696</v>
      </c>
      <c r="D407" s="99" t="s">
        <v>22</v>
      </c>
      <c r="E407" s="32" t="s">
        <v>4090</v>
      </c>
      <c r="F407" s="128" t="s">
        <v>6961</v>
      </c>
      <c r="G407" s="132" t="s">
        <v>6984</v>
      </c>
      <c r="H407" s="37" t="s">
        <v>24</v>
      </c>
      <c r="I407" s="184" t="s">
        <v>34</v>
      </c>
      <c r="J407" s="99">
        <v>237.68</v>
      </c>
      <c r="K407" s="160">
        <v>0</v>
      </c>
      <c r="L407" s="36"/>
      <c r="M407" s="160">
        <v>0</v>
      </c>
      <c r="N407" s="160">
        <v>0</v>
      </c>
      <c r="O407" s="46"/>
      <c r="P407" s="138">
        <v>0</v>
      </c>
      <c r="Q407" s="110">
        <v>100</v>
      </c>
      <c r="R407" s="37">
        <v>12.98</v>
      </c>
      <c r="S407" s="46" t="s">
        <v>6099</v>
      </c>
      <c r="T407" s="144"/>
      <c r="U407" s="36"/>
      <c r="V407" s="36"/>
      <c r="W407" s="136">
        <f t="shared" si="24"/>
        <v>13.7588</v>
      </c>
      <c r="X407" s="140">
        <f t="shared" si="25"/>
        <v>358.264328</v>
      </c>
      <c r="Y407" s="140">
        <f t="shared" si="26"/>
        <v>6.825528</v>
      </c>
      <c r="Z407" s="140">
        <f t="shared" si="27"/>
        <v>351.4388</v>
      </c>
      <c r="AA407" s="54" t="s">
        <v>28</v>
      </c>
      <c r="AB407" s="54" t="s">
        <v>29</v>
      </c>
      <c r="AC407" s="28"/>
    </row>
    <row r="408" ht="13.8" spans="1:29">
      <c r="A408" s="126">
        <v>407</v>
      </c>
      <c r="B408" s="130" t="s">
        <v>7697</v>
      </c>
      <c r="C408" s="131" t="s">
        <v>7698</v>
      </c>
      <c r="D408" s="99" t="s">
        <v>22</v>
      </c>
      <c r="E408" s="32" t="s">
        <v>4090</v>
      </c>
      <c r="F408" s="128" t="s">
        <v>6961</v>
      </c>
      <c r="G408" s="132" t="s">
        <v>6984</v>
      </c>
      <c r="H408" s="37" t="s">
        <v>24</v>
      </c>
      <c r="I408" s="184" t="s">
        <v>34</v>
      </c>
      <c r="J408" s="99">
        <v>237.68</v>
      </c>
      <c r="K408" s="160">
        <v>0</v>
      </c>
      <c r="L408" s="36"/>
      <c r="M408" s="160">
        <v>0</v>
      </c>
      <c r="N408" s="160">
        <v>0</v>
      </c>
      <c r="O408" s="46"/>
      <c r="P408" s="138">
        <v>0</v>
      </c>
      <c r="Q408" s="110">
        <v>100</v>
      </c>
      <c r="R408" s="37">
        <v>12.98</v>
      </c>
      <c r="S408" s="46" t="s">
        <v>6099</v>
      </c>
      <c r="T408" s="144"/>
      <c r="U408" s="36"/>
      <c r="V408" s="36"/>
      <c r="W408" s="136">
        <f t="shared" si="24"/>
        <v>13.7588</v>
      </c>
      <c r="X408" s="140">
        <f t="shared" si="25"/>
        <v>358.264328</v>
      </c>
      <c r="Y408" s="140">
        <f t="shared" si="26"/>
        <v>6.825528</v>
      </c>
      <c r="Z408" s="140">
        <f t="shared" si="27"/>
        <v>351.4388</v>
      </c>
      <c r="AA408" s="54" t="s">
        <v>28</v>
      </c>
      <c r="AB408" s="54" t="s">
        <v>29</v>
      </c>
      <c r="AC408" s="28"/>
    </row>
    <row r="409" ht="13.8" spans="1:29">
      <c r="A409" s="126">
        <v>408</v>
      </c>
      <c r="B409" s="130" t="s">
        <v>7699</v>
      </c>
      <c r="C409" s="131" t="s">
        <v>7700</v>
      </c>
      <c r="D409" s="99" t="s">
        <v>22</v>
      </c>
      <c r="E409" s="32" t="s">
        <v>4090</v>
      </c>
      <c r="F409" s="128" t="s">
        <v>6961</v>
      </c>
      <c r="G409" s="132" t="s">
        <v>6984</v>
      </c>
      <c r="H409" s="37" t="s">
        <v>24</v>
      </c>
      <c r="I409" s="184" t="s">
        <v>34</v>
      </c>
      <c r="J409" s="99">
        <v>237.68</v>
      </c>
      <c r="K409" s="160">
        <v>0</v>
      </c>
      <c r="L409" s="36"/>
      <c r="M409" s="160">
        <v>0</v>
      </c>
      <c r="N409" s="160">
        <v>0</v>
      </c>
      <c r="O409" s="46"/>
      <c r="P409" s="138">
        <v>0</v>
      </c>
      <c r="Q409" s="110">
        <v>100</v>
      </c>
      <c r="R409" s="37">
        <v>12.98</v>
      </c>
      <c r="S409" s="46" t="s">
        <v>6099</v>
      </c>
      <c r="T409" s="144"/>
      <c r="U409" s="36"/>
      <c r="V409" s="36"/>
      <c r="W409" s="136">
        <f t="shared" si="24"/>
        <v>13.7588</v>
      </c>
      <c r="X409" s="140">
        <f t="shared" si="25"/>
        <v>358.264328</v>
      </c>
      <c r="Y409" s="140">
        <f t="shared" si="26"/>
        <v>6.825528</v>
      </c>
      <c r="Z409" s="140">
        <f t="shared" si="27"/>
        <v>351.4388</v>
      </c>
      <c r="AA409" s="54" t="s">
        <v>28</v>
      </c>
      <c r="AB409" s="54" t="s">
        <v>29</v>
      </c>
      <c r="AC409" s="28"/>
    </row>
    <row r="410" ht="13.8" spans="1:29">
      <c r="A410" s="126">
        <v>409</v>
      </c>
      <c r="B410" s="127" t="s">
        <v>7701</v>
      </c>
      <c r="C410" s="130" t="s">
        <v>7702</v>
      </c>
      <c r="D410" s="98" t="s">
        <v>22</v>
      </c>
      <c r="E410" s="32" t="s">
        <v>58</v>
      </c>
      <c r="F410" s="128" t="s">
        <v>6961</v>
      </c>
      <c r="G410" s="78" t="s">
        <v>7519</v>
      </c>
      <c r="H410" s="32" t="s">
        <v>130</v>
      </c>
      <c r="I410" s="184" t="s">
        <v>34</v>
      </c>
      <c r="J410" s="116">
        <v>1100</v>
      </c>
      <c r="K410" s="110">
        <v>0</v>
      </c>
      <c r="L410" s="36"/>
      <c r="M410" s="160">
        <v>0</v>
      </c>
      <c r="N410" s="116">
        <v>9568</v>
      </c>
      <c r="O410" s="141" t="s">
        <v>7703</v>
      </c>
      <c r="P410" s="138">
        <v>0</v>
      </c>
      <c r="Q410" s="116">
        <v>400</v>
      </c>
      <c r="R410" s="110">
        <v>0</v>
      </c>
      <c r="S410" s="46"/>
      <c r="T410" s="144"/>
      <c r="U410" s="36"/>
      <c r="V410" s="36"/>
      <c r="W410" s="136">
        <f t="shared" si="24"/>
        <v>10142.08</v>
      </c>
      <c r="X410" s="140">
        <f t="shared" si="25"/>
        <v>12274.6048</v>
      </c>
      <c r="Y410" s="140">
        <f t="shared" si="26"/>
        <v>632.5248</v>
      </c>
      <c r="Z410" s="140">
        <f t="shared" si="27"/>
        <v>11642.08</v>
      </c>
      <c r="AA410" s="54" t="s">
        <v>28</v>
      </c>
      <c r="AB410" s="54" t="s">
        <v>29</v>
      </c>
      <c r="AC410" s="28"/>
    </row>
    <row r="411" ht="13.8" spans="1:29">
      <c r="A411" s="126">
        <v>410</v>
      </c>
      <c r="B411" s="131" t="s">
        <v>6775</v>
      </c>
      <c r="C411" s="131" t="s">
        <v>7704</v>
      </c>
      <c r="D411" s="98" t="s">
        <v>22</v>
      </c>
      <c r="E411" s="32" t="s">
        <v>4090</v>
      </c>
      <c r="F411" s="128" t="s">
        <v>6961</v>
      </c>
      <c r="G411" s="132" t="s">
        <v>6984</v>
      </c>
      <c r="H411" s="32" t="s">
        <v>24</v>
      </c>
      <c r="I411" s="184" t="s">
        <v>34</v>
      </c>
      <c r="J411" s="99">
        <v>237.68</v>
      </c>
      <c r="K411" s="160">
        <v>0</v>
      </c>
      <c r="L411" s="36"/>
      <c r="M411" s="160">
        <v>0</v>
      </c>
      <c r="N411" s="160">
        <v>0</v>
      </c>
      <c r="O411" s="46"/>
      <c r="P411" s="138">
        <v>0</v>
      </c>
      <c r="Q411" s="116">
        <v>100</v>
      </c>
      <c r="R411" s="37">
        <v>12.98</v>
      </c>
      <c r="S411" s="46" t="s">
        <v>6099</v>
      </c>
      <c r="T411" s="144"/>
      <c r="U411" s="36"/>
      <c r="V411" s="36"/>
      <c r="W411" s="136">
        <f t="shared" si="24"/>
        <v>13.7588</v>
      </c>
      <c r="X411" s="140">
        <f t="shared" si="25"/>
        <v>358.264328</v>
      </c>
      <c r="Y411" s="140">
        <f t="shared" si="26"/>
        <v>6.825528</v>
      </c>
      <c r="Z411" s="140">
        <f t="shared" si="27"/>
        <v>351.4388</v>
      </c>
      <c r="AA411" s="54" t="s">
        <v>28</v>
      </c>
      <c r="AB411" s="54" t="s">
        <v>29</v>
      </c>
      <c r="AC411" s="28"/>
    </row>
    <row r="412" ht="13.8" spans="1:29">
      <c r="A412" s="126">
        <v>411</v>
      </c>
      <c r="B412" s="131" t="s">
        <v>7705</v>
      </c>
      <c r="C412" s="131" t="s">
        <v>7706</v>
      </c>
      <c r="D412" s="98" t="s">
        <v>22</v>
      </c>
      <c r="E412" s="32" t="s">
        <v>4090</v>
      </c>
      <c r="F412" s="128" t="s">
        <v>6961</v>
      </c>
      <c r="G412" s="132" t="s">
        <v>6984</v>
      </c>
      <c r="H412" s="32" t="s">
        <v>24</v>
      </c>
      <c r="I412" s="184" t="s">
        <v>34</v>
      </c>
      <c r="J412" s="99">
        <v>237.68</v>
      </c>
      <c r="K412" s="160">
        <v>0</v>
      </c>
      <c r="L412" s="36"/>
      <c r="M412" s="160">
        <v>0</v>
      </c>
      <c r="N412" s="160">
        <v>0</v>
      </c>
      <c r="O412" s="46"/>
      <c r="P412" s="138">
        <v>0</v>
      </c>
      <c r="Q412" s="116">
        <v>100</v>
      </c>
      <c r="R412" s="37">
        <v>12.98</v>
      </c>
      <c r="S412" s="46" t="s">
        <v>6099</v>
      </c>
      <c r="T412" s="144"/>
      <c r="U412" s="36"/>
      <c r="V412" s="36"/>
      <c r="W412" s="136">
        <f t="shared" si="24"/>
        <v>13.7588</v>
      </c>
      <c r="X412" s="140">
        <f t="shared" si="25"/>
        <v>358.264328</v>
      </c>
      <c r="Y412" s="140">
        <f t="shared" si="26"/>
        <v>6.825528</v>
      </c>
      <c r="Z412" s="140">
        <f t="shared" si="27"/>
        <v>351.4388</v>
      </c>
      <c r="AA412" s="54" t="s">
        <v>28</v>
      </c>
      <c r="AB412" s="54" t="s">
        <v>29</v>
      </c>
      <c r="AC412" s="28"/>
    </row>
    <row r="413" ht="13.8" spans="1:29">
      <c r="A413" s="126">
        <v>412</v>
      </c>
      <c r="B413" s="130" t="s">
        <v>5855</v>
      </c>
      <c r="C413" s="131" t="s">
        <v>7707</v>
      </c>
      <c r="D413" s="98" t="s">
        <v>22</v>
      </c>
      <c r="E413" s="32" t="s">
        <v>4090</v>
      </c>
      <c r="F413" s="128" t="s">
        <v>6961</v>
      </c>
      <c r="G413" s="132" t="s">
        <v>6984</v>
      </c>
      <c r="H413" s="32" t="s">
        <v>24</v>
      </c>
      <c r="I413" s="184" t="s">
        <v>34</v>
      </c>
      <c r="J413" s="99">
        <v>237.68</v>
      </c>
      <c r="K413" s="160">
        <v>0</v>
      </c>
      <c r="L413" s="36"/>
      <c r="M413" s="160">
        <v>0</v>
      </c>
      <c r="N413" s="160">
        <v>0</v>
      </c>
      <c r="O413" s="46"/>
      <c r="P413" s="138">
        <v>0</v>
      </c>
      <c r="Q413" s="116">
        <v>100</v>
      </c>
      <c r="R413" s="37">
        <v>12.98</v>
      </c>
      <c r="S413" s="46" t="s">
        <v>6099</v>
      </c>
      <c r="T413" s="144"/>
      <c r="U413" s="36"/>
      <c r="V413" s="36"/>
      <c r="W413" s="136">
        <f t="shared" si="24"/>
        <v>13.7588</v>
      </c>
      <c r="X413" s="140">
        <f t="shared" si="25"/>
        <v>358.264328</v>
      </c>
      <c r="Y413" s="140">
        <f t="shared" si="26"/>
        <v>6.825528</v>
      </c>
      <c r="Z413" s="140">
        <f t="shared" si="27"/>
        <v>351.4388</v>
      </c>
      <c r="AA413" s="54" t="s">
        <v>28</v>
      </c>
      <c r="AB413" s="54" t="s">
        <v>29</v>
      </c>
      <c r="AC413" s="28"/>
    </row>
    <row r="414" ht="13.8" spans="1:29">
      <c r="A414" s="126">
        <v>413</v>
      </c>
      <c r="B414" s="130" t="s">
        <v>7708</v>
      </c>
      <c r="C414" s="131" t="s">
        <v>7709</v>
      </c>
      <c r="D414" s="98" t="s">
        <v>22</v>
      </c>
      <c r="E414" s="32" t="s">
        <v>4090</v>
      </c>
      <c r="F414" s="128" t="s">
        <v>6961</v>
      </c>
      <c r="G414" s="132" t="s">
        <v>6984</v>
      </c>
      <c r="H414" s="32" t="s">
        <v>24</v>
      </c>
      <c r="I414" s="184" t="s">
        <v>34</v>
      </c>
      <c r="J414" s="99">
        <v>237.68</v>
      </c>
      <c r="K414" s="160">
        <v>0</v>
      </c>
      <c r="L414" s="36"/>
      <c r="M414" s="160">
        <v>0</v>
      </c>
      <c r="N414" s="160">
        <v>0</v>
      </c>
      <c r="O414" s="46"/>
      <c r="P414" s="138">
        <v>0</v>
      </c>
      <c r="Q414" s="116">
        <v>100</v>
      </c>
      <c r="R414" s="37">
        <v>12.98</v>
      </c>
      <c r="S414" s="46" t="s">
        <v>6099</v>
      </c>
      <c r="T414" s="144"/>
      <c r="U414" s="36"/>
      <c r="V414" s="36"/>
      <c r="W414" s="136">
        <f t="shared" si="24"/>
        <v>13.7588</v>
      </c>
      <c r="X414" s="140">
        <f t="shared" si="25"/>
        <v>358.264328</v>
      </c>
      <c r="Y414" s="140">
        <f t="shared" si="26"/>
        <v>6.825528</v>
      </c>
      <c r="Z414" s="140">
        <f t="shared" si="27"/>
        <v>351.4388</v>
      </c>
      <c r="AA414" s="54" t="s">
        <v>28</v>
      </c>
      <c r="AB414" s="54" t="s">
        <v>29</v>
      </c>
      <c r="AC414" s="28"/>
    </row>
    <row r="415" ht="13.8" spans="1:29">
      <c r="A415" s="126">
        <v>414</v>
      </c>
      <c r="B415" s="131" t="s">
        <v>7710</v>
      </c>
      <c r="C415" s="130" t="s">
        <v>7711</v>
      </c>
      <c r="D415" s="98" t="s">
        <v>22</v>
      </c>
      <c r="E415" s="32" t="s">
        <v>4090</v>
      </c>
      <c r="F415" s="128" t="s">
        <v>6961</v>
      </c>
      <c r="G415" s="132" t="s">
        <v>6984</v>
      </c>
      <c r="H415" s="32" t="s">
        <v>24</v>
      </c>
      <c r="I415" s="184" t="s">
        <v>34</v>
      </c>
      <c r="J415" s="99">
        <v>237.68</v>
      </c>
      <c r="K415" s="160">
        <v>0</v>
      </c>
      <c r="L415" s="36"/>
      <c r="M415" s="160">
        <v>0</v>
      </c>
      <c r="N415" s="160">
        <v>0</v>
      </c>
      <c r="O415" s="46"/>
      <c r="P415" s="138">
        <v>0</v>
      </c>
      <c r="Q415" s="116">
        <v>100</v>
      </c>
      <c r="R415" s="37">
        <v>12.98</v>
      </c>
      <c r="S415" s="46" t="s">
        <v>6099</v>
      </c>
      <c r="T415" s="144"/>
      <c r="U415" s="36"/>
      <c r="V415" s="36"/>
      <c r="W415" s="136">
        <f t="shared" si="24"/>
        <v>13.7588</v>
      </c>
      <c r="X415" s="140">
        <f t="shared" si="25"/>
        <v>358.264328</v>
      </c>
      <c r="Y415" s="140">
        <f t="shared" si="26"/>
        <v>6.825528</v>
      </c>
      <c r="Z415" s="140">
        <f t="shared" si="27"/>
        <v>351.4388</v>
      </c>
      <c r="AA415" s="54" t="s">
        <v>28</v>
      </c>
      <c r="AB415" s="54" t="s">
        <v>29</v>
      </c>
      <c r="AC415" s="28"/>
    </row>
    <row r="416" ht="13.8" spans="1:29">
      <c r="A416" s="126">
        <v>415</v>
      </c>
      <c r="B416" s="130" t="s">
        <v>6129</v>
      </c>
      <c r="C416" s="131" t="s">
        <v>7712</v>
      </c>
      <c r="D416" s="98" t="s">
        <v>22</v>
      </c>
      <c r="E416" s="32" t="s">
        <v>4090</v>
      </c>
      <c r="F416" s="128" t="s">
        <v>6961</v>
      </c>
      <c r="G416" s="132" t="s">
        <v>6984</v>
      </c>
      <c r="H416" s="32" t="s">
        <v>24</v>
      </c>
      <c r="I416" s="184" t="s">
        <v>34</v>
      </c>
      <c r="J416" s="99">
        <v>237.68</v>
      </c>
      <c r="K416" s="160">
        <v>0</v>
      </c>
      <c r="L416" s="36"/>
      <c r="M416" s="160">
        <v>0</v>
      </c>
      <c r="N416" s="160">
        <v>0</v>
      </c>
      <c r="O416" s="46"/>
      <c r="P416" s="138">
        <v>0</v>
      </c>
      <c r="Q416" s="116">
        <v>100</v>
      </c>
      <c r="R416" s="37">
        <v>12.98</v>
      </c>
      <c r="S416" s="46" t="s">
        <v>6099</v>
      </c>
      <c r="T416" s="144"/>
      <c r="U416" s="36"/>
      <c r="V416" s="36"/>
      <c r="W416" s="136">
        <f t="shared" si="24"/>
        <v>13.7588</v>
      </c>
      <c r="X416" s="140">
        <f t="shared" si="25"/>
        <v>358.264328</v>
      </c>
      <c r="Y416" s="140">
        <f t="shared" si="26"/>
        <v>6.825528</v>
      </c>
      <c r="Z416" s="140">
        <f t="shared" si="27"/>
        <v>351.4388</v>
      </c>
      <c r="AA416" s="54" t="s">
        <v>28</v>
      </c>
      <c r="AB416" s="54" t="s">
        <v>29</v>
      </c>
      <c r="AC416" s="28"/>
    </row>
    <row r="417" ht="13.8" spans="1:29">
      <c r="A417" s="126">
        <v>416</v>
      </c>
      <c r="B417" s="131" t="s">
        <v>7713</v>
      </c>
      <c r="C417" s="130" t="s">
        <v>7714</v>
      </c>
      <c r="D417" s="98" t="s">
        <v>22</v>
      </c>
      <c r="E417" s="32" t="s">
        <v>4090</v>
      </c>
      <c r="F417" s="128" t="s">
        <v>6961</v>
      </c>
      <c r="G417" s="132" t="s">
        <v>6984</v>
      </c>
      <c r="H417" s="32" t="s">
        <v>24</v>
      </c>
      <c r="I417" s="184" t="s">
        <v>34</v>
      </c>
      <c r="J417" s="99">
        <v>237.68</v>
      </c>
      <c r="K417" s="160">
        <v>0</v>
      </c>
      <c r="L417" s="36"/>
      <c r="M417" s="160">
        <v>0</v>
      </c>
      <c r="N417" s="160">
        <v>0</v>
      </c>
      <c r="O417" s="46"/>
      <c r="P417" s="138">
        <v>0</v>
      </c>
      <c r="Q417" s="116">
        <v>100</v>
      </c>
      <c r="R417" s="37">
        <v>12.98</v>
      </c>
      <c r="S417" s="46" t="s">
        <v>6099</v>
      </c>
      <c r="T417" s="144"/>
      <c r="U417" s="36"/>
      <c r="V417" s="36"/>
      <c r="W417" s="136">
        <f t="shared" si="24"/>
        <v>13.7588</v>
      </c>
      <c r="X417" s="140">
        <f t="shared" si="25"/>
        <v>358.264328</v>
      </c>
      <c r="Y417" s="140">
        <f t="shared" si="26"/>
        <v>6.825528</v>
      </c>
      <c r="Z417" s="140">
        <f t="shared" si="27"/>
        <v>351.4388</v>
      </c>
      <c r="AA417" s="54" t="s">
        <v>28</v>
      </c>
      <c r="AB417" s="54" t="s">
        <v>29</v>
      </c>
      <c r="AC417" s="28"/>
    </row>
    <row r="418" ht="13.8" spans="1:29">
      <c r="A418" s="126">
        <v>417</v>
      </c>
      <c r="B418" s="130" t="s">
        <v>7715</v>
      </c>
      <c r="C418" s="131" t="s">
        <v>7716</v>
      </c>
      <c r="D418" s="98" t="s">
        <v>22</v>
      </c>
      <c r="E418" s="32" t="s">
        <v>4090</v>
      </c>
      <c r="F418" s="128" t="s">
        <v>6961</v>
      </c>
      <c r="G418" s="132" t="s">
        <v>6984</v>
      </c>
      <c r="H418" s="32" t="s">
        <v>24</v>
      </c>
      <c r="I418" s="184" t="s">
        <v>34</v>
      </c>
      <c r="J418" s="99">
        <v>237.68</v>
      </c>
      <c r="K418" s="160">
        <v>0</v>
      </c>
      <c r="L418" s="36"/>
      <c r="M418" s="160">
        <v>0</v>
      </c>
      <c r="N418" s="160">
        <v>0</v>
      </c>
      <c r="O418" s="46"/>
      <c r="P418" s="138">
        <v>0</v>
      </c>
      <c r="Q418" s="116">
        <v>100</v>
      </c>
      <c r="R418" s="37">
        <v>12.98</v>
      </c>
      <c r="S418" s="46" t="s">
        <v>6099</v>
      </c>
      <c r="T418" s="144"/>
      <c r="U418" s="36"/>
      <c r="V418" s="36"/>
      <c r="W418" s="136">
        <f t="shared" si="24"/>
        <v>13.7588</v>
      </c>
      <c r="X418" s="140">
        <f t="shared" si="25"/>
        <v>358.264328</v>
      </c>
      <c r="Y418" s="140">
        <f t="shared" si="26"/>
        <v>6.825528</v>
      </c>
      <c r="Z418" s="140">
        <f t="shared" si="27"/>
        <v>351.4388</v>
      </c>
      <c r="AA418" s="54" t="s">
        <v>28</v>
      </c>
      <c r="AB418" s="54" t="s">
        <v>29</v>
      </c>
      <c r="AC418" s="28"/>
    </row>
    <row r="419" ht="13.8" spans="1:29">
      <c r="A419" s="126">
        <v>418</v>
      </c>
      <c r="B419" s="131" t="s">
        <v>561</v>
      </c>
      <c r="C419" s="130" t="s">
        <v>7717</v>
      </c>
      <c r="D419" s="98" t="s">
        <v>22</v>
      </c>
      <c r="E419" s="32" t="s">
        <v>4090</v>
      </c>
      <c r="F419" s="128" t="s">
        <v>6961</v>
      </c>
      <c r="G419" s="132" t="s">
        <v>6984</v>
      </c>
      <c r="H419" s="32" t="s">
        <v>24</v>
      </c>
      <c r="I419" s="184" t="s">
        <v>34</v>
      </c>
      <c r="J419" s="99">
        <v>237.68</v>
      </c>
      <c r="K419" s="160">
        <v>0</v>
      </c>
      <c r="L419" s="36"/>
      <c r="M419" s="160">
        <v>0</v>
      </c>
      <c r="N419" s="160">
        <v>0</v>
      </c>
      <c r="O419" s="46"/>
      <c r="P419" s="138">
        <v>0</v>
      </c>
      <c r="Q419" s="116">
        <v>100</v>
      </c>
      <c r="R419" s="37">
        <v>12.98</v>
      </c>
      <c r="S419" s="46" t="s">
        <v>6099</v>
      </c>
      <c r="T419" s="144"/>
      <c r="U419" s="36"/>
      <c r="V419" s="36"/>
      <c r="W419" s="136">
        <f t="shared" si="24"/>
        <v>13.7588</v>
      </c>
      <c r="X419" s="140">
        <f t="shared" si="25"/>
        <v>358.264328</v>
      </c>
      <c r="Y419" s="140">
        <f t="shared" si="26"/>
        <v>6.825528</v>
      </c>
      <c r="Z419" s="140">
        <f t="shared" si="27"/>
        <v>351.4388</v>
      </c>
      <c r="AA419" s="54" t="s">
        <v>28</v>
      </c>
      <c r="AB419" s="54" t="s">
        <v>29</v>
      </c>
      <c r="AC419" s="28"/>
    </row>
    <row r="420" ht="13.8" spans="1:29">
      <c r="A420" s="126">
        <v>419</v>
      </c>
      <c r="B420" s="131" t="s">
        <v>7718</v>
      </c>
      <c r="C420" s="130" t="s">
        <v>7719</v>
      </c>
      <c r="D420" s="98" t="s">
        <v>22</v>
      </c>
      <c r="E420" s="32" t="s">
        <v>4090</v>
      </c>
      <c r="F420" s="128" t="s">
        <v>6961</v>
      </c>
      <c r="G420" s="132" t="s">
        <v>6984</v>
      </c>
      <c r="H420" s="32" t="s">
        <v>24</v>
      </c>
      <c r="I420" s="184" t="s">
        <v>34</v>
      </c>
      <c r="J420" s="99">
        <v>237.68</v>
      </c>
      <c r="K420" s="160">
        <v>0</v>
      </c>
      <c r="L420" s="36"/>
      <c r="M420" s="160">
        <v>0</v>
      </c>
      <c r="N420" s="160">
        <v>0</v>
      </c>
      <c r="O420" s="46"/>
      <c r="P420" s="138">
        <v>0</v>
      </c>
      <c r="Q420" s="116">
        <v>100</v>
      </c>
      <c r="R420" s="37">
        <v>12.98</v>
      </c>
      <c r="S420" s="46" t="s">
        <v>6099</v>
      </c>
      <c r="T420" s="144"/>
      <c r="U420" s="36"/>
      <c r="V420" s="36"/>
      <c r="W420" s="136">
        <f t="shared" si="24"/>
        <v>13.7588</v>
      </c>
      <c r="X420" s="140">
        <f t="shared" si="25"/>
        <v>358.264328</v>
      </c>
      <c r="Y420" s="140">
        <f t="shared" si="26"/>
        <v>6.825528</v>
      </c>
      <c r="Z420" s="140">
        <f t="shared" si="27"/>
        <v>351.4388</v>
      </c>
      <c r="AA420" s="54" t="s">
        <v>28</v>
      </c>
      <c r="AB420" s="54" t="s">
        <v>29</v>
      </c>
      <c r="AC420" s="28"/>
    </row>
    <row r="421" ht="13.8" spans="1:29">
      <c r="A421" s="126">
        <v>420</v>
      </c>
      <c r="B421" s="131" t="s">
        <v>7720</v>
      </c>
      <c r="C421" s="130" t="s">
        <v>7721</v>
      </c>
      <c r="D421" s="98" t="s">
        <v>22</v>
      </c>
      <c r="E421" s="32" t="s">
        <v>4090</v>
      </c>
      <c r="F421" s="128" t="s">
        <v>6961</v>
      </c>
      <c r="G421" s="132" t="s">
        <v>6984</v>
      </c>
      <c r="H421" s="32" t="s">
        <v>24</v>
      </c>
      <c r="I421" s="184" t="s">
        <v>34</v>
      </c>
      <c r="J421" s="99">
        <v>237.68</v>
      </c>
      <c r="K421" s="160">
        <v>0</v>
      </c>
      <c r="L421" s="36"/>
      <c r="M421" s="160">
        <v>0</v>
      </c>
      <c r="N421" s="160">
        <v>0</v>
      </c>
      <c r="O421" s="46"/>
      <c r="P421" s="138">
        <v>0</v>
      </c>
      <c r="Q421" s="116">
        <v>100</v>
      </c>
      <c r="R421" s="37">
        <v>12.98</v>
      </c>
      <c r="S421" s="46" t="s">
        <v>6099</v>
      </c>
      <c r="T421" s="144"/>
      <c r="U421" s="36"/>
      <c r="V421" s="36"/>
      <c r="W421" s="136">
        <f t="shared" si="24"/>
        <v>13.7588</v>
      </c>
      <c r="X421" s="140">
        <f t="shared" si="25"/>
        <v>358.264328</v>
      </c>
      <c r="Y421" s="140">
        <f t="shared" si="26"/>
        <v>6.825528</v>
      </c>
      <c r="Z421" s="140">
        <f t="shared" si="27"/>
        <v>351.4388</v>
      </c>
      <c r="AA421" s="54" t="s">
        <v>28</v>
      </c>
      <c r="AB421" s="54" t="s">
        <v>29</v>
      </c>
      <c r="AC421" s="28"/>
    </row>
    <row r="422" ht="13.8" spans="1:29">
      <c r="A422" s="126">
        <v>421</v>
      </c>
      <c r="B422" s="130" t="s">
        <v>6773</v>
      </c>
      <c r="C422" s="130" t="s">
        <v>7722</v>
      </c>
      <c r="D422" s="98" t="s">
        <v>22</v>
      </c>
      <c r="E422" s="32" t="s">
        <v>4090</v>
      </c>
      <c r="F422" s="128" t="s">
        <v>6961</v>
      </c>
      <c r="G422" s="132" t="s">
        <v>6984</v>
      </c>
      <c r="H422" s="32" t="s">
        <v>24</v>
      </c>
      <c r="I422" s="184" t="s">
        <v>34</v>
      </c>
      <c r="J422" s="99">
        <v>237.68</v>
      </c>
      <c r="K422" s="160">
        <v>0</v>
      </c>
      <c r="L422" s="36"/>
      <c r="M422" s="160">
        <v>0</v>
      </c>
      <c r="N422" s="160">
        <v>0</v>
      </c>
      <c r="O422" s="46"/>
      <c r="P422" s="138">
        <v>0</v>
      </c>
      <c r="Q422" s="116">
        <v>100</v>
      </c>
      <c r="R422" s="37">
        <v>12.98</v>
      </c>
      <c r="S422" s="46" t="s">
        <v>6099</v>
      </c>
      <c r="T422" s="144"/>
      <c r="U422" s="36"/>
      <c r="V422" s="36"/>
      <c r="W422" s="136">
        <f t="shared" si="24"/>
        <v>13.7588</v>
      </c>
      <c r="X422" s="140">
        <f t="shared" si="25"/>
        <v>358.264328</v>
      </c>
      <c r="Y422" s="140">
        <f t="shared" si="26"/>
        <v>6.825528</v>
      </c>
      <c r="Z422" s="140">
        <f t="shared" si="27"/>
        <v>351.4388</v>
      </c>
      <c r="AA422" s="54" t="s">
        <v>28</v>
      </c>
      <c r="AB422" s="54" t="s">
        <v>29</v>
      </c>
      <c r="AC422" s="28"/>
    </row>
    <row r="423" ht="13.8" spans="1:29">
      <c r="A423" s="126">
        <v>422</v>
      </c>
      <c r="B423" s="36" t="s">
        <v>7723</v>
      </c>
      <c r="C423" s="36" t="s">
        <v>7724</v>
      </c>
      <c r="D423" s="98" t="s">
        <v>22</v>
      </c>
      <c r="E423" s="32" t="s">
        <v>4090</v>
      </c>
      <c r="F423" s="128" t="s">
        <v>6961</v>
      </c>
      <c r="G423" s="132" t="s">
        <v>6984</v>
      </c>
      <c r="H423" s="32" t="s">
        <v>24</v>
      </c>
      <c r="I423" s="184" t="s">
        <v>34</v>
      </c>
      <c r="J423" s="99">
        <v>237.68</v>
      </c>
      <c r="K423" s="160">
        <v>0</v>
      </c>
      <c r="L423" s="36"/>
      <c r="M423" s="160">
        <v>0</v>
      </c>
      <c r="N423" s="160">
        <v>0</v>
      </c>
      <c r="O423" s="46"/>
      <c r="P423" s="138">
        <v>0</v>
      </c>
      <c r="Q423" s="116">
        <v>100</v>
      </c>
      <c r="R423" s="37">
        <v>12.98</v>
      </c>
      <c r="S423" s="46" t="s">
        <v>6099</v>
      </c>
      <c r="T423" s="144"/>
      <c r="U423" s="36"/>
      <c r="V423" s="36"/>
      <c r="W423" s="136">
        <f t="shared" si="24"/>
        <v>13.7588</v>
      </c>
      <c r="X423" s="140">
        <f t="shared" si="25"/>
        <v>358.264328</v>
      </c>
      <c r="Y423" s="140">
        <f t="shared" si="26"/>
        <v>6.825528</v>
      </c>
      <c r="Z423" s="140">
        <f t="shared" si="27"/>
        <v>351.4388</v>
      </c>
      <c r="AA423" s="54" t="s">
        <v>28</v>
      </c>
      <c r="AB423" s="54" t="s">
        <v>29</v>
      </c>
      <c r="AC423" s="28"/>
    </row>
    <row r="424" ht="13.8" spans="1:29">
      <c r="A424" s="126">
        <v>423</v>
      </c>
      <c r="B424" s="130" t="s">
        <v>7725</v>
      </c>
      <c r="C424" s="130" t="s">
        <v>7726</v>
      </c>
      <c r="D424" s="98" t="s">
        <v>22</v>
      </c>
      <c r="E424" s="32" t="s">
        <v>4090</v>
      </c>
      <c r="F424" s="128" t="s">
        <v>6961</v>
      </c>
      <c r="G424" s="132" t="s">
        <v>6984</v>
      </c>
      <c r="H424" s="32" t="s">
        <v>24</v>
      </c>
      <c r="I424" s="184" t="s">
        <v>34</v>
      </c>
      <c r="J424" s="99">
        <v>237.68</v>
      </c>
      <c r="K424" s="160">
        <v>0</v>
      </c>
      <c r="L424" s="36"/>
      <c r="M424" s="160">
        <v>0</v>
      </c>
      <c r="N424" s="160">
        <v>0</v>
      </c>
      <c r="O424" s="46"/>
      <c r="P424" s="138">
        <v>0</v>
      </c>
      <c r="Q424" s="110">
        <v>100</v>
      </c>
      <c r="R424" s="37">
        <v>12.98</v>
      </c>
      <c r="S424" s="46" t="s">
        <v>6099</v>
      </c>
      <c r="T424" s="144"/>
      <c r="U424" s="36"/>
      <c r="V424" s="36"/>
      <c r="W424" s="136">
        <f t="shared" si="24"/>
        <v>13.7588</v>
      </c>
      <c r="X424" s="140">
        <f t="shared" si="25"/>
        <v>358.264328</v>
      </c>
      <c r="Y424" s="140">
        <f t="shared" si="26"/>
        <v>6.825528</v>
      </c>
      <c r="Z424" s="140">
        <f t="shared" si="27"/>
        <v>351.4388</v>
      </c>
      <c r="AA424" s="54" t="s">
        <v>28</v>
      </c>
      <c r="AB424" s="54" t="s">
        <v>29</v>
      </c>
      <c r="AC424" s="28"/>
    </row>
    <row r="425" ht="13.8" spans="1:29">
      <c r="A425" s="126">
        <v>424</v>
      </c>
      <c r="B425" s="130" t="s">
        <v>7727</v>
      </c>
      <c r="C425" s="130" t="s">
        <v>7728</v>
      </c>
      <c r="D425" s="98" t="s">
        <v>22</v>
      </c>
      <c r="E425" s="32" t="s">
        <v>4090</v>
      </c>
      <c r="F425" s="128" t="s">
        <v>6961</v>
      </c>
      <c r="G425" s="132" t="s">
        <v>6984</v>
      </c>
      <c r="H425" s="32" t="s">
        <v>24</v>
      </c>
      <c r="I425" s="184" t="s">
        <v>34</v>
      </c>
      <c r="J425" s="99">
        <v>237.68</v>
      </c>
      <c r="K425" s="160">
        <v>0</v>
      </c>
      <c r="L425" s="36"/>
      <c r="M425" s="160">
        <v>0</v>
      </c>
      <c r="N425" s="160">
        <v>0</v>
      </c>
      <c r="O425" s="46"/>
      <c r="P425" s="138">
        <v>0</v>
      </c>
      <c r="Q425" s="110">
        <v>100</v>
      </c>
      <c r="R425" s="37">
        <v>12.98</v>
      </c>
      <c r="S425" s="46" t="s">
        <v>6099</v>
      </c>
      <c r="T425" s="144"/>
      <c r="U425" s="36"/>
      <c r="V425" s="36"/>
      <c r="W425" s="136">
        <f t="shared" si="24"/>
        <v>13.7588</v>
      </c>
      <c r="X425" s="140">
        <f t="shared" si="25"/>
        <v>358.264328</v>
      </c>
      <c r="Y425" s="140">
        <f t="shared" si="26"/>
        <v>6.825528</v>
      </c>
      <c r="Z425" s="140">
        <f t="shared" si="27"/>
        <v>351.4388</v>
      </c>
      <c r="AA425" s="54" t="s">
        <v>28</v>
      </c>
      <c r="AB425" s="54" t="s">
        <v>29</v>
      </c>
      <c r="AC425" s="28"/>
    </row>
    <row r="426" ht="13.8" spans="1:29">
      <c r="A426" s="126">
        <v>425</v>
      </c>
      <c r="B426" s="130" t="s">
        <v>6668</v>
      </c>
      <c r="C426" s="130" t="s">
        <v>7729</v>
      </c>
      <c r="D426" s="98" t="s">
        <v>22</v>
      </c>
      <c r="E426" s="32" t="s">
        <v>4090</v>
      </c>
      <c r="F426" s="128" t="s">
        <v>6961</v>
      </c>
      <c r="G426" s="132" t="s">
        <v>6984</v>
      </c>
      <c r="H426" s="32" t="s">
        <v>24</v>
      </c>
      <c r="I426" s="184" t="s">
        <v>34</v>
      </c>
      <c r="J426" s="99">
        <v>237.68</v>
      </c>
      <c r="K426" s="160">
        <v>0</v>
      </c>
      <c r="L426" s="36"/>
      <c r="M426" s="160">
        <v>0</v>
      </c>
      <c r="N426" s="160">
        <v>0</v>
      </c>
      <c r="O426" s="46"/>
      <c r="P426" s="138">
        <v>0</v>
      </c>
      <c r="Q426" s="116">
        <v>100</v>
      </c>
      <c r="R426" s="37">
        <v>12.98</v>
      </c>
      <c r="S426" s="46" t="s">
        <v>6099</v>
      </c>
      <c r="T426" s="144"/>
      <c r="U426" s="36"/>
      <c r="V426" s="36"/>
      <c r="W426" s="136">
        <f t="shared" si="24"/>
        <v>13.7588</v>
      </c>
      <c r="X426" s="140">
        <f t="shared" si="25"/>
        <v>358.264328</v>
      </c>
      <c r="Y426" s="140">
        <f t="shared" si="26"/>
        <v>6.825528</v>
      </c>
      <c r="Z426" s="140">
        <f t="shared" si="27"/>
        <v>351.4388</v>
      </c>
      <c r="AA426" s="54" t="s">
        <v>28</v>
      </c>
      <c r="AB426" s="54" t="s">
        <v>29</v>
      </c>
      <c r="AC426" s="28"/>
    </row>
    <row r="427" ht="13.8" spans="1:29">
      <c r="A427" s="126">
        <v>426</v>
      </c>
      <c r="B427" s="130" t="s">
        <v>3607</v>
      </c>
      <c r="C427" s="130" t="s">
        <v>7730</v>
      </c>
      <c r="D427" s="98" t="s">
        <v>22</v>
      </c>
      <c r="E427" s="32" t="s">
        <v>4090</v>
      </c>
      <c r="F427" s="128" t="s">
        <v>6961</v>
      </c>
      <c r="G427" s="132" t="s">
        <v>6984</v>
      </c>
      <c r="H427" s="32" t="s">
        <v>24</v>
      </c>
      <c r="I427" s="184" t="s">
        <v>34</v>
      </c>
      <c r="J427" s="99">
        <v>237.68</v>
      </c>
      <c r="K427" s="160">
        <v>0</v>
      </c>
      <c r="L427" s="36"/>
      <c r="M427" s="160">
        <v>0</v>
      </c>
      <c r="N427" s="160">
        <v>0</v>
      </c>
      <c r="O427" s="46"/>
      <c r="P427" s="138">
        <v>0</v>
      </c>
      <c r="Q427" s="116">
        <v>100</v>
      </c>
      <c r="R427" s="37">
        <v>12.98</v>
      </c>
      <c r="S427" s="46" t="s">
        <v>6099</v>
      </c>
      <c r="T427" s="144"/>
      <c r="U427" s="36"/>
      <c r="V427" s="36"/>
      <c r="W427" s="136">
        <f t="shared" si="24"/>
        <v>13.7588</v>
      </c>
      <c r="X427" s="140">
        <f t="shared" si="25"/>
        <v>358.264328</v>
      </c>
      <c r="Y427" s="140">
        <f t="shared" si="26"/>
        <v>6.825528</v>
      </c>
      <c r="Z427" s="140">
        <f t="shared" si="27"/>
        <v>351.4388</v>
      </c>
      <c r="AA427" s="54" t="s">
        <v>28</v>
      </c>
      <c r="AB427" s="54" t="s">
        <v>29</v>
      </c>
      <c r="AC427" s="28"/>
    </row>
    <row r="428" ht="13.8" spans="1:29">
      <c r="A428" s="126">
        <v>427</v>
      </c>
      <c r="B428" s="131" t="s">
        <v>7731</v>
      </c>
      <c r="C428" s="131" t="s">
        <v>7732</v>
      </c>
      <c r="D428" s="98" t="s">
        <v>22</v>
      </c>
      <c r="E428" s="32" t="s">
        <v>4090</v>
      </c>
      <c r="F428" s="128" t="s">
        <v>6961</v>
      </c>
      <c r="G428" s="132" t="s">
        <v>6984</v>
      </c>
      <c r="H428" s="32" t="s">
        <v>24</v>
      </c>
      <c r="I428" s="184" t="s">
        <v>34</v>
      </c>
      <c r="J428" s="99">
        <v>237.68</v>
      </c>
      <c r="K428" s="160">
        <v>0</v>
      </c>
      <c r="L428" s="36"/>
      <c r="M428" s="160">
        <v>0</v>
      </c>
      <c r="N428" s="160">
        <v>0</v>
      </c>
      <c r="O428" s="46"/>
      <c r="P428" s="138">
        <v>0</v>
      </c>
      <c r="Q428" s="116">
        <v>100</v>
      </c>
      <c r="R428" s="37">
        <v>12.98</v>
      </c>
      <c r="S428" s="46" t="s">
        <v>6099</v>
      </c>
      <c r="T428" s="144"/>
      <c r="U428" s="36"/>
      <c r="V428" s="36"/>
      <c r="W428" s="136">
        <f t="shared" si="24"/>
        <v>13.7588</v>
      </c>
      <c r="X428" s="140">
        <f t="shared" si="25"/>
        <v>358.264328</v>
      </c>
      <c r="Y428" s="140">
        <f t="shared" si="26"/>
        <v>6.825528</v>
      </c>
      <c r="Z428" s="140">
        <f t="shared" si="27"/>
        <v>351.4388</v>
      </c>
      <c r="AA428" s="54" t="s">
        <v>28</v>
      </c>
      <c r="AB428" s="54" t="s">
        <v>29</v>
      </c>
      <c r="AC428" s="28"/>
    </row>
    <row r="429" ht="13.8" spans="1:29">
      <c r="A429" s="126">
        <v>428</v>
      </c>
      <c r="B429" s="131" t="s">
        <v>7733</v>
      </c>
      <c r="C429" s="131" t="s">
        <v>7734</v>
      </c>
      <c r="D429" s="98" t="s">
        <v>22</v>
      </c>
      <c r="E429" s="32" t="s">
        <v>4090</v>
      </c>
      <c r="F429" s="128" t="s">
        <v>6961</v>
      </c>
      <c r="G429" s="132" t="s">
        <v>6984</v>
      </c>
      <c r="H429" s="32" t="s">
        <v>24</v>
      </c>
      <c r="I429" s="184" t="s">
        <v>34</v>
      </c>
      <c r="J429" s="99">
        <v>237.68</v>
      </c>
      <c r="K429" s="160">
        <v>0</v>
      </c>
      <c r="L429" s="36"/>
      <c r="M429" s="160">
        <v>0</v>
      </c>
      <c r="N429" s="160">
        <v>0</v>
      </c>
      <c r="O429" s="46"/>
      <c r="P429" s="138">
        <v>0</v>
      </c>
      <c r="Q429" s="116">
        <v>100</v>
      </c>
      <c r="R429" s="37">
        <v>12.98</v>
      </c>
      <c r="S429" s="46" t="s">
        <v>6099</v>
      </c>
      <c r="T429" s="144"/>
      <c r="U429" s="36"/>
      <c r="V429" s="36"/>
      <c r="W429" s="136">
        <f t="shared" si="24"/>
        <v>13.7588</v>
      </c>
      <c r="X429" s="140">
        <f t="shared" si="25"/>
        <v>358.264328</v>
      </c>
      <c r="Y429" s="140">
        <f t="shared" si="26"/>
        <v>6.825528</v>
      </c>
      <c r="Z429" s="140">
        <f t="shared" si="27"/>
        <v>351.4388</v>
      </c>
      <c r="AA429" s="54" t="s">
        <v>28</v>
      </c>
      <c r="AB429" s="54" t="s">
        <v>29</v>
      </c>
      <c r="AC429" s="28"/>
    </row>
    <row r="430" ht="13.8" spans="1:29">
      <c r="A430" s="126">
        <v>429</v>
      </c>
      <c r="B430" s="131" t="s">
        <v>7735</v>
      </c>
      <c r="C430" s="131" t="s">
        <v>7736</v>
      </c>
      <c r="D430" s="98" t="s">
        <v>22</v>
      </c>
      <c r="E430" s="32" t="s">
        <v>4090</v>
      </c>
      <c r="F430" s="128" t="s">
        <v>6961</v>
      </c>
      <c r="G430" s="132" t="s">
        <v>6984</v>
      </c>
      <c r="H430" s="32" t="s">
        <v>24</v>
      </c>
      <c r="I430" s="184" t="s">
        <v>34</v>
      </c>
      <c r="J430" s="99">
        <v>237.68</v>
      </c>
      <c r="K430" s="160">
        <v>0</v>
      </c>
      <c r="L430" s="36"/>
      <c r="M430" s="160">
        <v>0</v>
      </c>
      <c r="N430" s="160">
        <v>0</v>
      </c>
      <c r="O430" s="46"/>
      <c r="P430" s="138">
        <v>0</v>
      </c>
      <c r="Q430" s="116">
        <v>100</v>
      </c>
      <c r="R430" s="37">
        <v>12.98</v>
      </c>
      <c r="S430" s="46" t="s">
        <v>6099</v>
      </c>
      <c r="T430" s="144"/>
      <c r="U430" s="36"/>
      <c r="V430" s="36"/>
      <c r="W430" s="136">
        <f t="shared" si="24"/>
        <v>13.7588</v>
      </c>
      <c r="X430" s="140">
        <f t="shared" si="25"/>
        <v>358.264328</v>
      </c>
      <c r="Y430" s="140">
        <f t="shared" si="26"/>
        <v>6.825528</v>
      </c>
      <c r="Z430" s="140">
        <f t="shared" si="27"/>
        <v>351.4388</v>
      </c>
      <c r="AA430" s="54" t="s">
        <v>28</v>
      </c>
      <c r="AB430" s="54" t="s">
        <v>29</v>
      </c>
      <c r="AC430" s="28"/>
    </row>
    <row r="431" ht="13.8" spans="1:29">
      <c r="A431" s="126">
        <v>430</v>
      </c>
      <c r="B431" s="130" t="s">
        <v>7737</v>
      </c>
      <c r="C431" s="131" t="s">
        <v>7738</v>
      </c>
      <c r="D431" s="98" t="s">
        <v>22</v>
      </c>
      <c r="E431" s="32" t="s">
        <v>4090</v>
      </c>
      <c r="F431" s="128" t="s">
        <v>6961</v>
      </c>
      <c r="G431" s="190" t="s">
        <v>6984</v>
      </c>
      <c r="H431" s="32" t="s">
        <v>24</v>
      </c>
      <c r="I431" s="184" t="s">
        <v>34</v>
      </c>
      <c r="J431" s="99">
        <v>237.68</v>
      </c>
      <c r="K431" s="160">
        <v>0</v>
      </c>
      <c r="L431" s="36"/>
      <c r="M431" s="160">
        <v>0</v>
      </c>
      <c r="N431" s="160">
        <v>0</v>
      </c>
      <c r="O431" s="46"/>
      <c r="P431" s="138">
        <v>0</v>
      </c>
      <c r="Q431" s="116">
        <v>100</v>
      </c>
      <c r="R431" s="37">
        <v>12.98</v>
      </c>
      <c r="S431" s="46" t="s">
        <v>6099</v>
      </c>
      <c r="T431" s="144"/>
      <c r="U431" s="36"/>
      <c r="V431" s="36"/>
      <c r="W431" s="136">
        <f t="shared" si="24"/>
        <v>13.7588</v>
      </c>
      <c r="X431" s="140">
        <f t="shared" si="25"/>
        <v>358.264328</v>
      </c>
      <c r="Y431" s="140">
        <f t="shared" si="26"/>
        <v>6.825528</v>
      </c>
      <c r="Z431" s="140">
        <f t="shared" si="27"/>
        <v>351.4388</v>
      </c>
      <c r="AA431" s="54" t="s">
        <v>28</v>
      </c>
      <c r="AB431" s="54" t="s">
        <v>29</v>
      </c>
      <c r="AC431" s="28"/>
    </row>
    <row r="432" ht="13.8" spans="1:29">
      <c r="A432" s="126">
        <v>431</v>
      </c>
      <c r="B432" s="127" t="s">
        <v>7739</v>
      </c>
      <c r="C432" s="130" t="s">
        <v>7740</v>
      </c>
      <c r="D432" s="98" t="s">
        <v>22</v>
      </c>
      <c r="E432" s="37" t="s">
        <v>2061</v>
      </c>
      <c r="F432" s="184" t="s">
        <v>6961</v>
      </c>
      <c r="G432" s="46" t="s">
        <v>7337</v>
      </c>
      <c r="H432" s="32" t="s">
        <v>24</v>
      </c>
      <c r="I432" s="54" t="s">
        <v>34</v>
      </c>
      <c r="J432" s="110">
        <v>373.57</v>
      </c>
      <c r="K432" s="110">
        <v>0</v>
      </c>
      <c r="L432" s="36"/>
      <c r="M432" s="160">
        <v>0</v>
      </c>
      <c r="N432" s="110">
        <v>0</v>
      </c>
      <c r="O432" s="214"/>
      <c r="P432" s="138">
        <v>0</v>
      </c>
      <c r="Q432" s="110">
        <v>100</v>
      </c>
      <c r="R432" s="110">
        <v>0</v>
      </c>
      <c r="S432" s="214"/>
      <c r="T432" s="144"/>
      <c r="U432" s="36"/>
      <c r="V432" s="36"/>
      <c r="W432" s="136">
        <f t="shared" si="24"/>
        <v>0</v>
      </c>
      <c r="X432" s="140">
        <f t="shared" si="25"/>
        <v>479.57</v>
      </c>
      <c r="Y432" s="140">
        <f t="shared" si="26"/>
        <v>6</v>
      </c>
      <c r="Z432" s="140">
        <f t="shared" si="27"/>
        <v>473.57</v>
      </c>
      <c r="AA432" s="54" t="s">
        <v>28</v>
      </c>
      <c r="AB432" s="54" t="s">
        <v>29</v>
      </c>
      <c r="AC432" s="28"/>
    </row>
    <row r="433" ht="13.8" spans="1:29">
      <c r="A433" s="126">
        <v>432</v>
      </c>
      <c r="B433" s="130" t="s">
        <v>7741</v>
      </c>
      <c r="C433" s="131" t="s">
        <v>7742</v>
      </c>
      <c r="D433" s="98" t="s">
        <v>22</v>
      </c>
      <c r="E433" s="37" t="s">
        <v>2061</v>
      </c>
      <c r="F433" s="184" t="s">
        <v>6961</v>
      </c>
      <c r="G433" s="46" t="s">
        <v>7337</v>
      </c>
      <c r="H433" s="32" t="s">
        <v>24</v>
      </c>
      <c r="I433" s="54" t="s">
        <v>34</v>
      </c>
      <c r="J433" s="110">
        <v>373.57</v>
      </c>
      <c r="K433" s="110">
        <v>0</v>
      </c>
      <c r="L433" s="36"/>
      <c r="M433" s="160">
        <v>0</v>
      </c>
      <c r="N433" s="110">
        <v>0</v>
      </c>
      <c r="O433" s="46"/>
      <c r="P433" s="138">
        <v>0</v>
      </c>
      <c r="Q433" s="110">
        <v>100</v>
      </c>
      <c r="R433" s="110">
        <v>0</v>
      </c>
      <c r="S433" s="46"/>
      <c r="T433" s="144"/>
      <c r="U433" s="36"/>
      <c r="V433" s="36"/>
      <c r="W433" s="136">
        <f t="shared" si="24"/>
        <v>0</v>
      </c>
      <c r="X433" s="140">
        <f t="shared" si="25"/>
        <v>479.57</v>
      </c>
      <c r="Y433" s="140">
        <f t="shared" si="26"/>
        <v>6</v>
      </c>
      <c r="Z433" s="140">
        <f t="shared" si="27"/>
        <v>473.57</v>
      </c>
      <c r="AA433" s="54" t="s">
        <v>28</v>
      </c>
      <c r="AB433" s="54" t="s">
        <v>29</v>
      </c>
      <c r="AC433" s="28"/>
    </row>
    <row r="434" ht="13.8" spans="1:29">
      <c r="A434" s="126">
        <v>433</v>
      </c>
      <c r="B434" s="130" t="s">
        <v>3281</v>
      </c>
      <c r="C434" s="131" t="s">
        <v>7743</v>
      </c>
      <c r="D434" s="98" t="s">
        <v>22</v>
      </c>
      <c r="E434" s="32" t="s">
        <v>4090</v>
      </c>
      <c r="F434" s="184" t="s">
        <v>6961</v>
      </c>
      <c r="G434" s="46" t="s">
        <v>6984</v>
      </c>
      <c r="H434" s="101" t="s">
        <v>24</v>
      </c>
      <c r="I434" s="184" t="s">
        <v>34</v>
      </c>
      <c r="J434" s="99">
        <v>237.68</v>
      </c>
      <c r="K434" s="160">
        <v>0</v>
      </c>
      <c r="L434" s="36"/>
      <c r="M434" s="160">
        <v>0</v>
      </c>
      <c r="N434" s="160">
        <v>0</v>
      </c>
      <c r="O434" s="46"/>
      <c r="P434" s="138">
        <v>0</v>
      </c>
      <c r="Q434" s="110">
        <v>100</v>
      </c>
      <c r="R434" s="37">
        <v>12.98</v>
      </c>
      <c r="S434" s="46" t="s">
        <v>6099</v>
      </c>
      <c r="T434" s="144"/>
      <c r="U434" s="36"/>
      <c r="V434" s="36"/>
      <c r="W434" s="136">
        <f t="shared" si="24"/>
        <v>13.7588</v>
      </c>
      <c r="X434" s="140">
        <f t="shared" si="25"/>
        <v>358.264328</v>
      </c>
      <c r="Y434" s="140">
        <f t="shared" si="26"/>
        <v>6.825528</v>
      </c>
      <c r="Z434" s="140">
        <f t="shared" si="27"/>
        <v>351.4388</v>
      </c>
      <c r="AA434" s="54" t="s">
        <v>28</v>
      </c>
      <c r="AB434" s="54" t="s">
        <v>29</v>
      </c>
      <c r="AC434" s="28"/>
    </row>
    <row r="435" ht="13.8" spans="1:29">
      <c r="A435" s="126">
        <v>434</v>
      </c>
      <c r="B435" s="127" t="s">
        <v>7744</v>
      </c>
      <c r="C435" s="131" t="s">
        <v>7745</v>
      </c>
      <c r="D435" s="98" t="s">
        <v>22</v>
      </c>
      <c r="E435" s="37" t="s">
        <v>2061</v>
      </c>
      <c r="F435" s="184" t="s">
        <v>6961</v>
      </c>
      <c r="G435" s="46" t="s">
        <v>7337</v>
      </c>
      <c r="H435" s="32" t="s">
        <v>24</v>
      </c>
      <c r="I435" s="54" t="s">
        <v>34</v>
      </c>
      <c r="J435" s="110">
        <v>373.57</v>
      </c>
      <c r="K435" s="110">
        <v>0</v>
      </c>
      <c r="L435" s="36"/>
      <c r="M435" s="160">
        <v>0</v>
      </c>
      <c r="N435" s="110">
        <v>0</v>
      </c>
      <c r="O435" s="46"/>
      <c r="P435" s="138">
        <v>0</v>
      </c>
      <c r="Q435" s="110">
        <v>100</v>
      </c>
      <c r="R435" s="110">
        <v>0</v>
      </c>
      <c r="S435" s="46"/>
      <c r="T435" s="144"/>
      <c r="U435" s="36"/>
      <c r="V435" s="36"/>
      <c r="W435" s="136">
        <f t="shared" si="24"/>
        <v>0</v>
      </c>
      <c r="X435" s="140">
        <f t="shared" si="25"/>
        <v>479.57</v>
      </c>
      <c r="Y435" s="140">
        <f t="shared" si="26"/>
        <v>6</v>
      </c>
      <c r="Z435" s="140">
        <f t="shared" si="27"/>
        <v>473.57</v>
      </c>
      <c r="AA435" s="54" t="s">
        <v>28</v>
      </c>
      <c r="AB435" s="54" t="s">
        <v>29</v>
      </c>
      <c r="AC435" s="28"/>
    </row>
    <row r="436" ht="13.8" spans="1:29">
      <c r="A436" s="126">
        <v>435</v>
      </c>
      <c r="B436" s="130" t="s">
        <v>7746</v>
      </c>
      <c r="C436" s="131" t="s">
        <v>7747</v>
      </c>
      <c r="D436" s="98" t="s">
        <v>22</v>
      </c>
      <c r="E436" s="32" t="s">
        <v>4090</v>
      </c>
      <c r="F436" s="184" t="s">
        <v>6961</v>
      </c>
      <c r="G436" s="46" t="s">
        <v>6984</v>
      </c>
      <c r="H436" s="101" t="s">
        <v>24</v>
      </c>
      <c r="I436" s="184" t="s">
        <v>34</v>
      </c>
      <c r="J436" s="99">
        <v>237.68</v>
      </c>
      <c r="K436" s="160">
        <v>0</v>
      </c>
      <c r="L436" s="36"/>
      <c r="M436" s="160">
        <v>0</v>
      </c>
      <c r="N436" s="160">
        <v>0</v>
      </c>
      <c r="O436" s="46"/>
      <c r="P436" s="138">
        <v>0</v>
      </c>
      <c r="Q436" s="110">
        <v>100</v>
      </c>
      <c r="R436" s="37">
        <v>12.98</v>
      </c>
      <c r="S436" s="46" t="s">
        <v>6099</v>
      </c>
      <c r="T436" s="144"/>
      <c r="U436" s="36"/>
      <c r="V436" s="36"/>
      <c r="W436" s="136">
        <f t="shared" si="24"/>
        <v>13.7588</v>
      </c>
      <c r="X436" s="140">
        <f t="shared" si="25"/>
        <v>358.264328</v>
      </c>
      <c r="Y436" s="140">
        <f t="shared" si="26"/>
        <v>6.825528</v>
      </c>
      <c r="Z436" s="140">
        <f t="shared" si="27"/>
        <v>351.4388</v>
      </c>
      <c r="AA436" s="54" t="s">
        <v>28</v>
      </c>
      <c r="AB436" s="54" t="s">
        <v>29</v>
      </c>
      <c r="AC436" s="28"/>
    </row>
    <row r="437" ht="13.8" spans="1:29">
      <c r="A437" s="126">
        <v>436</v>
      </c>
      <c r="B437" s="130" t="s">
        <v>7748</v>
      </c>
      <c r="C437" s="131" t="s">
        <v>7749</v>
      </c>
      <c r="D437" s="98" t="s">
        <v>22</v>
      </c>
      <c r="E437" s="32" t="s">
        <v>4090</v>
      </c>
      <c r="F437" s="184" t="s">
        <v>6961</v>
      </c>
      <c r="G437" s="46" t="s">
        <v>6984</v>
      </c>
      <c r="H437" s="101" t="s">
        <v>24</v>
      </c>
      <c r="I437" s="184" t="s">
        <v>34</v>
      </c>
      <c r="J437" s="99">
        <v>237.68</v>
      </c>
      <c r="K437" s="160">
        <v>0</v>
      </c>
      <c r="L437" s="36"/>
      <c r="M437" s="160">
        <v>0</v>
      </c>
      <c r="N437" s="160">
        <v>0</v>
      </c>
      <c r="O437" s="46"/>
      <c r="P437" s="138">
        <v>0</v>
      </c>
      <c r="Q437" s="110">
        <v>100</v>
      </c>
      <c r="R437" s="37">
        <v>12.98</v>
      </c>
      <c r="S437" s="46" t="s">
        <v>6099</v>
      </c>
      <c r="T437" s="144"/>
      <c r="U437" s="36"/>
      <c r="V437" s="36"/>
      <c r="W437" s="136">
        <f t="shared" si="24"/>
        <v>13.7588</v>
      </c>
      <c r="X437" s="140">
        <f t="shared" si="25"/>
        <v>358.264328</v>
      </c>
      <c r="Y437" s="140">
        <f t="shared" si="26"/>
        <v>6.825528</v>
      </c>
      <c r="Z437" s="140">
        <f t="shared" si="27"/>
        <v>351.4388</v>
      </c>
      <c r="AA437" s="54" t="s">
        <v>28</v>
      </c>
      <c r="AB437" s="54" t="s">
        <v>29</v>
      </c>
      <c r="AC437" s="28"/>
    </row>
    <row r="438" ht="13.8" spans="1:29">
      <c r="A438" s="126">
        <v>437</v>
      </c>
      <c r="B438" s="131" t="s">
        <v>7568</v>
      </c>
      <c r="C438" s="131" t="s">
        <v>7750</v>
      </c>
      <c r="D438" s="98" t="s">
        <v>22</v>
      </c>
      <c r="E438" s="32" t="s">
        <v>2061</v>
      </c>
      <c r="F438" s="184" t="s">
        <v>6961</v>
      </c>
      <c r="G438" s="46" t="s">
        <v>7337</v>
      </c>
      <c r="H438" s="32" t="s">
        <v>24</v>
      </c>
      <c r="I438" s="54" t="s">
        <v>34</v>
      </c>
      <c r="J438" s="110">
        <v>373.57</v>
      </c>
      <c r="K438" s="110">
        <v>0</v>
      </c>
      <c r="L438" s="36"/>
      <c r="M438" s="160">
        <v>0</v>
      </c>
      <c r="N438" s="110">
        <v>0</v>
      </c>
      <c r="O438" s="142"/>
      <c r="P438" s="138">
        <v>0</v>
      </c>
      <c r="Q438" s="116">
        <v>100</v>
      </c>
      <c r="R438" s="110">
        <v>0</v>
      </c>
      <c r="S438" s="142"/>
      <c r="T438" s="144"/>
      <c r="U438" s="36"/>
      <c r="V438" s="36"/>
      <c r="W438" s="136">
        <f t="shared" si="24"/>
        <v>0</v>
      </c>
      <c r="X438" s="140">
        <f t="shared" si="25"/>
        <v>479.57</v>
      </c>
      <c r="Y438" s="140">
        <f t="shared" si="26"/>
        <v>6</v>
      </c>
      <c r="Z438" s="140">
        <f t="shared" si="27"/>
        <v>473.57</v>
      </c>
      <c r="AA438" s="54" t="s">
        <v>28</v>
      </c>
      <c r="AB438" s="54" t="s">
        <v>29</v>
      </c>
      <c r="AC438" s="28"/>
    </row>
    <row r="439" ht="13.8" spans="1:29">
      <c r="A439" s="126">
        <v>438</v>
      </c>
      <c r="B439" s="130" t="s">
        <v>7751</v>
      </c>
      <c r="C439" s="130" t="s">
        <v>7752</v>
      </c>
      <c r="D439" s="98" t="s">
        <v>22</v>
      </c>
      <c r="E439" s="37" t="s">
        <v>2061</v>
      </c>
      <c r="F439" s="184" t="s">
        <v>6961</v>
      </c>
      <c r="G439" s="46" t="s">
        <v>7337</v>
      </c>
      <c r="H439" s="32" t="s">
        <v>24</v>
      </c>
      <c r="I439" s="54" t="s">
        <v>34</v>
      </c>
      <c r="J439" s="110">
        <v>373.57</v>
      </c>
      <c r="K439" s="110">
        <v>0</v>
      </c>
      <c r="L439" s="36"/>
      <c r="M439" s="160">
        <v>0</v>
      </c>
      <c r="N439" s="110">
        <v>0</v>
      </c>
      <c r="O439" s="142"/>
      <c r="P439" s="138">
        <v>0</v>
      </c>
      <c r="Q439" s="116">
        <v>100</v>
      </c>
      <c r="R439" s="110">
        <v>0</v>
      </c>
      <c r="S439" s="142"/>
      <c r="T439" s="144"/>
      <c r="U439" s="36"/>
      <c r="V439" s="36"/>
      <c r="W439" s="136">
        <f t="shared" si="24"/>
        <v>0</v>
      </c>
      <c r="X439" s="140">
        <f t="shared" si="25"/>
        <v>479.57</v>
      </c>
      <c r="Y439" s="140">
        <f t="shared" si="26"/>
        <v>6</v>
      </c>
      <c r="Z439" s="140">
        <f t="shared" si="27"/>
        <v>473.57</v>
      </c>
      <c r="AA439" s="54" t="s">
        <v>28</v>
      </c>
      <c r="AB439" s="54" t="s">
        <v>29</v>
      </c>
      <c r="AC439" s="28"/>
    </row>
    <row r="440" ht="13.8" spans="1:29">
      <c r="A440" s="126">
        <v>439</v>
      </c>
      <c r="B440" s="130" t="s">
        <v>7753</v>
      </c>
      <c r="C440" s="131" t="s">
        <v>7754</v>
      </c>
      <c r="D440" s="98" t="s">
        <v>22</v>
      </c>
      <c r="E440" s="32" t="s">
        <v>2061</v>
      </c>
      <c r="F440" s="184" t="s">
        <v>6961</v>
      </c>
      <c r="G440" s="46" t="s">
        <v>7337</v>
      </c>
      <c r="H440" s="32" t="s">
        <v>24</v>
      </c>
      <c r="I440" s="54" t="s">
        <v>34</v>
      </c>
      <c r="J440" s="110">
        <v>373.57</v>
      </c>
      <c r="K440" s="110">
        <v>0</v>
      </c>
      <c r="L440" s="36"/>
      <c r="M440" s="160">
        <v>0</v>
      </c>
      <c r="N440" s="110">
        <v>0</v>
      </c>
      <c r="O440" s="142"/>
      <c r="P440" s="138">
        <v>0</v>
      </c>
      <c r="Q440" s="116">
        <v>100</v>
      </c>
      <c r="R440" s="110">
        <v>0</v>
      </c>
      <c r="S440" s="142"/>
      <c r="T440" s="144"/>
      <c r="U440" s="36"/>
      <c r="V440" s="36"/>
      <c r="W440" s="136">
        <f t="shared" si="24"/>
        <v>0</v>
      </c>
      <c r="X440" s="140">
        <f t="shared" si="25"/>
        <v>479.57</v>
      </c>
      <c r="Y440" s="140">
        <f t="shared" si="26"/>
        <v>6</v>
      </c>
      <c r="Z440" s="140">
        <f t="shared" si="27"/>
        <v>473.57</v>
      </c>
      <c r="AA440" s="54" t="s">
        <v>28</v>
      </c>
      <c r="AB440" s="54" t="s">
        <v>29</v>
      </c>
      <c r="AC440" s="28"/>
    </row>
    <row r="441" ht="13.8" spans="1:29">
      <c r="A441" s="126">
        <v>440</v>
      </c>
      <c r="B441" s="130" t="s">
        <v>7755</v>
      </c>
      <c r="C441" s="130" t="s">
        <v>7756</v>
      </c>
      <c r="D441" s="98" t="s">
        <v>22</v>
      </c>
      <c r="E441" s="32" t="s">
        <v>2061</v>
      </c>
      <c r="F441" s="184" t="s">
        <v>6961</v>
      </c>
      <c r="G441" s="46" t="s">
        <v>7337</v>
      </c>
      <c r="H441" s="32" t="s">
        <v>24</v>
      </c>
      <c r="I441" s="54" t="s">
        <v>34</v>
      </c>
      <c r="J441" s="110">
        <v>373.57</v>
      </c>
      <c r="K441" s="110">
        <v>0</v>
      </c>
      <c r="L441" s="36"/>
      <c r="M441" s="160">
        <v>0</v>
      </c>
      <c r="N441" s="110">
        <v>0</v>
      </c>
      <c r="O441" s="142"/>
      <c r="P441" s="138">
        <v>0</v>
      </c>
      <c r="Q441" s="116">
        <v>100</v>
      </c>
      <c r="R441" s="110">
        <v>0</v>
      </c>
      <c r="S441" s="142"/>
      <c r="T441" s="144"/>
      <c r="U441" s="36"/>
      <c r="V441" s="36"/>
      <c r="W441" s="136">
        <f t="shared" si="24"/>
        <v>0</v>
      </c>
      <c r="X441" s="140">
        <f t="shared" si="25"/>
        <v>479.57</v>
      </c>
      <c r="Y441" s="140">
        <f t="shared" si="26"/>
        <v>6</v>
      </c>
      <c r="Z441" s="140">
        <f t="shared" si="27"/>
        <v>473.57</v>
      </c>
      <c r="AA441" s="54" t="s">
        <v>28</v>
      </c>
      <c r="AB441" s="54" t="s">
        <v>29</v>
      </c>
      <c r="AC441" s="28"/>
    </row>
    <row r="442" ht="13.8" spans="1:29">
      <c r="A442" s="126">
        <v>441</v>
      </c>
      <c r="B442" s="127" t="s">
        <v>7757</v>
      </c>
      <c r="C442" s="127" t="s">
        <v>7758</v>
      </c>
      <c r="D442" s="98" t="s">
        <v>22</v>
      </c>
      <c r="E442" s="32" t="s">
        <v>2061</v>
      </c>
      <c r="F442" s="184" t="s">
        <v>6961</v>
      </c>
      <c r="G442" s="46" t="s">
        <v>7337</v>
      </c>
      <c r="H442" s="32" t="s">
        <v>24</v>
      </c>
      <c r="I442" s="54" t="s">
        <v>34</v>
      </c>
      <c r="J442" s="110">
        <v>373.57</v>
      </c>
      <c r="K442" s="110">
        <v>0</v>
      </c>
      <c r="L442" s="36"/>
      <c r="M442" s="160">
        <v>0</v>
      </c>
      <c r="N442" s="110">
        <v>0</v>
      </c>
      <c r="O442" s="214"/>
      <c r="P442" s="138">
        <v>0</v>
      </c>
      <c r="Q442" s="116">
        <v>100</v>
      </c>
      <c r="R442" s="110">
        <v>0</v>
      </c>
      <c r="S442" s="214"/>
      <c r="T442" s="144"/>
      <c r="U442" s="36"/>
      <c r="V442" s="36"/>
      <c r="W442" s="136">
        <f t="shared" si="24"/>
        <v>0</v>
      </c>
      <c r="X442" s="140">
        <f t="shared" si="25"/>
        <v>479.57</v>
      </c>
      <c r="Y442" s="140">
        <f t="shared" si="26"/>
        <v>6</v>
      </c>
      <c r="Z442" s="140">
        <f t="shared" si="27"/>
        <v>473.57</v>
      </c>
      <c r="AA442" s="54" t="s">
        <v>28</v>
      </c>
      <c r="AB442" s="54" t="s">
        <v>29</v>
      </c>
      <c r="AC442" s="28"/>
    </row>
    <row r="443" ht="13.8" spans="1:29">
      <c r="A443" s="126">
        <v>442</v>
      </c>
      <c r="B443" s="130" t="s">
        <v>7759</v>
      </c>
      <c r="C443" s="130" t="s">
        <v>7760</v>
      </c>
      <c r="D443" s="98" t="s">
        <v>22</v>
      </c>
      <c r="E443" s="32" t="s">
        <v>2061</v>
      </c>
      <c r="F443" s="184" t="s">
        <v>6961</v>
      </c>
      <c r="G443" s="46" t="s">
        <v>7337</v>
      </c>
      <c r="H443" s="32" t="s">
        <v>24</v>
      </c>
      <c r="I443" s="54" t="s">
        <v>34</v>
      </c>
      <c r="J443" s="110">
        <v>373.57</v>
      </c>
      <c r="K443" s="110">
        <v>0</v>
      </c>
      <c r="L443" s="36"/>
      <c r="M443" s="160">
        <v>0</v>
      </c>
      <c r="N443" s="110">
        <v>0</v>
      </c>
      <c r="O443" s="214"/>
      <c r="P443" s="138">
        <v>0</v>
      </c>
      <c r="Q443" s="116">
        <v>100</v>
      </c>
      <c r="R443" s="110">
        <v>0</v>
      </c>
      <c r="S443" s="214"/>
      <c r="T443" s="144"/>
      <c r="U443" s="36"/>
      <c r="V443" s="36"/>
      <c r="W443" s="136">
        <f t="shared" si="24"/>
        <v>0</v>
      </c>
      <c r="X443" s="140">
        <f t="shared" si="25"/>
        <v>479.57</v>
      </c>
      <c r="Y443" s="140">
        <f t="shared" si="26"/>
        <v>6</v>
      </c>
      <c r="Z443" s="140">
        <f t="shared" si="27"/>
        <v>473.57</v>
      </c>
      <c r="AA443" s="54" t="s">
        <v>28</v>
      </c>
      <c r="AB443" s="54" t="s">
        <v>29</v>
      </c>
      <c r="AC443" s="28"/>
    </row>
    <row r="444" ht="13.8" spans="1:29">
      <c r="A444" s="126">
        <v>443</v>
      </c>
      <c r="B444" s="36" t="s">
        <v>7761</v>
      </c>
      <c r="C444" s="127" t="s">
        <v>7762</v>
      </c>
      <c r="D444" s="98" t="s">
        <v>22</v>
      </c>
      <c r="E444" s="32" t="s">
        <v>2061</v>
      </c>
      <c r="F444" s="184" t="s">
        <v>6961</v>
      </c>
      <c r="G444" s="46" t="s">
        <v>7337</v>
      </c>
      <c r="H444" s="32" t="s">
        <v>24</v>
      </c>
      <c r="I444" s="54" t="s">
        <v>34</v>
      </c>
      <c r="J444" s="37">
        <v>373.57</v>
      </c>
      <c r="K444" s="110">
        <v>0</v>
      </c>
      <c r="L444" s="36"/>
      <c r="M444" s="160">
        <v>0</v>
      </c>
      <c r="N444" s="110">
        <v>0</v>
      </c>
      <c r="O444" s="46"/>
      <c r="P444" s="138">
        <v>0</v>
      </c>
      <c r="Q444" s="116">
        <v>100</v>
      </c>
      <c r="R444" s="110">
        <v>0</v>
      </c>
      <c r="S444" s="46"/>
      <c r="T444" s="144"/>
      <c r="U444" s="36"/>
      <c r="V444" s="36"/>
      <c r="W444" s="136">
        <f t="shared" si="24"/>
        <v>0</v>
      </c>
      <c r="X444" s="140">
        <f t="shared" si="25"/>
        <v>479.57</v>
      </c>
      <c r="Y444" s="140">
        <f t="shared" si="26"/>
        <v>6</v>
      </c>
      <c r="Z444" s="140">
        <f t="shared" si="27"/>
        <v>473.57</v>
      </c>
      <c r="AA444" s="54" t="s">
        <v>28</v>
      </c>
      <c r="AB444" s="54" t="s">
        <v>29</v>
      </c>
      <c r="AC444" s="28"/>
    </row>
    <row r="445" ht="13.8" spans="1:29">
      <c r="A445" s="126">
        <v>444</v>
      </c>
      <c r="B445" s="130" t="s">
        <v>7763</v>
      </c>
      <c r="C445" s="131" t="s">
        <v>7764</v>
      </c>
      <c r="D445" s="98" t="s">
        <v>22</v>
      </c>
      <c r="E445" s="32" t="s">
        <v>4090</v>
      </c>
      <c r="F445" s="184" t="s">
        <v>6961</v>
      </c>
      <c r="G445" s="46" t="s">
        <v>6984</v>
      </c>
      <c r="H445" s="101" t="s">
        <v>24</v>
      </c>
      <c r="I445" s="184" t="s">
        <v>34</v>
      </c>
      <c r="J445" s="99">
        <v>237.68</v>
      </c>
      <c r="K445" s="160">
        <v>0</v>
      </c>
      <c r="L445" s="36"/>
      <c r="M445" s="160">
        <v>0</v>
      </c>
      <c r="N445" s="160">
        <v>0</v>
      </c>
      <c r="O445" s="46"/>
      <c r="P445" s="138">
        <v>0</v>
      </c>
      <c r="Q445" s="110">
        <v>100</v>
      </c>
      <c r="R445" s="37">
        <v>12.98</v>
      </c>
      <c r="S445" s="46" t="s">
        <v>6099</v>
      </c>
      <c r="T445" s="144"/>
      <c r="U445" s="36"/>
      <c r="V445" s="36"/>
      <c r="W445" s="136">
        <f t="shared" si="24"/>
        <v>13.7588</v>
      </c>
      <c r="X445" s="140">
        <f t="shared" si="25"/>
        <v>358.264328</v>
      </c>
      <c r="Y445" s="140">
        <f t="shared" si="26"/>
        <v>6.825528</v>
      </c>
      <c r="Z445" s="140">
        <f t="shared" si="27"/>
        <v>351.4388</v>
      </c>
      <c r="AA445" s="54" t="s">
        <v>28</v>
      </c>
      <c r="AB445" s="54" t="s">
        <v>29</v>
      </c>
      <c r="AC445" s="28"/>
    </row>
    <row r="446" ht="13.8" spans="1:29">
      <c r="A446" s="126">
        <v>445</v>
      </c>
      <c r="B446" s="130" t="s">
        <v>7765</v>
      </c>
      <c r="C446" s="131" t="s">
        <v>7766</v>
      </c>
      <c r="D446" s="98" t="s">
        <v>22</v>
      </c>
      <c r="E446" s="32" t="s">
        <v>4090</v>
      </c>
      <c r="F446" s="184" t="s">
        <v>6961</v>
      </c>
      <c r="G446" s="46" t="s">
        <v>6984</v>
      </c>
      <c r="H446" s="101" t="s">
        <v>24</v>
      </c>
      <c r="I446" s="184" t="s">
        <v>34</v>
      </c>
      <c r="J446" s="99">
        <v>237.68</v>
      </c>
      <c r="K446" s="160">
        <v>0</v>
      </c>
      <c r="L446" s="36"/>
      <c r="M446" s="160">
        <v>0</v>
      </c>
      <c r="N446" s="160">
        <v>0</v>
      </c>
      <c r="O446" s="46"/>
      <c r="P446" s="138">
        <v>0</v>
      </c>
      <c r="Q446" s="110">
        <v>100</v>
      </c>
      <c r="R446" s="37">
        <v>12.98</v>
      </c>
      <c r="S446" s="46" t="s">
        <v>6099</v>
      </c>
      <c r="T446" s="144"/>
      <c r="U446" s="36"/>
      <c r="V446" s="36"/>
      <c r="W446" s="136">
        <f t="shared" si="24"/>
        <v>13.7588</v>
      </c>
      <c r="X446" s="140">
        <f t="shared" si="25"/>
        <v>358.264328</v>
      </c>
      <c r="Y446" s="140">
        <f t="shared" si="26"/>
        <v>6.825528</v>
      </c>
      <c r="Z446" s="140">
        <f t="shared" si="27"/>
        <v>351.4388</v>
      </c>
      <c r="AA446" s="54" t="s">
        <v>28</v>
      </c>
      <c r="AB446" s="54" t="s">
        <v>29</v>
      </c>
      <c r="AC446" s="28"/>
    </row>
    <row r="447" ht="13.8" spans="1:29">
      <c r="A447" s="126">
        <v>446</v>
      </c>
      <c r="B447" s="130" t="s">
        <v>7767</v>
      </c>
      <c r="C447" s="131" t="s">
        <v>7768</v>
      </c>
      <c r="D447" s="98" t="s">
        <v>22</v>
      </c>
      <c r="E447" s="32" t="s">
        <v>4090</v>
      </c>
      <c r="F447" s="184" t="s">
        <v>6961</v>
      </c>
      <c r="G447" s="46" t="s">
        <v>6984</v>
      </c>
      <c r="H447" s="101" t="s">
        <v>24</v>
      </c>
      <c r="I447" s="184" t="s">
        <v>34</v>
      </c>
      <c r="J447" s="99">
        <v>237.68</v>
      </c>
      <c r="K447" s="160">
        <v>0</v>
      </c>
      <c r="L447" s="36"/>
      <c r="M447" s="160">
        <v>0</v>
      </c>
      <c r="N447" s="160">
        <v>0</v>
      </c>
      <c r="O447" s="46"/>
      <c r="P447" s="138">
        <v>0</v>
      </c>
      <c r="Q447" s="110">
        <v>100</v>
      </c>
      <c r="R447" s="37">
        <v>12.98</v>
      </c>
      <c r="S447" s="46" t="s">
        <v>6099</v>
      </c>
      <c r="T447" s="144"/>
      <c r="U447" s="36"/>
      <c r="V447" s="36"/>
      <c r="W447" s="136">
        <f t="shared" si="24"/>
        <v>13.7588</v>
      </c>
      <c r="X447" s="140">
        <f t="shared" si="25"/>
        <v>358.264328</v>
      </c>
      <c r="Y447" s="140">
        <f t="shared" si="26"/>
        <v>6.825528</v>
      </c>
      <c r="Z447" s="140">
        <f t="shared" si="27"/>
        <v>351.4388</v>
      </c>
      <c r="AA447" s="54" t="s">
        <v>28</v>
      </c>
      <c r="AB447" s="54" t="s">
        <v>29</v>
      </c>
      <c r="AC447" s="28"/>
    </row>
    <row r="448" ht="13.8" spans="1:29">
      <c r="A448" s="126">
        <v>447</v>
      </c>
      <c r="B448" s="130" t="s">
        <v>7769</v>
      </c>
      <c r="C448" s="131" t="s">
        <v>7770</v>
      </c>
      <c r="D448" s="98" t="s">
        <v>22</v>
      </c>
      <c r="E448" s="32" t="s">
        <v>4090</v>
      </c>
      <c r="F448" s="184" t="s">
        <v>6961</v>
      </c>
      <c r="G448" s="46" t="s">
        <v>6984</v>
      </c>
      <c r="H448" s="101" t="s">
        <v>24</v>
      </c>
      <c r="I448" s="184" t="s">
        <v>34</v>
      </c>
      <c r="J448" s="99">
        <v>237.68</v>
      </c>
      <c r="K448" s="160">
        <v>0</v>
      </c>
      <c r="L448" s="36"/>
      <c r="M448" s="160">
        <v>0</v>
      </c>
      <c r="N448" s="160">
        <v>0</v>
      </c>
      <c r="O448" s="46"/>
      <c r="P448" s="138">
        <v>0</v>
      </c>
      <c r="Q448" s="110">
        <v>100</v>
      </c>
      <c r="R448" s="37">
        <v>12.98</v>
      </c>
      <c r="S448" s="46" t="s">
        <v>6099</v>
      </c>
      <c r="T448" s="144"/>
      <c r="U448" s="36"/>
      <c r="V448" s="36"/>
      <c r="W448" s="136">
        <f t="shared" si="24"/>
        <v>13.7588</v>
      </c>
      <c r="X448" s="140">
        <f t="shared" si="25"/>
        <v>358.264328</v>
      </c>
      <c r="Y448" s="140">
        <f t="shared" si="26"/>
        <v>6.825528</v>
      </c>
      <c r="Z448" s="140">
        <f t="shared" si="27"/>
        <v>351.4388</v>
      </c>
      <c r="AA448" s="54" t="s">
        <v>28</v>
      </c>
      <c r="AB448" s="54" t="s">
        <v>29</v>
      </c>
      <c r="AC448" s="28"/>
    </row>
    <row r="449" ht="13.8" spans="1:29">
      <c r="A449" s="126">
        <v>448</v>
      </c>
      <c r="B449" s="130" t="s">
        <v>6760</v>
      </c>
      <c r="C449" s="131" t="s">
        <v>7771</v>
      </c>
      <c r="D449" s="98" t="s">
        <v>22</v>
      </c>
      <c r="E449" s="32" t="s">
        <v>4090</v>
      </c>
      <c r="F449" s="184" t="s">
        <v>6961</v>
      </c>
      <c r="G449" s="46" t="s">
        <v>6984</v>
      </c>
      <c r="H449" s="101" t="s">
        <v>24</v>
      </c>
      <c r="I449" s="184" t="s">
        <v>34</v>
      </c>
      <c r="J449" s="99">
        <v>237.68</v>
      </c>
      <c r="K449" s="160">
        <v>0</v>
      </c>
      <c r="L449" s="36"/>
      <c r="M449" s="160">
        <v>0</v>
      </c>
      <c r="N449" s="160">
        <v>0</v>
      </c>
      <c r="O449" s="46"/>
      <c r="P449" s="138">
        <v>0</v>
      </c>
      <c r="Q449" s="110">
        <v>100</v>
      </c>
      <c r="R449" s="37">
        <v>12.98</v>
      </c>
      <c r="S449" s="46" t="s">
        <v>6099</v>
      </c>
      <c r="T449" s="144"/>
      <c r="U449" s="36"/>
      <c r="V449" s="36"/>
      <c r="W449" s="136">
        <f t="shared" si="24"/>
        <v>13.7588</v>
      </c>
      <c r="X449" s="140">
        <f t="shared" si="25"/>
        <v>358.264328</v>
      </c>
      <c r="Y449" s="140">
        <f t="shared" si="26"/>
        <v>6.825528</v>
      </c>
      <c r="Z449" s="140">
        <f t="shared" si="27"/>
        <v>351.4388</v>
      </c>
      <c r="AA449" s="54" t="s">
        <v>28</v>
      </c>
      <c r="AB449" s="54" t="s">
        <v>29</v>
      </c>
      <c r="AC449" s="28"/>
    </row>
    <row r="450" ht="13.8" spans="1:29">
      <c r="A450" s="126">
        <v>449</v>
      </c>
      <c r="B450" s="130" t="s">
        <v>7772</v>
      </c>
      <c r="C450" s="131" t="s">
        <v>7773</v>
      </c>
      <c r="D450" s="98" t="s">
        <v>22</v>
      </c>
      <c r="E450" s="32" t="s">
        <v>4090</v>
      </c>
      <c r="F450" s="194" t="s">
        <v>6961</v>
      </c>
      <c r="G450" s="171" t="s">
        <v>6984</v>
      </c>
      <c r="H450" s="221" t="s">
        <v>24</v>
      </c>
      <c r="I450" s="194" t="s">
        <v>34</v>
      </c>
      <c r="J450" s="215">
        <v>237.68</v>
      </c>
      <c r="K450" s="160">
        <v>0</v>
      </c>
      <c r="L450" s="36"/>
      <c r="M450" s="160">
        <v>0</v>
      </c>
      <c r="N450" s="160">
        <v>0</v>
      </c>
      <c r="O450" s="46"/>
      <c r="P450" s="138">
        <v>0</v>
      </c>
      <c r="Q450" s="110">
        <v>100</v>
      </c>
      <c r="R450" s="37">
        <v>12.98</v>
      </c>
      <c r="S450" s="46" t="s">
        <v>6099</v>
      </c>
      <c r="T450" s="144"/>
      <c r="U450" s="36"/>
      <c r="V450" s="36"/>
      <c r="W450" s="136">
        <f t="shared" ref="W450:W462" si="28">(K450+M450+N450+P450+R450+T450)*1.06</f>
        <v>13.7588</v>
      </c>
      <c r="X450" s="140">
        <f t="shared" ref="X450:X462" si="29">J450+(Q450+W450)*1.06</f>
        <v>358.264328</v>
      </c>
      <c r="Y450" s="140">
        <f t="shared" ref="Y450:Y462" si="30">(Q450+W450)*0.06</f>
        <v>6.825528</v>
      </c>
      <c r="Z450" s="140">
        <f t="shared" ref="Z450:Z462" si="31">X450-Y450</f>
        <v>351.4388</v>
      </c>
      <c r="AA450" s="54" t="s">
        <v>28</v>
      </c>
      <c r="AB450" s="54" t="s">
        <v>29</v>
      </c>
      <c r="AC450" s="28"/>
    </row>
    <row r="451" ht="13.8" spans="1:29">
      <c r="A451" s="126">
        <v>450</v>
      </c>
      <c r="B451" s="130" t="s">
        <v>7774</v>
      </c>
      <c r="C451" s="131" t="s">
        <v>7775</v>
      </c>
      <c r="D451" s="98" t="s">
        <v>22</v>
      </c>
      <c r="E451" s="98" t="s">
        <v>4090</v>
      </c>
      <c r="F451" s="54" t="s">
        <v>6961</v>
      </c>
      <c r="G451" s="46" t="s">
        <v>6984</v>
      </c>
      <c r="H451" s="32" t="s">
        <v>24</v>
      </c>
      <c r="I451" s="54" t="s">
        <v>34</v>
      </c>
      <c r="J451" s="37">
        <v>237.68</v>
      </c>
      <c r="K451" s="160">
        <v>0</v>
      </c>
      <c r="L451" s="36"/>
      <c r="M451" s="160">
        <v>0</v>
      </c>
      <c r="N451" s="160">
        <v>0</v>
      </c>
      <c r="O451" s="46"/>
      <c r="P451" s="138">
        <v>0</v>
      </c>
      <c r="Q451" s="110">
        <v>100</v>
      </c>
      <c r="R451" s="37">
        <v>12.98</v>
      </c>
      <c r="S451" s="46" t="s">
        <v>6099</v>
      </c>
      <c r="T451" s="144"/>
      <c r="U451" s="36"/>
      <c r="V451" s="36"/>
      <c r="W451" s="136">
        <f t="shared" si="28"/>
        <v>13.7588</v>
      </c>
      <c r="X451" s="140">
        <f t="shared" si="29"/>
        <v>358.264328</v>
      </c>
      <c r="Y451" s="140">
        <f t="shared" si="30"/>
        <v>6.825528</v>
      </c>
      <c r="Z451" s="140">
        <f t="shared" si="31"/>
        <v>351.4388</v>
      </c>
      <c r="AA451" s="54" t="s">
        <v>28</v>
      </c>
      <c r="AB451" s="54" t="s">
        <v>29</v>
      </c>
      <c r="AC451" s="28"/>
    </row>
    <row r="452" ht="13.8" spans="1:29">
      <c r="A452" s="126">
        <v>451</v>
      </c>
      <c r="B452" s="130" t="s">
        <v>450</v>
      </c>
      <c r="C452" s="131" t="s">
        <v>7776</v>
      </c>
      <c r="D452" s="98" t="s">
        <v>22</v>
      </c>
      <c r="E452" s="98" t="s">
        <v>4090</v>
      </c>
      <c r="F452" s="54" t="s">
        <v>6961</v>
      </c>
      <c r="G452" s="46" t="s">
        <v>6984</v>
      </c>
      <c r="H452" s="32" t="s">
        <v>24</v>
      </c>
      <c r="I452" s="54" t="s">
        <v>34</v>
      </c>
      <c r="J452" s="37">
        <v>237.68</v>
      </c>
      <c r="K452" s="160">
        <v>0</v>
      </c>
      <c r="L452" s="36"/>
      <c r="M452" s="160">
        <v>0</v>
      </c>
      <c r="N452" s="160">
        <v>0</v>
      </c>
      <c r="O452" s="46"/>
      <c r="P452" s="138">
        <v>0</v>
      </c>
      <c r="Q452" s="110">
        <v>100</v>
      </c>
      <c r="R452" s="37">
        <v>12.98</v>
      </c>
      <c r="S452" s="46" t="s">
        <v>6099</v>
      </c>
      <c r="T452" s="218"/>
      <c r="U452" s="158"/>
      <c r="V452" s="158"/>
      <c r="W452" s="136">
        <f t="shared" si="28"/>
        <v>13.7588</v>
      </c>
      <c r="X452" s="140">
        <f t="shared" si="29"/>
        <v>358.264328</v>
      </c>
      <c r="Y452" s="140">
        <f t="shared" si="30"/>
        <v>6.825528</v>
      </c>
      <c r="Z452" s="140">
        <f t="shared" si="31"/>
        <v>351.4388</v>
      </c>
      <c r="AA452" s="54" t="s">
        <v>28</v>
      </c>
      <c r="AB452" s="54" t="s">
        <v>29</v>
      </c>
      <c r="AC452" s="28"/>
    </row>
    <row r="453" ht="13.8" spans="1:29">
      <c r="A453" s="126">
        <v>452</v>
      </c>
      <c r="B453" s="36" t="s">
        <v>7777</v>
      </c>
      <c r="C453" s="36" t="s">
        <v>7778</v>
      </c>
      <c r="D453" s="99" t="s">
        <v>22</v>
      </c>
      <c r="E453" s="99" t="s">
        <v>81</v>
      </c>
      <c r="F453" s="54" t="s">
        <v>6961</v>
      </c>
      <c r="G453" s="191" t="s">
        <v>6962</v>
      </c>
      <c r="H453" s="32" t="s">
        <v>24</v>
      </c>
      <c r="I453" s="54" t="s">
        <v>34</v>
      </c>
      <c r="J453" s="110">
        <v>705</v>
      </c>
      <c r="K453" s="160">
        <v>0</v>
      </c>
      <c r="L453" s="36"/>
      <c r="M453" s="110">
        <v>196</v>
      </c>
      <c r="N453" s="110">
        <v>380</v>
      </c>
      <c r="O453" s="46" t="s">
        <v>7779</v>
      </c>
      <c r="P453" s="138">
        <v>0</v>
      </c>
      <c r="Q453" s="143">
        <v>300</v>
      </c>
      <c r="R453" s="222">
        <v>13</v>
      </c>
      <c r="S453" s="78" t="s">
        <v>3854</v>
      </c>
      <c r="T453" s="36"/>
      <c r="U453" s="36"/>
      <c r="V453" s="36"/>
      <c r="W453" s="136">
        <f t="shared" si="28"/>
        <v>624.34</v>
      </c>
      <c r="X453" s="140">
        <f t="shared" si="29"/>
        <v>1684.8004</v>
      </c>
      <c r="Y453" s="140">
        <f t="shared" si="30"/>
        <v>55.4604</v>
      </c>
      <c r="Z453" s="140">
        <f t="shared" si="31"/>
        <v>1629.34</v>
      </c>
      <c r="AA453" s="54" t="s">
        <v>28</v>
      </c>
      <c r="AB453" s="54" t="s">
        <v>29</v>
      </c>
      <c r="AC453" s="28"/>
    </row>
    <row r="454" ht="13.8" spans="1:29">
      <c r="A454" s="126">
        <v>453</v>
      </c>
      <c r="B454" s="36" t="s">
        <v>7780</v>
      </c>
      <c r="C454" s="127" t="s">
        <v>7781</v>
      </c>
      <c r="D454" s="99" t="s">
        <v>22</v>
      </c>
      <c r="E454" s="99" t="s">
        <v>7782</v>
      </c>
      <c r="F454" s="54" t="s">
        <v>6961</v>
      </c>
      <c r="G454" s="191" t="s">
        <v>6962</v>
      </c>
      <c r="H454" s="37" t="s">
        <v>7783</v>
      </c>
      <c r="I454" s="54" t="s">
        <v>34</v>
      </c>
      <c r="J454" s="116">
        <v>705</v>
      </c>
      <c r="K454" s="160">
        <v>0</v>
      </c>
      <c r="L454" s="36"/>
      <c r="M454" s="110">
        <v>51</v>
      </c>
      <c r="N454" s="116">
        <v>80</v>
      </c>
      <c r="O454" s="46" t="s">
        <v>7784</v>
      </c>
      <c r="P454" s="138">
        <v>0</v>
      </c>
      <c r="Q454" s="143">
        <v>400</v>
      </c>
      <c r="R454" s="222">
        <v>0</v>
      </c>
      <c r="S454" s="132"/>
      <c r="T454" s="140"/>
      <c r="U454" s="36"/>
      <c r="V454" s="36"/>
      <c r="W454" s="136">
        <f t="shared" si="28"/>
        <v>138.86</v>
      </c>
      <c r="X454" s="140">
        <f t="shared" si="29"/>
        <v>1276.1916</v>
      </c>
      <c r="Y454" s="140">
        <f t="shared" si="30"/>
        <v>32.3316</v>
      </c>
      <c r="Z454" s="140">
        <f t="shared" si="31"/>
        <v>1243.86</v>
      </c>
      <c r="AA454" s="54" t="s">
        <v>28</v>
      </c>
      <c r="AB454" s="54" t="s">
        <v>29</v>
      </c>
      <c r="AC454" s="28"/>
    </row>
    <row r="455" ht="13.8" spans="1:29">
      <c r="A455" s="126">
        <v>454</v>
      </c>
      <c r="B455" s="36" t="s">
        <v>7785</v>
      </c>
      <c r="C455" s="127" t="s">
        <v>7786</v>
      </c>
      <c r="D455" s="99" t="s">
        <v>22</v>
      </c>
      <c r="E455" s="98" t="s">
        <v>81</v>
      </c>
      <c r="F455" s="54" t="s">
        <v>6961</v>
      </c>
      <c r="G455" s="191" t="s">
        <v>6962</v>
      </c>
      <c r="H455" s="32" t="s">
        <v>24</v>
      </c>
      <c r="I455" s="54" t="s">
        <v>34</v>
      </c>
      <c r="J455" s="110">
        <v>705</v>
      </c>
      <c r="K455" s="160">
        <v>0</v>
      </c>
      <c r="L455" s="36"/>
      <c r="M455" s="116">
        <v>196</v>
      </c>
      <c r="N455" s="116">
        <v>0</v>
      </c>
      <c r="O455" s="141" t="s">
        <v>6411</v>
      </c>
      <c r="P455" s="138">
        <v>0</v>
      </c>
      <c r="Q455" s="143">
        <v>300</v>
      </c>
      <c r="R455" s="110">
        <v>0</v>
      </c>
      <c r="S455" s="132"/>
      <c r="T455" s="36"/>
      <c r="U455" s="36"/>
      <c r="V455" s="36"/>
      <c r="W455" s="136">
        <f t="shared" si="28"/>
        <v>207.76</v>
      </c>
      <c r="X455" s="140">
        <f t="shared" si="29"/>
        <v>1243.2256</v>
      </c>
      <c r="Y455" s="140">
        <f t="shared" si="30"/>
        <v>30.4656</v>
      </c>
      <c r="Z455" s="140">
        <f t="shared" si="31"/>
        <v>1212.76</v>
      </c>
      <c r="AA455" s="54" t="s">
        <v>28</v>
      </c>
      <c r="AB455" s="54" t="s">
        <v>29</v>
      </c>
      <c r="AC455" s="28"/>
    </row>
    <row r="456" ht="13.8" spans="1:29">
      <c r="A456" s="126">
        <v>455</v>
      </c>
      <c r="B456" s="36" t="s">
        <v>7787</v>
      </c>
      <c r="C456" s="127" t="s">
        <v>7788</v>
      </c>
      <c r="D456" s="99" t="s">
        <v>22</v>
      </c>
      <c r="E456" s="98" t="s">
        <v>81</v>
      </c>
      <c r="F456" s="54" t="s">
        <v>6961</v>
      </c>
      <c r="G456" s="191" t="s">
        <v>6962</v>
      </c>
      <c r="H456" s="32" t="s">
        <v>24</v>
      </c>
      <c r="I456" s="54" t="s">
        <v>34</v>
      </c>
      <c r="J456" s="110">
        <v>705</v>
      </c>
      <c r="K456" s="160">
        <v>0</v>
      </c>
      <c r="L456" s="36"/>
      <c r="M456" s="116">
        <v>196</v>
      </c>
      <c r="N456" s="116">
        <v>0</v>
      </c>
      <c r="O456" s="141" t="s">
        <v>6411</v>
      </c>
      <c r="P456" s="138">
        <v>0</v>
      </c>
      <c r="Q456" s="143">
        <v>300</v>
      </c>
      <c r="R456" s="110">
        <v>0</v>
      </c>
      <c r="S456" s="132"/>
      <c r="T456" s="36"/>
      <c r="U456" s="36"/>
      <c r="V456" s="36"/>
      <c r="W456" s="136">
        <f t="shared" si="28"/>
        <v>207.76</v>
      </c>
      <c r="X456" s="140">
        <f t="shared" si="29"/>
        <v>1243.2256</v>
      </c>
      <c r="Y456" s="140">
        <f t="shared" si="30"/>
        <v>30.4656</v>
      </c>
      <c r="Z456" s="140">
        <f t="shared" si="31"/>
        <v>1212.76</v>
      </c>
      <c r="AA456" s="54" t="s">
        <v>28</v>
      </c>
      <c r="AB456" s="54" t="s">
        <v>29</v>
      </c>
      <c r="AC456" s="28"/>
    </row>
    <row r="457" ht="13.8" spans="1:29">
      <c r="A457" s="126">
        <v>456</v>
      </c>
      <c r="B457" s="131" t="s">
        <v>7789</v>
      </c>
      <c r="C457" s="127" t="s">
        <v>7790</v>
      </c>
      <c r="D457" s="99" t="s">
        <v>22</v>
      </c>
      <c r="E457" s="98" t="s">
        <v>81</v>
      </c>
      <c r="F457" s="54" t="s">
        <v>6961</v>
      </c>
      <c r="G457" s="191" t="s">
        <v>6962</v>
      </c>
      <c r="H457" s="32" t="s">
        <v>24</v>
      </c>
      <c r="I457" s="54" t="s">
        <v>34</v>
      </c>
      <c r="J457" s="110">
        <v>705</v>
      </c>
      <c r="K457" s="160">
        <v>0</v>
      </c>
      <c r="L457" s="36"/>
      <c r="M457" s="116">
        <v>196</v>
      </c>
      <c r="N457" s="116">
        <v>0</v>
      </c>
      <c r="O457" s="141" t="s">
        <v>6411</v>
      </c>
      <c r="P457" s="138">
        <v>0</v>
      </c>
      <c r="Q457" s="143">
        <v>300</v>
      </c>
      <c r="R457" s="110">
        <v>0</v>
      </c>
      <c r="S457" s="132"/>
      <c r="T457" s="36"/>
      <c r="U457" s="36"/>
      <c r="V457" s="36"/>
      <c r="W457" s="136">
        <f t="shared" si="28"/>
        <v>207.76</v>
      </c>
      <c r="X457" s="140">
        <f t="shared" si="29"/>
        <v>1243.2256</v>
      </c>
      <c r="Y457" s="140">
        <f t="shared" si="30"/>
        <v>30.4656</v>
      </c>
      <c r="Z457" s="140">
        <f t="shared" si="31"/>
        <v>1212.76</v>
      </c>
      <c r="AA457" s="54" t="s">
        <v>28</v>
      </c>
      <c r="AB457" s="54" t="s">
        <v>29</v>
      </c>
      <c r="AC457" s="28"/>
    </row>
    <row r="458" ht="13.8" spans="1:29">
      <c r="A458" s="126">
        <v>457</v>
      </c>
      <c r="B458" s="130" t="s">
        <v>7791</v>
      </c>
      <c r="C458" s="131" t="s">
        <v>7792</v>
      </c>
      <c r="D458" s="99" t="s">
        <v>22</v>
      </c>
      <c r="E458" s="98" t="s">
        <v>4431</v>
      </c>
      <c r="F458" s="54" t="s">
        <v>6961</v>
      </c>
      <c r="G458" s="191" t="s">
        <v>6962</v>
      </c>
      <c r="H458" s="37" t="s">
        <v>24</v>
      </c>
      <c r="I458" s="54" t="s">
        <v>34</v>
      </c>
      <c r="J458" s="116">
        <v>705</v>
      </c>
      <c r="K458" s="160">
        <v>0</v>
      </c>
      <c r="L458" s="36"/>
      <c r="M458" s="116">
        <v>70</v>
      </c>
      <c r="N458" s="116">
        <v>350</v>
      </c>
      <c r="O458" s="46" t="s">
        <v>7793</v>
      </c>
      <c r="P458" s="138">
        <v>0</v>
      </c>
      <c r="Q458" s="116">
        <v>300</v>
      </c>
      <c r="R458" s="110">
        <v>21</v>
      </c>
      <c r="S458" s="78" t="s">
        <v>7794</v>
      </c>
      <c r="T458" s="36"/>
      <c r="U458" s="36"/>
      <c r="V458" s="36"/>
      <c r="W458" s="136">
        <f t="shared" si="28"/>
        <v>467.46</v>
      </c>
      <c r="X458" s="140">
        <f t="shared" si="29"/>
        <v>1518.5076</v>
      </c>
      <c r="Y458" s="140">
        <f t="shared" si="30"/>
        <v>46.0476</v>
      </c>
      <c r="Z458" s="140">
        <f t="shared" si="31"/>
        <v>1472.46</v>
      </c>
      <c r="AA458" s="54" t="s">
        <v>28</v>
      </c>
      <c r="AB458" s="54" t="s">
        <v>29</v>
      </c>
      <c r="AC458" s="28"/>
    </row>
    <row r="459" ht="13.8" spans="1:29">
      <c r="A459" s="126">
        <v>458</v>
      </c>
      <c r="B459" s="36" t="s">
        <v>7795</v>
      </c>
      <c r="C459" s="127" t="s">
        <v>7796</v>
      </c>
      <c r="D459" s="99" t="s">
        <v>22</v>
      </c>
      <c r="E459" s="32" t="s">
        <v>81</v>
      </c>
      <c r="F459" s="196" t="s">
        <v>6961</v>
      </c>
      <c r="G459" s="208" t="s">
        <v>6962</v>
      </c>
      <c r="H459" s="161" t="s">
        <v>24</v>
      </c>
      <c r="I459" s="196" t="s">
        <v>34</v>
      </c>
      <c r="J459" s="146">
        <v>705</v>
      </c>
      <c r="K459" s="160">
        <v>0</v>
      </c>
      <c r="L459" s="36"/>
      <c r="M459" s="116">
        <v>196</v>
      </c>
      <c r="N459" s="116">
        <v>0</v>
      </c>
      <c r="O459" s="46" t="s">
        <v>6411</v>
      </c>
      <c r="P459" s="138">
        <v>0</v>
      </c>
      <c r="Q459" s="110">
        <v>300</v>
      </c>
      <c r="R459" s="110">
        <v>13</v>
      </c>
      <c r="S459" s="144" t="s">
        <v>7307</v>
      </c>
      <c r="T459" s="36"/>
      <c r="U459" s="36"/>
      <c r="V459" s="36"/>
      <c r="W459" s="136">
        <f t="shared" si="28"/>
        <v>221.54</v>
      </c>
      <c r="X459" s="140">
        <f t="shared" si="29"/>
        <v>1257.8324</v>
      </c>
      <c r="Y459" s="140">
        <f t="shared" si="30"/>
        <v>31.2924</v>
      </c>
      <c r="Z459" s="140">
        <f t="shared" si="31"/>
        <v>1226.54</v>
      </c>
      <c r="AA459" s="54" t="s">
        <v>28</v>
      </c>
      <c r="AB459" s="54" t="s">
        <v>29</v>
      </c>
      <c r="AC459" s="28"/>
    </row>
    <row r="460" ht="13.8" spans="1:29">
      <c r="A460" s="126">
        <v>459</v>
      </c>
      <c r="B460" s="36" t="s">
        <v>7797</v>
      </c>
      <c r="C460" s="36" t="s">
        <v>7798</v>
      </c>
      <c r="D460" s="99" t="s">
        <v>22</v>
      </c>
      <c r="E460" s="99" t="s">
        <v>4769</v>
      </c>
      <c r="F460" s="54" t="s">
        <v>6961</v>
      </c>
      <c r="G460" s="191" t="s">
        <v>6962</v>
      </c>
      <c r="H460" s="37" t="s">
        <v>24</v>
      </c>
      <c r="I460" s="54" t="s">
        <v>34</v>
      </c>
      <c r="J460" s="110">
        <v>700</v>
      </c>
      <c r="K460" s="160">
        <v>0</v>
      </c>
      <c r="L460" s="36"/>
      <c r="M460" s="110">
        <v>149</v>
      </c>
      <c r="N460" s="110">
        <v>0</v>
      </c>
      <c r="O460" s="46" t="s">
        <v>7316</v>
      </c>
      <c r="P460" s="138">
        <v>0</v>
      </c>
      <c r="Q460" s="110">
        <v>300</v>
      </c>
      <c r="R460" s="138">
        <v>0</v>
      </c>
      <c r="S460" s="132"/>
      <c r="T460" s="36"/>
      <c r="U460" s="36"/>
      <c r="V460" s="36"/>
      <c r="W460" s="136">
        <f t="shared" si="28"/>
        <v>157.94</v>
      </c>
      <c r="X460" s="140">
        <f t="shared" si="29"/>
        <v>1185.4164</v>
      </c>
      <c r="Y460" s="140">
        <f t="shared" si="30"/>
        <v>27.4764</v>
      </c>
      <c r="Z460" s="140">
        <f t="shared" si="31"/>
        <v>1157.94</v>
      </c>
      <c r="AA460" s="54" t="s">
        <v>28</v>
      </c>
      <c r="AB460" s="54" t="s">
        <v>29</v>
      </c>
      <c r="AC460" s="28"/>
    </row>
    <row r="461" ht="13.8" spans="1:29">
      <c r="A461" s="126">
        <v>460</v>
      </c>
      <c r="B461" s="36" t="s">
        <v>7799</v>
      </c>
      <c r="C461" s="36" t="s">
        <v>7800</v>
      </c>
      <c r="D461" s="99" t="s">
        <v>22</v>
      </c>
      <c r="E461" s="99" t="s">
        <v>4769</v>
      </c>
      <c r="F461" s="54" t="s">
        <v>6961</v>
      </c>
      <c r="G461" s="191" t="s">
        <v>6962</v>
      </c>
      <c r="H461" s="37" t="s">
        <v>24</v>
      </c>
      <c r="I461" s="54" t="s">
        <v>34</v>
      </c>
      <c r="J461" s="110">
        <v>700</v>
      </c>
      <c r="K461" s="160">
        <v>0</v>
      </c>
      <c r="L461" s="36"/>
      <c r="M461" s="110">
        <v>149</v>
      </c>
      <c r="N461" s="110">
        <v>0</v>
      </c>
      <c r="O461" s="46" t="s">
        <v>7316</v>
      </c>
      <c r="P461" s="138">
        <v>0</v>
      </c>
      <c r="Q461" s="110">
        <v>300</v>
      </c>
      <c r="R461" s="138">
        <v>0</v>
      </c>
      <c r="S461" s="132"/>
      <c r="T461" s="36"/>
      <c r="U461" s="36"/>
      <c r="V461" s="36"/>
      <c r="W461" s="136">
        <f t="shared" si="28"/>
        <v>157.94</v>
      </c>
      <c r="X461" s="140">
        <f t="shared" si="29"/>
        <v>1185.4164</v>
      </c>
      <c r="Y461" s="140">
        <f t="shared" si="30"/>
        <v>27.4764</v>
      </c>
      <c r="Z461" s="140">
        <f t="shared" si="31"/>
        <v>1157.94</v>
      </c>
      <c r="AA461" s="54" t="s">
        <v>28</v>
      </c>
      <c r="AB461" s="54" t="s">
        <v>29</v>
      </c>
      <c r="AC461" s="28"/>
    </row>
    <row r="462" ht="13.8" spans="1:29">
      <c r="A462" s="126">
        <v>461</v>
      </c>
      <c r="B462" s="36" t="s">
        <v>7801</v>
      </c>
      <c r="C462" s="36" t="s">
        <v>7802</v>
      </c>
      <c r="D462" s="99" t="s">
        <v>22</v>
      </c>
      <c r="E462" s="99" t="s">
        <v>4769</v>
      </c>
      <c r="F462" s="54" t="s">
        <v>6961</v>
      </c>
      <c r="G462" s="191" t="s">
        <v>6962</v>
      </c>
      <c r="H462" s="37" t="s">
        <v>24</v>
      </c>
      <c r="I462" s="54" t="s">
        <v>34</v>
      </c>
      <c r="J462" s="110">
        <v>700</v>
      </c>
      <c r="K462" s="160">
        <v>0</v>
      </c>
      <c r="L462" s="36"/>
      <c r="M462" s="110">
        <v>149</v>
      </c>
      <c r="N462" s="110">
        <v>0</v>
      </c>
      <c r="O462" s="46" t="s">
        <v>7316</v>
      </c>
      <c r="P462" s="138">
        <v>0</v>
      </c>
      <c r="Q462" s="110">
        <v>300</v>
      </c>
      <c r="R462" s="138">
        <v>0</v>
      </c>
      <c r="S462" s="171"/>
      <c r="T462" s="223"/>
      <c r="U462" s="224"/>
      <c r="V462" s="224"/>
      <c r="W462" s="136">
        <f t="shared" si="28"/>
        <v>157.94</v>
      </c>
      <c r="X462" s="140">
        <f t="shared" si="29"/>
        <v>1185.4164</v>
      </c>
      <c r="Y462" s="140">
        <f t="shared" si="30"/>
        <v>27.4764</v>
      </c>
      <c r="Z462" s="140">
        <f t="shared" si="31"/>
        <v>1157.94</v>
      </c>
      <c r="AA462" s="54" t="s">
        <v>28</v>
      </c>
      <c r="AB462" s="54" t="s">
        <v>29</v>
      </c>
      <c r="AC462" s="28"/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197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3" width="25" customWidth="1"/>
    <col min="4" max="4" width="11" customWidth="1"/>
    <col min="5" max="5" width="14" customWidth="1"/>
    <col min="6" max="6" width="13" customWidth="1"/>
    <col min="7" max="7" width="18" customWidth="1"/>
    <col min="8" max="8" width="10" customWidth="1"/>
    <col min="15" max="15" width="28" customWidth="1"/>
  </cols>
  <sheetData>
    <row r="1" ht="57" spans="1:28">
      <c r="A1" s="29" t="s">
        <v>6935</v>
      </c>
      <c r="B1" s="123" t="s">
        <v>6936</v>
      </c>
      <c r="C1" s="123" t="s">
        <v>6937</v>
      </c>
      <c r="D1" s="24" t="s">
        <v>6938</v>
      </c>
      <c r="E1" s="47" t="s">
        <v>6939</v>
      </c>
      <c r="F1" s="124" t="s">
        <v>6940</v>
      </c>
      <c r="G1" s="125" t="s">
        <v>6941</v>
      </c>
      <c r="H1" s="24" t="s">
        <v>6942</v>
      </c>
      <c r="I1" s="24" t="s">
        <v>6943</v>
      </c>
      <c r="J1" s="38" t="s">
        <v>6944</v>
      </c>
      <c r="K1" s="38" t="s">
        <v>6945</v>
      </c>
      <c r="L1" s="24" t="s">
        <v>6946</v>
      </c>
      <c r="M1" s="38" t="s">
        <v>6947</v>
      </c>
      <c r="N1" s="135" t="s">
        <v>6948</v>
      </c>
      <c r="O1" s="124" t="s">
        <v>6946</v>
      </c>
      <c r="P1" s="38" t="s">
        <v>6949</v>
      </c>
      <c r="Q1" s="24" t="s">
        <v>6950</v>
      </c>
      <c r="R1" s="38" t="s">
        <v>6951</v>
      </c>
      <c r="S1" s="151" t="s">
        <v>6952</v>
      </c>
      <c r="T1" s="38" t="s">
        <v>6953</v>
      </c>
      <c r="U1" s="24" t="s">
        <v>6946</v>
      </c>
      <c r="V1" s="24" t="s">
        <v>6954</v>
      </c>
      <c r="W1" s="49" t="s">
        <v>6955</v>
      </c>
      <c r="X1" s="49" t="s">
        <v>15</v>
      </c>
      <c r="Y1" s="38" t="s">
        <v>6956</v>
      </c>
      <c r="Z1" s="38" t="s">
        <v>6957</v>
      </c>
      <c r="AA1" s="24" t="s">
        <v>18</v>
      </c>
      <c r="AB1" s="24" t="s">
        <v>19</v>
      </c>
    </row>
    <row r="2" spans="1:28">
      <c r="A2" s="126">
        <v>1</v>
      </c>
      <c r="B2" s="36" t="s">
        <v>7803</v>
      </c>
      <c r="C2" s="127" t="s">
        <v>7804</v>
      </c>
      <c r="D2" s="99" t="s">
        <v>22</v>
      </c>
      <c r="E2" s="37" t="s">
        <v>4769</v>
      </c>
      <c r="F2" s="128" t="s">
        <v>6961</v>
      </c>
      <c r="G2" s="129" t="s">
        <v>7805</v>
      </c>
      <c r="H2" s="99" t="s">
        <v>243</v>
      </c>
      <c r="I2" s="99" t="s">
        <v>6538</v>
      </c>
      <c r="J2" s="110">
        <v>0</v>
      </c>
      <c r="K2" s="136">
        <v>0</v>
      </c>
      <c r="L2" s="54"/>
      <c r="M2" s="137">
        <v>0</v>
      </c>
      <c r="N2" s="137">
        <v>0</v>
      </c>
      <c r="O2" s="131"/>
      <c r="P2" s="138">
        <v>0</v>
      </c>
      <c r="Q2" s="116">
        <v>300</v>
      </c>
      <c r="R2" s="137">
        <v>0</v>
      </c>
      <c r="S2" s="46"/>
      <c r="T2" s="136"/>
      <c r="U2" s="54"/>
      <c r="V2" s="54"/>
      <c r="W2" s="140">
        <f t="shared" ref="W2:W65" si="0">(K2+M2+N2+P2+R2+T2)*1.06</f>
        <v>0</v>
      </c>
      <c r="X2" s="140">
        <f t="shared" ref="X2:X65" si="1">J2+(Q2+W2)*1.06</f>
        <v>318</v>
      </c>
      <c r="Y2" s="140">
        <f t="shared" ref="Y2:Y65" si="2">(Q2+W2)*0.06</f>
        <v>18</v>
      </c>
      <c r="Z2" s="140">
        <f t="shared" ref="Z2:Z65" si="3">X2-Y2</f>
        <v>300</v>
      </c>
      <c r="AA2" s="54" t="s">
        <v>28</v>
      </c>
      <c r="AB2" s="54" t="s">
        <v>29</v>
      </c>
    </row>
    <row r="3" spans="1:28">
      <c r="A3" s="126">
        <v>2</v>
      </c>
      <c r="B3" s="36" t="s">
        <v>7806</v>
      </c>
      <c r="C3" s="127" t="s">
        <v>7807</v>
      </c>
      <c r="D3" s="99" t="s">
        <v>22</v>
      </c>
      <c r="E3" s="37" t="s">
        <v>81</v>
      </c>
      <c r="F3" s="128" t="s">
        <v>6961</v>
      </c>
      <c r="G3" s="129" t="s">
        <v>7805</v>
      </c>
      <c r="H3" s="99" t="s">
        <v>130</v>
      </c>
      <c r="I3" s="99" t="s">
        <v>34</v>
      </c>
      <c r="J3" s="110">
        <v>705</v>
      </c>
      <c r="K3" s="136">
        <v>0</v>
      </c>
      <c r="L3" s="54"/>
      <c r="M3" s="137">
        <v>196</v>
      </c>
      <c r="N3" s="139">
        <v>60</v>
      </c>
      <c r="O3" s="131" t="s">
        <v>7808</v>
      </c>
      <c r="P3" s="138">
        <v>0</v>
      </c>
      <c r="Q3" s="152">
        <v>400</v>
      </c>
      <c r="R3" s="52">
        <v>0</v>
      </c>
      <c r="S3" s="153"/>
      <c r="T3" s="140"/>
      <c r="U3" s="54"/>
      <c r="V3" s="54"/>
      <c r="W3" s="140">
        <f t="shared" si="0"/>
        <v>271.36</v>
      </c>
      <c r="X3" s="140">
        <f t="shared" si="1"/>
        <v>1416.6416</v>
      </c>
      <c r="Y3" s="140">
        <f t="shared" si="2"/>
        <v>40.2816</v>
      </c>
      <c r="Z3" s="140">
        <f t="shared" si="3"/>
        <v>1376.36</v>
      </c>
      <c r="AA3" s="54" t="s">
        <v>28</v>
      </c>
      <c r="AB3" s="54" t="s">
        <v>29</v>
      </c>
    </row>
    <row r="4" spans="1:28">
      <c r="A4" s="126">
        <v>3</v>
      </c>
      <c r="B4" s="36" t="s">
        <v>7809</v>
      </c>
      <c r="C4" s="127" t="s">
        <v>7810</v>
      </c>
      <c r="D4" s="99" t="s">
        <v>22</v>
      </c>
      <c r="E4" s="37" t="s">
        <v>6960</v>
      </c>
      <c r="F4" s="128" t="s">
        <v>6961</v>
      </c>
      <c r="G4" s="129" t="s">
        <v>7805</v>
      </c>
      <c r="H4" s="99" t="s">
        <v>130</v>
      </c>
      <c r="I4" s="99" t="s">
        <v>6538</v>
      </c>
      <c r="J4" s="110">
        <v>0</v>
      </c>
      <c r="K4" s="136">
        <v>0</v>
      </c>
      <c r="L4" s="36"/>
      <c r="M4" s="136">
        <v>0</v>
      </c>
      <c r="N4" s="136">
        <v>0</v>
      </c>
      <c r="O4" s="130"/>
      <c r="P4" s="138">
        <v>0</v>
      </c>
      <c r="Q4" s="116">
        <v>300</v>
      </c>
      <c r="R4" s="52">
        <v>0</v>
      </c>
      <c r="S4" s="46"/>
      <c r="T4" s="136"/>
      <c r="U4" s="36"/>
      <c r="V4" s="36"/>
      <c r="W4" s="140">
        <f t="shared" si="0"/>
        <v>0</v>
      </c>
      <c r="X4" s="140">
        <f t="shared" si="1"/>
        <v>318</v>
      </c>
      <c r="Y4" s="140">
        <f t="shared" si="2"/>
        <v>18</v>
      </c>
      <c r="Z4" s="140">
        <f t="shared" si="3"/>
        <v>300</v>
      </c>
      <c r="AA4" s="54" t="s">
        <v>28</v>
      </c>
      <c r="AB4" s="54" t="s">
        <v>29</v>
      </c>
    </row>
    <row r="5" spans="1:28">
      <c r="A5" s="126">
        <v>4</v>
      </c>
      <c r="B5" s="36" t="s">
        <v>7811</v>
      </c>
      <c r="C5" s="127" t="s">
        <v>7812</v>
      </c>
      <c r="D5" s="99" t="s">
        <v>22</v>
      </c>
      <c r="E5" s="37" t="s">
        <v>4769</v>
      </c>
      <c r="F5" s="128" t="s">
        <v>6961</v>
      </c>
      <c r="G5" s="129" t="s">
        <v>7805</v>
      </c>
      <c r="H5" s="99" t="s">
        <v>135</v>
      </c>
      <c r="I5" s="99" t="s">
        <v>34</v>
      </c>
      <c r="J5" s="110">
        <v>700</v>
      </c>
      <c r="K5" s="136">
        <v>0</v>
      </c>
      <c r="L5" s="36"/>
      <c r="M5" s="139">
        <v>149</v>
      </c>
      <c r="N5" s="139">
        <v>70</v>
      </c>
      <c r="O5" s="131" t="s">
        <v>7813</v>
      </c>
      <c r="P5" s="138">
        <v>0</v>
      </c>
      <c r="Q5" s="116">
        <v>400</v>
      </c>
      <c r="R5" s="137">
        <v>0</v>
      </c>
      <c r="S5" s="46"/>
      <c r="T5" s="36"/>
      <c r="U5" s="36"/>
      <c r="V5" s="36"/>
      <c r="W5" s="140">
        <f t="shared" si="0"/>
        <v>232.14</v>
      </c>
      <c r="X5" s="140">
        <f t="shared" si="1"/>
        <v>1370.0684</v>
      </c>
      <c r="Y5" s="140">
        <f t="shared" si="2"/>
        <v>37.9284</v>
      </c>
      <c r="Z5" s="140">
        <f t="shared" si="3"/>
        <v>1332.14</v>
      </c>
      <c r="AA5" s="54" t="s">
        <v>28</v>
      </c>
      <c r="AB5" s="54" t="s">
        <v>29</v>
      </c>
    </row>
    <row r="6" spans="1:28">
      <c r="A6" s="126">
        <v>5</v>
      </c>
      <c r="B6" s="36" t="s">
        <v>7814</v>
      </c>
      <c r="C6" s="36" t="s">
        <v>7815</v>
      </c>
      <c r="D6" s="99" t="s">
        <v>22</v>
      </c>
      <c r="E6" s="37" t="s">
        <v>4769</v>
      </c>
      <c r="F6" s="128" t="s">
        <v>6961</v>
      </c>
      <c r="G6" s="129" t="s">
        <v>7805</v>
      </c>
      <c r="H6" s="99" t="s">
        <v>135</v>
      </c>
      <c r="I6" s="99" t="s">
        <v>34</v>
      </c>
      <c r="J6" s="110">
        <v>705</v>
      </c>
      <c r="K6" s="136">
        <v>0</v>
      </c>
      <c r="L6" s="36"/>
      <c r="M6" s="139">
        <v>150</v>
      </c>
      <c r="N6" s="139">
        <v>87</v>
      </c>
      <c r="O6" s="131" t="s">
        <v>7816</v>
      </c>
      <c r="P6" s="138">
        <v>0</v>
      </c>
      <c r="Q6" s="116">
        <v>400</v>
      </c>
      <c r="R6" s="137">
        <v>0</v>
      </c>
      <c r="S6" s="46"/>
      <c r="T6" s="136"/>
      <c r="U6" s="36"/>
      <c r="V6" s="36"/>
      <c r="W6" s="140">
        <f t="shared" si="0"/>
        <v>251.22</v>
      </c>
      <c r="X6" s="140">
        <f t="shared" si="1"/>
        <v>1395.2932</v>
      </c>
      <c r="Y6" s="140">
        <f t="shared" si="2"/>
        <v>39.0732</v>
      </c>
      <c r="Z6" s="140">
        <f t="shared" si="3"/>
        <v>1356.22</v>
      </c>
      <c r="AA6" s="54" t="s">
        <v>28</v>
      </c>
      <c r="AB6" s="54" t="s">
        <v>29</v>
      </c>
    </row>
    <row r="7" spans="1:28">
      <c r="A7" s="126">
        <v>6</v>
      </c>
      <c r="B7" s="36" t="s">
        <v>7817</v>
      </c>
      <c r="C7" s="36" t="s">
        <v>7818</v>
      </c>
      <c r="D7" s="99" t="s">
        <v>22</v>
      </c>
      <c r="E7" s="37" t="s">
        <v>4769</v>
      </c>
      <c r="F7" s="128" t="s">
        <v>6961</v>
      </c>
      <c r="G7" s="129" t="s">
        <v>7805</v>
      </c>
      <c r="H7" s="99" t="s">
        <v>135</v>
      </c>
      <c r="I7" s="99" t="s">
        <v>6538</v>
      </c>
      <c r="J7" s="110">
        <v>0</v>
      </c>
      <c r="K7" s="136">
        <v>0</v>
      </c>
      <c r="L7" s="36"/>
      <c r="M7" s="137">
        <v>0</v>
      </c>
      <c r="N7" s="137">
        <v>0</v>
      </c>
      <c r="O7" s="131"/>
      <c r="P7" s="138">
        <v>0</v>
      </c>
      <c r="Q7" s="116">
        <v>300</v>
      </c>
      <c r="R7" s="137">
        <v>0</v>
      </c>
      <c r="S7" s="46"/>
      <c r="T7" s="154"/>
      <c r="U7" s="36"/>
      <c r="V7" s="36"/>
      <c r="W7" s="140">
        <f t="shared" si="0"/>
        <v>0</v>
      </c>
      <c r="X7" s="140">
        <f t="shared" si="1"/>
        <v>318</v>
      </c>
      <c r="Y7" s="140">
        <f t="shared" si="2"/>
        <v>18</v>
      </c>
      <c r="Z7" s="140">
        <f t="shared" si="3"/>
        <v>300</v>
      </c>
      <c r="AA7" s="54" t="s">
        <v>28</v>
      </c>
      <c r="AB7" s="54" t="s">
        <v>29</v>
      </c>
    </row>
    <row r="8" spans="1:28">
      <c r="A8" s="126">
        <v>7</v>
      </c>
      <c r="B8" s="36" t="s">
        <v>7819</v>
      </c>
      <c r="C8" s="127" t="s">
        <v>7820</v>
      </c>
      <c r="D8" s="99" t="s">
        <v>22</v>
      </c>
      <c r="E8" s="37" t="s">
        <v>154</v>
      </c>
      <c r="F8" s="128" t="s">
        <v>6961</v>
      </c>
      <c r="G8" s="129" t="s">
        <v>7805</v>
      </c>
      <c r="H8" s="99" t="s">
        <v>130</v>
      </c>
      <c r="I8" s="99" t="s">
        <v>34</v>
      </c>
      <c r="J8" s="110">
        <v>700</v>
      </c>
      <c r="K8" s="136">
        <v>0</v>
      </c>
      <c r="L8" s="36"/>
      <c r="M8" s="139">
        <v>310</v>
      </c>
      <c r="N8" s="139">
        <v>60</v>
      </c>
      <c r="O8" s="131" t="s">
        <v>7821</v>
      </c>
      <c r="P8" s="138">
        <v>0</v>
      </c>
      <c r="Q8" s="116">
        <v>400</v>
      </c>
      <c r="R8" s="155">
        <v>0</v>
      </c>
      <c r="S8" s="156"/>
      <c r="T8" s="36"/>
      <c r="U8" s="36"/>
      <c r="V8" s="36"/>
      <c r="W8" s="140">
        <f t="shared" si="0"/>
        <v>392.2</v>
      </c>
      <c r="X8" s="140">
        <f t="shared" si="1"/>
        <v>1539.732</v>
      </c>
      <c r="Y8" s="140">
        <f t="shared" si="2"/>
        <v>47.532</v>
      </c>
      <c r="Z8" s="140">
        <f t="shared" si="3"/>
        <v>1492.2</v>
      </c>
      <c r="AA8" s="54" t="s">
        <v>28</v>
      </c>
      <c r="AB8" s="54" t="s">
        <v>29</v>
      </c>
    </row>
    <row r="9" spans="1:28">
      <c r="A9" s="126">
        <v>8</v>
      </c>
      <c r="B9" s="36" t="s">
        <v>7822</v>
      </c>
      <c r="C9" s="36" t="s">
        <v>7823</v>
      </c>
      <c r="D9" s="99" t="s">
        <v>22</v>
      </c>
      <c r="E9" s="37" t="s">
        <v>81</v>
      </c>
      <c r="F9" s="128" t="s">
        <v>6961</v>
      </c>
      <c r="G9" s="129" t="s">
        <v>7805</v>
      </c>
      <c r="H9" s="99" t="s">
        <v>135</v>
      </c>
      <c r="I9" s="99" t="s">
        <v>6538</v>
      </c>
      <c r="J9" s="110">
        <v>0</v>
      </c>
      <c r="K9" s="136">
        <v>0</v>
      </c>
      <c r="L9" s="36"/>
      <c r="M9" s="139">
        <v>0</v>
      </c>
      <c r="N9" s="139">
        <v>0</v>
      </c>
      <c r="O9" s="131"/>
      <c r="P9" s="140">
        <v>0</v>
      </c>
      <c r="Q9" s="152">
        <v>300</v>
      </c>
      <c r="R9" s="52">
        <v>0</v>
      </c>
      <c r="S9" s="149"/>
      <c r="T9" s="36"/>
      <c r="U9" s="36"/>
      <c r="V9" s="36"/>
      <c r="W9" s="140">
        <f t="shared" si="0"/>
        <v>0</v>
      </c>
      <c r="X9" s="140">
        <f t="shared" si="1"/>
        <v>318</v>
      </c>
      <c r="Y9" s="140">
        <f t="shared" si="2"/>
        <v>18</v>
      </c>
      <c r="Z9" s="140">
        <f t="shared" si="3"/>
        <v>300</v>
      </c>
      <c r="AA9" s="54" t="s">
        <v>28</v>
      </c>
      <c r="AB9" s="54" t="s">
        <v>29</v>
      </c>
    </row>
    <row r="10" spans="1:28">
      <c r="A10" s="126">
        <v>9</v>
      </c>
      <c r="B10" s="36" t="s">
        <v>7824</v>
      </c>
      <c r="C10" s="127" t="s">
        <v>7825</v>
      </c>
      <c r="D10" s="99" t="s">
        <v>22</v>
      </c>
      <c r="E10" s="37" t="s">
        <v>81</v>
      </c>
      <c r="F10" s="128" t="s">
        <v>6961</v>
      </c>
      <c r="G10" s="129" t="s">
        <v>7805</v>
      </c>
      <c r="H10" s="99" t="s">
        <v>135</v>
      </c>
      <c r="I10" s="99" t="s">
        <v>6538</v>
      </c>
      <c r="J10" s="110">
        <v>0</v>
      </c>
      <c r="K10" s="136">
        <v>0</v>
      </c>
      <c r="L10" s="36"/>
      <c r="M10" s="139">
        <v>0</v>
      </c>
      <c r="N10" s="139">
        <v>0</v>
      </c>
      <c r="O10" s="131"/>
      <c r="P10" s="138">
        <v>0</v>
      </c>
      <c r="Q10" s="152">
        <v>300</v>
      </c>
      <c r="R10" s="52">
        <v>0</v>
      </c>
      <c r="S10" s="157"/>
      <c r="T10" s="158"/>
      <c r="U10" s="36"/>
      <c r="V10" s="36"/>
      <c r="W10" s="140">
        <f t="shared" si="0"/>
        <v>0</v>
      </c>
      <c r="X10" s="140">
        <f t="shared" si="1"/>
        <v>318</v>
      </c>
      <c r="Y10" s="140">
        <f t="shared" si="2"/>
        <v>18</v>
      </c>
      <c r="Z10" s="140">
        <f t="shared" si="3"/>
        <v>300</v>
      </c>
      <c r="AA10" s="54" t="s">
        <v>28</v>
      </c>
      <c r="AB10" s="54" t="s">
        <v>29</v>
      </c>
    </row>
    <row r="11" spans="1:28">
      <c r="A11" s="126">
        <v>10</v>
      </c>
      <c r="B11" s="36" t="s">
        <v>7826</v>
      </c>
      <c r="C11" s="36" t="s">
        <v>7827</v>
      </c>
      <c r="D11" s="99" t="s">
        <v>22</v>
      </c>
      <c r="E11" s="37" t="s">
        <v>5637</v>
      </c>
      <c r="F11" s="128" t="s">
        <v>6961</v>
      </c>
      <c r="G11" s="129" t="s">
        <v>7805</v>
      </c>
      <c r="H11" s="99" t="s">
        <v>130</v>
      </c>
      <c r="I11" s="99" t="s">
        <v>34</v>
      </c>
      <c r="J11" s="110">
        <v>707</v>
      </c>
      <c r="K11" s="136">
        <v>0</v>
      </c>
      <c r="L11" s="36"/>
      <c r="M11" s="139">
        <v>218</v>
      </c>
      <c r="N11" s="139">
        <v>75</v>
      </c>
      <c r="O11" s="131" t="s">
        <v>7828</v>
      </c>
      <c r="P11" s="138">
        <v>0</v>
      </c>
      <c r="Q11" s="116">
        <v>400</v>
      </c>
      <c r="R11" s="145">
        <v>34</v>
      </c>
      <c r="S11" s="130" t="s">
        <v>7829</v>
      </c>
      <c r="T11" s="140"/>
      <c r="U11" s="154"/>
      <c r="V11" s="36"/>
      <c r="W11" s="140">
        <f t="shared" si="0"/>
        <v>346.62</v>
      </c>
      <c r="X11" s="140">
        <f t="shared" si="1"/>
        <v>1498.4172</v>
      </c>
      <c r="Y11" s="140">
        <f t="shared" si="2"/>
        <v>44.7972</v>
      </c>
      <c r="Z11" s="140">
        <f t="shared" si="3"/>
        <v>1453.62</v>
      </c>
      <c r="AA11" s="54" t="s">
        <v>28</v>
      </c>
      <c r="AB11" s="54" t="s">
        <v>29</v>
      </c>
    </row>
    <row r="12" spans="1:28">
      <c r="A12" s="126">
        <v>11</v>
      </c>
      <c r="B12" s="36" t="s">
        <v>7830</v>
      </c>
      <c r="C12" s="127" t="s">
        <v>7831</v>
      </c>
      <c r="D12" s="99" t="s">
        <v>22</v>
      </c>
      <c r="E12" s="37" t="s">
        <v>4431</v>
      </c>
      <c r="F12" s="128" t="s">
        <v>6961</v>
      </c>
      <c r="G12" s="129" t="s">
        <v>7805</v>
      </c>
      <c r="H12" s="99" t="s">
        <v>24</v>
      </c>
      <c r="I12" s="99" t="s">
        <v>6538</v>
      </c>
      <c r="J12" s="110">
        <v>0</v>
      </c>
      <c r="K12" s="136">
        <v>0</v>
      </c>
      <c r="L12" s="36"/>
      <c r="M12" s="139">
        <v>0</v>
      </c>
      <c r="N12" s="139">
        <v>0</v>
      </c>
      <c r="O12" s="131"/>
      <c r="P12" s="138">
        <v>0</v>
      </c>
      <c r="Q12" s="116">
        <v>300</v>
      </c>
      <c r="R12" s="136">
        <v>0</v>
      </c>
      <c r="S12" s="156"/>
      <c r="T12" s="159"/>
      <c r="U12" s="36"/>
      <c r="V12" s="36"/>
      <c r="W12" s="140">
        <f t="shared" si="0"/>
        <v>0</v>
      </c>
      <c r="X12" s="140">
        <f t="shared" si="1"/>
        <v>318</v>
      </c>
      <c r="Y12" s="140">
        <f t="shared" si="2"/>
        <v>18</v>
      </c>
      <c r="Z12" s="140">
        <f t="shared" si="3"/>
        <v>300</v>
      </c>
      <c r="AA12" s="54" t="s">
        <v>28</v>
      </c>
      <c r="AB12" s="54" t="s">
        <v>29</v>
      </c>
    </row>
    <row r="13" spans="1:28">
      <c r="A13" s="126">
        <v>12</v>
      </c>
      <c r="B13" s="36" t="s">
        <v>7832</v>
      </c>
      <c r="C13" s="36" t="s">
        <v>7833</v>
      </c>
      <c r="D13" s="99" t="s">
        <v>22</v>
      </c>
      <c r="E13" s="37" t="s">
        <v>4769</v>
      </c>
      <c r="F13" s="128" t="s">
        <v>6961</v>
      </c>
      <c r="G13" s="129" t="s">
        <v>7805</v>
      </c>
      <c r="H13" s="99" t="s">
        <v>24</v>
      </c>
      <c r="I13" s="99" t="s">
        <v>34</v>
      </c>
      <c r="J13" s="110">
        <v>705</v>
      </c>
      <c r="K13" s="136">
        <v>0</v>
      </c>
      <c r="L13" s="36"/>
      <c r="M13" s="139">
        <v>150</v>
      </c>
      <c r="N13" s="139">
        <v>71</v>
      </c>
      <c r="O13" s="131" t="s">
        <v>7834</v>
      </c>
      <c r="P13" s="138">
        <v>0</v>
      </c>
      <c r="Q13" s="116">
        <v>300</v>
      </c>
      <c r="R13" s="137">
        <v>0</v>
      </c>
      <c r="S13" s="46"/>
      <c r="T13" s="36"/>
      <c r="U13" s="36"/>
      <c r="V13" s="36"/>
      <c r="W13" s="140">
        <f t="shared" si="0"/>
        <v>234.26</v>
      </c>
      <c r="X13" s="140">
        <f t="shared" si="1"/>
        <v>1271.3156</v>
      </c>
      <c r="Y13" s="140">
        <f t="shared" si="2"/>
        <v>32.0556</v>
      </c>
      <c r="Z13" s="140">
        <f t="shared" si="3"/>
        <v>1239.26</v>
      </c>
      <c r="AA13" s="54" t="s">
        <v>28</v>
      </c>
      <c r="AB13" s="54" t="s">
        <v>29</v>
      </c>
    </row>
    <row r="14" spans="1:28">
      <c r="A14" s="126">
        <v>13</v>
      </c>
      <c r="B14" s="36" t="s">
        <v>7835</v>
      </c>
      <c r="C14" s="36" t="s">
        <v>7836</v>
      </c>
      <c r="D14" s="99" t="s">
        <v>22</v>
      </c>
      <c r="E14" s="37" t="s">
        <v>4769</v>
      </c>
      <c r="F14" s="128" t="s">
        <v>6961</v>
      </c>
      <c r="G14" s="129" t="s">
        <v>7805</v>
      </c>
      <c r="H14" s="99" t="s">
        <v>24</v>
      </c>
      <c r="I14" s="99" t="s">
        <v>34</v>
      </c>
      <c r="J14" s="110">
        <v>700</v>
      </c>
      <c r="K14" s="136">
        <v>0</v>
      </c>
      <c r="L14" s="36"/>
      <c r="M14" s="139">
        <v>299</v>
      </c>
      <c r="N14" s="139">
        <v>281</v>
      </c>
      <c r="O14" s="141" t="s">
        <v>7837</v>
      </c>
      <c r="P14" s="138">
        <v>0</v>
      </c>
      <c r="Q14" s="116">
        <v>300</v>
      </c>
      <c r="R14" s="160">
        <v>27</v>
      </c>
      <c r="S14" s="46" t="s">
        <v>35</v>
      </c>
      <c r="T14" s="36"/>
      <c r="U14" s="36"/>
      <c r="V14" s="36"/>
      <c r="W14" s="140">
        <f t="shared" si="0"/>
        <v>643.42</v>
      </c>
      <c r="X14" s="140">
        <f t="shared" si="1"/>
        <v>1700.0252</v>
      </c>
      <c r="Y14" s="140">
        <f t="shared" si="2"/>
        <v>56.6052</v>
      </c>
      <c r="Z14" s="140">
        <f t="shared" si="3"/>
        <v>1643.42</v>
      </c>
      <c r="AA14" s="54" t="s">
        <v>28</v>
      </c>
      <c r="AB14" s="54" t="s">
        <v>29</v>
      </c>
    </row>
    <row r="15" spans="1:28">
      <c r="A15" s="126">
        <v>14</v>
      </c>
      <c r="B15" s="127" t="s">
        <v>7838</v>
      </c>
      <c r="C15" s="36" t="s">
        <v>7839</v>
      </c>
      <c r="D15" s="99" t="s">
        <v>22</v>
      </c>
      <c r="E15" s="37" t="s">
        <v>5637</v>
      </c>
      <c r="F15" s="128" t="s">
        <v>6961</v>
      </c>
      <c r="G15" s="129" t="s">
        <v>7805</v>
      </c>
      <c r="H15" s="99" t="s">
        <v>130</v>
      </c>
      <c r="I15" s="99" t="s">
        <v>34</v>
      </c>
      <c r="J15" s="110">
        <v>707</v>
      </c>
      <c r="K15" s="136">
        <v>0</v>
      </c>
      <c r="L15" s="36"/>
      <c r="M15" s="139">
        <v>218</v>
      </c>
      <c r="N15" s="139">
        <v>75</v>
      </c>
      <c r="O15" s="131" t="s">
        <v>7840</v>
      </c>
      <c r="P15" s="138">
        <v>0</v>
      </c>
      <c r="Q15" s="116">
        <v>400</v>
      </c>
      <c r="R15" s="160">
        <v>0</v>
      </c>
      <c r="S15" s="46"/>
      <c r="T15" s="36"/>
      <c r="U15" s="36"/>
      <c r="V15" s="36"/>
      <c r="W15" s="140">
        <f t="shared" si="0"/>
        <v>310.58</v>
      </c>
      <c r="X15" s="140">
        <f t="shared" si="1"/>
        <v>1460.2148</v>
      </c>
      <c r="Y15" s="140">
        <f t="shared" si="2"/>
        <v>42.6348</v>
      </c>
      <c r="Z15" s="140">
        <f t="shared" si="3"/>
        <v>1417.58</v>
      </c>
      <c r="AA15" s="54" t="s">
        <v>28</v>
      </c>
      <c r="AB15" s="54" t="s">
        <v>29</v>
      </c>
    </row>
    <row r="16" spans="1:28">
      <c r="A16" s="126">
        <v>15</v>
      </c>
      <c r="B16" s="36" t="s">
        <v>7841</v>
      </c>
      <c r="C16" s="36" t="s">
        <v>7842</v>
      </c>
      <c r="D16" s="99" t="s">
        <v>22</v>
      </c>
      <c r="E16" s="37" t="s">
        <v>4769</v>
      </c>
      <c r="F16" s="128" t="s">
        <v>6961</v>
      </c>
      <c r="G16" s="129" t="s">
        <v>7805</v>
      </c>
      <c r="H16" s="99" t="s">
        <v>135</v>
      </c>
      <c r="I16" s="99" t="s">
        <v>6538</v>
      </c>
      <c r="J16" s="110">
        <v>0</v>
      </c>
      <c r="K16" s="136">
        <v>0</v>
      </c>
      <c r="L16" s="36"/>
      <c r="M16" s="137">
        <v>0</v>
      </c>
      <c r="N16" s="137">
        <v>0</v>
      </c>
      <c r="O16" s="131"/>
      <c r="P16" s="138">
        <v>0</v>
      </c>
      <c r="Q16" s="116">
        <v>300</v>
      </c>
      <c r="R16" s="137">
        <v>0</v>
      </c>
      <c r="S16" s="46"/>
      <c r="T16" s="36"/>
      <c r="U16" s="36"/>
      <c r="V16" s="36"/>
      <c r="W16" s="140">
        <f t="shared" si="0"/>
        <v>0</v>
      </c>
      <c r="X16" s="140">
        <f t="shared" si="1"/>
        <v>318</v>
      </c>
      <c r="Y16" s="140">
        <f t="shared" si="2"/>
        <v>18</v>
      </c>
      <c r="Z16" s="140">
        <f t="shared" si="3"/>
        <v>300</v>
      </c>
      <c r="AA16" s="54" t="s">
        <v>28</v>
      </c>
      <c r="AB16" s="54" t="s">
        <v>29</v>
      </c>
    </row>
    <row r="17" spans="1:28">
      <c r="A17" s="126">
        <v>16</v>
      </c>
      <c r="B17" s="36" t="s">
        <v>7843</v>
      </c>
      <c r="C17" s="127" t="s">
        <v>7844</v>
      </c>
      <c r="D17" s="99" t="s">
        <v>22</v>
      </c>
      <c r="E17" s="32" t="s">
        <v>81</v>
      </c>
      <c r="F17" s="128" t="s">
        <v>6961</v>
      </c>
      <c r="G17" s="129" t="s">
        <v>7805</v>
      </c>
      <c r="H17" s="99" t="s">
        <v>24</v>
      </c>
      <c r="I17" s="99" t="s">
        <v>6538</v>
      </c>
      <c r="J17" s="110">
        <v>0</v>
      </c>
      <c r="K17" s="136">
        <v>0</v>
      </c>
      <c r="L17" s="36"/>
      <c r="M17" s="139">
        <v>0</v>
      </c>
      <c r="N17" s="139">
        <v>0</v>
      </c>
      <c r="O17" s="142"/>
      <c r="P17" s="138">
        <v>0</v>
      </c>
      <c r="Q17" s="152">
        <v>300</v>
      </c>
      <c r="R17" s="52">
        <v>0</v>
      </c>
      <c r="S17" s="149"/>
      <c r="T17" s="36"/>
      <c r="U17" s="36"/>
      <c r="V17" s="36"/>
      <c r="W17" s="140">
        <f t="shared" si="0"/>
        <v>0</v>
      </c>
      <c r="X17" s="140">
        <f t="shared" si="1"/>
        <v>318</v>
      </c>
      <c r="Y17" s="140">
        <f t="shared" si="2"/>
        <v>18</v>
      </c>
      <c r="Z17" s="140">
        <f t="shared" si="3"/>
        <v>300</v>
      </c>
      <c r="AA17" s="54" t="s">
        <v>28</v>
      </c>
      <c r="AB17" s="54" t="s">
        <v>29</v>
      </c>
    </row>
    <row r="18" spans="1:28">
      <c r="A18" s="126">
        <v>17</v>
      </c>
      <c r="B18" s="130" t="s">
        <v>7845</v>
      </c>
      <c r="C18" s="131" t="s">
        <v>7846</v>
      </c>
      <c r="D18" s="99" t="s">
        <v>22</v>
      </c>
      <c r="E18" s="32" t="s">
        <v>81</v>
      </c>
      <c r="F18" s="128" t="s">
        <v>6961</v>
      </c>
      <c r="G18" s="129" t="s">
        <v>7805</v>
      </c>
      <c r="H18" s="98" t="s">
        <v>24</v>
      </c>
      <c r="I18" s="99" t="s">
        <v>34</v>
      </c>
      <c r="J18" s="110">
        <v>705</v>
      </c>
      <c r="K18" s="136">
        <v>0</v>
      </c>
      <c r="L18" s="36"/>
      <c r="M18" s="139">
        <v>196</v>
      </c>
      <c r="N18" s="139">
        <v>0</v>
      </c>
      <c r="O18" s="141" t="s">
        <v>6411</v>
      </c>
      <c r="P18" s="138">
        <v>0</v>
      </c>
      <c r="Q18" s="116">
        <v>300</v>
      </c>
      <c r="R18" s="161">
        <v>30.24</v>
      </c>
      <c r="S18" s="134" t="s">
        <v>7847</v>
      </c>
      <c r="T18" s="36"/>
      <c r="U18" s="36"/>
      <c r="V18" s="36"/>
      <c r="W18" s="140">
        <f t="shared" si="0"/>
        <v>239.8144</v>
      </c>
      <c r="X18" s="140">
        <f t="shared" si="1"/>
        <v>1277.203264</v>
      </c>
      <c r="Y18" s="140">
        <f t="shared" si="2"/>
        <v>32.388864</v>
      </c>
      <c r="Z18" s="140">
        <f t="shared" si="3"/>
        <v>1244.8144</v>
      </c>
      <c r="AA18" s="54" t="s">
        <v>28</v>
      </c>
      <c r="AB18" s="54" t="s">
        <v>29</v>
      </c>
    </row>
    <row r="19" spans="1:28">
      <c r="A19" s="126">
        <v>18</v>
      </c>
      <c r="B19" s="130" t="s">
        <v>7848</v>
      </c>
      <c r="C19" s="131" t="s">
        <v>7849</v>
      </c>
      <c r="D19" s="99" t="s">
        <v>22</v>
      </c>
      <c r="E19" s="32" t="s">
        <v>81</v>
      </c>
      <c r="F19" s="128" t="s">
        <v>6961</v>
      </c>
      <c r="G19" s="129" t="s">
        <v>7805</v>
      </c>
      <c r="H19" s="98" t="s">
        <v>5214</v>
      </c>
      <c r="I19" s="99" t="s">
        <v>34</v>
      </c>
      <c r="J19" s="110">
        <v>705</v>
      </c>
      <c r="K19" s="136">
        <v>0</v>
      </c>
      <c r="L19" s="36"/>
      <c r="M19" s="139">
        <v>196</v>
      </c>
      <c r="N19" s="139">
        <v>440</v>
      </c>
      <c r="O19" s="141" t="s">
        <v>7850</v>
      </c>
      <c r="P19" s="138">
        <v>0</v>
      </c>
      <c r="Q19" s="116">
        <v>400</v>
      </c>
      <c r="R19" s="137">
        <v>0</v>
      </c>
      <c r="S19" s="46"/>
      <c r="T19" s="36"/>
      <c r="U19" s="36"/>
      <c r="V19" s="36"/>
      <c r="W19" s="140">
        <f t="shared" si="0"/>
        <v>674.16</v>
      </c>
      <c r="X19" s="140">
        <f t="shared" si="1"/>
        <v>1843.6096</v>
      </c>
      <c r="Y19" s="140">
        <f t="shared" si="2"/>
        <v>64.4496</v>
      </c>
      <c r="Z19" s="140">
        <f t="shared" si="3"/>
        <v>1779.16</v>
      </c>
      <c r="AA19" s="54" t="s">
        <v>28</v>
      </c>
      <c r="AB19" s="54" t="s">
        <v>29</v>
      </c>
    </row>
    <row r="20" spans="1:28">
      <c r="A20" s="126">
        <v>19</v>
      </c>
      <c r="B20" s="131" t="s">
        <v>7851</v>
      </c>
      <c r="C20" s="130" t="s">
        <v>7852</v>
      </c>
      <c r="D20" s="99" t="s">
        <v>22</v>
      </c>
      <c r="E20" s="32" t="s">
        <v>5637</v>
      </c>
      <c r="F20" s="128" t="s">
        <v>6961</v>
      </c>
      <c r="G20" s="129" t="s">
        <v>7805</v>
      </c>
      <c r="H20" s="98" t="s">
        <v>24</v>
      </c>
      <c r="I20" s="99" t="s">
        <v>34</v>
      </c>
      <c r="J20" s="110">
        <v>707</v>
      </c>
      <c r="K20" s="136">
        <v>0</v>
      </c>
      <c r="L20" s="36"/>
      <c r="M20" s="139">
        <v>218</v>
      </c>
      <c r="N20" s="139">
        <v>75</v>
      </c>
      <c r="O20" s="131" t="s">
        <v>7840</v>
      </c>
      <c r="P20" s="138">
        <v>0</v>
      </c>
      <c r="Q20" s="116">
        <v>400</v>
      </c>
      <c r="R20" s="160">
        <v>0</v>
      </c>
      <c r="S20" s="46"/>
      <c r="T20" s="36"/>
      <c r="U20" s="158"/>
      <c r="V20" s="158"/>
      <c r="W20" s="140">
        <f t="shared" si="0"/>
        <v>310.58</v>
      </c>
      <c r="X20" s="140">
        <f t="shared" si="1"/>
        <v>1460.2148</v>
      </c>
      <c r="Y20" s="140">
        <f t="shared" si="2"/>
        <v>42.6348</v>
      </c>
      <c r="Z20" s="140">
        <f t="shared" si="3"/>
        <v>1417.58</v>
      </c>
      <c r="AA20" s="54" t="s">
        <v>28</v>
      </c>
      <c r="AB20" s="54" t="s">
        <v>29</v>
      </c>
    </row>
    <row r="21" spans="1:28">
      <c r="A21" s="126">
        <v>20</v>
      </c>
      <c r="B21" s="130" t="s">
        <v>7853</v>
      </c>
      <c r="C21" s="131" t="s">
        <v>7854</v>
      </c>
      <c r="D21" s="99" t="s">
        <v>22</v>
      </c>
      <c r="E21" s="32" t="s">
        <v>4769</v>
      </c>
      <c r="F21" s="128" t="s">
        <v>6961</v>
      </c>
      <c r="G21" s="129" t="s">
        <v>7805</v>
      </c>
      <c r="H21" s="98" t="s">
        <v>135</v>
      </c>
      <c r="I21" s="99" t="s">
        <v>34</v>
      </c>
      <c r="J21" s="110">
        <v>705</v>
      </c>
      <c r="K21" s="136">
        <v>0</v>
      </c>
      <c r="L21" s="36"/>
      <c r="M21" s="139">
        <v>150</v>
      </c>
      <c r="N21" s="139">
        <v>71</v>
      </c>
      <c r="O21" s="131" t="s">
        <v>7855</v>
      </c>
      <c r="P21" s="140">
        <v>0</v>
      </c>
      <c r="Q21" s="116">
        <v>400</v>
      </c>
      <c r="R21" s="137">
        <v>0</v>
      </c>
      <c r="S21" s="46"/>
      <c r="T21" s="144"/>
      <c r="U21" s="36"/>
      <c r="V21" s="36"/>
      <c r="W21" s="140">
        <f t="shared" si="0"/>
        <v>234.26</v>
      </c>
      <c r="X21" s="140">
        <f t="shared" si="1"/>
        <v>1377.3156</v>
      </c>
      <c r="Y21" s="140">
        <f t="shared" si="2"/>
        <v>38.0556</v>
      </c>
      <c r="Z21" s="140">
        <f t="shared" si="3"/>
        <v>1339.26</v>
      </c>
      <c r="AA21" s="54" t="s">
        <v>28</v>
      </c>
      <c r="AB21" s="54" t="s">
        <v>29</v>
      </c>
    </row>
    <row r="22" spans="1:28">
      <c r="A22" s="126">
        <v>21</v>
      </c>
      <c r="B22" s="36" t="s">
        <v>7856</v>
      </c>
      <c r="C22" s="127" t="s">
        <v>7857</v>
      </c>
      <c r="D22" s="99" t="s">
        <v>22</v>
      </c>
      <c r="E22" s="32" t="s">
        <v>111</v>
      </c>
      <c r="F22" s="128" t="s">
        <v>6961</v>
      </c>
      <c r="G22" s="129" t="s">
        <v>7805</v>
      </c>
      <c r="H22" s="98" t="s">
        <v>24</v>
      </c>
      <c r="I22" s="99" t="s">
        <v>34</v>
      </c>
      <c r="J22" s="143">
        <v>700</v>
      </c>
      <c r="K22" s="136">
        <v>0</v>
      </c>
      <c r="L22" s="36"/>
      <c r="M22" s="139">
        <v>116</v>
      </c>
      <c r="N22" s="139">
        <v>110</v>
      </c>
      <c r="O22" s="141" t="s">
        <v>7260</v>
      </c>
      <c r="P22" s="138">
        <v>0</v>
      </c>
      <c r="Q22" s="116">
        <v>300</v>
      </c>
      <c r="R22" s="136">
        <v>0</v>
      </c>
      <c r="S22" s="46"/>
      <c r="T22" s="144"/>
      <c r="U22" s="36"/>
      <c r="V22" s="36"/>
      <c r="W22" s="140">
        <f t="shared" si="0"/>
        <v>239.56</v>
      </c>
      <c r="X22" s="140">
        <f t="shared" si="1"/>
        <v>1271.9336</v>
      </c>
      <c r="Y22" s="140">
        <f t="shared" si="2"/>
        <v>32.3736</v>
      </c>
      <c r="Z22" s="140">
        <f t="shared" si="3"/>
        <v>1239.56</v>
      </c>
      <c r="AA22" s="54" t="s">
        <v>28</v>
      </c>
      <c r="AB22" s="54" t="s">
        <v>29</v>
      </c>
    </row>
    <row r="23" spans="1:28">
      <c r="A23" s="126">
        <v>22</v>
      </c>
      <c r="B23" s="127" t="s">
        <v>7858</v>
      </c>
      <c r="C23" s="127" t="s">
        <v>7859</v>
      </c>
      <c r="D23" s="99" t="s">
        <v>22</v>
      </c>
      <c r="E23" s="37" t="s">
        <v>1529</v>
      </c>
      <c r="F23" s="128" t="s">
        <v>6961</v>
      </c>
      <c r="G23" s="132" t="s">
        <v>7139</v>
      </c>
      <c r="H23" s="99" t="s">
        <v>130</v>
      </c>
      <c r="I23" s="99" t="s">
        <v>34</v>
      </c>
      <c r="J23" s="110">
        <v>920</v>
      </c>
      <c r="K23" s="136">
        <v>0</v>
      </c>
      <c r="L23" s="36"/>
      <c r="M23" s="139">
        <v>0</v>
      </c>
      <c r="N23" s="116">
        <v>158</v>
      </c>
      <c r="O23" s="131" t="s">
        <v>7860</v>
      </c>
      <c r="P23" s="138">
        <v>0</v>
      </c>
      <c r="Q23" s="116">
        <v>500</v>
      </c>
      <c r="R23" s="160">
        <v>1000</v>
      </c>
      <c r="S23" s="131" t="s">
        <v>7861</v>
      </c>
      <c r="T23" s="144"/>
      <c r="U23" s="36"/>
      <c r="V23" s="36"/>
      <c r="W23" s="140">
        <f t="shared" si="0"/>
        <v>1227.48</v>
      </c>
      <c r="X23" s="140">
        <f t="shared" si="1"/>
        <v>2751.1288</v>
      </c>
      <c r="Y23" s="140">
        <f t="shared" si="2"/>
        <v>103.6488</v>
      </c>
      <c r="Z23" s="140">
        <f t="shared" si="3"/>
        <v>2647.48</v>
      </c>
      <c r="AA23" s="54" t="s">
        <v>28</v>
      </c>
      <c r="AB23" s="54" t="s">
        <v>29</v>
      </c>
    </row>
    <row r="24" spans="1:28">
      <c r="A24" s="126">
        <v>23</v>
      </c>
      <c r="B24" s="36" t="s">
        <v>7862</v>
      </c>
      <c r="C24" s="127" t="s">
        <v>7863</v>
      </c>
      <c r="D24" s="99" t="s">
        <v>22</v>
      </c>
      <c r="E24" s="37" t="s">
        <v>1529</v>
      </c>
      <c r="F24" s="128" t="s">
        <v>6961</v>
      </c>
      <c r="G24" s="132" t="s">
        <v>7139</v>
      </c>
      <c r="H24" s="99" t="s">
        <v>130</v>
      </c>
      <c r="I24" s="99" t="s">
        <v>34</v>
      </c>
      <c r="J24" s="110">
        <v>920</v>
      </c>
      <c r="K24" s="136">
        <v>0</v>
      </c>
      <c r="L24" s="36"/>
      <c r="M24" s="139">
        <v>0</v>
      </c>
      <c r="N24" s="116">
        <v>158</v>
      </c>
      <c r="O24" s="131" t="s">
        <v>7860</v>
      </c>
      <c r="P24" s="138">
        <v>0</v>
      </c>
      <c r="Q24" s="116">
        <v>500</v>
      </c>
      <c r="R24" s="160">
        <v>1000</v>
      </c>
      <c r="S24" s="131" t="s">
        <v>7861</v>
      </c>
      <c r="T24" s="144"/>
      <c r="U24" s="36"/>
      <c r="V24" s="36"/>
      <c r="W24" s="140">
        <f t="shared" si="0"/>
        <v>1227.48</v>
      </c>
      <c r="X24" s="140">
        <f t="shared" si="1"/>
        <v>2751.1288</v>
      </c>
      <c r="Y24" s="140">
        <f t="shared" si="2"/>
        <v>103.6488</v>
      </c>
      <c r="Z24" s="140">
        <f t="shared" si="3"/>
        <v>2647.48</v>
      </c>
      <c r="AA24" s="54" t="s">
        <v>28</v>
      </c>
      <c r="AB24" s="54" t="s">
        <v>29</v>
      </c>
    </row>
    <row r="25" spans="1:28">
      <c r="A25" s="126">
        <v>24</v>
      </c>
      <c r="B25" s="36" t="s">
        <v>7864</v>
      </c>
      <c r="C25" s="127" t="s">
        <v>6526</v>
      </c>
      <c r="D25" s="99" t="s">
        <v>22</v>
      </c>
      <c r="E25" s="37" t="s">
        <v>111</v>
      </c>
      <c r="F25" s="128" t="s">
        <v>6961</v>
      </c>
      <c r="G25" s="129" t="s">
        <v>7805</v>
      </c>
      <c r="H25" s="99" t="s">
        <v>135</v>
      </c>
      <c r="I25" s="99" t="s">
        <v>34</v>
      </c>
      <c r="J25" s="143">
        <v>700</v>
      </c>
      <c r="K25" s="136">
        <v>0</v>
      </c>
      <c r="L25" s="36"/>
      <c r="M25" s="139">
        <v>116</v>
      </c>
      <c r="N25" s="139">
        <v>130</v>
      </c>
      <c r="O25" s="131" t="s">
        <v>7865</v>
      </c>
      <c r="P25" s="138">
        <v>0</v>
      </c>
      <c r="Q25" s="116">
        <v>400</v>
      </c>
      <c r="R25" s="136">
        <v>0</v>
      </c>
      <c r="S25" s="46"/>
      <c r="T25" s="144"/>
      <c r="U25" s="36"/>
      <c r="V25" s="36"/>
      <c r="W25" s="140">
        <f t="shared" si="0"/>
        <v>260.76</v>
      </c>
      <c r="X25" s="140">
        <f t="shared" si="1"/>
        <v>1400.4056</v>
      </c>
      <c r="Y25" s="140">
        <f t="shared" si="2"/>
        <v>39.6456</v>
      </c>
      <c r="Z25" s="140">
        <f t="shared" si="3"/>
        <v>1360.76</v>
      </c>
      <c r="AA25" s="54" t="s">
        <v>28</v>
      </c>
      <c r="AB25" s="54" t="s">
        <v>29</v>
      </c>
    </row>
    <row r="26" spans="1:28">
      <c r="A26" s="126">
        <v>25</v>
      </c>
      <c r="B26" s="127" t="s">
        <v>7866</v>
      </c>
      <c r="C26" s="127" t="s">
        <v>7867</v>
      </c>
      <c r="D26" s="99" t="s">
        <v>22</v>
      </c>
      <c r="E26" s="32" t="s">
        <v>6230</v>
      </c>
      <c r="F26" s="128" t="s">
        <v>6961</v>
      </c>
      <c r="G26" s="129" t="s">
        <v>7805</v>
      </c>
      <c r="H26" s="98" t="s">
        <v>243</v>
      </c>
      <c r="I26" s="99" t="s">
        <v>34</v>
      </c>
      <c r="J26" s="143">
        <v>710</v>
      </c>
      <c r="K26" s="136">
        <v>0</v>
      </c>
      <c r="L26" s="36"/>
      <c r="M26" s="139">
        <v>51</v>
      </c>
      <c r="N26" s="139">
        <v>80</v>
      </c>
      <c r="O26" s="141" t="s">
        <v>7784</v>
      </c>
      <c r="P26" s="138">
        <v>0</v>
      </c>
      <c r="Q26" s="116">
        <v>400</v>
      </c>
      <c r="R26" s="136">
        <v>0</v>
      </c>
      <c r="S26" s="46"/>
      <c r="T26" s="144"/>
      <c r="U26" s="36"/>
      <c r="V26" s="36"/>
      <c r="W26" s="140">
        <f t="shared" si="0"/>
        <v>138.86</v>
      </c>
      <c r="X26" s="140">
        <f t="shared" si="1"/>
        <v>1281.1916</v>
      </c>
      <c r="Y26" s="140">
        <f t="shared" si="2"/>
        <v>32.3316</v>
      </c>
      <c r="Z26" s="140">
        <f t="shared" si="3"/>
        <v>1248.86</v>
      </c>
      <c r="AA26" s="54" t="s">
        <v>28</v>
      </c>
      <c r="AB26" s="54" t="s">
        <v>29</v>
      </c>
    </row>
    <row r="27" spans="1:28">
      <c r="A27" s="126">
        <v>26</v>
      </c>
      <c r="B27" s="36" t="s">
        <v>7868</v>
      </c>
      <c r="C27" s="127" t="s">
        <v>7869</v>
      </c>
      <c r="D27" s="99" t="s">
        <v>22</v>
      </c>
      <c r="E27" s="32" t="s">
        <v>111</v>
      </c>
      <c r="F27" s="128" t="s">
        <v>6961</v>
      </c>
      <c r="G27" s="129" t="s">
        <v>7805</v>
      </c>
      <c r="H27" s="99" t="s">
        <v>130</v>
      </c>
      <c r="I27" s="99" t="s">
        <v>34</v>
      </c>
      <c r="J27" s="110">
        <v>705</v>
      </c>
      <c r="K27" s="136">
        <v>0</v>
      </c>
      <c r="L27" s="36"/>
      <c r="M27" s="139">
        <v>116</v>
      </c>
      <c r="N27" s="139">
        <v>451</v>
      </c>
      <c r="O27" s="141" t="s">
        <v>7870</v>
      </c>
      <c r="P27" s="138">
        <v>0</v>
      </c>
      <c r="Q27" s="116">
        <v>400</v>
      </c>
      <c r="R27" s="136">
        <v>0</v>
      </c>
      <c r="S27" s="46"/>
      <c r="T27" s="144"/>
      <c r="U27" s="36"/>
      <c r="V27" s="36"/>
      <c r="W27" s="140">
        <f t="shared" si="0"/>
        <v>601.02</v>
      </c>
      <c r="X27" s="140">
        <f t="shared" si="1"/>
        <v>1766.0812</v>
      </c>
      <c r="Y27" s="140">
        <f t="shared" si="2"/>
        <v>60.0612</v>
      </c>
      <c r="Z27" s="140">
        <f t="shared" si="3"/>
        <v>1706.02</v>
      </c>
      <c r="AA27" s="54" t="s">
        <v>28</v>
      </c>
      <c r="AB27" s="54" t="s">
        <v>29</v>
      </c>
    </row>
    <row r="28" spans="1:28">
      <c r="A28" s="126">
        <v>27</v>
      </c>
      <c r="B28" s="36" t="s">
        <v>7871</v>
      </c>
      <c r="C28" s="127" t="s">
        <v>7872</v>
      </c>
      <c r="D28" s="99" t="s">
        <v>22</v>
      </c>
      <c r="E28" s="32" t="s">
        <v>81</v>
      </c>
      <c r="F28" s="128" t="s">
        <v>6961</v>
      </c>
      <c r="G28" s="129" t="s">
        <v>7805</v>
      </c>
      <c r="H28" s="98" t="s">
        <v>24</v>
      </c>
      <c r="I28" s="99" t="s">
        <v>34</v>
      </c>
      <c r="J28" s="110">
        <v>705</v>
      </c>
      <c r="K28" s="136">
        <v>0</v>
      </c>
      <c r="L28" s="36"/>
      <c r="M28" s="139">
        <v>196</v>
      </c>
      <c r="N28" s="139">
        <v>0</v>
      </c>
      <c r="O28" s="141" t="s">
        <v>6411</v>
      </c>
      <c r="P28" s="138">
        <v>0</v>
      </c>
      <c r="Q28" s="116">
        <v>300</v>
      </c>
      <c r="R28" s="160">
        <v>13</v>
      </c>
      <c r="S28" s="46" t="s">
        <v>35</v>
      </c>
      <c r="T28" s="144"/>
      <c r="U28" s="36"/>
      <c r="V28" s="36"/>
      <c r="W28" s="140">
        <f t="shared" si="0"/>
        <v>221.54</v>
      </c>
      <c r="X28" s="140">
        <f t="shared" si="1"/>
        <v>1257.8324</v>
      </c>
      <c r="Y28" s="140">
        <f t="shared" si="2"/>
        <v>31.2924</v>
      </c>
      <c r="Z28" s="140">
        <f t="shared" si="3"/>
        <v>1226.54</v>
      </c>
      <c r="AA28" s="54" t="s">
        <v>28</v>
      </c>
      <c r="AB28" s="54" t="s">
        <v>29</v>
      </c>
    </row>
    <row r="29" spans="1:28">
      <c r="A29" s="126">
        <v>28</v>
      </c>
      <c r="B29" s="133" t="s">
        <v>7873</v>
      </c>
      <c r="C29" s="127" t="s">
        <v>7874</v>
      </c>
      <c r="D29" s="99" t="s">
        <v>22</v>
      </c>
      <c r="E29" s="32" t="s">
        <v>111</v>
      </c>
      <c r="F29" s="128" t="s">
        <v>6961</v>
      </c>
      <c r="G29" s="129" t="s">
        <v>7805</v>
      </c>
      <c r="H29" s="98" t="s">
        <v>24</v>
      </c>
      <c r="I29" s="99" t="s">
        <v>34</v>
      </c>
      <c r="J29" s="110">
        <v>705</v>
      </c>
      <c r="K29" s="136">
        <v>0</v>
      </c>
      <c r="L29" s="36"/>
      <c r="M29" s="139">
        <v>117</v>
      </c>
      <c r="N29" s="139">
        <v>490</v>
      </c>
      <c r="O29" s="141" t="s">
        <v>7875</v>
      </c>
      <c r="P29" s="138">
        <v>0</v>
      </c>
      <c r="Q29" s="116">
        <v>300</v>
      </c>
      <c r="R29" s="136">
        <v>0</v>
      </c>
      <c r="S29" s="46"/>
      <c r="T29" s="144"/>
      <c r="U29" s="36"/>
      <c r="V29" s="36"/>
      <c r="W29" s="140">
        <f t="shared" si="0"/>
        <v>643.42</v>
      </c>
      <c r="X29" s="140">
        <f t="shared" si="1"/>
        <v>1705.0252</v>
      </c>
      <c r="Y29" s="140">
        <f t="shared" si="2"/>
        <v>56.6052</v>
      </c>
      <c r="Z29" s="140">
        <f t="shared" si="3"/>
        <v>1648.42</v>
      </c>
      <c r="AA29" s="54" t="s">
        <v>28</v>
      </c>
      <c r="AB29" s="54" t="s">
        <v>29</v>
      </c>
    </row>
    <row r="30" spans="1:28">
      <c r="A30" s="126">
        <v>29</v>
      </c>
      <c r="B30" s="131" t="s">
        <v>7876</v>
      </c>
      <c r="C30" s="131" t="s">
        <v>7877</v>
      </c>
      <c r="D30" s="99" t="s">
        <v>22</v>
      </c>
      <c r="E30" s="32" t="s">
        <v>111</v>
      </c>
      <c r="F30" s="128" t="s">
        <v>6961</v>
      </c>
      <c r="G30" s="129" t="s">
        <v>7805</v>
      </c>
      <c r="H30" s="98" t="s">
        <v>24</v>
      </c>
      <c r="I30" s="99" t="s">
        <v>34</v>
      </c>
      <c r="J30" s="110">
        <v>705</v>
      </c>
      <c r="K30" s="136">
        <v>0</v>
      </c>
      <c r="L30" s="36"/>
      <c r="M30" s="139">
        <v>117</v>
      </c>
      <c r="N30" s="139">
        <v>110</v>
      </c>
      <c r="O30" s="141" t="s">
        <v>7878</v>
      </c>
      <c r="P30" s="138">
        <v>0</v>
      </c>
      <c r="Q30" s="116">
        <v>300</v>
      </c>
      <c r="R30" s="136">
        <v>0</v>
      </c>
      <c r="S30" s="46"/>
      <c r="T30" s="144"/>
      <c r="U30" s="36"/>
      <c r="V30" s="36"/>
      <c r="W30" s="140">
        <f t="shared" si="0"/>
        <v>240.62</v>
      </c>
      <c r="X30" s="140">
        <f t="shared" si="1"/>
        <v>1278.0572</v>
      </c>
      <c r="Y30" s="140">
        <f t="shared" si="2"/>
        <v>32.4372</v>
      </c>
      <c r="Z30" s="140">
        <f t="shared" si="3"/>
        <v>1245.62</v>
      </c>
      <c r="AA30" s="54" t="s">
        <v>28</v>
      </c>
      <c r="AB30" s="54" t="s">
        <v>29</v>
      </c>
    </row>
    <row r="31" spans="1:28">
      <c r="A31" s="126">
        <v>30</v>
      </c>
      <c r="B31" s="127" t="s">
        <v>7879</v>
      </c>
      <c r="C31" s="127" t="s">
        <v>7880</v>
      </c>
      <c r="D31" s="99" t="s">
        <v>22</v>
      </c>
      <c r="E31" s="32" t="s">
        <v>81</v>
      </c>
      <c r="F31" s="128" t="s">
        <v>6961</v>
      </c>
      <c r="G31" s="129" t="s">
        <v>7805</v>
      </c>
      <c r="H31" s="98" t="s">
        <v>24</v>
      </c>
      <c r="I31" s="99" t="s">
        <v>34</v>
      </c>
      <c r="J31" s="110">
        <v>705</v>
      </c>
      <c r="K31" s="136">
        <v>0</v>
      </c>
      <c r="L31" s="36"/>
      <c r="M31" s="139">
        <v>196</v>
      </c>
      <c r="N31" s="139">
        <v>0</v>
      </c>
      <c r="O31" s="141" t="s">
        <v>6411</v>
      </c>
      <c r="P31" s="138">
        <v>0</v>
      </c>
      <c r="Q31" s="116">
        <v>300</v>
      </c>
      <c r="R31" s="160">
        <v>14</v>
      </c>
      <c r="S31" s="134" t="s">
        <v>7881</v>
      </c>
      <c r="T31" s="36"/>
      <c r="U31" s="36"/>
      <c r="V31" s="36"/>
      <c r="W31" s="140">
        <f t="shared" si="0"/>
        <v>222.6</v>
      </c>
      <c r="X31" s="140">
        <f t="shared" si="1"/>
        <v>1258.956</v>
      </c>
      <c r="Y31" s="140">
        <f t="shared" si="2"/>
        <v>31.356</v>
      </c>
      <c r="Z31" s="140">
        <f t="shared" si="3"/>
        <v>1227.6</v>
      </c>
      <c r="AA31" s="54" t="s">
        <v>28</v>
      </c>
      <c r="AB31" s="54" t="s">
        <v>29</v>
      </c>
    </row>
    <row r="32" spans="1:28">
      <c r="A32" s="126">
        <v>31</v>
      </c>
      <c r="B32" s="131" t="s">
        <v>7559</v>
      </c>
      <c r="C32" s="127" t="s">
        <v>7882</v>
      </c>
      <c r="D32" s="32" t="s">
        <v>22</v>
      </c>
      <c r="E32" s="32" t="s">
        <v>198</v>
      </c>
      <c r="F32" s="128" t="s">
        <v>6961</v>
      </c>
      <c r="G32" s="132" t="s">
        <v>7139</v>
      </c>
      <c r="H32" s="37" t="s">
        <v>7883</v>
      </c>
      <c r="I32" s="99" t="s">
        <v>34</v>
      </c>
      <c r="J32" s="110">
        <v>1369</v>
      </c>
      <c r="K32" s="136">
        <v>0</v>
      </c>
      <c r="L32" s="36"/>
      <c r="M32" s="139">
        <v>0</v>
      </c>
      <c r="N32" s="110">
        <v>0</v>
      </c>
      <c r="O32" s="46"/>
      <c r="P32" s="138">
        <v>0</v>
      </c>
      <c r="Q32" s="110">
        <v>300</v>
      </c>
      <c r="R32" s="136">
        <v>0</v>
      </c>
      <c r="S32" s="46"/>
      <c r="T32" s="36"/>
      <c r="U32" s="36"/>
      <c r="V32" s="36"/>
      <c r="W32" s="140">
        <f t="shared" si="0"/>
        <v>0</v>
      </c>
      <c r="X32" s="140">
        <f t="shared" si="1"/>
        <v>1687</v>
      </c>
      <c r="Y32" s="140">
        <f t="shared" si="2"/>
        <v>18</v>
      </c>
      <c r="Z32" s="140">
        <f t="shared" si="3"/>
        <v>1669</v>
      </c>
      <c r="AA32" s="54" t="s">
        <v>28</v>
      </c>
      <c r="AB32" s="54" t="s">
        <v>29</v>
      </c>
    </row>
    <row r="33" spans="1:28">
      <c r="A33" s="126">
        <v>32</v>
      </c>
      <c r="B33" s="130" t="s">
        <v>7884</v>
      </c>
      <c r="C33" s="130" t="s">
        <v>7885</v>
      </c>
      <c r="D33" s="98" t="s">
        <v>22</v>
      </c>
      <c r="E33" s="32" t="s">
        <v>7503</v>
      </c>
      <c r="F33" s="128" t="s">
        <v>6961</v>
      </c>
      <c r="G33" s="132" t="s">
        <v>7886</v>
      </c>
      <c r="H33" s="98" t="s">
        <v>24</v>
      </c>
      <c r="I33" s="99" t="s">
        <v>34</v>
      </c>
      <c r="J33" s="110">
        <v>918.55</v>
      </c>
      <c r="K33" s="136">
        <v>0</v>
      </c>
      <c r="L33" s="144"/>
      <c r="M33" s="116">
        <v>0</v>
      </c>
      <c r="N33" s="145">
        <v>0</v>
      </c>
      <c r="O33" s="131"/>
      <c r="P33" s="138">
        <v>0</v>
      </c>
      <c r="Q33" s="152">
        <v>300</v>
      </c>
      <c r="R33" s="116">
        <v>12.86</v>
      </c>
      <c r="S33" s="147" t="s">
        <v>6099</v>
      </c>
      <c r="T33" s="144"/>
      <c r="U33" s="36"/>
      <c r="V33" s="36"/>
      <c r="W33" s="140">
        <f t="shared" si="0"/>
        <v>13.6316</v>
      </c>
      <c r="X33" s="140">
        <f t="shared" si="1"/>
        <v>1250.999496</v>
      </c>
      <c r="Y33" s="140">
        <f t="shared" si="2"/>
        <v>18.817896</v>
      </c>
      <c r="Z33" s="140">
        <f t="shared" si="3"/>
        <v>1232.1816</v>
      </c>
      <c r="AA33" s="54" t="s">
        <v>28</v>
      </c>
      <c r="AB33" s="54" t="s">
        <v>29</v>
      </c>
    </row>
    <row r="34" spans="1:28">
      <c r="A34" s="126">
        <v>33</v>
      </c>
      <c r="B34" s="36" t="s">
        <v>7884</v>
      </c>
      <c r="C34" s="127" t="s">
        <v>7887</v>
      </c>
      <c r="D34" s="98" t="s">
        <v>22</v>
      </c>
      <c r="E34" s="32" t="s">
        <v>673</v>
      </c>
      <c r="F34" s="128" t="s">
        <v>6961</v>
      </c>
      <c r="G34" s="132" t="s">
        <v>7888</v>
      </c>
      <c r="H34" s="98" t="s">
        <v>24</v>
      </c>
      <c r="I34" s="99" t="s">
        <v>34</v>
      </c>
      <c r="J34" s="37">
        <v>988.29</v>
      </c>
      <c r="K34" s="136">
        <v>0</v>
      </c>
      <c r="L34" s="144"/>
      <c r="M34" s="37">
        <v>0</v>
      </c>
      <c r="N34" s="145">
        <v>0</v>
      </c>
      <c r="O34" s="46"/>
      <c r="P34" s="138">
        <v>0</v>
      </c>
      <c r="Q34" s="152">
        <v>400</v>
      </c>
      <c r="R34" s="37">
        <v>13.24</v>
      </c>
      <c r="S34" s="149" t="s">
        <v>6099</v>
      </c>
      <c r="T34" s="144"/>
      <c r="U34" s="36"/>
      <c r="V34" s="36"/>
      <c r="W34" s="140">
        <f t="shared" si="0"/>
        <v>14.0344</v>
      </c>
      <c r="X34" s="140">
        <f t="shared" si="1"/>
        <v>1427.166464</v>
      </c>
      <c r="Y34" s="140">
        <f t="shared" si="2"/>
        <v>24.842064</v>
      </c>
      <c r="Z34" s="140">
        <f t="shared" si="3"/>
        <v>1402.3244</v>
      </c>
      <c r="AA34" s="54" t="s">
        <v>28</v>
      </c>
      <c r="AB34" s="54" t="s">
        <v>29</v>
      </c>
    </row>
    <row r="35" spans="1:28">
      <c r="A35" s="126">
        <v>34</v>
      </c>
      <c r="B35" s="127" t="s">
        <v>7889</v>
      </c>
      <c r="C35" s="127" t="s">
        <v>7890</v>
      </c>
      <c r="D35" s="98" t="s">
        <v>22</v>
      </c>
      <c r="E35" s="37" t="s">
        <v>81</v>
      </c>
      <c r="F35" s="128" t="s">
        <v>6961</v>
      </c>
      <c r="G35" s="129" t="s">
        <v>7805</v>
      </c>
      <c r="H35" s="98" t="s">
        <v>24</v>
      </c>
      <c r="I35" s="99" t="s">
        <v>34</v>
      </c>
      <c r="J35" s="110">
        <v>705</v>
      </c>
      <c r="K35" s="136">
        <v>0</v>
      </c>
      <c r="L35" s="36"/>
      <c r="M35" s="146">
        <v>196</v>
      </c>
      <c r="N35" s="139">
        <v>0</v>
      </c>
      <c r="O35" s="141" t="s">
        <v>6411</v>
      </c>
      <c r="P35" s="138">
        <v>0</v>
      </c>
      <c r="Q35" s="116">
        <v>300</v>
      </c>
      <c r="R35" s="155">
        <v>13</v>
      </c>
      <c r="S35" s="46" t="s">
        <v>35</v>
      </c>
      <c r="T35" s="144"/>
      <c r="U35" s="36"/>
      <c r="V35" s="36"/>
      <c r="W35" s="140">
        <f t="shared" si="0"/>
        <v>221.54</v>
      </c>
      <c r="X35" s="140">
        <f t="shared" si="1"/>
        <v>1257.8324</v>
      </c>
      <c r="Y35" s="140">
        <f t="shared" si="2"/>
        <v>31.2924</v>
      </c>
      <c r="Z35" s="140">
        <f t="shared" si="3"/>
        <v>1226.54</v>
      </c>
      <c r="AA35" s="54" t="s">
        <v>28</v>
      </c>
      <c r="AB35" s="54" t="s">
        <v>29</v>
      </c>
    </row>
    <row r="36" spans="1:28">
      <c r="A36" s="126">
        <v>35</v>
      </c>
      <c r="B36" s="127" t="s">
        <v>7891</v>
      </c>
      <c r="C36" s="127" t="s">
        <v>7892</v>
      </c>
      <c r="D36" s="98" t="s">
        <v>22</v>
      </c>
      <c r="E36" s="37" t="s">
        <v>81</v>
      </c>
      <c r="F36" s="128" t="s">
        <v>6961</v>
      </c>
      <c r="G36" s="129" t="s">
        <v>7805</v>
      </c>
      <c r="H36" s="98" t="s">
        <v>24</v>
      </c>
      <c r="I36" s="99" t="s">
        <v>34</v>
      </c>
      <c r="J36" s="110">
        <v>705</v>
      </c>
      <c r="K36" s="136">
        <v>0</v>
      </c>
      <c r="L36" s="36"/>
      <c r="M36" s="139">
        <v>196</v>
      </c>
      <c r="N36" s="139">
        <v>0</v>
      </c>
      <c r="O36" s="141" t="s">
        <v>6411</v>
      </c>
      <c r="P36" s="138">
        <v>0</v>
      </c>
      <c r="Q36" s="116">
        <v>300</v>
      </c>
      <c r="R36" s="155">
        <v>18</v>
      </c>
      <c r="S36" s="46" t="s">
        <v>35</v>
      </c>
      <c r="T36" s="144"/>
      <c r="U36" s="36"/>
      <c r="V36" s="36"/>
      <c r="W36" s="140">
        <f t="shared" si="0"/>
        <v>226.84</v>
      </c>
      <c r="X36" s="140">
        <f t="shared" si="1"/>
        <v>1263.4504</v>
      </c>
      <c r="Y36" s="140">
        <f t="shared" si="2"/>
        <v>31.6104</v>
      </c>
      <c r="Z36" s="140">
        <f t="shared" si="3"/>
        <v>1231.84</v>
      </c>
      <c r="AA36" s="54" t="s">
        <v>28</v>
      </c>
      <c r="AB36" s="54" t="s">
        <v>29</v>
      </c>
    </row>
    <row r="37" spans="1:28">
      <c r="A37" s="126">
        <v>36</v>
      </c>
      <c r="B37" s="127" t="s">
        <v>7893</v>
      </c>
      <c r="C37" s="127" t="s">
        <v>7894</v>
      </c>
      <c r="D37" s="98" t="s">
        <v>22</v>
      </c>
      <c r="E37" s="37" t="s">
        <v>81</v>
      </c>
      <c r="F37" s="128" t="s">
        <v>6961</v>
      </c>
      <c r="G37" s="129" t="s">
        <v>7805</v>
      </c>
      <c r="H37" s="98" t="s">
        <v>24</v>
      </c>
      <c r="I37" s="99" t="s">
        <v>34</v>
      </c>
      <c r="J37" s="110">
        <v>705</v>
      </c>
      <c r="K37" s="136">
        <v>0</v>
      </c>
      <c r="L37" s="36"/>
      <c r="M37" s="139">
        <v>196</v>
      </c>
      <c r="N37" s="139">
        <v>0</v>
      </c>
      <c r="O37" s="141" t="s">
        <v>6411</v>
      </c>
      <c r="P37" s="138">
        <v>0</v>
      </c>
      <c r="Q37" s="116">
        <v>300</v>
      </c>
      <c r="R37" s="160">
        <v>23</v>
      </c>
      <c r="S37" s="134" t="s">
        <v>7895</v>
      </c>
      <c r="T37" s="144"/>
      <c r="U37" s="36"/>
      <c r="V37" s="36"/>
      <c r="W37" s="140">
        <f t="shared" si="0"/>
        <v>232.14</v>
      </c>
      <c r="X37" s="140">
        <f t="shared" si="1"/>
        <v>1269.0684</v>
      </c>
      <c r="Y37" s="140">
        <f t="shared" si="2"/>
        <v>31.9284</v>
      </c>
      <c r="Z37" s="140">
        <f t="shared" si="3"/>
        <v>1237.14</v>
      </c>
      <c r="AA37" s="54" t="s">
        <v>28</v>
      </c>
      <c r="AB37" s="54" t="s">
        <v>29</v>
      </c>
    </row>
    <row r="38" spans="1:28">
      <c r="A38" s="126">
        <v>37</v>
      </c>
      <c r="B38" s="130" t="s">
        <v>7896</v>
      </c>
      <c r="C38" s="130" t="s">
        <v>7897</v>
      </c>
      <c r="D38" s="98" t="s">
        <v>22</v>
      </c>
      <c r="E38" s="32" t="s">
        <v>7503</v>
      </c>
      <c r="F38" s="128" t="s">
        <v>6961</v>
      </c>
      <c r="G38" s="132" t="s">
        <v>7886</v>
      </c>
      <c r="H38" s="98" t="s">
        <v>24</v>
      </c>
      <c r="I38" s="99" t="s">
        <v>34</v>
      </c>
      <c r="J38" s="110">
        <v>918.55</v>
      </c>
      <c r="K38" s="136">
        <v>0</v>
      </c>
      <c r="L38" s="36"/>
      <c r="M38" s="139">
        <v>0</v>
      </c>
      <c r="N38" s="116">
        <v>0</v>
      </c>
      <c r="O38" s="147"/>
      <c r="P38" s="138">
        <v>0</v>
      </c>
      <c r="Q38" s="116">
        <v>300</v>
      </c>
      <c r="R38" s="116">
        <v>12.86</v>
      </c>
      <c r="S38" s="147" t="s">
        <v>6099</v>
      </c>
      <c r="T38" s="144"/>
      <c r="U38" s="36"/>
      <c r="V38" s="36"/>
      <c r="W38" s="140">
        <f t="shared" si="0"/>
        <v>13.6316</v>
      </c>
      <c r="X38" s="140">
        <f t="shared" si="1"/>
        <v>1250.999496</v>
      </c>
      <c r="Y38" s="140">
        <f t="shared" si="2"/>
        <v>18.817896</v>
      </c>
      <c r="Z38" s="140">
        <f t="shared" si="3"/>
        <v>1232.1816</v>
      </c>
      <c r="AA38" s="54" t="s">
        <v>28</v>
      </c>
      <c r="AB38" s="54" t="s">
        <v>29</v>
      </c>
    </row>
    <row r="39" spans="1:28">
      <c r="A39" s="126">
        <v>38</v>
      </c>
      <c r="B39" s="131" t="s">
        <v>7898</v>
      </c>
      <c r="C39" s="134" t="s">
        <v>7899</v>
      </c>
      <c r="D39" s="98" t="s">
        <v>22</v>
      </c>
      <c r="E39" s="32" t="s">
        <v>58</v>
      </c>
      <c r="F39" s="128" t="s">
        <v>6961</v>
      </c>
      <c r="G39" s="132" t="s">
        <v>7519</v>
      </c>
      <c r="H39" s="98" t="s">
        <v>24</v>
      </c>
      <c r="I39" s="99" t="s">
        <v>34</v>
      </c>
      <c r="J39" s="116">
        <v>0</v>
      </c>
      <c r="K39" s="136">
        <v>0</v>
      </c>
      <c r="L39" s="36"/>
      <c r="M39" s="139">
        <v>0</v>
      </c>
      <c r="N39" s="136">
        <v>0</v>
      </c>
      <c r="O39" s="148"/>
      <c r="P39" s="138">
        <v>0</v>
      </c>
      <c r="Q39" s="116">
        <v>400</v>
      </c>
      <c r="R39" s="136">
        <v>0</v>
      </c>
      <c r="S39" s="148"/>
      <c r="T39" s="144"/>
      <c r="U39" s="36"/>
      <c r="V39" s="36"/>
      <c r="W39" s="140">
        <f t="shared" si="0"/>
        <v>0</v>
      </c>
      <c r="X39" s="140">
        <f t="shared" si="1"/>
        <v>424</v>
      </c>
      <c r="Y39" s="140">
        <f t="shared" si="2"/>
        <v>24</v>
      </c>
      <c r="Z39" s="140">
        <f t="shared" si="3"/>
        <v>400</v>
      </c>
      <c r="AA39" s="54" t="s">
        <v>28</v>
      </c>
      <c r="AB39" s="54" t="s">
        <v>29</v>
      </c>
    </row>
    <row r="40" spans="1:28">
      <c r="A40" s="126">
        <v>39</v>
      </c>
      <c r="B40" s="127" t="s">
        <v>7900</v>
      </c>
      <c r="C40" s="127" t="s">
        <v>7901</v>
      </c>
      <c r="D40" s="98" t="s">
        <v>22</v>
      </c>
      <c r="E40" s="32" t="s">
        <v>673</v>
      </c>
      <c r="F40" s="128" t="s">
        <v>6961</v>
      </c>
      <c r="G40" s="132" t="s">
        <v>7888</v>
      </c>
      <c r="H40" s="98" t="s">
        <v>24</v>
      </c>
      <c r="I40" s="99" t="s">
        <v>34</v>
      </c>
      <c r="J40" s="37">
        <v>988.29</v>
      </c>
      <c r="K40" s="136">
        <v>0</v>
      </c>
      <c r="L40" s="36"/>
      <c r="M40" s="139">
        <v>0</v>
      </c>
      <c r="N40" s="37">
        <v>0</v>
      </c>
      <c r="O40" s="149"/>
      <c r="P40" s="138">
        <v>0</v>
      </c>
      <c r="Q40" s="116">
        <v>400</v>
      </c>
      <c r="R40" s="37">
        <v>13.24</v>
      </c>
      <c r="S40" s="149" t="s">
        <v>6099</v>
      </c>
      <c r="T40" s="144"/>
      <c r="U40" s="36"/>
      <c r="V40" s="36"/>
      <c r="W40" s="140">
        <f t="shared" si="0"/>
        <v>14.0344</v>
      </c>
      <c r="X40" s="140">
        <f t="shared" si="1"/>
        <v>1427.166464</v>
      </c>
      <c r="Y40" s="140">
        <f t="shared" si="2"/>
        <v>24.842064</v>
      </c>
      <c r="Z40" s="140">
        <f t="shared" si="3"/>
        <v>1402.3244</v>
      </c>
      <c r="AA40" s="54" t="s">
        <v>28</v>
      </c>
      <c r="AB40" s="54" t="s">
        <v>29</v>
      </c>
    </row>
    <row r="41" spans="1:28">
      <c r="A41" s="126">
        <v>40</v>
      </c>
      <c r="B41" s="127" t="s">
        <v>7902</v>
      </c>
      <c r="C41" s="130" t="s">
        <v>7903</v>
      </c>
      <c r="D41" s="98" t="s">
        <v>22</v>
      </c>
      <c r="E41" s="32" t="s">
        <v>81</v>
      </c>
      <c r="F41" s="128" t="s">
        <v>6961</v>
      </c>
      <c r="G41" s="129" t="s">
        <v>7805</v>
      </c>
      <c r="H41" s="98" t="s">
        <v>24</v>
      </c>
      <c r="I41" s="99" t="s">
        <v>34</v>
      </c>
      <c r="J41" s="110">
        <v>705</v>
      </c>
      <c r="K41" s="136">
        <v>0</v>
      </c>
      <c r="L41" s="36"/>
      <c r="M41" s="139">
        <v>196</v>
      </c>
      <c r="N41" s="110">
        <v>0</v>
      </c>
      <c r="O41" s="150" t="s">
        <v>6411</v>
      </c>
      <c r="P41" s="138">
        <v>0</v>
      </c>
      <c r="Q41" s="116">
        <v>300</v>
      </c>
      <c r="R41" s="155">
        <v>13</v>
      </c>
      <c r="S41" s="46" t="s">
        <v>35</v>
      </c>
      <c r="T41" s="144"/>
      <c r="U41" s="36"/>
      <c r="V41" s="36"/>
      <c r="W41" s="140">
        <f t="shared" si="0"/>
        <v>221.54</v>
      </c>
      <c r="X41" s="140">
        <f t="shared" si="1"/>
        <v>1257.8324</v>
      </c>
      <c r="Y41" s="140">
        <f t="shared" si="2"/>
        <v>31.2924</v>
      </c>
      <c r="Z41" s="140">
        <f t="shared" si="3"/>
        <v>1226.54</v>
      </c>
      <c r="AA41" s="54" t="s">
        <v>28</v>
      </c>
      <c r="AB41" s="54" t="s">
        <v>29</v>
      </c>
    </row>
    <row r="42" spans="1:28">
      <c r="A42" s="126">
        <v>41</v>
      </c>
      <c r="B42" s="131" t="s">
        <v>7904</v>
      </c>
      <c r="C42" s="130" t="s">
        <v>7905</v>
      </c>
      <c r="D42" s="98" t="s">
        <v>22</v>
      </c>
      <c r="E42" s="32" t="s">
        <v>7503</v>
      </c>
      <c r="F42" s="128" t="s">
        <v>6961</v>
      </c>
      <c r="G42" s="132" t="s">
        <v>7886</v>
      </c>
      <c r="H42" s="98" t="s">
        <v>24</v>
      </c>
      <c r="I42" s="99" t="s">
        <v>34</v>
      </c>
      <c r="J42" s="110">
        <v>918.55</v>
      </c>
      <c r="K42" s="136">
        <v>0</v>
      </c>
      <c r="L42" s="36"/>
      <c r="M42" s="139">
        <v>0</v>
      </c>
      <c r="N42" s="110">
        <v>0</v>
      </c>
      <c r="O42" s="147"/>
      <c r="P42" s="138">
        <v>0</v>
      </c>
      <c r="Q42" s="116">
        <v>300</v>
      </c>
      <c r="R42" s="116">
        <v>12.86</v>
      </c>
      <c r="S42" s="147" t="s">
        <v>6099</v>
      </c>
      <c r="T42" s="144"/>
      <c r="U42" s="36"/>
      <c r="V42" s="36"/>
      <c r="W42" s="140">
        <f t="shared" si="0"/>
        <v>13.6316</v>
      </c>
      <c r="X42" s="140">
        <f t="shared" si="1"/>
        <v>1250.999496</v>
      </c>
      <c r="Y42" s="140">
        <f t="shared" si="2"/>
        <v>18.817896</v>
      </c>
      <c r="Z42" s="140">
        <f t="shared" si="3"/>
        <v>1232.1816</v>
      </c>
      <c r="AA42" s="54" t="s">
        <v>28</v>
      </c>
      <c r="AB42" s="54" t="s">
        <v>29</v>
      </c>
    </row>
    <row r="43" spans="1:28">
      <c r="A43" s="126">
        <v>42</v>
      </c>
      <c r="B43" s="131" t="s">
        <v>7906</v>
      </c>
      <c r="C43" s="130" t="s">
        <v>7907</v>
      </c>
      <c r="D43" s="98" t="s">
        <v>22</v>
      </c>
      <c r="E43" s="32" t="s">
        <v>7503</v>
      </c>
      <c r="F43" s="128" t="s">
        <v>6961</v>
      </c>
      <c r="G43" s="132" t="s">
        <v>7886</v>
      </c>
      <c r="H43" s="98" t="s">
        <v>24</v>
      </c>
      <c r="I43" s="99" t="s">
        <v>34</v>
      </c>
      <c r="J43" s="110">
        <v>918.55</v>
      </c>
      <c r="K43" s="136">
        <v>0</v>
      </c>
      <c r="L43" s="36"/>
      <c r="M43" s="139">
        <v>0</v>
      </c>
      <c r="N43" s="110">
        <v>0</v>
      </c>
      <c r="O43" s="147"/>
      <c r="P43" s="138">
        <v>0</v>
      </c>
      <c r="Q43" s="116">
        <v>300</v>
      </c>
      <c r="R43" s="116">
        <v>12.86</v>
      </c>
      <c r="S43" s="147" t="s">
        <v>6099</v>
      </c>
      <c r="T43" s="144"/>
      <c r="U43" s="36"/>
      <c r="V43" s="36"/>
      <c r="W43" s="140">
        <f t="shared" si="0"/>
        <v>13.6316</v>
      </c>
      <c r="X43" s="140">
        <f t="shared" si="1"/>
        <v>1250.999496</v>
      </c>
      <c r="Y43" s="140">
        <f t="shared" si="2"/>
        <v>18.817896</v>
      </c>
      <c r="Z43" s="140">
        <f t="shared" si="3"/>
        <v>1232.1816</v>
      </c>
      <c r="AA43" s="54" t="s">
        <v>28</v>
      </c>
      <c r="AB43" s="54" t="s">
        <v>29</v>
      </c>
    </row>
    <row r="44" spans="1:28">
      <c r="A44" s="126">
        <v>43</v>
      </c>
      <c r="B44" s="36" t="s">
        <v>7908</v>
      </c>
      <c r="C44" s="127" t="s">
        <v>7909</v>
      </c>
      <c r="D44" s="98" t="s">
        <v>22</v>
      </c>
      <c r="E44" s="32" t="s">
        <v>673</v>
      </c>
      <c r="F44" s="128" t="s">
        <v>6961</v>
      </c>
      <c r="G44" s="132" t="s">
        <v>7888</v>
      </c>
      <c r="H44" s="98" t="s">
        <v>24</v>
      </c>
      <c r="I44" s="99" t="s">
        <v>34</v>
      </c>
      <c r="J44" s="37">
        <v>988.29</v>
      </c>
      <c r="K44" s="136">
        <v>0</v>
      </c>
      <c r="L44" s="36"/>
      <c r="M44" s="139">
        <v>0</v>
      </c>
      <c r="N44" s="110">
        <v>0</v>
      </c>
      <c r="O44" s="149"/>
      <c r="P44" s="140">
        <v>0</v>
      </c>
      <c r="Q44" s="116">
        <v>400</v>
      </c>
      <c r="R44" s="37">
        <v>13.24</v>
      </c>
      <c r="S44" s="149" t="s">
        <v>6099</v>
      </c>
      <c r="T44" s="144"/>
      <c r="U44" s="36"/>
      <c r="V44" s="36"/>
      <c r="W44" s="140">
        <f t="shared" si="0"/>
        <v>14.0344</v>
      </c>
      <c r="X44" s="140">
        <f t="shared" si="1"/>
        <v>1427.166464</v>
      </c>
      <c r="Y44" s="140">
        <f t="shared" si="2"/>
        <v>24.842064</v>
      </c>
      <c r="Z44" s="140">
        <f t="shared" si="3"/>
        <v>1402.3244</v>
      </c>
      <c r="AA44" s="54" t="s">
        <v>28</v>
      </c>
      <c r="AB44" s="54" t="s">
        <v>29</v>
      </c>
    </row>
    <row r="45" spans="1:28">
      <c r="A45" s="126">
        <v>44</v>
      </c>
      <c r="B45" s="130" t="s">
        <v>7910</v>
      </c>
      <c r="C45" s="130" t="s">
        <v>7911</v>
      </c>
      <c r="D45" s="98" t="s">
        <v>22</v>
      </c>
      <c r="E45" s="32" t="s">
        <v>7503</v>
      </c>
      <c r="F45" s="128" t="s">
        <v>6961</v>
      </c>
      <c r="G45" s="132" t="s">
        <v>7886</v>
      </c>
      <c r="H45" s="98" t="s">
        <v>24</v>
      </c>
      <c r="I45" s="99" t="s">
        <v>34</v>
      </c>
      <c r="J45" s="110">
        <v>918.55</v>
      </c>
      <c r="K45" s="136">
        <v>0</v>
      </c>
      <c r="L45" s="36"/>
      <c r="M45" s="139">
        <v>0</v>
      </c>
      <c r="N45" s="110">
        <v>0</v>
      </c>
      <c r="O45" s="147"/>
      <c r="P45" s="138">
        <v>0</v>
      </c>
      <c r="Q45" s="116">
        <v>300</v>
      </c>
      <c r="R45" s="116">
        <v>12.86</v>
      </c>
      <c r="S45" s="147" t="s">
        <v>6099</v>
      </c>
      <c r="T45" s="144"/>
      <c r="U45" s="36"/>
      <c r="V45" s="36"/>
      <c r="W45" s="140">
        <f t="shared" si="0"/>
        <v>13.6316</v>
      </c>
      <c r="X45" s="140">
        <f t="shared" si="1"/>
        <v>1250.999496</v>
      </c>
      <c r="Y45" s="140">
        <f t="shared" si="2"/>
        <v>18.817896</v>
      </c>
      <c r="Z45" s="140">
        <f t="shared" si="3"/>
        <v>1232.1816</v>
      </c>
      <c r="AA45" s="54" t="s">
        <v>28</v>
      </c>
      <c r="AB45" s="54" t="s">
        <v>29</v>
      </c>
    </row>
    <row r="46" spans="1:28">
      <c r="A46" s="126">
        <v>45</v>
      </c>
      <c r="B46" s="130" t="s">
        <v>7912</v>
      </c>
      <c r="C46" s="130" t="s">
        <v>7913</v>
      </c>
      <c r="D46" s="98" t="s">
        <v>22</v>
      </c>
      <c r="E46" s="32" t="s">
        <v>7503</v>
      </c>
      <c r="F46" s="128" t="s">
        <v>6961</v>
      </c>
      <c r="G46" s="132" t="s">
        <v>7886</v>
      </c>
      <c r="H46" s="98" t="s">
        <v>24</v>
      </c>
      <c r="I46" s="99" t="s">
        <v>34</v>
      </c>
      <c r="J46" s="110">
        <v>918.55</v>
      </c>
      <c r="K46" s="136">
        <v>0</v>
      </c>
      <c r="L46" s="36"/>
      <c r="M46" s="139">
        <v>0</v>
      </c>
      <c r="N46" s="110">
        <v>0</v>
      </c>
      <c r="O46" s="147"/>
      <c r="P46" s="138">
        <v>0</v>
      </c>
      <c r="Q46" s="116">
        <v>300</v>
      </c>
      <c r="R46" s="116">
        <v>12.86</v>
      </c>
      <c r="S46" s="147" t="s">
        <v>6099</v>
      </c>
      <c r="T46" s="144"/>
      <c r="U46" s="36"/>
      <c r="V46" s="36"/>
      <c r="W46" s="140">
        <f t="shared" si="0"/>
        <v>13.6316</v>
      </c>
      <c r="X46" s="140">
        <f t="shared" si="1"/>
        <v>1250.999496</v>
      </c>
      <c r="Y46" s="140">
        <f t="shared" si="2"/>
        <v>18.817896</v>
      </c>
      <c r="Z46" s="140">
        <f t="shared" si="3"/>
        <v>1232.1816</v>
      </c>
      <c r="AA46" s="54" t="s">
        <v>28</v>
      </c>
      <c r="AB46" s="54" t="s">
        <v>29</v>
      </c>
    </row>
    <row r="47" spans="1:28">
      <c r="A47" s="126">
        <v>46</v>
      </c>
      <c r="B47" s="131" t="s">
        <v>7914</v>
      </c>
      <c r="C47" s="130" t="s">
        <v>7915</v>
      </c>
      <c r="D47" s="98" t="s">
        <v>22</v>
      </c>
      <c r="E47" s="32" t="s">
        <v>7503</v>
      </c>
      <c r="F47" s="128" t="s">
        <v>6961</v>
      </c>
      <c r="G47" s="132" t="s">
        <v>7886</v>
      </c>
      <c r="H47" s="98" t="s">
        <v>24</v>
      </c>
      <c r="I47" s="99" t="s">
        <v>34</v>
      </c>
      <c r="J47" s="110">
        <v>918.55</v>
      </c>
      <c r="K47" s="136">
        <v>0</v>
      </c>
      <c r="L47" s="36"/>
      <c r="M47" s="139">
        <v>0</v>
      </c>
      <c r="N47" s="110">
        <v>0</v>
      </c>
      <c r="O47" s="147"/>
      <c r="P47" s="138">
        <v>0</v>
      </c>
      <c r="Q47" s="116">
        <v>300</v>
      </c>
      <c r="R47" s="116">
        <v>12.86</v>
      </c>
      <c r="S47" s="147" t="s">
        <v>6099</v>
      </c>
      <c r="T47" s="144"/>
      <c r="U47" s="36"/>
      <c r="V47" s="36"/>
      <c r="W47" s="140">
        <f t="shared" si="0"/>
        <v>13.6316</v>
      </c>
      <c r="X47" s="140">
        <f t="shared" si="1"/>
        <v>1250.999496</v>
      </c>
      <c r="Y47" s="140">
        <f t="shared" si="2"/>
        <v>18.817896</v>
      </c>
      <c r="Z47" s="140">
        <f t="shared" si="3"/>
        <v>1232.1816</v>
      </c>
      <c r="AA47" s="54" t="s">
        <v>28</v>
      </c>
      <c r="AB47" s="54" t="s">
        <v>29</v>
      </c>
    </row>
    <row r="48" spans="1:28">
      <c r="A48" s="126">
        <v>47</v>
      </c>
      <c r="B48" s="127" t="s">
        <v>71</v>
      </c>
      <c r="C48" s="127" t="s">
        <v>7916</v>
      </c>
      <c r="D48" s="98" t="s">
        <v>22</v>
      </c>
      <c r="E48" s="32" t="s">
        <v>673</v>
      </c>
      <c r="F48" s="128" t="s">
        <v>6961</v>
      </c>
      <c r="G48" s="132" t="s">
        <v>7888</v>
      </c>
      <c r="H48" s="98" t="s">
        <v>24</v>
      </c>
      <c r="I48" s="99" t="s">
        <v>34</v>
      </c>
      <c r="J48" s="37">
        <v>988.29</v>
      </c>
      <c r="K48" s="136">
        <v>0</v>
      </c>
      <c r="L48" s="36"/>
      <c r="M48" s="139">
        <v>0</v>
      </c>
      <c r="N48" s="110">
        <v>0</v>
      </c>
      <c r="O48" s="149"/>
      <c r="P48" s="138">
        <v>0</v>
      </c>
      <c r="Q48" s="116">
        <v>400</v>
      </c>
      <c r="R48" s="37">
        <v>13.24</v>
      </c>
      <c r="S48" s="149" t="s">
        <v>6099</v>
      </c>
      <c r="T48" s="144"/>
      <c r="U48" s="36"/>
      <c r="V48" s="36"/>
      <c r="W48" s="140">
        <f t="shared" si="0"/>
        <v>14.0344</v>
      </c>
      <c r="X48" s="140">
        <f t="shared" si="1"/>
        <v>1427.166464</v>
      </c>
      <c r="Y48" s="140">
        <f t="shared" si="2"/>
        <v>24.842064</v>
      </c>
      <c r="Z48" s="140">
        <f t="shared" si="3"/>
        <v>1402.3244</v>
      </c>
      <c r="AA48" s="54" t="s">
        <v>28</v>
      </c>
      <c r="AB48" s="54" t="s">
        <v>29</v>
      </c>
    </row>
    <row r="49" spans="1:28">
      <c r="A49" s="126">
        <v>48</v>
      </c>
      <c r="B49" s="131" t="s">
        <v>281</v>
      </c>
      <c r="C49" s="130" t="s">
        <v>7917</v>
      </c>
      <c r="D49" s="98" t="s">
        <v>22</v>
      </c>
      <c r="E49" s="37" t="s">
        <v>4090</v>
      </c>
      <c r="F49" s="128" t="s">
        <v>6961</v>
      </c>
      <c r="G49" s="132" t="s">
        <v>6984</v>
      </c>
      <c r="H49" s="98" t="s">
        <v>24</v>
      </c>
      <c r="I49" s="99" t="s">
        <v>34</v>
      </c>
      <c r="J49" s="110">
        <v>237.68</v>
      </c>
      <c r="K49" s="136">
        <v>0</v>
      </c>
      <c r="L49" s="36"/>
      <c r="M49" s="139">
        <v>0</v>
      </c>
      <c r="N49" s="110">
        <v>0</v>
      </c>
      <c r="O49" s="147"/>
      <c r="P49" s="138">
        <v>0</v>
      </c>
      <c r="Q49" s="116">
        <v>100</v>
      </c>
      <c r="R49" s="116">
        <v>12.98</v>
      </c>
      <c r="S49" s="147" t="s">
        <v>6099</v>
      </c>
      <c r="T49" s="144"/>
      <c r="U49" s="36"/>
      <c r="V49" s="36"/>
      <c r="W49" s="140">
        <f t="shared" si="0"/>
        <v>13.7588</v>
      </c>
      <c r="X49" s="140">
        <f t="shared" si="1"/>
        <v>358.264328</v>
      </c>
      <c r="Y49" s="140">
        <f t="shared" si="2"/>
        <v>6.825528</v>
      </c>
      <c r="Z49" s="140">
        <f t="shared" si="3"/>
        <v>351.4388</v>
      </c>
      <c r="AA49" s="54" t="s">
        <v>28</v>
      </c>
      <c r="AB49" s="54" t="s">
        <v>29</v>
      </c>
    </row>
    <row r="50" spans="1:28">
      <c r="A50" s="126">
        <v>49</v>
      </c>
      <c r="B50" s="130" t="s">
        <v>7918</v>
      </c>
      <c r="C50" s="130" t="s">
        <v>7919</v>
      </c>
      <c r="D50" s="98" t="s">
        <v>22</v>
      </c>
      <c r="E50" s="37" t="s">
        <v>4090</v>
      </c>
      <c r="F50" s="128" t="s">
        <v>6961</v>
      </c>
      <c r="G50" s="132" t="s">
        <v>6984</v>
      </c>
      <c r="H50" s="98" t="s">
        <v>24</v>
      </c>
      <c r="I50" s="99" t="s">
        <v>34</v>
      </c>
      <c r="J50" s="110">
        <v>237.68</v>
      </c>
      <c r="K50" s="136">
        <v>0</v>
      </c>
      <c r="L50" s="36"/>
      <c r="M50" s="139">
        <v>0</v>
      </c>
      <c r="N50" s="110">
        <v>0</v>
      </c>
      <c r="O50" s="147"/>
      <c r="P50" s="138">
        <v>0</v>
      </c>
      <c r="Q50" s="116">
        <v>100</v>
      </c>
      <c r="R50" s="116">
        <v>12.98</v>
      </c>
      <c r="S50" s="147" t="s">
        <v>6099</v>
      </c>
      <c r="T50" s="36"/>
      <c r="U50" s="36"/>
      <c r="V50" s="36"/>
      <c r="W50" s="140">
        <f t="shared" si="0"/>
        <v>13.7588</v>
      </c>
      <c r="X50" s="140">
        <f t="shared" si="1"/>
        <v>358.264328</v>
      </c>
      <c r="Y50" s="140">
        <f t="shared" si="2"/>
        <v>6.825528</v>
      </c>
      <c r="Z50" s="140">
        <f t="shared" si="3"/>
        <v>351.4388</v>
      </c>
      <c r="AA50" s="54" t="s">
        <v>28</v>
      </c>
      <c r="AB50" s="54" t="s">
        <v>29</v>
      </c>
    </row>
    <row r="51" spans="1:28">
      <c r="A51" s="126">
        <v>50</v>
      </c>
      <c r="B51" s="130" t="s">
        <v>7920</v>
      </c>
      <c r="C51" s="130" t="s">
        <v>7921</v>
      </c>
      <c r="D51" s="98" t="s">
        <v>22</v>
      </c>
      <c r="E51" s="32" t="s">
        <v>7503</v>
      </c>
      <c r="F51" s="128" t="s">
        <v>6961</v>
      </c>
      <c r="G51" s="132" t="s">
        <v>7886</v>
      </c>
      <c r="H51" s="98" t="s">
        <v>24</v>
      </c>
      <c r="I51" s="99" t="s">
        <v>34</v>
      </c>
      <c r="J51" s="110">
        <v>918.55</v>
      </c>
      <c r="K51" s="136">
        <v>0</v>
      </c>
      <c r="L51" s="36"/>
      <c r="M51" s="139">
        <v>0</v>
      </c>
      <c r="N51" s="110">
        <v>0</v>
      </c>
      <c r="O51" s="147"/>
      <c r="P51" s="138">
        <v>0</v>
      </c>
      <c r="Q51" s="116">
        <v>300</v>
      </c>
      <c r="R51" s="116">
        <v>12.86</v>
      </c>
      <c r="S51" s="147" t="s">
        <v>6099</v>
      </c>
      <c r="T51" s="144"/>
      <c r="U51" s="36"/>
      <c r="V51" s="36"/>
      <c r="W51" s="140">
        <f t="shared" si="0"/>
        <v>13.6316</v>
      </c>
      <c r="X51" s="140">
        <f t="shared" si="1"/>
        <v>1250.999496</v>
      </c>
      <c r="Y51" s="140">
        <f t="shared" si="2"/>
        <v>18.817896</v>
      </c>
      <c r="Z51" s="140">
        <f t="shared" si="3"/>
        <v>1232.1816</v>
      </c>
      <c r="AA51" s="54" t="s">
        <v>28</v>
      </c>
      <c r="AB51" s="54" t="s">
        <v>29</v>
      </c>
    </row>
    <row r="52" spans="1:28">
      <c r="A52" s="126">
        <v>51</v>
      </c>
      <c r="B52" s="131" t="s">
        <v>2425</v>
      </c>
      <c r="C52" s="130" t="s">
        <v>7922</v>
      </c>
      <c r="D52" s="98" t="s">
        <v>22</v>
      </c>
      <c r="E52" s="37" t="s">
        <v>4090</v>
      </c>
      <c r="F52" s="128" t="s">
        <v>6961</v>
      </c>
      <c r="G52" s="132" t="s">
        <v>6984</v>
      </c>
      <c r="H52" s="98" t="s">
        <v>24</v>
      </c>
      <c r="I52" s="99" t="s">
        <v>34</v>
      </c>
      <c r="J52" s="110">
        <v>237.68</v>
      </c>
      <c r="K52" s="136">
        <v>0</v>
      </c>
      <c r="L52" s="36"/>
      <c r="M52" s="139">
        <v>0</v>
      </c>
      <c r="N52" s="110">
        <v>0</v>
      </c>
      <c r="O52" s="147"/>
      <c r="P52" s="138">
        <v>0</v>
      </c>
      <c r="Q52" s="116">
        <v>100</v>
      </c>
      <c r="R52" s="116">
        <v>12.98</v>
      </c>
      <c r="S52" s="147" t="s">
        <v>6099</v>
      </c>
      <c r="T52" s="144"/>
      <c r="U52" s="36"/>
      <c r="V52" s="36"/>
      <c r="W52" s="140">
        <f t="shared" si="0"/>
        <v>13.7588</v>
      </c>
      <c r="X52" s="140">
        <f t="shared" si="1"/>
        <v>358.264328</v>
      </c>
      <c r="Y52" s="140">
        <f t="shared" si="2"/>
        <v>6.825528</v>
      </c>
      <c r="Z52" s="140">
        <f t="shared" si="3"/>
        <v>351.4388</v>
      </c>
      <c r="AA52" s="54" t="s">
        <v>28</v>
      </c>
      <c r="AB52" s="54" t="s">
        <v>29</v>
      </c>
    </row>
    <row r="53" spans="1:28">
      <c r="A53" s="126">
        <v>52</v>
      </c>
      <c r="B53" s="130" t="s">
        <v>7923</v>
      </c>
      <c r="C53" s="130" t="s">
        <v>7924</v>
      </c>
      <c r="D53" s="98" t="s">
        <v>22</v>
      </c>
      <c r="E53" s="37" t="s">
        <v>4090</v>
      </c>
      <c r="F53" s="128" t="s">
        <v>6961</v>
      </c>
      <c r="G53" s="132" t="s">
        <v>6984</v>
      </c>
      <c r="H53" s="98" t="s">
        <v>24</v>
      </c>
      <c r="I53" s="99" t="s">
        <v>34</v>
      </c>
      <c r="J53" s="110">
        <v>237.68</v>
      </c>
      <c r="K53" s="136">
        <v>0</v>
      </c>
      <c r="L53" s="36"/>
      <c r="M53" s="139">
        <v>0</v>
      </c>
      <c r="N53" s="110">
        <v>0</v>
      </c>
      <c r="O53" s="147"/>
      <c r="P53" s="138">
        <v>0</v>
      </c>
      <c r="Q53" s="116">
        <v>100</v>
      </c>
      <c r="R53" s="116">
        <v>12.98</v>
      </c>
      <c r="S53" s="147" t="s">
        <v>6099</v>
      </c>
      <c r="T53" s="144"/>
      <c r="U53" s="36"/>
      <c r="V53" s="36"/>
      <c r="W53" s="140">
        <f t="shared" si="0"/>
        <v>13.7588</v>
      </c>
      <c r="X53" s="140">
        <f t="shared" si="1"/>
        <v>358.264328</v>
      </c>
      <c r="Y53" s="140">
        <f t="shared" si="2"/>
        <v>6.825528</v>
      </c>
      <c r="Z53" s="140">
        <f t="shared" si="3"/>
        <v>351.4388</v>
      </c>
      <c r="AA53" s="54" t="s">
        <v>28</v>
      </c>
      <c r="AB53" s="54" t="s">
        <v>29</v>
      </c>
    </row>
    <row r="54" spans="1:28">
      <c r="A54" s="126">
        <v>53</v>
      </c>
      <c r="B54" s="130" t="s">
        <v>3063</v>
      </c>
      <c r="C54" s="130" t="s">
        <v>7925</v>
      </c>
      <c r="D54" s="98" t="s">
        <v>22</v>
      </c>
      <c r="E54" s="37" t="s">
        <v>4090</v>
      </c>
      <c r="F54" s="128" t="s">
        <v>6961</v>
      </c>
      <c r="G54" s="132" t="s">
        <v>6984</v>
      </c>
      <c r="H54" s="98" t="s">
        <v>24</v>
      </c>
      <c r="I54" s="99" t="s">
        <v>34</v>
      </c>
      <c r="J54" s="110">
        <v>237.68</v>
      </c>
      <c r="K54" s="136">
        <v>0</v>
      </c>
      <c r="L54" s="36"/>
      <c r="M54" s="139">
        <v>0</v>
      </c>
      <c r="N54" s="110">
        <v>0</v>
      </c>
      <c r="O54" s="147"/>
      <c r="P54" s="138">
        <v>0</v>
      </c>
      <c r="Q54" s="116">
        <v>100</v>
      </c>
      <c r="R54" s="116">
        <v>12.98</v>
      </c>
      <c r="S54" s="147" t="s">
        <v>6099</v>
      </c>
      <c r="T54" s="36"/>
      <c r="U54" s="36"/>
      <c r="V54" s="36"/>
      <c r="W54" s="140">
        <f t="shared" si="0"/>
        <v>13.7588</v>
      </c>
      <c r="X54" s="140">
        <f t="shared" si="1"/>
        <v>358.264328</v>
      </c>
      <c r="Y54" s="140">
        <f t="shared" si="2"/>
        <v>6.825528</v>
      </c>
      <c r="Z54" s="140">
        <f t="shared" si="3"/>
        <v>351.4388</v>
      </c>
      <c r="AA54" s="54" t="s">
        <v>28</v>
      </c>
      <c r="AB54" s="54" t="s">
        <v>29</v>
      </c>
    </row>
    <row r="55" spans="1:28">
      <c r="A55" s="126">
        <v>54</v>
      </c>
      <c r="B55" s="130" t="s">
        <v>7926</v>
      </c>
      <c r="C55" s="130" t="s">
        <v>7927</v>
      </c>
      <c r="D55" s="98" t="s">
        <v>22</v>
      </c>
      <c r="E55" s="37" t="s">
        <v>4090</v>
      </c>
      <c r="F55" s="128" t="s">
        <v>6961</v>
      </c>
      <c r="G55" s="132" t="s">
        <v>6984</v>
      </c>
      <c r="H55" s="98" t="s">
        <v>24</v>
      </c>
      <c r="I55" s="99" t="s">
        <v>34</v>
      </c>
      <c r="J55" s="110">
        <v>237.68</v>
      </c>
      <c r="K55" s="136">
        <v>0</v>
      </c>
      <c r="L55" s="36"/>
      <c r="M55" s="139">
        <v>0</v>
      </c>
      <c r="N55" s="110">
        <v>0</v>
      </c>
      <c r="O55" s="147"/>
      <c r="P55" s="138">
        <v>0</v>
      </c>
      <c r="Q55" s="116">
        <v>100</v>
      </c>
      <c r="R55" s="116">
        <v>12.98</v>
      </c>
      <c r="S55" s="147" t="s">
        <v>6099</v>
      </c>
      <c r="T55" s="154"/>
      <c r="U55" s="36"/>
      <c r="V55" s="36"/>
      <c r="W55" s="140">
        <f t="shared" si="0"/>
        <v>13.7588</v>
      </c>
      <c r="X55" s="140">
        <f t="shared" si="1"/>
        <v>358.264328</v>
      </c>
      <c r="Y55" s="140">
        <f t="shared" si="2"/>
        <v>6.825528</v>
      </c>
      <c r="Z55" s="140">
        <f t="shared" si="3"/>
        <v>351.4388</v>
      </c>
      <c r="AA55" s="54" t="s">
        <v>28</v>
      </c>
      <c r="AB55" s="54" t="s">
        <v>29</v>
      </c>
    </row>
    <row r="56" spans="1:28">
      <c r="A56" s="126">
        <v>55</v>
      </c>
      <c r="B56" s="130" t="s">
        <v>7928</v>
      </c>
      <c r="C56" s="130" t="s">
        <v>7929</v>
      </c>
      <c r="D56" s="98" t="s">
        <v>22</v>
      </c>
      <c r="E56" s="37" t="s">
        <v>4090</v>
      </c>
      <c r="F56" s="128" t="s">
        <v>6961</v>
      </c>
      <c r="G56" s="132" t="s">
        <v>6984</v>
      </c>
      <c r="H56" s="98" t="s">
        <v>24</v>
      </c>
      <c r="I56" s="99" t="s">
        <v>34</v>
      </c>
      <c r="J56" s="110">
        <v>237.68</v>
      </c>
      <c r="K56" s="136">
        <v>0</v>
      </c>
      <c r="L56" s="36"/>
      <c r="M56" s="139">
        <v>0</v>
      </c>
      <c r="N56" s="110">
        <v>0</v>
      </c>
      <c r="O56" s="147"/>
      <c r="P56" s="140">
        <v>0</v>
      </c>
      <c r="Q56" s="116">
        <v>100</v>
      </c>
      <c r="R56" s="116">
        <v>12.98</v>
      </c>
      <c r="S56" s="147" t="s">
        <v>6099</v>
      </c>
      <c r="T56" s="36"/>
      <c r="U56" s="36"/>
      <c r="V56" s="36"/>
      <c r="W56" s="140">
        <f t="shared" si="0"/>
        <v>13.7588</v>
      </c>
      <c r="X56" s="140">
        <f t="shared" si="1"/>
        <v>358.264328</v>
      </c>
      <c r="Y56" s="140">
        <f t="shared" si="2"/>
        <v>6.825528</v>
      </c>
      <c r="Z56" s="140">
        <f t="shared" si="3"/>
        <v>351.4388</v>
      </c>
      <c r="AA56" s="54" t="s">
        <v>28</v>
      </c>
      <c r="AB56" s="54" t="s">
        <v>29</v>
      </c>
    </row>
    <row r="57" spans="1:28">
      <c r="A57" s="126">
        <v>56</v>
      </c>
      <c r="B57" s="130" t="s">
        <v>2350</v>
      </c>
      <c r="C57" s="130" t="s">
        <v>7930</v>
      </c>
      <c r="D57" s="98" t="s">
        <v>22</v>
      </c>
      <c r="E57" s="37" t="s">
        <v>4090</v>
      </c>
      <c r="F57" s="128" t="s">
        <v>6961</v>
      </c>
      <c r="G57" s="132" t="s">
        <v>6984</v>
      </c>
      <c r="H57" s="98" t="s">
        <v>24</v>
      </c>
      <c r="I57" s="99" t="s">
        <v>34</v>
      </c>
      <c r="J57" s="110">
        <v>237.68</v>
      </c>
      <c r="K57" s="136">
        <v>0</v>
      </c>
      <c r="L57" s="36"/>
      <c r="M57" s="139">
        <v>0</v>
      </c>
      <c r="N57" s="110">
        <v>0</v>
      </c>
      <c r="O57" s="147"/>
      <c r="P57" s="138">
        <v>0</v>
      </c>
      <c r="Q57" s="116">
        <v>100</v>
      </c>
      <c r="R57" s="116">
        <v>12.98</v>
      </c>
      <c r="S57" s="147" t="s">
        <v>6099</v>
      </c>
      <c r="T57" s="144"/>
      <c r="U57" s="36"/>
      <c r="V57" s="36"/>
      <c r="W57" s="140">
        <f t="shared" si="0"/>
        <v>13.7588</v>
      </c>
      <c r="X57" s="140">
        <f t="shared" si="1"/>
        <v>358.264328</v>
      </c>
      <c r="Y57" s="140">
        <f t="shared" si="2"/>
        <v>6.825528</v>
      </c>
      <c r="Z57" s="140">
        <f t="shared" si="3"/>
        <v>351.4388</v>
      </c>
      <c r="AA57" s="54" t="s">
        <v>28</v>
      </c>
      <c r="AB57" s="54" t="s">
        <v>29</v>
      </c>
    </row>
    <row r="58" spans="1:28">
      <c r="A58" s="126">
        <v>57</v>
      </c>
      <c r="B58" s="131" t="s">
        <v>7931</v>
      </c>
      <c r="C58" s="127" t="s">
        <v>7786</v>
      </c>
      <c r="D58" s="99" t="s">
        <v>22</v>
      </c>
      <c r="E58" s="32" t="s">
        <v>81</v>
      </c>
      <c r="F58" s="128" t="s">
        <v>6961</v>
      </c>
      <c r="G58" s="129" t="s">
        <v>7805</v>
      </c>
      <c r="H58" s="98" t="s">
        <v>24</v>
      </c>
      <c r="I58" s="99" t="s">
        <v>34</v>
      </c>
      <c r="J58" s="110">
        <v>0</v>
      </c>
      <c r="K58" s="136">
        <v>0</v>
      </c>
      <c r="L58" s="36"/>
      <c r="M58" s="139">
        <v>0</v>
      </c>
      <c r="N58" s="110">
        <v>0</v>
      </c>
      <c r="O58" s="141"/>
      <c r="P58" s="138">
        <v>0</v>
      </c>
      <c r="Q58" s="110">
        <v>0</v>
      </c>
      <c r="R58" s="116">
        <v>18</v>
      </c>
      <c r="S58" s="150" t="s">
        <v>7520</v>
      </c>
      <c r="T58" s="144"/>
      <c r="U58" s="36"/>
      <c r="V58" s="36"/>
      <c r="W58" s="140">
        <f t="shared" si="0"/>
        <v>19.08</v>
      </c>
      <c r="X58" s="140">
        <f t="shared" si="1"/>
        <v>20.2248</v>
      </c>
      <c r="Y58" s="140">
        <f t="shared" si="2"/>
        <v>1.1448</v>
      </c>
      <c r="Z58" s="140">
        <f t="shared" si="3"/>
        <v>19.08</v>
      </c>
      <c r="AA58" s="54" t="s">
        <v>28</v>
      </c>
      <c r="AB58" s="54" t="s">
        <v>29</v>
      </c>
    </row>
    <row r="59" spans="1:28">
      <c r="A59" s="126">
        <v>58</v>
      </c>
      <c r="B59" s="130" t="s">
        <v>7932</v>
      </c>
      <c r="C59" s="130" t="s">
        <v>7933</v>
      </c>
      <c r="D59" s="98" t="s">
        <v>22</v>
      </c>
      <c r="E59" s="37" t="s">
        <v>4090</v>
      </c>
      <c r="F59" s="128" t="s">
        <v>6961</v>
      </c>
      <c r="G59" s="132" t="s">
        <v>6984</v>
      </c>
      <c r="H59" s="98" t="s">
        <v>24</v>
      </c>
      <c r="I59" s="99" t="s">
        <v>34</v>
      </c>
      <c r="J59" s="110">
        <v>237.68</v>
      </c>
      <c r="K59" s="136">
        <v>0</v>
      </c>
      <c r="L59" s="36"/>
      <c r="M59" s="139">
        <v>0</v>
      </c>
      <c r="N59" s="110">
        <v>0</v>
      </c>
      <c r="O59" s="147"/>
      <c r="P59" s="138">
        <v>0</v>
      </c>
      <c r="Q59" s="116">
        <v>100</v>
      </c>
      <c r="R59" s="116">
        <v>12.98</v>
      </c>
      <c r="S59" s="147" t="s">
        <v>6099</v>
      </c>
      <c r="T59" s="36"/>
      <c r="U59" s="36"/>
      <c r="V59" s="36"/>
      <c r="W59" s="140">
        <f t="shared" si="0"/>
        <v>13.7588</v>
      </c>
      <c r="X59" s="140">
        <f t="shared" si="1"/>
        <v>358.264328</v>
      </c>
      <c r="Y59" s="140">
        <f t="shared" si="2"/>
        <v>6.825528</v>
      </c>
      <c r="Z59" s="140">
        <f t="shared" si="3"/>
        <v>351.4388</v>
      </c>
      <c r="AA59" s="54" t="s">
        <v>28</v>
      </c>
      <c r="AB59" s="54" t="s">
        <v>29</v>
      </c>
    </row>
    <row r="60" spans="1:28">
      <c r="A60" s="126">
        <v>59</v>
      </c>
      <c r="B60" s="130" t="s">
        <v>7934</v>
      </c>
      <c r="C60" s="130" t="s">
        <v>7935</v>
      </c>
      <c r="D60" s="98" t="s">
        <v>22</v>
      </c>
      <c r="E60" s="37" t="s">
        <v>4090</v>
      </c>
      <c r="F60" s="128" t="s">
        <v>6961</v>
      </c>
      <c r="G60" s="132" t="s">
        <v>6984</v>
      </c>
      <c r="H60" s="98" t="s">
        <v>24</v>
      </c>
      <c r="I60" s="99" t="s">
        <v>34</v>
      </c>
      <c r="J60" s="110">
        <v>237.68</v>
      </c>
      <c r="K60" s="136">
        <v>0</v>
      </c>
      <c r="L60" s="36"/>
      <c r="M60" s="139">
        <v>0</v>
      </c>
      <c r="N60" s="110">
        <v>0</v>
      </c>
      <c r="O60" s="147"/>
      <c r="P60" s="138">
        <v>0</v>
      </c>
      <c r="Q60" s="116">
        <v>100</v>
      </c>
      <c r="R60" s="116">
        <v>12.98</v>
      </c>
      <c r="S60" s="147" t="s">
        <v>6099</v>
      </c>
      <c r="T60" s="144"/>
      <c r="U60" s="36"/>
      <c r="V60" s="36"/>
      <c r="W60" s="140">
        <f t="shared" si="0"/>
        <v>13.7588</v>
      </c>
      <c r="X60" s="140">
        <f t="shared" si="1"/>
        <v>358.264328</v>
      </c>
      <c r="Y60" s="140">
        <f t="shared" si="2"/>
        <v>6.825528</v>
      </c>
      <c r="Z60" s="140">
        <f t="shared" si="3"/>
        <v>351.4388</v>
      </c>
      <c r="AA60" s="54" t="s">
        <v>28</v>
      </c>
      <c r="AB60" s="54" t="s">
        <v>29</v>
      </c>
    </row>
    <row r="61" spans="1:28">
      <c r="A61" s="126">
        <v>60</v>
      </c>
      <c r="B61" s="130" t="s">
        <v>7936</v>
      </c>
      <c r="C61" s="130" t="s">
        <v>7937</v>
      </c>
      <c r="D61" s="98" t="s">
        <v>22</v>
      </c>
      <c r="E61" s="37" t="s">
        <v>4090</v>
      </c>
      <c r="F61" s="128" t="s">
        <v>6961</v>
      </c>
      <c r="G61" s="132" t="s">
        <v>6984</v>
      </c>
      <c r="H61" s="98" t="s">
        <v>24</v>
      </c>
      <c r="I61" s="99" t="s">
        <v>34</v>
      </c>
      <c r="J61" s="110">
        <v>237.68</v>
      </c>
      <c r="K61" s="136">
        <v>0</v>
      </c>
      <c r="L61" s="36"/>
      <c r="M61" s="139">
        <v>0</v>
      </c>
      <c r="N61" s="110">
        <v>0</v>
      </c>
      <c r="O61" s="147"/>
      <c r="P61" s="138">
        <v>0</v>
      </c>
      <c r="Q61" s="116">
        <v>100</v>
      </c>
      <c r="R61" s="116">
        <v>12.98</v>
      </c>
      <c r="S61" s="147" t="s">
        <v>6099</v>
      </c>
      <c r="T61" s="154"/>
      <c r="U61" s="36"/>
      <c r="V61" s="36"/>
      <c r="W61" s="140">
        <f t="shared" si="0"/>
        <v>13.7588</v>
      </c>
      <c r="X61" s="140">
        <f t="shared" si="1"/>
        <v>358.264328</v>
      </c>
      <c r="Y61" s="140">
        <f t="shared" si="2"/>
        <v>6.825528</v>
      </c>
      <c r="Z61" s="140">
        <f t="shared" si="3"/>
        <v>351.4388</v>
      </c>
      <c r="AA61" s="54" t="s">
        <v>28</v>
      </c>
      <c r="AB61" s="54" t="s">
        <v>29</v>
      </c>
    </row>
    <row r="62" spans="1:28">
      <c r="A62" s="126">
        <v>61</v>
      </c>
      <c r="B62" s="36" t="s">
        <v>7938</v>
      </c>
      <c r="C62" s="127" t="s">
        <v>7939</v>
      </c>
      <c r="D62" s="98" t="s">
        <v>22</v>
      </c>
      <c r="E62" s="37" t="s">
        <v>81</v>
      </c>
      <c r="F62" s="128" t="s">
        <v>6961</v>
      </c>
      <c r="G62" s="129" t="s">
        <v>7805</v>
      </c>
      <c r="H62" s="98" t="s">
        <v>24</v>
      </c>
      <c r="I62" s="99" t="s">
        <v>34</v>
      </c>
      <c r="J62" s="110">
        <v>705</v>
      </c>
      <c r="K62" s="136">
        <v>0</v>
      </c>
      <c r="L62" s="36"/>
      <c r="M62" s="139">
        <v>196</v>
      </c>
      <c r="N62" s="110">
        <v>0</v>
      </c>
      <c r="O62" s="141" t="s">
        <v>6411</v>
      </c>
      <c r="P62" s="138">
        <v>0</v>
      </c>
      <c r="Q62" s="116">
        <v>300</v>
      </c>
      <c r="R62" s="160">
        <v>13</v>
      </c>
      <c r="S62" s="46" t="s">
        <v>35</v>
      </c>
      <c r="T62" s="144"/>
      <c r="U62" s="36"/>
      <c r="V62" s="36"/>
      <c r="W62" s="140">
        <f t="shared" si="0"/>
        <v>221.54</v>
      </c>
      <c r="X62" s="140">
        <f t="shared" si="1"/>
        <v>1257.8324</v>
      </c>
      <c r="Y62" s="140">
        <f t="shared" si="2"/>
        <v>31.2924</v>
      </c>
      <c r="Z62" s="140">
        <f t="shared" si="3"/>
        <v>1226.54</v>
      </c>
      <c r="AA62" s="54" t="s">
        <v>28</v>
      </c>
      <c r="AB62" s="54" t="s">
        <v>29</v>
      </c>
    </row>
    <row r="63" spans="1:28">
      <c r="A63" s="126">
        <v>62</v>
      </c>
      <c r="B63" s="127" t="s">
        <v>7575</v>
      </c>
      <c r="C63" s="36" t="s">
        <v>7940</v>
      </c>
      <c r="D63" s="98" t="s">
        <v>22</v>
      </c>
      <c r="E63" s="37" t="s">
        <v>4090</v>
      </c>
      <c r="F63" s="128" t="s">
        <v>6961</v>
      </c>
      <c r="G63" s="132" t="s">
        <v>6984</v>
      </c>
      <c r="H63" s="98" t="s">
        <v>24</v>
      </c>
      <c r="I63" s="99" t="s">
        <v>34</v>
      </c>
      <c r="J63" s="110">
        <v>237.68</v>
      </c>
      <c r="K63" s="136">
        <v>0</v>
      </c>
      <c r="L63" s="36"/>
      <c r="M63" s="137">
        <v>0</v>
      </c>
      <c r="N63" s="110">
        <v>0</v>
      </c>
      <c r="O63" s="147"/>
      <c r="P63" s="138">
        <v>0</v>
      </c>
      <c r="Q63" s="116">
        <v>100</v>
      </c>
      <c r="R63" s="116">
        <v>12.98</v>
      </c>
      <c r="S63" s="147" t="s">
        <v>6099</v>
      </c>
      <c r="T63" s="144"/>
      <c r="U63" s="36"/>
      <c r="V63" s="36"/>
      <c r="W63" s="140">
        <f t="shared" si="0"/>
        <v>13.7588</v>
      </c>
      <c r="X63" s="140">
        <f t="shared" si="1"/>
        <v>358.264328</v>
      </c>
      <c r="Y63" s="140">
        <f t="shared" si="2"/>
        <v>6.825528</v>
      </c>
      <c r="Z63" s="140">
        <f t="shared" si="3"/>
        <v>351.4388</v>
      </c>
      <c r="AA63" s="54" t="s">
        <v>28</v>
      </c>
      <c r="AB63" s="54" t="s">
        <v>29</v>
      </c>
    </row>
    <row r="64" spans="1:28">
      <c r="A64" s="126">
        <v>63</v>
      </c>
      <c r="B64" s="36" t="s">
        <v>7941</v>
      </c>
      <c r="C64" s="36" t="s">
        <v>7798</v>
      </c>
      <c r="D64" s="99" t="s">
        <v>22</v>
      </c>
      <c r="E64" s="37" t="s">
        <v>4769</v>
      </c>
      <c r="F64" s="128" t="s">
        <v>6961</v>
      </c>
      <c r="G64" s="129" t="s">
        <v>7805</v>
      </c>
      <c r="H64" s="99" t="s">
        <v>24</v>
      </c>
      <c r="I64" s="99" t="s">
        <v>34</v>
      </c>
      <c r="J64" s="110">
        <v>0</v>
      </c>
      <c r="K64" s="136">
        <v>0</v>
      </c>
      <c r="L64" s="36"/>
      <c r="M64" s="137">
        <v>0</v>
      </c>
      <c r="N64" s="110">
        <v>0</v>
      </c>
      <c r="O64" s="150"/>
      <c r="P64" s="138">
        <v>0</v>
      </c>
      <c r="Q64" s="116">
        <v>300</v>
      </c>
      <c r="R64" s="116">
        <v>11.9</v>
      </c>
      <c r="S64" s="150" t="s">
        <v>7942</v>
      </c>
      <c r="T64" s="144"/>
      <c r="U64" s="36"/>
      <c r="V64" s="36"/>
      <c r="W64" s="140">
        <f t="shared" si="0"/>
        <v>12.614</v>
      </c>
      <c r="X64" s="140">
        <f t="shared" si="1"/>
        <v>331.37084</v>
      </c>
      <c r="Y64" s="140">
        <f t="shared" si="2"/>
        <v>18.75684</v>
      </c>
      <c r="Z64" s="140">
        <f t="shared" si="3"/>
        <v>312.614</v>
      </c>
      <c r="AA64" s="54" t="s">
        <v>28</v>
      </c>
      <c r="AB64" s="54" t="s">
        <v>29</v>
      </c>
    </row>
    <row r="65" spans="1:28">
      <c r="A65" s="126">
        <v>64</v>
      </c>
      <c r="B65" s="130" t="s">
        <v>7943</v>
      </c>
      <c r="C65" s="130" t="s">
        <v>7944</v>
      </c>
      <c r="D65" s="98" t="s">
        <v>22</v>
      </c>
      <c r="E65" s="37" t="s">
        <v>4090</v>
      </c>
      <c r="F65" s="128" t="s">
        <v>6961</v>
      </c>
      <c r="G65" s="132" t="s">
        <v>6984</v>
      </c>
      <c r="H65" s="98" t="s">
        <v>24</v>
      </c>
      <c r="I65" s="99" t="s">
        <v>34</v>
      </c>
      <c r="J65" s="110">
        <v>237.68</v>
      </c>
      <c r="K65" s="136">
        <v>0</v>
      </c>
      <c r="L65" s="36"/>
      <c r="M65" s="137">
        <v>0</v>
      </c>
      <c r="N65" s="110">
        <v>0</v>
      </c>
      <c r="O65" s="147"/>
      <c r="P65" s="138">
        <v>0</v>
      </c>
      <c r="Q65" s="116">
        <v>100</v>
      </c>
      <c r="R65" s="116">
        <v>12.98</v>
      </c>
      <c r="S65" s="147" t="s">
        <v>6099</v>
      </c>
      <c r="T65" s="36"/>
      <c r="U65" s="36"/>
      <c r="V65" s="36"/>
      <c r="W65" s="140">
        <f t="shared" si="0"/>
        <v>13.7588</v>
      </c>
      <c r="X65" s="140">
        <f t="shared" si="1"/>
        <v>358.264328</v>
      </c>
      <c r="Y65" s="140">
        <f t="shared" si="2"/>
        <v>6.825528</v>
      </c>
      <c r="Z65" s="140">
        <f t="shared" si="3"/>
        <v>351.4388</v>
      </c>
      <c r="AA65" s="54" t="s">
        <v>28</v>
      </c>
      <c r="AB65" s="54" t="s">
        <v>29</v>
      </c>
    </row>
    <row r="66" spans="1:28">
      <c r="A66" s="126">
        <v>65</v>
      </c>
      <c r="B66" s="127" t="s">
        <v>7945</v>
      </c>
      <c r="C66" s="130" t="s">
        <v>7946</v>
      </c>
      <c r="D66" s="98" t="s">
        <v>22</v>
      </c>
      <c r="E66" s="32" t="s">
        <v>2061</v>
      </c>
      <c r="F66" s="128" t="s">
        <v>6961</v>
      </c>
      <c r="G66" s="132" t="s">
        <v>7947</v>
      </c>
      <c r="H66" s="98" t="s">
        <v>24</v>
      </c>
      <c r="I66" s="99" t="s">
        <v>34</v>
      </c>
      <c r="J66" s="110">
        <v>373.57</v>
      </c>
      <c r="K66" s="136">
        <v>0</v>
      </c>
      <c r="L66" s="36"/>
      <c r="M66" s="137">
        <v>0</v>
      </c>
      <c r="N66" s="110">
        <v>0</v>
      </c>
      <c r="O66" s="148"/>
      <c r="P66" s="138">
        <v>0</v>
      </c>
      <c r="Q66" s="116">
        <v>100</v>
      </c>
      <c r="R66" s="136">
        <v>0</v>
      </c>
      <c r="S66" s="148"/>
      <c r="T66" s="36"/>
      <c r="U66" s="36"/>
      <c r="V66" s="36"/>
      <c r="W66" s="140">
        <f t="shared" ref="W66:W129" si="4">(K66+M66+N66+P66+R66+T66)*1.06</f>
        <v>0</v>
      </c>
      <c r="X66" s="140">
        <f t="shared" ref="X66:X129" si="5">J66+(Q66+W66)*1.06</f>
        <v>479.57</v>
      </c>
      <c r="Y66" s="140">
        <f t="shared" ref="Y66:Y129" si="6">(Q66+W66)*0.06</f>
        <v>6</v>
      </c>
      <c r="Z66" s="140">
        <f t="shared" ref="Z66:Z129" si="7">X66-Y66</f>
        <v>473.57</v>
      </c>
      <c r="AA66" s="54" t="s">
        <v>28</v>
      </c>
      <c r="AB66" s="54" t="s">
        <v>29</v>
      </c>
    </row>
    <row r="67" spans="1:28">
      <c r="A67" s="126">
        <v>66</v>
      </c>
      <c r="B67" s="127" t="s">
        <v>7948</v>
      </c>
      <c r="C67" s="130" t="s">
        <v>7949</v>
      </c>
      <c r="D67" s="98" t="s">
        <v>22</v>
      </c>
      <c r="E67" s="32" t="s">
        <v>2061</v>
      </c>
      <c r="F67" s="128" t="s">
        <v>6961</v>
      </c>
      <c r="G67" s="132" t="s">
        <v>7947</v>
      </c>
      <c r="H67" s="98" t="s">
        <v>24</v>
      </c>
      <c r="I67" s="99" t="s">
        <v>34</v>
      </c>
      <c r="J67" s="110">
        <v>373.57</v>
      </c>
      <c r="K67" s="136">
        <v>0</v>
      </c>
      <c r="L67" s="36"/>
      <c r="M67" s="137">
        <v>0</v>
      </c>
      <c r="N67" s="110">
        <v>0</v>
      </c>
      <c r="O67" s="147"/>
      <c r="P67" s="138">
        <v>0</v>
      </c>
      <c r="Q67" s="116">
        <v>100</v>
      </c>
      <c r="R67" s="136">
        <v>0</v>
      </c>
      <c r="S67" s="147"/>
      <c r="T67" s="144"/>
      <c r="U67" s="36"/>
      <c r="V67" s="36"/>
      <c r="W67" s="140">
        <f t="shared" si="4"/>
        <v>0</v>
      </c>
      <c r="X67" s="140">
        <f t="shared" si="5"/>
        <v>479.57</v>
      </c>
      <c r="Y67" s="140">
        <f t="shared" si="6"/>
        <v>6</v>
      </c>
      <c r="Z67" s="140">
        <f t="shared" si="7"/>
        <v>473.57</v>
      </c>
      <c r="AA67" s="54" t="s">
        <v>28</v>
      </c>
      <c r="AB67" s="54" t="s">
        <v>29</v>
      </c>
    </row>
    <row r="68" spans="1:28">
      <c r="A68" s="126">
        <v>67</v>
      </c>
      <c r="B68" s="130" t="s">
        <v>3506</v>
      </c>
      <c r="C68" s="130" t="s">
        <v>7950</v>
      </c>
      <c r="D68" s="98" t="s">
        <v>22</v>
      </c>
      <c r="E68" s="37" t="s">
        <v>4090</v>
      </c>
      <c r="F68" s="128" t="s">
        <v>6961</v>
      </c>
      <c r="G68" s="132" t="s">
        <v>6984</v>
      </c>
      <c r="H68" s="98" t="s">
        <v>24</v>
      </c>
      <c r="I68" s="99" t="s">
        <v>34</v>
      </c>
      <c r="J68" s="110">
        <v>237.68</v>
      </c>
      <c r="K68" s="136">
        <v>0</v>
      </c>
      <c r="L68" s="36"/>
      <c r="M68" s="137">
        <v>0</v>
      </c>
      <c r="N68" s="110">
        <v>0</v>
      </c>
      <c r="O68" s="147"/>
      <c r="P68" s="140">
        <v>0</v>
      </c>
      <c r="Q68" s="116">
        <v>100</v>
      </c>
      <c r="R68" s="116">
        <v>12.98</v>
      </c>
      <c r="S68" s="147" t="s">
        <v>6099</v>
      </c>
      <c r="T68" s="144"/>
      <c r="U68" s="36"/>
      <c r="V68" s="36"/>
      <c r="W68" s="140">
        <f t="shared" si="4"/>
        <v>13.7588</v>
      </c>
      <c r="X68" s="140">
        <f t="shared" si="5"/>
        <v>358.264328</v>
      </c>
      <c r="Y68" s="140">
        <f t="shared" si="6"/>
        <v>6.825528</v>
      </c>
      <c r="Z68" s="140">
        <f t="shared" si="7"/>
        <v>351.4388</v>
      </c>
      <c r="AA68" s="54" t="s">
        <v>28</v>
      </c>
      <c r="AB68" s="54" t="s">
        <v>29</v>
      </c>
    </row>
    <row r="69" spans="1:28">
      <c r="A69" s="126">
        <v>68</v>
      </c>
      <c r="B69" s="131" t="s">
        <v>7951</v>
      </c>
      <c r="C69" s="130" t="s">
        <v>7952</v>
      </c>
      <c r="D69" s="98" t="s">
        <v>22</v>
      </c>
      <c r="E69" s="37" t="s">
        <v>4090</v>
      </c>
      <c r="F69" s="128" t="s">
        <v>6961</v>
      </c>
      <c r="G69" s="132" t="s">
        <v>6984</v>
      </c>
      <c r="H69" s="98" t="s">
        <v>24</v>
      </c>
      <c r="I69" s="99" t="s">
        <v>34</v>
      </c>
      <c r="J69" s="110">
        <v>237.68</v>
      </c>
      <c r="K69" s="136">
        <v>0</v>
      </c>
      <c r="L69" s="36"/>
      <c r="M69" s="137">
        <v>0</v>
      </c>
      <c r="N69" s="110">
        <v>0</v>
      </c>
      <c r="O69" s="147"/>
      <c r="P69" s="138">
        <v>0</v>
      </c>
      <c r="Q69" s="116">
        <v>100</v>
      </c>
      <c r="R69" s="116">
        <v>12.98</v>
      </c>
      <c r="S69" s="147" t="s">
        <v>6099</v>
      </c>
      <c r="T69" s="144"/>
      <c r="U69" s="36"/>
      <c r="V69" s="36"/>
      <c r="W69" s="140">
        <f t="shared" si="4"/>
        <v>13.7588</v>
      </c>
      <c r="X69" s="140">
        <f t="shared" si="5"/>
        <v>358.264328</v>
      </c>
      <c r="Y69" s="140">
        <f t="shared" si="6"/>
        <v>6.825528</v>
      </c>
      <c r="Z69" s="140">
        <f t="shared" si="7"/>
        <v>351.4388</v>
      </c>
      <c r="AA69" s="54" t="s">
        <v>28</v>
      </c>
      <c r="AB69" s="54" t="s">
        <v>29</v>
      </c>
    </row>
    <row r="70" spans="1:28">
      <c r="A70" s="126">
        <v>69</v>
      </c>
      <c r="B70" s="131" t="s">
        <v>7953</v>
      </c>
      <c r="C70" s="130" t="s">
        <v>7954</v>
      </c>
      <c r="D70" s="98" t="s">
        <v>22</v>
      </c>
      <c r="E70" s="37" t="s">
        <v>81</v>
      </c>
      <c r="F70" s="128" t="s">
        <v>6961</v>
      </c>
      <c r="G70" s="129" t="s">
        <v>7805</v>
      </c>
      <c r="H70" s="98" t="s">
        <v>24</v>
      </c>
      <c r="I70" s="99" t="s">
        <v>34</v>
      </c>
      <c r="J70" s="110">
        <v>705</v>
      </c>
      <c r="K70" s="136">
        <v>0</v>
      </c>
      <c r="L70" s="36"/>
      <c r="M70" s="139">
        <v>196</v>
      </c>
      <c r="N70" s="110">
        <v>0</v>
      </c>
      <c r="O70" s="141" t="s">
        <v>6411</v>
      </c>
      <c r="P70" s="138">
        <v>0</v>
      </c>
      <c r="Q70" s="116">
        <v>300</v>
      </c>
      <c r="R70" s="137">
        <v>0</v>
      </c>
      <c r="S70" s="46"/>
      <c r="T70" s="36"/>
      <c r="U70" s="36"/>
      <c r="V70" s="36"/>
      <c r="W70" s="140">
        <f t="shared" si="4"/>
        <v>207.76</v>
      </c>
      <c r="X70" s="140">
        <f t="shared" si="5"/>
        <v>1243.2256</v>
      </c>
      <c r="Y70" s="140">
        <f t="shared" si="6"/>
        <v>30.4656</v>
      </c>
      <c r="Z70" s="140">
        <f t="shared" si="7"/>
        <v>1212.76</v>
      </c>
      <c r="AA70" s="54" t="s">
        <v>28</v>
      </c>
      <c r="AB70" s="54" t="s">
        <v>29</v>
      </c>
    </row>
    <row r="71" spans="1:28">
      <c r="A71" s="126">
        <v>70</v>
      </c>
      <c r="B71" s="130" t="s">
        <v>3666</v>
      </c>
      <c r="C71" s="130" t="s">
        <v>7955</v>
      </c>
      <c r="D71" s="98" t="s">
        <v>22</v>
      </c>
      <c r="E71" s="37" t="s">
        <v>4090</v>
      </c>
      <c r="F71" s="128" t="s">
        <v>6961</v>
      </c>
      <c r="G71" s="132" t="s">
        <v>6984</v>
      </c>
      <c r="H71" s="98" t="s">
        <v>24</v>
      </c>
      <c r="I71" s="99" t="s">
        <v>34</v>
      </c>
      <c r="J71" s="110">
        <v>237.68</v>
      </c>
      <c r="K71" s="136">
        <v>0</v>
      </c>
      <c r="L71" s="36"/>
      <c r="M71" s="139">
        <v>0</v>
      </c>
      <c r="N71" s="110">
        <v>0</v>
      </c>
      <c r="O71" s="147"/>
      <c r="P71" s="138">
        <v>0</v>
      </c>
      <c r="Q71" s="116">
        <v>100</v>
      </c>
      <c r="R71" s="116">
        <v>12.98</v>
      </c>
      <c r="S71" s="147" t="s">
        <v>6099</v>
      </c>
      <c r="T71" s="144"/>
      <c r="U71" s="36"/>
      <c r="V71" s="36"/>
      <c r="W71" s="140">
        <f t="shared" si="4"/>
        <v>13.7588</v>
      </c>
      <c r="X71" s="140">
        <f t="shared" si="5"/>
        <v>358.264328</v>
      </c>
      <c r="Y71" s="140">
        <f t="shared" si="6"/>
        <v>6.825528</v>
      </c>
      <c r="Z71" s="140">
        <f t="shared" si="7"/>
        <v>351.4388</v>
      </c>
      <c r="AA71" s="54" t="s">
        <v>28</v>
      </c>
      <c r="AB71" s="54" t="s">
        <v>29</v>
      </c>
    </row>
    <row r="72" spans="1:28">
      <c r="A72" s="126">
        <v>71</v>
      </c>
      <c r="B72" s="131" t="s">
        <v>7956</v>
      </c>
      <c r="C72" s="130" t="s">
        <v>7957</v>
      </c>
      <c r="D72" s="98" t="s">
        <v>22</v>
      </c>
      <c r="E72" s="37" t="s">
        <v>81</v>
      </c>
      <c r="F72" s="128" t="s">
        <v>6961</v>
      </c>
      <c r="G72" s="129" t="s">
        <v>7805</v>
      </c>
      <c r="H72" s="98" t="s">
        <v>24</v>
      </c>
      <c r="I72" s="99" t="s">
        <v>34</v>
      </c>
      <c r="J72" s="110">
        <v>705</v>
      </c>
      <c r="K72" s="136">
        <v>0</v>
      </c>
      <c r="L72" s="36"/>
      <c r="M72" s="139">
        <v>196</v>
      </c>
      <c r="N72" s="110">
        <v>0</v>
      </c>
      <c r="O72" s="141" t="s">
        <v>6411</v>
      </c>
      <c r="P72" s="138">
        <v>0</v>
      </c>
      <c r="Q72" s="116">
        <v>300</v>
      </c>
      <c r="R72" s="160">
        <v>13</v>
      </c>
      <c r="S72" s="46" t="s">
        <v>35</v>
      </c>
      <c r="T72" s="144"/>
      <c r="U72" s="36"/>
      <c r="V72" s="36"/>
      <c r="W72" s="140">
        <f t="shared" si="4"/>
        <v>221.54</v>
      </c>
      <c r="X72" s="140">
        <f t="shared" si="5"/>
        <v>1257.8324</v>
      </c>
      <c r="Y72" s="140">
        <f t="shared" si="6"/>
        <v>31.2924</v>
      </c>
      <c r="Z72" s="140">
        <f t="shared" si="7"/>
        <v>1226.54</v>
      </c>
      <c r="AA72" s="54" t="s">
        <v>28</v>
      </c>
      <c r="AB72" s="54" t="s">
        <v>29</v>
      </c>
    </row>
    <row r="73" spans="1:28">
      <c r="A73" s="126">
        <v>72</v>
      </c>
      <c r="B73" s="130" t="s">
        <v>7958</v>
      </c>
      <c r="C73" s="130" t="s">
        <v>7959</v>
      </c>
      <c r="D73" s="98" t="s">
        <v>22</v>
      </c>
      <c r="E73" s="37" t="s">
        <v>4090</v>
      </c>
      <c r="F73" s="128" t="s">
        <v>6961</v>
      </c>
      <c r="G73" s="132" t="s">
        <v>6984</v>
      </c>
      <c r="H73" s="98" t="s">
        <v>24</v>
      </c>
      <c r="I73" s="99" t="s">
        <v>34</v>
      </c>
      <c r="J73" s="110">
        <v>237.68</v>
      </c>
      <c r="K73" s="136">
        <v>0</v>
      </c>
      <c r="L73" s="36"/>
      <c r="M73" s="139">
        <v>0</v>
      </c>
      <c r="N73" s="110">
        <v>0</v>
      </c>
      <c r="O73" s="147"/>
      <c r="P73" s="138">
        <v>0</v>
      </c>
      <c r="Q73" s="116">
        <v>100</v>
      </c>
      <c r="R73" s="116">
        <v>12.98</v>
      </c>
      <c r="S73" s="147" t="s">
        <v>6099</v>
      </c>
      <c r="T73" s="36"/>
      <c r="U73" s="36"/>
      <c r="V73" s="36"/>
      <c r="W73" s="140">
        <f t="shared" si="4"/>
        <v>13.7588</v>
      </c>
      <c r="X73" s="140">
        <f t="shared" si="5"/>
        <v>358.264328</v>
      </c>
      <c r="Y73" s="140">
        <f t="shared" si="6"/>
        <v>6.825528</v>
      </c>
      <c r="Z73" s="140">
        <f t="shared" si="7"/>
        <v>351.4388</v>
      </c>
      <c r="AA73" s="54" t="s">
        <v>28</v>
      </c>
      <c r="AB73" s="54" t="s">
        <v>29</v>
      </c>
    </row>
    <row r="74" spans="1:28">
      <c r="A74" s="126">
        <v>73</v>
      </c>
      <c r="B74" s="131" t="s">
        <v>7960</v>
      </c>
      <c r="C74" s="130" t="s">
        <v>7961</v>
      </c>
      <c r="D74" s="98" t="s">
        <v>22</v>
      </c>
      <c r="E74" s="32" t="s">
        <v>2061</v>
      </c>
      <c r="F74" s="128" t="s">
        <v>6961</v>
      </c>
      <c r="G74" s="132" t="s">
        <v>7947</v>
      </c>
      <c r="H74" s="98" t="s">
        <v>24</v>
      </c>
      <c r="I74" s="99" t="s">
        <v>34</v>
      </c>
      <c r="J74" s="110">
        <v>373.57</v>
      </c>
      <c r="K74" s="136">
        <v>0</v>
      </c>
      <c r="L74" s="36"/>
      <c r="M74" s="139">
        <v>0</v>
      </c>
      <c r="N74" s="110">
        <v>0</v>
      </c>
      <c r="O74" s="148"/>
      <c r="P74" s="138">
        <v>0</v>
      </c>
      <c r="Q74" s="116">
        <v>100</v>
      </c>
      <c r="R74" s="136">
        <v>0</v>
      </c>
      <c r="S74" s="46"/>
      <c r="T74" s="144"/>
      <c r="U74" s="36"/>
      <c r="V74" s="36"/>
      <c r="W74" s="140">
        <f t="shared" si="4"/>
        <v>0</v>
      </c>
      <c r="X74" s="140">
        <f t="shared" si="5"/>
        <v>479.57</v>
      </c>
      <c r="Y74" s="140">
        <f t="shared" si="6"/>
        <v>6</v>
      </c>
      <c r="Z74" s="140">
        <f t="shared" si="7"/>
        <v>473.57</v>
      </c>
      <c r="AA74" s="54" t="s">
        <v>28</v>
      </c>
      <c r="AB74" s="54" t="s">
        <v>29</v>
      </c>
    </row>
    <row r="75" spans="1:28">
      <c r="A75" s="126">
        <v>74</v>
      </c>
      <c r="B75" s="130" t="s">
        <v>7962</v>
      </c>
      <c r="C75" s="130" t="s">
        <v>7963</v>
      </c>
      <c r="D75" s="98" t="s">
        <v>22</v>
      </c>
      <c r="E75" s="37" t="s">
        <v>4090</v>
      </c>
      <c r="F75" s="128" t="s">
        <v>6961</v>
      </c>
      <c r="G75" s="132" t="s">
        <v>6984</v>
      </c>
      <c r="H75" s="98" t="s">
        <v>24</v>
      </c>
      <c r="I75" s="99" t="s">
        <v>34</v>
      </c>
      <c r="J75" s="110">
        <v>237.68</v>
      </c>
      <c r="K75" s="136">
        <v>0</v>
      </c>
      <c r="L75" s="36"/>
      <c r="M75" s="139">
        <v>0</v>
      </c>
      <c r="N75" s="110">
        <v>0</v>
      </c>
      <c r="O75" s="147"/>
      <c r="P75" s="138">
        <v>0</v>
      </c>
      <c r="Q75" s="116">
        <v>100</v>
      </c>
      <c r="R75" s="116">
        <v>12.98</v>
      </c>
      <c r="S75" s="147" t="s">
        <v>6099</v>
      </c>
      <c r="T75" s="36"/>
      <c r="U75" s="36"/>
      <c r="V75" s="36"/>
      <c r="W75" s="140">
        <f t="shared" si="4"/>
        <v>13.7588</v>
      </c>
      <c r="X75" s="140">
        <f t="shared" si="5"/>
        <v>358.264328</v>
      </c>
      <c r="Y75" s="140">
        <f t="shared" si="6"/>
        <v>6.825528</v>
      </c>
      <c r="Z75" s="140">
        <f t="shared" si="7"/>
        <v>351.4388</v>
      </c>
      <c r="AA75" s="54" t="s">
        <v>28</v>
      </c>
      <c r="AB75" s="54" t="s">
        <v>29</v>
      </c>
    </row>
    <row r="76" spans="1:28">
      <c r="A76" s="126">
        <v>75</v>
      </c>
      <c r="B76" s="130" t="s">
        <v>6343</v>
      </c>
      <c r="C76" s="130" t="s">
        <v>7964</v>
      </c>
      <c r="D76" s="98" t="s">
        <v>22</v>
      </c>
      <c r="E76" s="32" t="s">
        <v>7503</v>
      </c>
      <c r="F76" s="128" t="s">
        <v>6961</v>
      </c>
      <c r="G76" s="132" t="s">
        <v>7886</v>
      </c>
      <c r="H76" s="98" t="s">
        <v>24</v>
      </c>
      <c r="I76" s="99" t="s">
        <v>34</v>
      </c>
      <c r="J76" s="110">
        <v>956.74</v>
      </c>
      <c r="K76" s="136">
        <v>0</v>
      </c>
      <c r="L76" s="36"/>
      <c r="M76" s="139">
        <v>0</v>
      </c>
      <c r="N76" s="110">
        <v>0</v>
      </c>
      <c r="O76" s="147"/>
      <c r="P76" s="138">
        <v>0</v>
      </c>
      <c r="Q76" s="116">
        <v>300</v>
      </c>
      <c r="R76" s="116">
        <v>27.84</v>
      </c>
      <c r="S76" s="147" t="s">
        <v>6099</v>
      </c>
      <c r="T76" s="144"/>
      <c r="U76" s="36"/>
      <c r="V76" s="36"/>
      <c r="W76" s="140">
        <f t="shared" si="4"/>
        <v>29.5104</v>
      </c>
      <c r="X76" s="140">
        <f t="shared" si="5"/>
        <v>1306.021024</v>
      </c>
      <c r="Y76" s="140">
        <f t="shared" si="6"/>
        <v>19.770624</v>
      </c>
      <c r="Z76" s="140">
        <f t="shared" si="7"/>
        <v>1286.2504</v>
      </c>
      <c r="AA76" s="54" t="s">
        <v>28</v>
      </c>
      <c r="AB76" s="54" t="s">
        <v>29</v>
      </c>
    </row>
    <row r="77" spans="1:28">
      <c r="A77" s="126">
        <v>76</v>
      </c>
      <c r="B77" s="127" t="s">
        <v>7965</v>
      </c>
      <c r="C77" s="127" t="s">
        <v>7966</v>
      </c>
      <c r="D77" s="98" t="s">
        <v>22</v>
      </c>
      <c r="E77" s="37" t="s">
        <v>81</v>
      </c>
      <c r="F77" s="128" t="s">
        <v>6961</v>
      </c>
      <c r="G77" s="129" t="s">
        <v>7805</v>
      </c>
      <c r="H77" s="99" t="s">
        <v>7883</v>
      </c>
      <c r="I77" s="99" t="s">
        <v>34</v>
      </c>
      <c r="J77" s="110">
        <v>705</v>
      </c>
      <c r="K77" s="136">
        <v>0</v>
      </c>
      <c r="L77" s="36"/>
      <c r="M77" s="145">
        <v>196</v>
      </c>
      <c r="N77" s="110">
        <v>0</v>
      </c>
      <c r="O77" s="141" t="s">
        <v>6411</v>
      </c>
      <c r="P77" s="138">
        <v>0</v>
      </c>
      <c r="Q77" s="116">
        <v>300</v>
      </c>
      <c r="R77" s="160">
        <v>23</v>
      </c>
      <c r="S77" s="46" t="s">
        <v>35</v>
      </c>
      <c r="T77" s="144"/>
      <c r="U77" s="36"/>
      <c r="V77" s="36"/>
      <c r="W77" s="140">
        <f t="shared" si="4"/>
        <v>232.14</v>
      </c>
      <c r="X77" s="140">
        <f t="shared" si="5"/>
        <v>1269.0684</v>
      </c>
      <c r="Y77" s="140">
        <f t="shared" si="6"/>
        <v>31.9284</v>
      </c>
      <c r="Z77" s="140">
        <f t="shared" si="7"/>
        <v>1237.14</v>
      </c>
      <c r="AA77" s="54" t="s">
        <v>28</v>
      </c>
      <c r="AB77" s="54" t="s">
        <v>29</v>
      </c>
    </row>
    <row r="78" spans="1:28">
      <c r="A78" s="126">
        <v>77</v>
      </c>
      <c r="B78" s="130" t="s">
        <v>7967</v>
      </c>
      <c r="C78" s="130" t="s">
        <v>7968</v>
      </c>
      <c r="D78" s="98" t="s">
        <v>22</v>
      </c>
      <c r="E78" s="37" t="s">
        <v>4090</v>
      </c>
      <c r="F78" s="128" t="s">
        <v>6961</v>
      </c>
      <c r="G78" s="132" t="s">
        <v>6984</v>
      </c>
      <c r="H78" s="99" t="s">
        <v>7883</v>
      </c>
      <c r="I78" s="99" t="s">
        <v>34</v>
      </c>
      <c r="J78" s="110">
        <v>237.68</v>
      </c>
      <c r="K78" s="136">
        <v>0</v>
      </c>
      <c r="L78" s="36"/>
      <c r="M78" s="145">
        <v>0</v>
      </c>
      <c r="N78" s="116">
        <v>0</v>
      </c>
      <c r="O78" s="147"/>
      <c r="P78" s="138">
        <v>0</v>
      </c>
      <c r="Q78" s="116">
        <v>100</v>
      </c>
      <c r="R78" s="116">
        <v>12.98</v>
      </c>
      <c r="S78" s="147" t="s">
        <v>6099</v>
      </c>
      <c r="T78" s="144"/>
      <c r="U78" s="36"/>
      <c r="V78" s="36"/>
      <c r="W78" s="140">
        <f t="shared" si="4"/>
        <v>13.7588</v>
      </c>
      <c r="X78" s="140">
        <f t="shared" si="5"/>
        <v>358.264328</v>
      </c>
      <c r="Y78" s="140">
        <f t="shared" si="6"/>
        <v>6.825528</v>
      </c>
      <c r="Z78" s="140">
        <f t="shared" si="7"/>
        <v>351.4388</v>
      </c>
      <c r="AA78" s="54" t="s">
        <v>28</v>
      </c>
      <c r="AB78" s="54" t="s">
        <v>29</v>
      </c>
    </row>
    <row r="79" spans="1:28">
      <c r="A79" s="126">
        <v>78</v>
      </c>
      <c r="B79" s="36" t="s">
        <v>7969</v>
      </c>
      <c r="C79" s="127" t="s">
        <v>7970</v>
      </c>
      <c r="D79" s="98" t="s">
        <v>22</v>
      </c>
      <c r="E79" s="37" t="s">
        <v>81</v>
      </c>
      <c r="F79" s="128" t="s">
        <v>6961</v>
      </c>
      <c r="G79" s="129" t="s">
        <v>7805</v>
      </c>
      <c r="H79" s="99" t="s">
        <v>7883</v>
      </c>
      <c r="I79" s="99" t="s">
        <v>34</v>
      </c>
      <c r="J79" s="110">
        <v>705</v>
      </c>
      <c r="K79" s="136">
        <v>0</v>
      </c>
      <c r="L79" s="36"/>
      <c r="M79" s="145">
        <v>196</v>
      </c>
      <c r="N79" s="110">
        <v>0</v>
      </c>
      <c r="O79" s="141" t="s">
        <v>6411</v>
      </c>
      <c r="P79" s="138">
        <v>0</v>
      </c>
      <c r="Q79" s="116">
        <v>300</v>
      </c>
      <c r="R79" s="160">
        <v>23</v>
      </c>
      <c r="S79" s="46" t="s">
        <v>35</v>
      </c>
      <c r="T79" s="144"/>
      <c r="U79" s="36"/>
      <c r="V79" s="36"/>
      <c r="W79" s="140">
        <f t="shared" si="4"/>
        <v>232.14</v>
      </c>
      <c r="X79" s="140">
        <f t="shared" si="5"/>
        <v>1269.0684</v>
      </c>
      <c r="Y79" s="140">
        <f t="shared" si="6"/>
        <v>31.9284</v>
      </c>
      <c r="Z79" s="140">
        <f t="shared" si="7"/>
        <v>1237.14</v>
      </c>
      <c r="AA79" s="54" t="s">
        <v>28</v>
      </c>
      <c r="AB79" s="54" t="s">
        <v>29</v>
      </c>
    </row>
    <row r="80" spans="1:28">
      <c r="A80" s="126">
        <v>79</v>
      </c>
      <c r="B80" s="130" t="s">
        <v>4924</v>
      </c>
      <c r="C80" s="130" t="s">
        <v>7971</v>
      </c>
      <c r="D80" s="98" t="s">
        <v>22</v>
      </c>
      <c r="E80" s="37" t="s">
        <v>4090</v>
      </c>
      <c r="F80" s="128" t="s">
        <v>6961</v>
      </c>
      <c r="G80" s="132" t="s">
        <v>6984</v>
      </c>
      <c r="H80" s="99" t="s">
        <v>7883</v>
      </c>
      <c r="I80" s="99" t="s">
        <v>34</v>
      </c>
      <c r="J80" s="110">
        <v>237.68</v>
      </c>
      <c r="K80" s="136">
        <v>0</v>
      </c>
      <c r="L80" s="36"/>
      <c r="M80" s="145">
        <v>0</v>
      </c>
      <c r="N80" s="110">
        <v>0</v>
      </c>
      <c r="O80" s="147"/>
      <c r="P80" s="140">
        <v>0</v>
      </c>
      <c r="Q80" s="116">
        <v>100</v>
      </c>
      <c r="R80" s="116">
        <v>12.98</v>
      </c>
      <c r="S80" s="147" t="s">
        <v>6099</v>
      </c>
      <c r="T80" s="144"/>
      <c r="U80" s="36"/>
      <c r="V80" s="36"/>
      <c r="W80" s="140">
        <f t="shared" si="4"/>
        <v>13.7588</v>
      </c>
      <c r="X80" s="140">
        <f t="shared" si="5"/>
        <v>358.264328</v>
      </c>
      <c r="Y80" s="140">
        <f t="shared" si="6"/>
        <v>6.825528</v>
      </c>
      <c r="Z80" s="140">
        <f t="shared" si="7"/>
        <v>351.4388</v>
      </c>
      <c r="AA80" s="54" t="s">
        <v>28</v>
      </c>
      <c r="AB80" s="54" t="s">
        <v>29</v>
      </c>
    </row>
    <row r="81" spans="1:28">
      <c r="A81" s="126">
        <v>80</v>
      </c>
      <c r="B81" s="130" t="s">
        <v>6571</v>
      </c>
      <c r="C81" s="130" t="s">
        <v>7972</v>
      </c>
      <c r="D81" s="98" t="s">
        <v>22</v>
      </c>
      <c r="E81" s="37" t="s">
        <v>4090</v>
      </c>
      <c r="F81" s="128" t="s">
        <v>6961</v>
      </c>
      <c r="G81" s="132" t="s">
        <v>6984</v>
      </c>
      <c r="H81" s="99" t="s">
        <v>7883</v>
      </c>
      <c r="I81" s="99" t="s">
        <v>34</v>
      </c>
      <c r="J81" s="110">
        <v>237.68</v>
      </c>
      <c r="K81" s="136">
        <v>0</v>
      </c>
      <c r="L81" s="36"/>
      <c r="M81" s="145">
        <v>0</v>
      </c>
      <c r="N81" s="110">
        <v>0</v>
      </c>
      <c r="O81" s="147"/>
      <c r="P81" s="138">
        <v>0</v>
      </c>
      <c r="Q81" s="116">
        <v>100</v>
      </c>
      <c r="R81" s="116">
        <v>12.98</v>
      </c>
      <c r="S81" s="147" t="s">
        <v>6099</v>
      </c>
      <c r="T81" s="144"/>
      <c r="U81" s="36"/>
      <c r="V81" s="36"/>
      <c r="W81" s="140">
        <f t="shared" si="4"/>
        <v>13.7588</v>
      </c>
      <c r="X81" s="140">
        <f t="shared" si="5"/>
        <v>358.264328</v>
      </c>
      <c r="Y81" s="140">
        <f t="shared" si="6"/>
        <v>6.825528</v>
      </c>
      <c r="Z81" s="140">
        <f t="shared" si="7"/>
        <v>351.4388</v>
      </c>
      <c r="AA81" s="54" t="s">
        <v>28</v>
      </c>
      <c r="AB81" s="54" t="s">
        <v>29</v>
      </c>
    </row>
    <row r="82" spans="1:28">
      <c r="A82" s="126">
        <v>81</v>
      </c>
      <c r="B82" s="127" t="s">
        <v>7973</v>
      </c>
      <c r="C82" s="130" t="s">
        <v>7974</v>
      </c>
      <c r="D82" s="98" t="s">
        <v>22</v>
      </c>
      <c r="E82" s="32" t="s">
        <v>2061</v>
      </c>
      <c r="F82" s="128" t="s">
        <v>6961</v>
      </c>
      <c r="G82" s="132" t="s">
        <v>7947</v>
      </c>
      <c r="H82" s="99" t="s">
        <v>7883</v>
      </c>
      <c r="I82" s="99" t="s">
        <v>34</v>
      </c>
      <c r="J82" s="110">
        <v>373.57</v>
      </c>
      <c r="K82" s="136">
        <v>0</v>
      </c>
      <c r="L82" s="36"/>
      <c r="M82" s="145">
        <v>0</v>
      </c>
      <c r="N82" s="110">
        <v>0</v>
      </c>
      <c r="O82" s="148"/>
      <c r="P82" s="138">
        <v>0</v>
      </c>
      <c r="Q82" s="116">
        <v>100</v>
      </c>
      <c r="R82" s="136">
        <v>0</v>
      </c>
      <c r="S82" s="148"/>
      <c r="T82" s="144"/>
      <c r="U82" s="36"/>
      <c r="V82" s="36"/>
      <c r="W82" s="140">
        <f t="shared" si="4"/>
        <v>0</v>
      </c>
      <c r="X82" s="140">
        <f t="shared" si="5"/>
        <v>479.57</v>
      </c>
      <c r="Y82" s="140">
        <f t="shared" si="6"/>
        <v>6</v>
      </c>
      <c r="Z82" s="140">
        <f t="shared" si="7"/>
        <v>473.57</v>
      </c>
      <c r="AA82" s="54" t="s">
        <v>28</v>
      </c>
      <c r="AB82" s="54" t="s">
        <v>29</v>
      </c>
    </row>
    <row r="83" spans="1:28">
      <c r="A83" s="126">
        <v>82</v>
      </c>
      <c r="B83" s="131" t="s">
        <v>7975</v>
      </c>
      <c r="C83" s="130" t="s">
        <v>7976</v>
      </c>
      <c r="D83" s="98" t="s">
        <v>22</v>
      </c>
      <c r="E83" s="37" t="s">
        <v>4090</v>
      </c>
      <c r="F83" s="128" t="s">
        <v>6961</v>
      </c>
      <c r="G83" s="132" t="s">
        <v>6984</v>
      </c>
      <c r="H83" s="99" t="s">
        <v>7883</v>
      </c>
      <c r="I83" s="99" t="s">
        <v>34</v>
      </c>
      <c r="J83" s="110">
        <v>237.68</v>
      </c>
      <c r="K83" s="136">
        <v>0</v>
      </c>
      <c r="L83" s="36"/>
      <c r="M83" s="145">
        <v>0</v>
      </c>
      <c r="N83" s="110">
        <v>0</v>
      </c>
      <c r="O83" s="147"/>
      <c r="P83" s="138">
        <v>0</v>
      </c>
      <c r="Q83" s="116">
        <v>100</v>
      </c>
      <c r="R83" s="116">
        <v>12.98</v>
      </c>
      <c r="S83" s="147" t="s">
        <v>6099</v>
      </c>
      <c r="T83" s="144"/>
      <c r="U83" s="36"/>
      <c r="V83" s="36"/>
      <c r="W83" s="140">
        <f t="shared" si="4"/>
        <v>13.7588</v>
      </c>
      <c r="X83" s="140">
        <f t="shared" si="5"/>
        <v>358.264328</v>
      </c>
      <c r="Y83" s="140">
        <f t="shared" si="6"/>
        <v>6.825528</v>
      </c>
      <c r="Z83" s="140">
        <f t="shared" si="7"/>
        <v>351.4388</v>
      </c>
      <c r="AA83" s="54" t="s">
        <v>28</v>
      </c>
      <c r="AB83" s="54" t="s">
        <v>29</v>
      </c>
    </row>
    <row r="84" spans="1:28">
      <c r="A84" s="126">
        <v>83</v>
      </c>
      <c r="B84" s="130" t="s">
        <v>7977</v>
      </c>
      <c r="C84" s="130" t="s">
        <v>7978</v>
      </c>
      <c r="D84" s="98" t="s">
        <v>22</v>
      </c>
      <c r="E84" s="32" t="s">
        <v>7503</v>
      </c>
      <c r="F84" s="128" t="s">
        <v>6961</v>
      </c>
      <c r="G84" s="132" t="s">
        <v>7886</v>
      </c>
      <c r="H84" s="99" t="s">
        <v>7883</v>
      </c>
      <c r="I84" s="99" t="s">
        <v>34</v>
      </c>
      <c r="J84" s="110">
        <v>956.74</v>
      </c>
      <c r="K84" s="136">
        <v>0</v>
      </c>
      <c r="L84" s="36"/>
      <c r="M84" s="145">
        <v>0</v>
      </c>
      <c r="N84" s="110">
        <v>0</v>
      </c>
      <c r="O84" s="147"/>
      <c r="P84" s="138">
        <v>0</v>
      </c>
      <c r="Q84" s="116">
        <v>300</v>
      </c>
      <c r="R84" s="116">
        <v>27.84</v>
      </c>
      <c r="S84" s="147" t="s">
        <v>6099</v>
      </c>
      <c r="T84" s="144"/>
      <c r="U84" s="36"/>
      <c r="V84" s="36"/>
      <c r="W84" s="140">
        <f t="shared" si="4"/>
        <v>29.5104</v>
      </c>
      <c r="X84" s="140">
        <f t="shared" si="5"/>
        <v>1306.021024</v>
      </c>
      <c r="Y84" s="140">
        <f t="shared" si="6"/>
        <v>19.770624</v>
      </c>
      <c r="Z84" s="140">
        <f t="shared" si="7"/>
        <v>1286.2504</v>
      </c>
      <c r="AA84" s="54" t="s">
        <v>28</v>
      </c>
      <c r="AB84" s="54" t="s">
        <v>29</v>
      </c>
    </row>
    <row r="85" spans="1:28">
      <c r="A85" s="126">
        <v>84</v>
      </c>
      <c r="B85" s="127" t="s">
        <v>7979</v>
      </c>
      <c r="C85" s="130" t="s">
        <v>7980</v>
      </c>
      <c r="D85" s="98" t="s">
        <v>22</v>
      </c>
      <c r="E85" s="32" t="s">
        <v>673</v>
      </c>
      <c r="F85" s="128" t="s">
        <v>6961</v>
      </c>
      <c r="G85" s="132" t="s">
        <v>7888</v>
      </c>
      <c r="H85" s="99" t="s">
        <v>7883</v>
      </c>
      <c r="I85" s="99" t="s">
        <v>34</v>
      </c>
      <c r="J85" s="37">
        <v>988.29</v>
      </c>
      <c r="K85" s="136">
        <v>0</v>
      </c>
      <c r="L85" s="36"/>
      <c r="M85" s="145">
        <v>0</v>
      </c>
      <c r="N85" s="110">
        <v>0</v>
      </c>
      <c r="O85" s="149"/>
      <c r="P85" s="138">
        <v>0</v>
      </c>
      <c r="Q85" s="116">
        <v>400</v>
      </c>
      <c r="R85" s="37">
        <v>13.24</v>
      </c>
      <c r="S85" s="149" t="s">
        <v>6099</v>
      </c>
      <c r="T85" s="144"/>
      <c r="U85" s="36"/>
      <c r="V85" s="36"/>
      <c r="W85" s="140">
        <f t="shared" si="4"/>
        <v>14.0344</v>
      </c>
      <c r="X85" s="140">
        <f t="shared" si="5"/>
        <v>1427.166464</v>
      </c>
      <c r="Y85" s="140">
        <f t="shared" si="6"/>
        <v>24.842064</v>
      </c>
      <c r="Z85" s="140">
        <f t="shared" si="7"/>
        <v>1402.3244</v>
      </c>
      <c r="AA85" s="54" t="s">
        <v>28</v>
      </c>
      <c r="AB85" s="54" t="s">
        <v>29</v>
      </c>
    </row>
    <row r="86" spans="1:28">
      <c r="A86" s="126">
        <v>85</v>
      </c>
      <c r="B86" s="130" t="s">
        <v>4889</v>
      </c>
      <c r="C86" s="130" t="s">
        <v>7981</v>
      </c>
      <c r="D86" s="98" t="s">
        <v>22</v>
      </c>
      <c r="E86" s="37" t="s">
        <v>4090</v>
      </c>
      <c r="F86" s="128" t="s">
        <v>6961</v>
      </c>
      <c r="G86" s="132" t="s">
        <v>6984</v>
      </c>
      <c r="H86" s="99" t="s">
        <v>7883</v>
      </c>
      <c r="I86" s="99" t="s">
        <v>34</v>
      </c>
      <c r="J86" s="110">
        <v>237.68</v>
      </c>
      <c r="K86" s="136">
        <v>0</v>
      </c>
      <c r="L86" s="36"/>
      <c r="M86" s="145">
        <v>0</v>
      </c>
      <c r="N86" s="110">
        <v>0</v>
      </c>
      <c r="O86" s="147"/>
      <c r="P86" s="138">
        <v>0</v>
      </c>
      <c r="Q86" s="116">
        <v>100</v>
      </c>
      <c r="R86" s="116">
        <v>12.98</v>
      </c>
      <c r="S86" s="147" t="s">
        <v>6099</v>
      </c>
      <c r="T86" s="144"/>
      <c r="U86" s="36"/>
      <c r="V86" s="36"/>
      <c r="W86" s="140">
        <f t="shared" si="4"/>
        <v>13.7588</v>
      </c>
      <c r="X86" s="140">
        <f t="shared" si="5"/>
        <v>358.264328</v>
      </c>
      <c r="Y86" s="140">
        <f t="shared" si="6"/>
        <v>6.825528</v>
      </c>
      <c r="Z86" s="140">
        <f t="shared" si="7"/>
        <v>351.4388</v>
      </c>
      <c r="AA86" s="54" t="s">
        <v>28</v>
      </c>
      <c r="AB86" s="54" t="s">
        <v>29</v>
      </c>
    </row>
    <row r="87" spans="1:28">
      <c r="A87" s="126">
        <v>86</v>
      </c>
      <c r="B87" s="130" t="s">
        <v>7982</v>
      </c>
      <c r="C87" s="130" t="s">
        <v>7983</v>
      </c>
      <c r="D87" s="98" t="s">
        <v>22</v>
      </c>
      <c r="E87" s="37" t="s">
        <v>4090</v>
      </c>
      <c r="F87" s="128" t="s">
        <v>6961</v>
      </c>
      <c r="G87" s="132" t="s">
        <v>6984</v>
      </c>
      <c r="H87" s="99" t="s">
        <v>7883</v>
      </c>
      <c r="I87" s="99" t="s">
        <v>34</v>
      </c>
      <c r="J87" s="110">
        <v>237.68</v>
      </c>
      <c r="K87" s="136">
        <v>0</v>
      </c>
      <c r="L87" s="36"/>
      <c r="M87" s="145">
        <v>0</v>
      </c>
      <c r="N87" s="110">
        <v>0</v>
      </c>
      <c r="O87" s="147"/>
      <c r="P87" s="138">
        <v>0</v>
      </c>
      <c r="Q87" s="116">
        <v>100</v>
      </c>
      <c r="R87" s="116">
        <v>12.98</v>
      </c>
      <c r="S87" s="147" t="s">
        <v>6099</v>
      </c>
      <c r="T87" s="144"/>
      <c r="U87" s="36"/>
      <c r="V87" s="36"/>
      <c r="W87" s="140">
        <f t="shared" si="4"/>
        <v>13.7588</v>
      </c>
      <c r="X87" s="140">
        <f t="shared" si="5"/>
        <v>358.264328</v>
      </c>
      <c r="Y87" s="140">
        <f t="shared" si="6"/>
        <v>6.825528</v>
      </c>
      <c r="Z87" s="140">
        <f t="shared" si="7"/>
        <v>351.4388</v>
      </c>
      <c r="AA87" s="54" t="s">
        <v>28</v>
      </c>
      <c r="AB87" s="54" t="s">
        <v>29</v>
      </c>
    </row>
    <row r="88" spans="1:28">
      <c r="A88" s="126">
        <v>87</v>
      </c>
      <c r="B88" s="130" t="s">
        <v>7984</v>
      </c>
      <c r="C88" s="130" t="s">
        <v>7985</v>
      </c>
      <c r="D88" s="98" t="s">
        <v>22</v>
      </c>
      <c r="E88" s="32" t="s">
        <v>7503</v>
      </c>
      <c r="F88" s="128" t="s">
        <v>6961</v>
      </c>
      <c r="G88" s="132" t="s">
        <v>7886</v>
      </c>
      <c r="H88" s="99" t="s">
        <v>7883</v>
      </c>
      <c r="I88" s="99" t="s">
        <v>34</v>
      </c>
      <c r="J88" s="110">
        <v>956.74</v>
      </c>
      <c r="K88" s="136">
        <v>0</v>
      </c>
      <c r="L88" s="36"/>
      <c r="M88" s="145">
        <v>0</v>
      </c>
      <c r="N88" s="110">
        <v>0</v>
      </c>
      <c r="O88" s="147"/>
      <c r="P88" s="138">
        <v>0</v>
      </c>
      <c r="Q88" s="116">
        <v>300</v>
      </c>
      <c r="R88" s="116">
        <v>27.84</v>
      </c>
      <c r="S88" s="147" t="s">
        <v>6099</v>
      </c>
      <c r="T88" s="144"/>
      <c r="U88" s="36"/>
      <c r="V88" s="36"/>
      <c r="W88" s="140">
        <f t="shared" si="4"/>
        <v>29.5104</v>
      </c>
      <c r="X88" s="140">
        <f t="shared" si="5"/>
        <v>1306.021024</v>
      </c>
      <c r="Y88" s="140">
        <f t="shared" si="6"/>
        <v>19.770624</v>
      </c>
      <c r="Z88" s="140">
        <f t="shared" si="7"/>
        <v>1286.2504</v>
      </c>
      <c r="AA88" s="54" t="s">
        <v>28</v>
      </c>
      <c r="AB88" s="54" t="s">
        <v>29</v>
      </c>
    </row>
    <row r="89" spans="1:28">
      <c r="A89" s="126">
        <v>88</v>
      </c>
      <c r="B89" s="130" t="s">
        <v>7986</v>
      </c>
      <c r="C89" s="130" t="s">
        <v>7987</v>
      </c>
      <c r="D89" s="98" t="s">
        <v>22</v>
      </c>
      <c r="E89" s="32" t="s">
        <v>111</v>
      </c>
      <c r="F89" s="128" t="s">
        <v>6961</v>
      </c>
      <c r="G89" s="129" t="s">
        <v>7805</v>
      </c>
      <c r="H89" s="99" t="s">
        <v>7883</v>
      </c>
      <c r="I89" s="99" t="s">
        <v>34</v>
      </c>
      <c r="J89" s="110">
        <v>705</v>
      </c>
      <c r="K89" s="136">
        <v>0</v>
      </c>
      <c r="L89" s="36"/>
      <c r="M89" s="139">
        <v>117</v>
      </c>
      <c r="N89" s="116">
        <v>110</v>
      </c>
      <c r="O89" s="150" t="s">
        <v>7878</v>
      </c>
      <c r="P89" s="138">
        <v>0</v>
      </c>
      <c r="Q89" s="116">
        <v>300</v>
      </c>
      <c r="R89" s="136">
        <v>0</v>
      </c>
      <c r="S89" s="46"/>
      <c r="T89" s="36"/>
      <c r="U89" s="36"/>
      <c r="V89" s="36"/>
      <c r="W89" s="140">
        <f t="shared" si="4"/>
        <v>240.62</v>
      </c>
      <c r="X89" s="140">
        <f t="shared" si="5"/>
        <v>1278.0572</v>
      </c>
      <c r="Y89" s="140">
        <f t="shared" si="6"/>
        <v>32.4372</v>
      </c>
      <c r="Z89" s="140">
        <f t="shared" si="7"/>
        <v>1245.62</v>
      </c>
      <c r="AA89" s="54" t="s">
        <v>28</v>
      </c>
      <c r="AB89" s="54" t="s">
        <v>29</v>
      </c>
    </row>
    <row r="90" spans="1:28">
      <c r="A90" s="126">
        <v>89</v>
      </c>
      <c r="B90" s="127" t="s">
        <v>7988</v>
      </c>
      <c r="C90" s="36" t="s">
        <v>7989</v>
      </c>
      <c r="D90" s="98" t="s">
        <v>22</v>
      </c>
      <c r="E90" s="32" t="s">
        <v>2061</v>
      </c>
      <c r="F90" s="128" t="s">
        <v>6961</v>
      </c>
      <c r="G90" s="132" t="s">
        <v>7947</v>
      </c>
      <c r="H90" s="99" t="s">
        <v>7883</v>
      </c>
      <c r="I90" s="99" t="s">
        <v>34</v>
      </c>
      <c r="J90" s="110">
        <v>373.57</v>
      </c>
      <c r="K90" s="136">
        <v>0</v>
      </c>
      <c r="L90" s="36"/>
      <c r="M90" s="139">
        <v>0</v>
      </c>
      <c r="N90" s="116">
        <v>0</v>
      </c>
      <c r="O90" s="147"/>
      <c r="P90" s="138">
        <v>0</v>
      </c>
      <c r="Q90" s="116">
        <v>100</v>
      </c>
      <c r="R90" s="136">
        <v>0</v>
      </c>
      <c r="S90" s="78"/>
      <c r="T90" s="36"/>
      <c r="U90" s="36"/>
      <c r="V90" s="36"/>
      <c r="W90" s="140">
        <f t="shared" si="4"/>
        <v>0</v>
      </c>
      <c r="X90" s="140">
        <f t="shared" si="5"/>
        <v>479.57</v>
      </c>
      <c r="Y90" s="140">
        <f t="shared" si="6"/>
        <v>6</v>
      </c>
      <c r="Z90" s="140">
        <f t="shared" si="7"/>
        <v>473.57</v>
      </c>
      <c r="AA90" s="54" t="s">
        <v>28</v>
      </c>
      <c r="AB90" s="54" t="s">
        <v>29</v>
      </c>
    </row>
    <row r="91" spans="1:28">
      <c r="A91" s="126">
        <v>90</v>
      </c>
      <c r="B91" s="131" t="s">
        <v>7990</v>
      </c>
      <c r="C91" s="130" t="s">
        <v>7991</v>
      </c>
      <c r="D91" s="98" t="s">
        <v>22</v>
      </c>
      <c r="E91" s="32" t="s">
        <v>2061</v>
      </c>
      <c r="F91" s="128" t="s">
        <v>6961</v>
      </c>
      <c r="G91" s="132" t="s">
        <v>7947</v>
      </c>
      <c r="H91" s="99" t="s">
        <v>7883</v>
      </c>
      <c r="I91" s="99" t="s">
        <v>34</v>
      </c>
      <c r="J91" s="110">
        <v>373.57</v>
      </c>
      <c r="K91" s="136">
        <v>0</v>
      </c>
      <c r="L91" s="36"/>
      <c r="M91" s="139">
        <v>0</v>
      </c>
      <c r="N91" s="116">
        <v>0</v>
      </c>
      <c r="O91" s="148"/>
      <c r="P91" s="138">
        <v>0</v>
      </c>
      <c r="Q91" s="116">
        <v>100</v>
      </c>
      <c r="R91" s="136">
        <v>0</v>
      </c>
      <c r="S91" s="46"/>
      <c r="T91" s="36"/>
      <c r="U91" s="36"/>
      <c r="V91" s="36"/>
      <c r="W91" s="140">
        <f t="shared" si="4"/>
        <v>0</v>
      </c>
      <c r="X91" s="140">
        <f t="shared" si="5"/>
        <v>479.57</v>
      </c>
      <c r="Y91" s="140">
        <f t="shared" si="6"/>
        <v>6</v>
      </c>
      <c r="Z91" s="140">
        <f t="shared" si="7"/>
        <v>473.57</v>
      </c>
      <c r="AA91" s="54" t="s">
        <v>28</v>
      </c>
      <c r="AB91" s="54" t="s">
        <v>29</v>
      </c>
    </row>
    <row r="92" spans="1:28">
      <c r="A92" s="126">
        <v>91</v>
      </c>
      <c r="B92" s="131" t="s">
        <v>7992</v>
      </c>
      <c r="C92" s="130" t="s">
        <v>7993</v>
      </c>
      <c r="D92" s="98" t="s">
        <v>22</v>
      </c>
      <c r="E92" s="37" t="s">
        <v>4090</v>
      </c>
      <c r="F92" s="128" t="s">
        <v>6961</v>
      </c>
      <c r="G92" s="132" t="s">
        <v>6984</v>
      </c>
      <c r="H92" s="99" t="s">
        <v>7883</v>
      </c>
      <c r="I92" s="99" t="s">
        <v>34</v>
      </c>
      <c r="J92" s="110">
        <v>237.68</v>
      </c>
      <c r="K92" s="136">
        <v>0</v>
      </c>
      <c r="L92" s="36"/>
      <c r="M92" s="139">
        <v>0</v>
      </c>
      <c r="N92" s="116">
        <v>0</v>
      </c>
      <c r="O92" s="147"/>
      <c r="P92" s="140">
        <v>0</v>
      </c>
      <c r="Q92" s="116">
        <v>100</v>
      </c>
      <c r="R92" s="116">
        <v>12.98</v>
      </c>
      <c r="S92" s="147" t="s">
        <v>6099</v>
      </c>
      <c r="T92" s="144"/>
      <c r="U92" s="36"/>
      <c r="V92" s="36"/>
      <c r="W92" s="140">
        <f t="shared" si="4"/>
        <v>13.7588</v>
      </c>
      <c r="X92" s="140">
        <f t="shared" si="5"/>
        <v>358.264328</v>
      </c>
      <c r="Y92" s="140">
        <f t="shared" si="6"/>
        <v>6.825528</v>
      </c>
      <c r="Z92" s="140">
        <f t="shared" si="7"/>
        <v>351.4388</v>
      </c>
      <c r="AA92" s="54" t="s">
        <v>28</v>
      </c>
      <c r="AB92" s="54" t="s">
        <v>29</v>
      </c>
    </row>
    <row r="93" spans="1:28">
      <c r="A93" s="126">
        <v>92</v>
      </c>
      <c r="B93" s="131" t="s">
        <v>7994</v>
      </c>
      <c r="C93" s="130" t="s">
        <v>7995</v>
      </c>
      <c r="D93" s="98" t="s">
        <v>22</v>
      </c>
      <c r="E93" s="37" t="s">
        <v>4090</v>
      </c>
      <c r="F93" s="128" t="s">
        <v>6961</v>
      </c>
      <c r="G93" s="132" t="s">
        <v>6984</v>
      </c>
      <c r="H93" s="99" t="s">
        <v>7883</v>
      </c>
      <c r="I93" s="99" t="s">
        <v>34</v>
      </c>
      <c r="J93" s="110">
        <v>237.68</v>
      </c>
      <c r="K93" s="136">
        <v>0</v>
      </c>
      <c r="L93" s="36"/>
      <c r="M93" s="139">
        <v>0</v>
      </c>
      <c r="N93" s="116">
        <v>0</v>
      </c>
      <c r="O93" s="147"/>
      <c r="P93" s="138">
        <v>0</v>
      </c>
      <c r="Q93" s="116">
        <v>100</v>
      </c>
      <c r="R93" s="116">
        <v>12.98</v>
      </c>
      <c r="S93" s="147" t="s">
        <v>6099</v>
      </c>
      <c r="T93" s="144"/>
      <c r="U93" s="36"/>
      <c r="V93" s="36"/>
      <c r="W93" s="140">
        <f t="shared" si="4"/>
        <v>13.7588</v>
      </c>
      <c r="X93" s="140">
        <f t="shared" si="5"/>
        <v>358.264328</v>
      </c>
      <c r="Y93" s="140">
        <f t="shared" si="6"/>
        <v>6.825528</v>
      </c>
      <c r="Z93" s="140">
        <f t="shared" si="7"/>
        <v>351.4388</v>
      </c>
      <c r="AA93" s="54" t="s">
        <v>28</v>
      </c>
      <c r="AB93" s="54" t="s">
        <v>29</v>
      </c>
    </row>
    <row r="94" spans="1:28">
      <c r="A94" s="126">
        <v>93</v>
      </c>
      <c r="B94" s="131" t="s">
        <v>7171</v>
      </c>
      <c r="C94" s="130" t="s">
        <v>7996</v>
      </c>
      <c r="D94" s="98" t="s">
        <v>22</v>
      </c>
      <c r="E94" s="37" t="s">
        <v>4090</v>
      </c>
      <c r="F94" s="128" t="s">
        <v>6961</v>
      </c>
      <c r="G94" s="132" t="s">
        <v>6984</v>
      </c>
      <c r="H94" s="99" t="s">
        <v>7883</v>
      </c>
      <c r="I94" s="99" t="s">
        <v>34</v>
      </c>
      <c r="J94" s="110">
        <v>237.68</v>
      </c>
      <c r="K94" s="136">
        <v>0</v>
      </c>
      <c r="L94" s="36"/>
      <c r="M94" s="139">
        <v>0</v>
      </c>
      <c r="N94" s="116">
        <v>0</v>
      </c>
      <c r="O94" s="147"/>
      <c r="P94" s="138">
        <v>0</v>
      </c>
      <c r="Q94" s="116">
        <v>100</v>
      </c>
      <c r="R94" s="116">
        <v>12.98</v>
      </c>
      <c r="S94" s="147" t="s">
        <v>6099</v>
      </c>
      <c r="T94" s="144"/>
      <c r="U94" s="36"/>
      <c r="V94" s="36"/>
      <c r="W94" s="140">
        <f t="shared" si="4"/>
        <v>13.7588</v>
      </c>
      <c r="X94" s="140">
        <f t="shared" si="5"/>
        <v>358.264328</v>
      </c>
      <c r="Y94" s="140">
        <f t="shared" si="6"/>
        <v>6.825528</v>
      </c>
      <c r="Z94" s="140">
        <f t="shared" si="7"/>
        <v>351.4388</v>
      </c>
      <c r="AA94" s="54" t="s">
        <v>28</v>
      </c>
      <c r="AB94" s="54" t="s">
        <v>29</v>
      </c>
    </row>
    <row r="95" spans="1:28">
      <c r="A95" s="126">
        <v>94</v>
      </c>
      <c r="B95" s="131" t="s">
        <v>7997</v>
      </c>
      <c r="C95" s="130" t="s">
        <v>7998</v>
      </c>
      <c r="D95" s="98" t="s">
        <v>22</v>
      </c>
      <c r="E95" s="32" t="s">
        <v>2061</v>
      </c>
      <c r="F95" s="128" t="s">
        <v>6961</v>
      </c>
      <c r="G95" s="132" t="s">
        <v>7947</v>
      </c>
      <c r="H95" s="99" t="s">
        <v>7883</v>
      </c>
      <c r="I95" s="99" t="s">
        <v>34</v>
      </c>
      <c r="J95" s="110">
        <v>373.57</v>
      </c>
      <c r="K95" s="136">
        <v>0</v>
      </c>
      <c r="L95" s="36"/>
      <c r="M95" s="139">
        <v>0</v>
      </c>
      <c r="N95" s="116">
        <v>0</v>
      </c>
      <c r="O95" s="148"/>
      <c r="P95" s="138">
        <v>0</v>
      </c>
      <c r="Q95" s="116">
        <v>100</v>
      </c>
      <c r="R95" s="136">
        <v>0</v>
      </c>
      <c r="S95" s="148"/>
      <c r="T95" s="144"/>
      <c r="U95" s="36"/>
      <c r="V95" s="36"/>
      <c r="W95" s="140">
        <f t="shared" si="4"/>
        <v>0</v>
      </c>
      <c r="X95" s="140">
        <f t="shared" si="5"/>
        <v>479.57</v>
      </c>
      <c r="Y95" s="140">
        <f t="shared" si="6"/>
        <v>6</v>
      </c>
      <c r="Z95" s="140">
        <f t="shared" si="7"/>
        <v>473.57</v>
      </c>
      <c r="AA95" s="54" t="s">
        <v>28</v>
      </c>
      <c r="AB95" s="54" t="s">
        <v>29</v>
      </c>
    </row>
    <row r="96" spans="1:28">
      <c r="A96" s="126">
        <v>95</v>
      </c>
      <c r="B96" s="130" t="s">
        <v>7999</v>
      </c>
      <c r="C96" s="130" t="s">
        <v>8000</v>
      </c>
      <c r="D96" s="98" t="s">
        <v>22</v>
      </c>
      <c r="E96" s="32" t="s">
        <v>7503</v>
      </c>
      <c r="F96" s="128" t="s">
        <v>6961</v>
      </c>
      <c r="G96" s="132" t="s">
        <v>7886</v>
      </c>
      <c r="H96" s="99" t="s">
        <v>7883</v>
      </c>
      <c r="I96" s="99" t="s">
        <v>34</v>
      </c>
      <c r="J96" s="110">
        <v>956.74</v>
      </c>
      <c r="K96" s="136">
        <v>0</v>
      </c>
      <c r="L96" s="36"/>
      <c r="M96" s="139">
        <v>0</v>
      </c>
      <c r="N96" s="116">
        <v>0</v>
      </c>
      <c r="O96" s="147"/>
      <c r="P96" s="138">
        <v>0</v>
      </c>
      <c r="Q96" s="116">
        <v>300</v>
      </c>
      <c r="R96" s="116">
        <v>27.84</v>
      </c>
      <c r="S96" s="147" t="s">
        <v>6099</v>
      </c>
      <c r="T96" s="144"/>
      <c r="U96" s="36"/>
      <c r="V96" s="36"/>
      <c r="W96" s="140">
        <f t="shared" si="4"/>
        <v>29.5104</v>
      </c>
      <c r="X96" s="140">
        <f t="shared" si="5"/>
        <v>1306.021024</v>
      </c>
      <c r="Y96" s="140">
        <f t="shared" si="6"/>
        <v>19.770624</v>
      </c>
      <c r="Z96" s="140">
        <f t="shared" si="7"/>
        <v>1286.2504</v>
      </c>
      <c r="AA96" s="54" t="s">
        <v>28</v>
      </c>
      <c r="AB96" s="54" t="s">
        <v>29</v>
      </c>
    </row>
    <row r="97" spans="1:28">
      <c r="A97" s="126">
        <v>96</v>
      </c>
      <c r="B97" s="131" t="s">
        <v>8001</v>
      </c>
      <c r="C97" s="130" t="s">
        <v>8002</v>
      </c>
      <c r="D97" s="98" t="s">
        <v>22</v>
      </c>
      <c r="E97" s="37" t="s">
        <v>4090</v>
      </c>
      <c r="F97" s="128" t="s">
        <v>6961</v>
      </c>
      <c r="G97" s="132" t="s">
        <v>6984</v>
      </c>
      <c r="H97" s="99" t="s">
        <v>7883</v>
      </c>
      <c r="I97" s="99" t="s">
        <v>34</v>
      </c>
      <c r="J97" s="110">
        <v>237.68</v>
      </c>
      <c r="K97" s="136">
        <v>0</v>
      </c>
      <c r="L97" s="36"/>
      <c r="M97" s="139">
        <v>0</v>
      </c>
      <c r="N97" s="116">
        <v>0</v>
      </c>
      <c r="O97" s="147"/>
      <c r="P97" s="138">
        <v>0</v>
      </c>
      <c r="Q97" s="116">
        <v>100</v>
      </c>
      <c r="R97" s="116">
        <v>12.98</v>
      </c>
      <c r="S97" s="147" t="s">
        <v>6099</v>
      </c>
      <c r="T97" s="144"/>
      <c r="U97" s="36"/>
      <c r="V97" s="36"/>
      <c r="W97" s="140">
        <f t="shared" si="4"/>
        <v>13.7588</v>
      </c>
      <c r="X97" s="140">
        <f t="shared" si="5"/>
        <v>358.264328</v>
      </c>
      <c r="Y97" s="140">
        <f t="shared" si="6"/>
        <v>6.825528</v>
      </c>
      <c r="Z97" s="140">
        <f t="shared" si="7"/>
        <v>351.4388</v>
      </c>
      <c r="AA97" s="54" t="s">
        <v>28</v>
      </c>
      <c r="AB97" s="54" t="s">
        <v>29</v>
      </c>
    </row>
    <row r="98" spans="1:28">
      <c r="A98" s="126">
        <v>97</v>
      </c>
      <c r="B98" s="131" t="s">
        <v>8003</v>
      </c>
      <c r="C98" s="130" t="s">
        <v>8004</v>
      </c>
      <c r="D98" s="98" t="s">
        <v>22</v>
      </c>
      <c r="E98" s="37" t="s">
        <v>4090</v>
      </c>
      <c r="F98" s="128" t="s">
        <v>6961</v>
      </c>
      <c r="G98" s="132" t="s">
        <v>6984</v>
      </c>
      <c r="H98" s="99" t="s">
        <v>7883</v>
      </c>
      <c r="I98" s="99" t="s">
        <v>34</v>
      </c>
      <c r="J98" s="110">
        <v>237.68</v>
      </c>
      <c r="K98" s="136">
        <v>0</v>
      </c>
      <c r="L98" s="36"/>
      <c r="M98" s="139">
        <v>0</v>
      </c>
      <c r="N98" s="116">
        <v>0</v>
      </c>
      <c r="O98" s="147"/>
      <c r="P98" s="138">
        <v>0</v>
      </c>
      <c r="Q98" s="116">
        <v>100</v>
      </c>
      <c r="R98" s="116">
        <v>12.98</v>
      </c>
      <c r="S98" s="147" t="s">
        <v>6099</v>
      </c>
      <c r="T98" s="144"/>
      <c r="U98" s="36"/>
      <c r="V98" s="36"/>
      <c r="W98" s="140">
        <f t="shared" si="4"/>
        <v>13.7588</v>
      </c>
      <c r="X98" s="140">
        <f t="shared" si="5"/>
        <v>358.264328</v>
      </c>
      <c r="Y98" s="140">
        <f t="shared" si="6"/>
        <v>6.825528</v>
      </c>
      <c r="Z98" s="140">
        <f t="shared" si="7"/>
        <v>351.4388</v>
      </c>
      <c r="AA98" s="54" t="s">
        <v>28</v>
      </c>
      <c r="AB98" s="54" t="s">
        <v>29</v>
      </c>
    </row>
    <row r="99" spans="1:28">
      <c r="A99" s="126">
        <v>98</v>
      </c>
      <c r="B99" s="127" t="s">
        <v>8005</v>
      </c>
      <c r="C99" s="130" t="s">
        <v>8006</v>
      </c>
      <c r="D99" s="98" t="s">
        <v>22</v>
      </c>
      <c r="E99" s="32" t="s">
        <v>2061</v>
      </c>
      <c r="F99" s="128" t="s">
        <v>6961</v>
      </c>
      <c r="G99" s="132" t="s">
        <v>7947</v>
      </c>
      <c r="H99" s="99" t="s">
        <v>7883</v>
      </c>
      <c r="I99" s="99" t="s">
        <v>34</v>
      </c>
      <c r="J99" s="110">
        <v>373.57</v>
      </c>
      <c r="K99" s="136">
        <v>0</v>
      </c>
      <c r="L99" s="36"/>
      <c r="M99" s="139">
        <v>0</v>
      </c>
      <c r="N99" s="116">
        <v>0</v>
      </c>
      <c r="O99" s="147"/>
      <c r="P99" s="138">
        <v>0</v>
      </c>
      <c r="Q99" s="116">
        <v>100</v>
      </c>
      <c r="R99" s="136">
        <v>0</v>
      </c>
      <c r="S99" s="46"/>
      <c r="T99" s="144"/>
      <c r="U99" s="36"/>
      <c r="V99" s="36"/>
      <c r="W99" s="140">
        <f t="shared" si="4"/>
        <v>0</v>
      </c>
      <c r="X99" s="140">
        <f t="shared" si="5"/>
        <v>479.57</v>
      </c>
      <c r="Y99" s="140">
        <f t="shared" si="6"/>
        <v>6</v>
      </c>
      <c r="Z99" s="140">
        <f t="shared" si="7"/>
        <v>473.57</v>
      </c>
      <c r="AA99" s="54" t="s">
        <v>28</v>
      </c>
      <c r="AB99" s="54" t="s">
        <v>29</v>
      </c>
    </row>
    <row r="100" spans="1:28">
      <c r="A100" s="126">
        <v>99</v>
      </c>
      <c r="B100" s="127" t="s">
        <v>2910</v>
      </c>
      <c r="C100" s="130" t="s">
        <v>8007</v>
      </c>
      <c r="D100" s="98" t="s">
        <v>22</v>
      </c>
      <c r="E100" s="32" t="s">
        <v>2061</v>
      </c>
      <c r="F100" s="128" t="s">
        <v>6961</v>
      </c>
      <c r="G100" s="132" t="s">
        <v>7947</v>
      </c>
      <c r="H100" s="99" t="s">
        <v>7883</v>
      </c>
      <c r="I100" s="99" t="s">
        <v>34</v>
      </c>
      <c r="J100" s="110">
        <v>373.57</v>
      </c>
      <c r="K100" s="136">
        <v>0</v>
      </c>
      <c r="L100" s="36"/>
      <c r="M100" s="139">
        <v>0</v>
      </c>
      <c r="N100" s="116">
        <v>0</v>
      </c>
      <c r="O100" s="148"/>
      <c r="P100" s="138">
        <v>0</v>
      </c>
      <c r="Q100" s="116">
        <v>100</v>
      </c>
      <c r="R100" s="136">
        <v>0</v>
      </c>
      <c r="S100" s="46"/>
      <c r="T100" s="144"/>
      <c r="U100" s="36"/>
      <c r="V100" s="36"/>
      <c r="W100" s="140">
        <f t="shared" si="4"/>
        <v>0</v>
      </c>
      <c r="X100" s="140">
        <f t="shared" si="5"/>
        <v>479.57</v>
      </c>
      <c r="Y100" s="140">
        <f t="shared" si="6"/>
        <v>6</v>
      </c>
      <c r="Z100" s="140">
        <f t="shared" si="7"/>
        <v>473.57</v>
      </c>
      <c r="AA100" s="54" t="s">
        <v>28</v>
      </c>
      <c r="AB100" s="54" t="s">
        <v>29</v>
      </c>
    </row>
    <row r="101" spans="1:28">
      <c r="A101" s="126">
        <v>100</v>
      </c>
      <c r="B101" s="127" t="s">
        <v>8008</v>
      </c>
      <c r="C101" s="130" t="s">
        <v>8009</v>
      </c>
      <c r="D101" s="98" t="s">
        <v>22</v>
      </c>
      <c r="E101" s="32" t="s">
        <v>82</v>
      </c>
      <c r="F101" s="128" t="s">
        <v>6961</v>
      </c>
      <c r="G101" s="129"/>
      <c r="H101" s="99" t="s">
        <v>7883</v>
      </c>
      <c r="I101" s="99" t="s">
        <v>34</v>
      </c>
      <c r="J101" s="116">
        <v>0</v>
      </c>
      <c r="K101" s="136">
        <v>0</v>
      </c>
      <c r="L101" s="36"/>
      <c r="M101" s="139">
        <v>0</v>
      </c>
      <c r="N101" s="116">
        <v>0</v>
      </c>
      <c r="O101" s="150"/>
      <c r="P101" s="138">
        <v>0</v>
      </c>
      <c r="Q101" s="116">
        <v>0</v>
      </c>
      <c r="R101" s="116">
        <v>150</v>
      </c>
      <c r="S101" s="150" t="s">
        <v>83</v>
      </c>
      <c r="T101" s="154"/>
      <c r="U101" s="36"/>
      <c r="V101" s="36"/>
      <c r="W101" s="140">
        <f t="shared" si="4"/>
        <v>159</v>
      </c>
      <c r="X101" s="140">
        <f t="shared" si="5"/>
        <v>168.54</v>
      </c>
      <c r="Y101" s="140">
        <f t="shared" si="6"/>
        <v>9.54</v>
      </c>
      <c r="Z101" s="140">
        <f t="shared" si="7"/>
        <v>159</v>
      </c>
      <c r="AA101" s="54" t="s">
        <v>28</v>
      </c>
      <c r="AB101" s="54" t="s">
        <v>29</v>
      </c>
    </row>
    <row r="102" spans="1:28">
      <c r="A102" s="126">
        <v>101</v>
      </c>
      <c r="B102" s="131" t="s">
        <v>8010</v>
      </c>
      <c r="C102" s="130" t="s">
        <v>8011</v>
      </c>
      <c r="D102" s="98" t="s">
        <v>22</v>
      </c>
      <c r="E102" s="37" t="s">
        <v>4090</v>
      </c>
      <c r="F102" s="128" t="s">
        <v>6961</v>
      </c>
      <c r="G102" s="132" t="s">
        <v>6984</v>
      </c>
      <c r="H102" s="99" t="s">
        <v>7883</v>
      </c>
      <c r="I102" s="99" t="s">
        <v>34</v>
      </c>
      <c r="J102" s="110">
        <v>237.68</v>
      </c>
      <c r="K102" s="136">
        <v>0</v>
      </c>
      <c r="L102" s="36"/>
      <c r="M102" s="139">
        <v>0</v>
      </c>
      <c r="N102" s="116">
        <v>0</v>
      </c>
      <c r="O102" s="147"/>
      <c r="P102" s="138">
        <v>0</v>
      </c>
      <c r="Q102" s="116">
        <v>100</v>
      </c>
      <c r="R102" s="116">
        <v>12.98</v>
      </c>
      <c r="S102" s="147" t="s">
        <v>6099</v>
      </c>
      <c r="T102" s="144"/>
      <c r="U102" s="36"/>
      <c r="V102" s="36"/>
      <c r="W102" s="140">
        <f t="shared" si="4"/>
        <v>13.7588</v>
      </c>
      <c r="X102" s="140">
        <f t="shared" si="5"/>
        <v>358.264328</v>
      </c>
      <c r="Y102" s="140">
        <f t="shared" si="6"/>
        <v>6.825528</v>
      </c>
      <c r="Z102" s="140">
        <f t="shared" si="7"/>
        <v>351.4388</v>
      </c>
      <c r="AA102" s="54" t="s">
        <v>28</v>
      </c>
      <c r="AB102" s="54" t="s">
        <v>29</v>
      </c>
    </row>
    <row r="103" spans="1:28">
      <c r="A103" s="126">
        <v>102</v>
      </c>
      <c r="B103" s="131" t="s">
        <v>5061</v>
      </c>
      <c r="C103" s="130" t="s">
        <v>8012</v>
      </c>
      <c r="D103" s="98" t="s">
        <v>22</v>
      </c>
      <c r="E103" s="37" t="s">
        <v>4090</v>
      </c>
      <c r="F103" s="128" t="s">
        <v>6961</v>
      </c>
      <c r="G103" s="132" t="s">
        <v>6984</v>
      </c>
      <c r="H103" s="99" t="s">
        <v>7883</v>
      </c>
      <c r="I103" s="99" t="s">
        <v>34</v>
      </c>
      <c r="J103" s="110">
        <v>237.68</v>
      </c>
      <c r="K103" s="136">
        <v>0</v>
      </c>
      <c r="L103" s="36"/>
      <c r="M103" s="139">
        <v>0</v>
      </c>
      <c r="N103" s="116">
        <v>0</v>
      </c>
      <c r="O103" s="147"/>
      <c r="P103" s="138">
        <v>0</v>
      </c>
      <c r="Q103" s="116">
        <v>100</v>
      </c>
      <c r="R103" s="116">
        <v>12.98</v>
      </c>
      <c r="S103" s="147" t="s">
        <v>6099</v>
      </c>
      <c r="T103" s="144"/>
      <c r="U103" s="36"/>
      <c r="V103" s="36"/>
      <c r="W103" s="140">
        <f t="shared" si="4"/>
        <v>13.7588</v>
      </c>
      <c r="X103" s="140">
        <f t="shared" si="5"/>
        <v>358.264328</v>
      </c>
      <c r="Y103" s="140">
        <f t="shared" si="6"/>
        <v>6.825528</v>
      </c>
      <c r="Z103" s="140">
        <f t="shared" si="7"/>
        <v>351.4388</v>
      </c>
      <c r="AA103" s="54" t="s">
        <v>28</v>
      </c>
      <c r="AB103" s="54" t="s">
        <v>29</v>
      </c>
    </row>
    <row r="104" spans="1:28">
      <c r="A104" s="126">
        <v>103</v>
      </c>
      <c r="B104" s="130" t="s">
        <v>5907</v>
      </c>
      <c r="C104" s="130" t="s">
        <v>8013</v>
      </c>
      <c r="D104" s="98" t="s">
        <v>22</v>
      </c>
      <c r="E104" s="37" t="s">
        <v>4090</v>
      </c>
      <c r="F104" s="128" t="s">
        <v>6961</v>
      </c>
      <c r="G104" s="132" t="s">
        <v>6984</v>
      </c>
      <c r="H104" s="99" t="s">
        <v>7883</v>
      </c>
      <c r="I104" s="99" t="s">
        <v>34</v>
      </c>
      <c r="J104" s="110">
        <v>237.68</v>
      </c>
      <c r="K104" s="136">
        <v>0</v>
      </c>
      <c r="L104" s="36"/>
      <c r="M104" s="139">
        <v>0</v>
      </c>
      <c r="N104" s="116">
        <v>0</v>
      </c>
      <c r="O104" s="147"/>
      <c r="P104" s="140">
        <v>0</v>
      </c>
      <c r="Q104" s="116">
        <v>100</v>
      </c>
      <c r="R104" s="116">
        <v>12.98</v>
      </c>
      <c r="S104" s="147" t="s">
        <v>6099</v>
      </c>
      <c r="T104" s="144"/>
      <c r="U104" s="36"/>
      <c r="V104" s="36"/>
      <c r="W104" s="140">
        <f t="shared" si="4"/>
        <v>13.7588</v>
      </c>
      <c r="X104" s="140">
        <f t="shared" si="5"/>
        <v>358.264328</v>
      </c>
      <c r="Y104" s="140">
        <f t="shared" si="6"/>
        <v>6.825528</v>
      </c>
      <c r="Z104" s="140">
        <f t="shared" si="7"/>
        <v>351.4388</v>
      </c>
      <c r="AA104" s="54" t="s">
        <v>28</v>
      </c>
      <c r="AB104" s="54" t="s">
        <v>29</v>
      </c>
    </row>
    <row r="105" spans="1:28">
      <c r="A105" s="126">
        <v>104</v>
      </c>
      <c r="B105" s="36" t="s">
        <v>8014</v>
      </c>
      <c r="C105" s="127" t="s">
        <v>8015</v>
      </c>
      <c r="D105" s="98" t="s">
        <v>22</v>
      </c>
      <c r="E105" s="37" t="s">
        <v>8016</v>
      </c>
      <c r="F105" s="128" t="s">
        <v>6961</v>
      </c>
      <c r="G105" s="129" t="s">
        <v>7805</v>
      </c>
      <c r="H105" s="99" t="s">
        <v>7883</v>
      </c>
      <c r="I105" s="99" t="s">
        <v>34</v>
      </c>
      <c r="J105" s="110">
        <v>705</v>
      </c>
      <c r="K105" s="136">
        <v>0</v>
      </c>
      <c r="L105" s="36"/>
      <c r="M105" s="152">
        <v>196</v>
      </c>
      <c r="N105" s="110">
        <v>0</v>
      </c>
      <c r="O105" s="141" t="s">
        <v>6411</v>
      </c>
      <c r="P105" s="138">
        <v>0</v>
      </c>
      <c r="Q105" s="116">
        <v>300</v>
      </c>
      <c r="R105" s="137">
        <v>0</v>
      </c>
      <c r="S105" s="46"/>
      <c r="T105" s="144"/>
      <c r="U105" s="36"/>
      <c r="V105" s="36"/>
      <c r="W105" s="140">
        <f t="shared" si="4"/>
        <v>207.76</v>
      </c>
      <c r="X105" s="140">
        <f t="shared" si="5"/>
        <v>1243.2256</v>
      </c>
      <c r="Y105" s="140">
        <f t="shared" si="6"/>
        <v>30.4656</v>
      </c>
      <c r="Z105" s="140">
        <f t="shared" si="7"/>
        <v>1212.76</v>
      </c>
      <c r="AA105" s="54" t="s">
        <v>28</v>
      </c>
      <c r="AB105" s="54" t="s">
        <v>29</v>
      </c>
    </row>
    <row r="106" spans="1:28">
      <c r="A106" s="126">
        <v>105</v>
      </c>
      <c r="B106" s="131" t="s">
        <v>8017</v>
      </c>
      <c r="C106" s="127" t="s">
        <v>7790</v>
      </c>
      <c r="D106" s="99" t="s">
        <v>22</v>
      </c>
      <c r="E106" s="32" t="s">
        <v>81</v>
      </c>
      <c r="F106" s="128" t="s">
        <v>6961</v>
      </c>
      <c r="G106" s="129" t="s">
        <v>7805</v>
      </c>
      <c r="H106" s="98" t="s">
        <v>24</v>
      </c>
      <c r="I106" s="99" t="s">
        <v>34</v>
      </c>
      <c r="J106" s="110">
        <v>0</v>
      </c>
      <c r="K106" s="136">
        <v>0</v>
      </c>
      <c r="L106" s="36"/>
      <c r="M106" s="137">
        <v>0</v>
      </c>
      <c r="N106" s="110">
        <v>0</v>
      </c>
      <c r="O106" s="141"/>
      <c r="P106" s="138">
        <v>0</v>
      </c>
      <c r="Q106" s="116">
        <v>0</v>
      </c>
      <c r="R106" s="116">
        <v>13</v>
      </c>
      <c r="S106" s="150" t="s">
        <v>7307</v>
      </c>
      <c r="T106" s="144"/>
      <c r="U106" s="36"/>
      <c r="V106" s="36"/>
      <c r="W106" s="140">
        <f t="shared" si="4"/>
        <v>13.78</v>
      </c>
      <c r="X106" s="140">
        <f t="shared" si="5"/>
        <v>14.6068</v>
      </c>
      <c r="Y106" s="140">
        <f t="shared" si="6"/>
        <v>0.8268</v>
      </c>
      <c r="Z106" s="140">
        <f t="shared" si="7"/>
        <v>13.78</v>
      </c>
      <c r="AA106" s="54" t="s">
        <v>28</v>
      </c>
      <c r="AB106" s="54" t="s">
        <v>29</v>
      </c>
    </row>
    <row r="107" spans="1:28">
      <c r="A107" s="126">
        <v>106</v>
      </c>
      <c r="B107" s="36" t="s">
        <v>8018</v>
      </c>
      <c r="C107" s="127" t="s">
        <v>7788</v>
      </c>
      <c r="D107" s="99" t="s">
        <v>22</v>
      </c>
      <c r="E107" s="32" t="s">
        <v>81</v>
      </c>
      <c r="F107" s="128" t="s">
        <v>6961</v>
      </c>
      <c r="G107" s="129" t="s">
        <v>7805</v>
      </c>
      <c r="H107" s="98" t="s">
        <v>24</v>
      </c>
      <c r="I107" s="99" t="s">
        <v>34</v>
      </c>
      <c r="J107" s="110">
        <v>0</v>
      </c>
      <c r="K107" s="136">
        <v>0</v>
      </c>
      <c r="L107" s="36"/>
      <c r="M107" s="137">
        <v>0</v>
      </c>
      <c r="N107" s="110">
        <v>0</v>
      </c>
      <c r="O107" s="141"/>
      <c r="P107" s="138">
        <v>0</v>
      </c>
      <c r="Q107" s="116">
        <v>0</v>
      </c>
      <c r="R107" s="116">
        <v>13</v>
      </c>
      <c r="S107" s="150" t="s">
        <v>7307</v>
      </c>
      <c r="T107" s="144"/>
      <c r="U107" s="36"/>
      <c r="V107" s="36"/>
      <c r="W107" s="140">
        <f t="shared" si="4"/>
        <v>13.78</v>
      </c>
      <c r="X107" s="140">
        <f t="shared" si="5"/>
        <v>14.6068</v>
      </c>
      <c r="Y107" s="140">
        <f t="shared" si="6"/>
        <v>0.8268</v>
      </c>
      <c r="Z107" s="140">
        <f t="shared" si="7"/>
        <v>13.78</v>
      </c>
      <c r="AA107" s="54" t="s">
        <v>28</v>
      </c>
      <c r="AB107" s="54" t="s">
        <v>29</v>
      </c>
    </row>
    <row r="108" spans="1:28">
      <c r="A108" s="126">
        <v>107</v>
      </c>
      <c r="B108" s="127" t="s">
        <v>8019</v>
      </c>
      <c r="C108" s="130" t="s">
        <v>8020</v>
      </c>
      <c r="D108" s="98" t="s">
        <v>22</v>
      </c>
      <c r="E108" s="32" t="s">
        <v>2061</v>
      </c>
      <c r="F108" s="128" t="s">
        <v>6961</v>
      </c>
      <c r="G108" s="132" t="s">
        <v>7947</v>
      </c>
      <c r="H108" s="99" t="s">
        <v>7883</v>
      </c>
      <c r="I108" s="99" t="s">
        <v>34</v>
      </c>
      <c r="J108" s="110">
        <v>373.57</v>
      </c>
      <c r="K108" s="136">
        <v>0</v>
      </c>
      <c r="L108" s="36"/>
      <c r="M108" s="137">
        <v>0</v>
      </c>
      <c r="N108" s="110">
        <v>0</v>
      </c>
      <c r="O108" s="148"/>
      <c r="P108" s="138">
        <v>0</v>
      </c>
      <c r="Q108" s="116">
        <v>100</v>
      </c>
      <c r="R108" s="136">
        <v>0</v>
      </c>
      <c r="S108" s="148"/>
      <c r="T108" s="144"/>
      <c r="U108" s="36"/>
      <c r="V108" s="36"/>
      <c r="W108" s="140">
        <f t="shared" si="4"/>
        <v>0</v>
      </c>
      <c r="X108" s="140">
        <f t="shared" si="5"/>
        <v>479.57</v>
      </c>
      <c r="Y108" s="140">
        <f t="shared" si="6"/>
        <v>6</v>
      </c>
      <c r="Z108" s="140">
        <f t="shared" si="7"/>
        <v>473.57</v>
      </c>
      <c r="AA108" s="54" t="s">
        <v>28</v>
      </c>
      <c r="AB108" s="54" t="s">
        <v>29</v>
      </c>
    </row>
    <row r="109" spans="1:28">
      <c r="A109" s="126">
        <v>108</v>
      </c>
      <c r="B109" s="130" t="s">
        <v>8021</v>
      </c>
      <c r="C109" s="130" t="s">
        <v>8022</v>
      </c>
      <c r="D109" s="98" t="s">
        <v>22</v>
      </c>
      <c r="E109" s="37" t="s">
        <v>4090</v>
      </c>
      <c r="F109" s="128" t="s">
        <v>6961</v>
      </c>
      <c r="G109" s="132" t="s">
        <v>6984</v>
      </c>
      <c r="H109" s="99" t="s">
        <v>7883</v>
      </c>
      <c r="I109" s="99" t="s">
        <v>34</v>
      </c>
      <c r="J109" s="110">
        <v>237.68</v>
      </c>
      <c r="K109" s="136">
        <v>0</v>
      </c>
      <c r="L109" s="36"/>
      <c r="M109" s="137">
        <v>0</v>
      </c>
      <c r="N109" s="110">
        <v>0</v>
      </c>
      <c r="O109" s="147"/>
      <c r="P109" s="138">
        <v>0</v>
      </c>
      <c r="Q109" s="116">
        <v>100</v>
      </c>
      <c r="R109" s="116">
        <v>12.98</v>
      </c>
      <c r="S109" s="147" t="s">
        <v>6099</v>
      </c>
      <c r="T109" s="144"/>
      <c r="U109" s="36"/>
      <c r="V109" s="36"/>
      <c r="W109" s="140">
        <f t="shared" si="4"/>
        <v>13.7588</v>
      </c>
      <c r="X109" s="140">
        <f t="shared" si="5"/>
        <v>358.264328</v>
      </c>
      <c r="Y109" s="140">
        <f t="shared" si="6"/>
        <v>6.825528</v>
      </c>
      <c r="Z109" s="140">
        <f t="shared" si="7"/>
        <v>351.4388</v>
      </c>
      <c r="AA109" s="54" t="s">
        <v>28</v>
      </c>
      <c r="AB109" s="54" t="s">
        <v>29</v>
      </c>
    </row>
    <row r="110" spans="1:28">
      <c r="A110" s="126">
        <v>109</v>
      </c>
      <c r="B110" s="131" t="s">
        <v>8023</v>
      </c>
      <c r="C110" s="130" t="s">
        <v>8024</v>
      </c>
      <c r="D110" s="99" t="s">
        <v>22</v>
      </c>
      <c r="E110" s="32" t="s">
        <v>81</v>
      </c>
      <c r="F110" s="128" t="s">
        <v>6961</v>
      </c>
      <c r="G110" s="129" t="s">
        <v>7805</v>
      </c>
      <c r="H110" s="98" t="s">
        <v>24</v>
      </c>
      <c r="I110" s="99" t="s">
        <v>34</v>
      </c>
      <c r="J110" s="110">
        <v>705</v>
      </c>
      <c r="K110" s="136">
        <v>0</v>
      </c>
      <c r="L110" s="36"/>
      <c r="M110" s="152">
        <v>196</v>
      </c>
      <c r="N110" s="110">
        <v>0</v>
      </c>
      <c r="O110" s="141" t="s">
        <v>6411</v>
      </c>
      <c r="P110" s="138">
        <v>0</v>
      </c>
      <c r="Q110" s="116">
        <v>300</v>
      </c>
      <c r="R110" s="116">
        <v>13</v>
      </c>
      <c r="S110" s="150" t="s">
        <v>3854</v>
      </c>
      <c r="T110" s="144"/>
      <c r="U110" s="36"/>
      <c r="V110" s="36"/>
      <c r="W110" s="140">
        <f t="shared" si="4"/>
        <v>221.54</v>
      </c>
      <c r="X110" s="140">
        <f t="shared" si="5"/>
        <v>1257.8324</v>
      </c>
      <c r="Y110" s="140">
        <f t="shared" si="6"/>
        <v>31.2924</v>
      </c>
      <c r="Z110" s="140">
        <f t="shared" si="7"/>
        <v>1226.54</v>
      </c>
      <c r="AA110" s="54" t="s">
        <v>28</v>
      </c>
      <c r="AB110" s="54" t="s">
        <v>29</v>
      </c>
    </row>
    <row r="111" spans="1:28">
      <c r="A111" s="126">
        <v>110</v>
      </c>
      <c r="B111" s="130" t="s">
        <v>8025</v>
      </c>
      <c r="C111" s="130" t="s">
        <v>8026</v>
      </c>
      <c r="D111" s="99" t="s">
        <v>22</v>
      </c>
      <c r="E111" s="32" t="s">
        <v>7503</v>
      </c>
      <c r="F111" s="128" t="s">
        <v>6961</v>
      </c>
      <c r="G111" s="132" t="s">
        <v>7886</v>
      </c>
      <c r="H111" s="98" t="s">
        <v>24</v>
      </c>
      <c r="I111" s="99" t="s">
        <v>34</v>
      </c>
      <c r="J111" s="110">
        <v>956.74</v>
      </c>
      <c r="K111" s="136">
        <v>0</v>
      </c>
      <c r="L111" s="36"/>
      <c r="M111" s="145">
        <v>0</v>
      </c>
      <c r="N111" s="110">
        <v>0</v>
      </c>
      <c r="O111" s="147"/>
      <c r="P111" s="138">
        <v>0</v>
      </c>
      <c r="Q111" s="116">
        <v>300</v>
      </c>
      <c r="R111" s="116">
        <v>27.84</v>
      </c>
      <c r="S111" s="147" t="s">
        <v>6099</v>
      </c>
      <c r="T111" s="144"/>
      <c r="U111" s="36"/>
      <c r="V111" s="36"/>
      <c r="W111" s="140">
        <f t="shared" si="4"/>
        <v>29.5104</v>
      </c>
      <c r="X111" s="140">
        <f t="shared" si="5"/>
        <v>1306.021024</v>
      </c>
      <c r="Y111" s="140">
        <f t="shared" si="6"/>
        <v>19.770624</v>
      </c>
      <c r="Z111" s="140">
        <f t="shared" si="7"/>
        <v>1286.2504</v>
      </c>
      <c r="AA111" s="54" t="s">
        <v>28</v>
      </c>
      <c r="AB111" s="54" t="s">
        <v>29</v>
      </c>
    </row>
    <row r="112" spans="1:28">
      <c r="A112" s="126">
        <v>111</v>
      </c>
      <c r="B112" s="131" t="s">
        <v>8027</v>
      </c>
      <c r="C112" s="130" t="s">
        <v>8028</v>
      </c>
      <c r="D112" s="99" t="s">
        <v>22</v>
      </c>
      <c r="E112" s="32" t="s">
        <v>7503</v>
      </c>
      <c r="F112" s="128" t="s">
        <v>6961</v>
      </c>
      <c r="G112" s="132" t="s">
        <v>7886</v>
      </c>
      <c r="H112" s="98" t="s">
        <v>24</v>
      </c>
      <c r="I112" s="99" t="s">
        <v>34</v>
      </c>
      <c r="J112" s="110">
        <v>956.74</v>
      </c>
      <c r="K112" s="136">
        <v>0</v>
      </c>
      <c r="L112" s="36"/>
      <c r="M112" s="145">
        <v>0</v>
      </c>
      <c r="N112" s="110">
        <v>0</v>
      </c>
      <c r="O112" s="147"/>
      <c r="P112" s="138">
        <v>0</v>
      </c>
      <c r="Q112" s="116">
        <v>300</v>
      </c>
      <c r="R112" s="116">
        <v>27.84</v>
      </c>
      <c r="S112" s="147" t="s">
        <v>6099</v>
      </c>
      <c r="T112" s="36"/>
      <c r="U112" s="36"/>
      <c r="V112" s="36"/>
      <c r="W112" s="140">
        <f t="shared" si="4"/>
        <v>29.5104</v>
      </c>
      <c r="X112" s="140">
        <f t="shared" si="5"/>
        <v>1306.021024</v>
      </c>
      <c r="Y112" s="140">
        <f t="shared" si="6"/>
        <v>19.770624</v>
      </c>
      <c r="Z112" s="140">
        <f t="shared" si="7"/>
        <v>1286.2504</v>
      </c>
      <c r="AA112" s="54" t="s">
        <v>28</v>
      </c>
      <c r="AB112" s="54" t="s">
        <v>29</v>
      </c>
    </row>
    <row r="113" spans="1:28">
      <c r="A113" s="126">
        <v>112</v>
      </c>
      <c r="B113" s="130" t="s">
        <v>8029</v>
      </c>
      <c r="C113" s="130" t="s">
        <v>8030</v>
      </c>
      <c r="D113" s="98" t="s">
        <v>22</v>
      </c>
      <c r="E113" s="37" t="s">
        <v>4090</v>
      </c>
      <c r="F113" s="128" t="s">
        <v>6961</v>
      </c>
      <c r="G113" s="132" t="s">
        <v>6984</v>
      </c>
      <c r="H113" s="99" t="s">
        <v>7883</v>
      </c>
      <c r="I113" s="99" t="s">
        <v>34</v>
      </c>
      <c r="J113" s="110">
        <v>237.68</v>
      </c>
      <c r="K113" s="136">
        <v>0</v>
      </c>
      <c r="L113" s="36"/>
      <c r="M113" s="145">
        <v>0</v>
      </c>
      <c r="N113" s="110">
        <v>0</v>
      </c>
      <c r="O113" s="147"/>
      <c r="P113" s="138">
        <v>0</v>
      </c>
      <c r="Q113" s="116">
        <v>100</v>
      </c>
      <c r="R113" s="116">
        <v>12.98</v>
      </c>
      <c r="S113" s="147" t="s">
        <v>6099</v>
      </c>
      <c r="T113" s="144"/>
      <c r="U113" s="36"/>
      <c r="V113" s="36"/>
      <c r="W113" s="140">
        <f t="shared" si="4"/>
        <v>13.7588</v>
      </c>
      <c r="X113" s="140">
        <f t="shared" si="5"/>
        <v>358.264328</v>
      </c>
      <c r="Y113" s="140">
        <f t="shared" si="6"/>
        <v>6.825528</v>
      </c>
      <c r="Z113" s="140">
        <f t="shared" si="7"/>
        <v>351.4388</v>
      </c>
      <c r="AA113" s="54" t="s">
        <v>28</v>
      </c>
      <c r="AB113" s="54" t="s">
        <v>29</v>
      </c>
    </row>
    <row r="114" spans="1:28">
      <c r="A114" s="126">
        <v>113</v>
      </c>
      <c r="B114" s="130" t="s">
        <v>8031</v>
      </c>
      <c r="C114" s="130" t="s">
        <v>8032</v>
      </c>
      <c r="D114" s="98" t="s">
        <v>22</v>
      </c>
      <c r="E114" s="37" t="s">
        <v>4090</v>
      </c>
      <c r="F114" s="128" t="s">
        <v>6961</v>
      </c>
      <c r="G114" s="132" t="s">
        <v>6984</v>
      </c>
      <c r="H114" s="99" t="s">
        <v>7883</v>
      </c>
      <c r="I114" s="99" t="s">
        <v>34</v>
      </c>
      <c r="J114" s="110">
        <v>237.68</v>
      </c>
      <c r="K114" s="136">
        <v>0</v>
      </c>
      <c r="L114" s="36"/>
      <c r="M114" s="145">
        <v>0</v>
      </c>
      <c r="N114" s="110">
        <v>0</v>
      </c>
      <c r="O114" s="147"/>
      <c r="P114" s="138">
        <v>0</v>
      </c>
      <c r="Q114" s="116">
        <v>100</v>
      </c>
      <c r="R114" s="116">
        <v>12.98</v>
      </c>
      <c r="S114" s="147" t="s">
        <v>6099</v>
      </c>
      <c r="T114" s="144"/>
      <c r="U114" s="36"/>
      <c r="V114" s="36"/>
      <c r="W114" s="140">
        <f t="shared" si="4"/>
        <v>13.7588</v>
      </c>
      <c r="X114" s="140">
        <f t="shared" si="5"/>
        <v>358.264328</v>
      </c>
      <c r="Y114" s="140">
        <f t="shared" si="6"/>
        <v>6.825528</v>
      </c>
      <c r="Z114" s="140">
        <f t="shared" si="7"/>
        <v>351.4388</v>
      </c>
      <c r="AA114" s="54" t="s">
        <v>28</v>
      </c>
      <c r="AB114" s="54" t="s">
        <v>29</v>
      </c>
    </row>
    <row r="115" spans="1:28">
      <c r="A115" s="126">
        <v>114</v>
      </c>
      <c r="B115" s="130" t="s">
        <v>8033</v>
      </c>
      <c r="C115" s="130" t="s">
        <v>8034</v>
      </c>
      <c r="D115" s="98" t="s">
        <v>22</v>
      </c>
      <c r="E115" s="37" t="s">
        <v>673</v>
      </c>
      <c r="F115" s="128" t="s">
        <v>6961</v>
      </c>
      <c r="G115" s="132" t="s">
        <v>7888</v>
      </c>
      <c r="H115" s="99" t="s">
        <v>7883</v>
      </c>
      <c r="I115" s="99" t="s">
        <v>34</v>
      </c>
      <c r="J115" s="37">
        <v>988.29</v>
      </c>
      <c r="K115" s="136">
        <v>0</v>
      </c>
      <c r="L115" s="36"/>
      <c r="M115" s="145">
        <v>0</v>
      </c>
      <c r="N115" s="110">
        <v>0</v>
      </c>
      <c r="O115" s="149"/>
      <c r="P115" s="138">
        <v>0</v>
      </c>
      <c r="Q115" s="116">
        <v>400</v>
      </c>
      <c r="R115" s="37">
        <v>13.24</v>
      </c>
      <c r="S115" s="149" t="s">
        <v>6099</v>
      </c>
      <c r="T115" s="144"/>
      <c r="U115" s="36"/>
      <c r="V115" s="36"/>
      <c r="W115" s="140">
        <f t="shared" si="4"/>
        <v>14.0344</v>
      </c>
      <c r="X115" s="140">
        <f t="shared" si="5"/>
        <v>1427.166464</v>
      </c>
      <c r="Y115" s="140">
        <f t="shared" si="6"/>
        <v>24.842064</v>
      </c>
      <c r="Z115" s="140">
        <f t="shared" si="7"/>
        <v>1402.3244</v>
      </c>
      <c r="AA115" s="54" t="s">
        <v>28</v>
      </c>
      <c r="AB115" s="54" t="s">
        <v>29</v>
      </c>
    </row>
    <row r="116" spans="1:28">
      <c r="A116" s="126">
        <v>115</v>
      </c>
      <c r="B116" s="36" t="s">
        <v>8035</v>
      </c>
      <c r="C116" s="78" t="s">
        <v>8036</v>
      </c>
      <c r="D116" s="99" t="s">
        <v>22</v>
      </c>
      <c r="E116" s="37" t="s">
        <v>4769</v>
      </c>
      <c r="F116" s="128" t="s">
        <v>6961</v>
      </c>
      <c r="G116" s="129" t="s">
        <v>7805</v>
      </c>
      <c r="H116" s="99" t="s">
        <v>24</v>
      </c>
      <c r="I116" s="99" t="s">
        <v>34</v>
      </c>
      <c r="J116" s="110">
        <v>700</v>
      </c>
      <c r="K116" s="136">
        <v>0</v>
      </c>
      <c r="L116" s="36"/>
      <c r="M116" s="145">
        <v>299</v>
      </c>
      <c r="N116" s="116">
        <v>281</v>
      </c>
      <c r="O116" s="147" t="s">
        <v>8037</v>
      </c>
      <c r="P116" s="140">
        <v>0</v>
      </c>
      <c r="Q116" s="116">
        <v>300</v>
      </c>
      <c r="R116" s="160">
        <v>22.5</v>
      </c>
      <c r="S116" s="134" t="s">
        <v>8038</v>
      </c>
      <c r="T116" s="144"/>
      <c r="U116" s="36"/>
      <c r="V116" s="36"/>
      <c r="W116" s="140">
        <f t="shared" si="4"/>
        <v>638.65</v>
      </c>
      <c r="X116" s="140">
        <f t="shared" si="5"/>
        <v>1694.969</v>
      </c>
      <c r="Y116" s="140">
        <f t="shared" si="6"/>
        <v>56.319</v>
      </c>
      <c r="Z116" s="140">
        <f t="shared" si="7"/>
        <v>1638.65</v>
      </c>
      <c r="AA116" s="54" t="s">
        <v>28</v>
      </c>
      <c r="AB116" s="54" t="s">
        <v>29</v>
      </c>
    </row>
    <row r="117" spans="1:28">
      <c r="A117" s="126">
        <v>116</v>
      </c>
      <c r="B117" s="130" t="s">
        <v>5059</v>
      </c>
      <c r="C117" s="130" t="s">
        <v>8039</v>
      </c>
      <c r="D117" s="98" t="s">
        <v>22</v>
      </c>
      <c r="E117" s="37" t="s">
        <v>4090</v>
      </c>
      <c r="F117" s="128" t="s">
        <v>6961</v>
      </c>
      <c r="G117" s="132" t="s">
        <v>6984</v>
      </c>
      <c r="H117" s="99" t="s">
        <v>7883</v>
      </c>
      <c r="I117" s="99" t="s">
        <v>34</v>
      </c>
      <c r="J117" s="110">
        <v>237.68</v>
      </c>
      <c r="K117" s="136">
        <v>0</v>
      </c>
      <c r="L117" s="36"/>
      <c r="M117" s="145">
        <v>0</v>
      </c>
      <c r="N117" s="116">
        <v>0</v>
      </c>
      <c r="O117" s="147"/>
      <c r="P117" s="138">
        <v>0</v>
      </c>
      <c r="Q117" s="116">
        <v>100</v>
      </c>
      <c r="R117" s="116">
        <v>12.98</v>
      </c>
      <c r="S117" s="147" t="s">
        <v>6099</v>
      </c>
      <c r="T117" s="144"/>
      <c r="U117" s="36"/>
      <c r="V117" s="36"/>
      <c r="W117" s="140">
        <f t="shared" si="4"/>
        <v>13.7588</v>
      </c>
      <c r="X117" s="140">
        <f t="shared" si="5"/>
        <v>358.264328</v>
      </c>
      <c r="Y117" s="140">
        <f t="shared" si="6"/>
        <v>6.825528</v>
      </c>
      <c r="Z117" s="140">
        <f t="shared" si="7"/>
        <v>351.4388</v>
      </c>
      <c r="AA117" s="54" t="s">
        <v>28</v>
      </c>
      <c r="AB117" s="54" t="s">
        <v>29</v>
      </c>
    </row>
    <row r="118" spans="1:28">
      <c r="A118" s="126">
        <v>117</v>
      </c>
      <c r="B118" s="130" t="s">
        <v>5909</v>
      </c>
      <c r="C118" s="130" t="s">
        <v>8040</v>
      </c>
      <c r="D118" s="98" t="s">
        <v>22</v>
      </c>
      <c r="E118" s="37" t="s">
        <v>4090</v>
      </c>
      <c r="F118" s="128" t="s">
        <v>6961</v>
      </c>
      <c r="G118" s="132" t="s">
        <v>6984</v>
      </c>
      <c r="H118" s="99" t="s">
        <v>7883</v>
      </c>
      <c r="I118" s="99" t="s">
        <v>34</v>
      </c>
      <c r="J118" s="110">
        <v>237.68</v>
      </c>
      <c r="K118" s="136">
        <v>0</v>
      </c>
      <c r="L118" s="36"/>
      <c r="M118" s="145">
        <v>0</v>
      </c>
      <c r="N118" s="116">
        <v>0</v>
      </c>
      <c r="O118" s="147"/>
      <c r="P118" s="138">
        <v>0</v>
      </c>
      <c r="Q118" s="116">
        <v>100</v>
      </c>
      <c r="R118" s="116">
        <v>12.98</v>
      </c>
      <c r="S118" s="147" t="s">
        <v>6099</v>
      </c>
      <c r="T118" s="144"/>
      <c r="U118" s="36"/>
      <c r="V118" s="36"/>
      <c r="W118" s="140">
        <f t="shared" si="4"/>
        <v>13.7588</v>
      </c>
      <c r="X118" s="140">
        <f t="shared" si="5"/>
        <v>358.264328</v>
      </c>
      <c r="Y118" s="140">
        <f t="shared" si="6"/>
        <v>6.825528</v>
      </c>
      <c r="Z118" s="140">
        <f t="shared" si="7"/>
        <v>351.4388</v>
      </c>
      <c r="AA118" s="54" t="s">
        <v>28</v>
      </c>
      <c r="AB118" s="54" t="s">
        <v>29</v>
      </c>
    </row>
    <row r="119" spans="1:28">
      <c r="A119" s="126">
        <v>118</v>
      </c>
      <c r="B119" s="130" t="s">
        <v>8041</v>
      </c>
      <c r="C119" s="130" t="s">
        <v>8042</v>
      </c>
      <c r="D119" s="98" t="s">
        <v>22</v>
      </c>
      <c r="E119" s="37" t="s">
        <v>4090</v>
      </c>
      <c r="F119" s="128" t="s">
        <v>6961</v>
      </c>
      <c r="G119" s="132" t="s">
        <v>6984</v>
      </c>
      <c r="H119" s="99" t="s">
        <v>7883</v>
      </c>
      <c r="I119" s="99" t="s">
        <v>34</v>
      </c>
      <c r="J119" s="110">
        <v>237.68</v>
      </c>
      <c r="K119" s="136">
        <v>0</v>
      </c>
      <c r="L119" s="36"/>
      <c r="M119" s="145">
        <v>0</v>
      </c>
      <c r="N119" s="116">
        <v>0</v>
      </c>
      <c r="O119" s="147"/>
      <c r="P119" s="138">
        <v>0</v>
      </c>
      <c r="Q119" s="116">
        <v>100</v>
      </c>
      <c r="R119" s="116">
        <v>12.98</v>
      </c>
      <c r="S119" s="147" t="s">
        <v>6099</v>
      </c>
      <c r="T119" s="36"/>
      <c r="U119" s="36"/>
      <c r="V119" s="36"/>
      <c r="W119" s="140">
        <f t="shared" si="4"/>
        <v>13.7588</v>
      </c>
      <c r="X119" s="140">
        <f t="shared" si="5"/>
        <v>358.264328</v>
      </c>
      <c r="Y119" s="140">
        <f t="shared" si="6"/>
        <v>6.825528</v>
      </c>
      <c r="Z119" s="140">
        <f t="shared" si="7"/>
        <v>351.4388</v>
      </c>
      <c r="AA119" s="54" t="s">
        <v>28</v>
      </c>
      <c r="AB119" s="54" t="s">
        <v>29</v>
      </c>
    </row>
    <row r="120" spans="1:28">
      <c r="A120" s="126">
        <v>119</v>
      </c>
      <c r="B120" s="130" t="s">
        <v>8043</v>
      </c>
      <c r="C120" s="130" t="s">
        <v>8044</v>
      </c>
      <c r="D120" s="98" t="s">
        <v>22</v>
      </c>
      <c r="E120" s="37" t="s">
        <v>4090</v>
      </c>
      <c r="F120" s="128" t="s">
        <v>6961</v>
      </c>
      <c r="G120" s="132" t="s">
        <v>6984</v>
      </c>
      <c r="H120" s="99" t="s">
        <v>7883</v>
      </c>
      <c r="I120" s="99" t="s">
        <v>34</v>
      </c>
      <c r="J120" s="110">
        <v>237.68</v>
      </c>
      <c r="K120" s="136">
        <v>0</v>
      </c>
      <c r="L120" s="36"/>
      <c r="M120" s="145">
        <v>0</v>
      </c>
      <c r="N120" s="116">
        <v>0</v>
      </c>
      <c r="O120" s="147"/>
      <c r="P120" s="138">
        <v>0</v>
      </c>
      <c r="Q120" s="116">
        <v>100</v>
      </c>
      <c r="R120" s="116">
        <v>12.98</v>
      </c>
      <c r="S120" s="147" t="s">
        <v>6099</v>
      </c>
      <c r="T120" s="144"/>
      <c r="U120" s="36"/>
      <c r="V120" s="36"/>
      <c r="W120" s="140">
        <f t="shared" si="4"/>
        <v>13.7588</v>
      </c>
      <c r="X120" s="140">
        <f t="shared" si="5"/>
        <v>358.264328</v>
      </c>
      <c r="Y120" s="140">
        <f t="shared" si="6"/>
        <v>6.825528</v>
      </c>
      <c r="Z120" s="140">
        <f t="shared" si="7"/>
        <v>351.4388</v>
      </c>
      <c r="AA120" s="54" t="s">
        <v>28</v>
      </c>
      <c r="AB120" s="54" t="s">
        <v>29</v>
      </c>
    </row>
    <row r="121" spans="1:28">
      <c r="A121" s="126">
        <v>120</v>
      </c>
      <c r="B121" s="130" t="s">
        <v>7184</v>
      </c>
      <c r="C121" s="130" t="s">
        <v>8045</v>
      </c>
      <c r="D121" s="98" t="s">
        <v>22</v>
      </c>
      <c r="E121" s="37" t="s">
        <v>4090</v>
      </c>
      <c r="F121" s="128" t="s">
        <v>6961</v>
      </c>
      <c r="G121" s="132" t="s">
        <v>6984</v>
      </c>
      <c r="H121" s="99" t="s">
        <v>7883</v>
      </c>
      <c r="I121" s="99" t="s">
        <v>34</v>
      </c>
      <c r="J121" s="110">
        <v>237.68</v>
      </c>
      <c r="K121" s="136">
        <v>0</v>
      </c>
      <c r="L121" s="36"/>
      <c r="M121" s="145">
        <v>0</v>
      </c>
      <c r="N121" s="116">
        <v>0</v>
      </c>
      <c r="O121" s="147"/>
      <c r="P121" s="138">
        <v>0</v>
      </c>
      <c r="Q121" s="116">
        <v>100</v>
      </c>
      <c r="R121" s="116">
        <v>12.98</v>
      </c>
      <c r="S121" s="147" t="s">
        <v>6099</v>
      </c>
      <c r="T121" s="36"/>
      <c r="U121" s="36"/>
      <c r="V121" s="36"/>
      <c r="W121" s="140">
        <f t="shared" si="4"/>
        <v>13.7588</v>
      </c>
      <c r="X121" s="140">
        <f t="shared" si="5"/>
        <v>358.264328</v>
      </c>
      <c r="Y121" s="140">
        <f t="shared" si="6"/>
        <v>6.825528</v>
      </c>
      <c r="Z121" s="140">
        <f t="shared" si="7"/>
        <v>351.4388</v>
      </c>
      <c r="AA121" s="54" t="s">
        <v>28</v>
      </c>
      <c r="AB121" s="54" t="s">
        <v>29</v>
      </c>
    </row>
    <row r="122" spans="1:28">
      <c r="A122" s="126">
        <v>121</v>
      </c>
      <c r="B122" s="130" t="s">
        <v>5063</v>
      </c>
      <c r="C122" s="130" t="s">
        <v>8046</v>
      </c>
      <c r="D122" s="98" t="s">
        <v>22</v>
      </c>
      <c r="E122" s="37" t="s">
        <v>4090</v>
      </c>
      <c r="F122" s="128" t="s">
        <v>6961</v>
      </c>
      <c r="G122" s="132" t="s">
        <v>6984</v>
      </c>
      <c r="H122" s="99" t="s">
        <v>7883</v>
      </c>
      <c r="I122" s="99" t="s">
        <v>34</v>
      </c>
      <c r="J122" s="110">
        <v>237.68</v>
      </c>
      <c r="K122" s="136">
        <v>0</v>
      </c>
      <c r="L122" s="36"/>
      <c r="M122" s="145">
        <v>0</v>
      </c>
      <c r="N122" s="116">
        <v>0</v>
      </c>
      <c r="O122" s="147"/>
      <c r="P122" s="138">
        <v>0</v>
      </c>
      <c r="Q122" s="116">
        <v>100</v>
      </c>
      <c r="R122" s="116">
        <v>12.98</v>
      </c>
      <c r="S122" s="147" t="s">
        <v>6099</v>
      </c>
      <c r="T122" s="144"/>
      <c r="U122" s="36"/>
      <c r="V122" s="36"/>
      <c r="W122" s="140">
        <f t="shared" si="4"/>
        <v>13.7588</v>
      </c>
      <c r="X122" s="140">
        <f t="shared" si="5"/>
        <v>358.264328</v>
      </c>
      <c r="Y122" s="140">
        <f t="shared" si="6"/>
        <v>6.825528</v>
      </c>
      <c r="Z122" s="140">
        <f t="shared" si="7"/>
        <v>351.4388</v>
      </c>
      <c r="AA122" s="54" t="s">
        <v>28</v>
      </c>
      <c r="AB122" s="54" t="s">
        <v>29</v>
      </c>
    </row>
    <row r="123" spans="1:28">
      <c r="A123" s="126">
        <v>122</v>
      </c>
      <c r="B123" s="130" t="s">
        <v>8047</v>
      </c>
      <c r="C123" s="130" t="s">
        <v>8048</v>
      </c>
      <c r="D123" s="98" t="s">
        <v>22</v>
      </c>
      <c r="E123" s="37" t="s">
        <v>4090</v>
      </c>
      <c r="F123" s="128" t="s">
        <v>6961</v>
      </c>
      <c r="G123" s="132" t="s">
        <v>6984</v>
      </c>
      <c r="H123" s="99" t="s">
        <v>7883</v>
      </c>
      <c r="I123" s="99" t="s">
        <v>34</v>
      </c>
      <c r="J123" s="110">
        <v>237.68</v>
      </c>
      <c r="K123" s="136">
        <v>0</v>
      </c>
      <c r="L123" s="36"/>
      <c r="M123" s="145">
        <v>0</v>
      </c>
      <c r="N123" s="116">
        <v>0</v>
      </c>
      <c r="O123" s="147"/>
      <c r="P123" s="138">
        <v>0</v>
      </c>
      <c r="Q123" s="116">
        <v>100</v>
      </c>
      <c r="R123" s="116">
        <v>12.98</v>
      </c>
      <c r="S123" s="147" t="s">
        <v>6099</v>
      </c>
      <c r="T123" s="144"/>
      <c r="U123" s="36"/>
      <c r="V123" s="36"/>
      <c r="W123" s="140">
        <f t="shared" si="4"/>
        <v>13.7588</v>
      </c>
      <c r="X123" s="140">
        <f t="shared" si="5"/>
        <v>358.264328</v>
      </c>
      <c r="Y123" s="140">
        <f t="shared" si="6"/>
        <v>6.825528</v>
      </c>
      <c r="Z123" s="140">
        <f t="shared" si="7"/>
        <v>351.4388</v>
      </c>
      <c r="AA123" s="54" t="s">
        <v>28</v>
      </c>
      <c r="AB123" s="54" t="s">
        <v>29</v>
      </c>
    </row>
    <row r="124" spans="1:28">
      <c r="A124" s="126">
        <v>123</v>
      </c>
      <c r="B124" s="130" t="s">
        <v>3770</v>
      </c>
      <c r="C124" s="130" t="s">
        <v>8049</v>
      </c>
      <c r="D124" s="98" t="s">
        <v>22</v>
      </c>
      <c r="E124" s="32" t="s">
        <v>2061</v>
      </c>
      <c r="F124" s="128" t="s">
        <v>6961</v>
      </c>
      <c r="G124" s="132" t="s">
        <v>7947</v>
      </c>
      <c r="H124" s="99" t="s">
        <v>7883</v>
      </c>
      <c r="I124" s="99" t="s">
        <v>34</v>
      </c>
      <c r="J124" s="110">
        <v>373.57</v>
      </c>
      <c r="K124" s="136">
        <v>0</v>
      </c>
      <c r="L124" s="36"/>
      <c r="M124" s="145">
        <v>0</v>
      </c>
      <c r="N124" s="116">
        <v>0</v>
      </c>
      <c r="O124" s="148"/>
      <c r="P124" s="138">
        <v>0</v>
      </c>
      <c r="Q124" s="116">
        <v>100</v>
      </c>
      <c r="R124" s="136">
        <v>0</v>
      </c>
      <c r="S124" s="46"/>
      <c r="T124" s="144"/>
      <c r="U124" s="36"/>
      <c r="V124" s="36"/>
      <c r="W124" s="140">
        <f t="shared" si="4"/>
        <v>0</v>
      </c>
      <c r="X124" s="140">
        <f t="shared" si="5"/>
        <v>479.57</v>
      </c>
      <c r="Y124" s="140">
        <f t="shared" si="6"/>
        <v>6</v>
      </c>
      <c r="Z124" s="140">
        <f t="shared" si="7"/>
        <v>473.57</v>
      </c>
      <c r="AA124" s="54" t="s">
        <v>28</v>
      </c>
      <c r="AB124" s="54" t="s">
        <v>29</v>
      </c>
    </row>
    <row r="125" spans="1:28">
      <c r="A125" s="126">
        <v>124</v>
      </c>
      <c r="B125" s="130" t="s">
        <v>8050</v>
      </c>
      <c r="C125" s="130" t="s">
        <v>8051</v>
      </c>
      <c r="D125" s="98" t="s">
        <v>22</v>
      </c>
      <c r="E125" s="37" t="s">
        <v>673</v>
      </c>
      <c r="F125" s="128" t="s">
        <v>6961</v>
      </c>
      <c r="G125" s="132" t="s">
        <v>7888</v>
      </c>
      <c r="H125" s="99" t="s">
        <v>7883</v>
      </c>
      <c r="I125" s="99" t="s">
        <v>34</v>
      </c>
      <c r="J125" s="37">
        <v>988.29</v>
      </c>
      <c r="K125" s="136">
        <v>0</v>
      </c>
      <c r="L125" s="36"/>
      <c r="M125" s="145">
        <v>0</v>
      </c>
      <c r="N125" s="116">
        <v>0</v>
      </c>
      <c r="O125" s="149"/>
      <c r="P125" s="138">
        <v>0</v>
      </c>
      <c r="Q125" s="116">
        <v>400</v>
      </c>
      <c r="R125" s="37">
        <v>13.24</v>
      </c>
      <c r="S125" s="149" t="s">
        <v>6099</v>
      </c>
      <c r="T125" s="144"/>
      <c r="U125" s="36"/>
      <c r="V125" s="36"/>
      <c r="W125" s="140">
        <f t="shared" si="4"/>
        <v>14.0344</v>
      </c>
      <c r="X125" s="140">
        <f t="shared" si="5"/>
        <v>1427.166464</v>
      </c>
      <c r="Y125" s="140">
        <f t="shared" si="6"/>
        <v>24.842064</v>
      </c>
      <c r="Z125" s="140">
        <f t="shared" si="7"/>
        <v>1402.3244</v>
      </c>
      <c r="AA125" s="54" t="s">
        <v>28</v>
      </c>
      <c r="AB125" s="54" t="s">
        <v>29</v>
      </c>
    </row>
    <row r="126" spans="1:28">
      <c r="A126" s="126">
        <v>125</v>
      </c>
      <c r="B126" s="127" t="s">
        <v>8052</v>
      </c>
      <c r="C126" s="130" t="s">
        <v>8053</v>
      </c>
      <c r="D126" s="98" t="s">
        <v>22</v>
      </c>
      <c r="E126" s="32" t="s">
        <v>58</v>
      </c>
      <c r="F126" s="128" t="s">
        <v>6961</v>
      </c>
      <c r="G126" s="132" t="s">
        <v>7519</v>
      </c>
      <c r="H126" s="99" t="s">
        <v>130</v>
      </c>
      <c r="I126" s="99" t="s">
        <v>34</v>
      </c>
      <c r="J126" s="116">
        <v>1100</v>
      </c>
      <c r="K126" s="136">
        <v>0</v>
      </c>
      <c r="L126" s="36"/>
      <c r="M126" s="145">
        <v>0</v>
      </c>
      <c r="N126" s="116">
        <v>9661</v>
      </c>
      <c r="O126" s="147" t="s">
        <v>8054</v>
      </c>
      <c r="P126" s="138">
        <v>0</v>
      </c>
      <c r="Q126" s="116">
        <v>400</v>
      </c>
      <c r="R126" s="136">
        <v>0</v>
      </c>
      <c r="S126" s="46"/>
      <c r="T126" s="144"/>
      <c r="U126" s="36"/>
      <c r="V126" s="36"/>
      <c r="W126" s="140">
        <f t="shared" si="4"/>
        <v>10240.66</v>
      </c>
      <c r="X126" s="140">
        <f t="shared" si="5"/>
        <v>12379.0996</v>
      </c>
      <c r="Y126" s="140">
        <f t="shared" si="6"/>
        <v>638.4396</v>
      </c>
      <c r="Z126" s="140">
        <f t="shared" si="7"/>
        <v>11740.66</v>
      </c>
      <c r="AA126" s="54" t="s">
        <v>28</v>
      </c>
      <c r="AB126" s="54" t="s">
        <v>29</v>
      </c>
    </row>
    <row r="127" spans="1:28">
      <c r="A127" s="126">
        <v>126</v>
      </c>
      <c r="B127" s="131" t="s">
        <v>4436</v>
      </c>
      <c r="C127" s="36" t="s">
        <v>8055</v>
      </c>
      <c r="D127" s="98" t="s">
        <v>22</v>
      </c>
      <c r="E127" s="32" t="s">
        <v>2061</v>
      </c>
      <c r="F127" s="128" t="s">
        <v>6961</v>
      </c>
      <c r="G127" s="132" t="s">
        <v>7947</v>
      </c>
      <c r="H127" s="99" t="s">
        <v>7883</v>
      </c>
      <c r="I127" s="99" t="s">
        <v>34</v>
      </c>
      <c r="J127" s="110">
        <v>373.57</v>
      </c>
      <c r="K127" s="136">
        <v>0</v>
      </c>
      <c r="L127" s="36"/>
      <c r="M127" s="145">
        <v>0</v>
      </c>
      <c r="N127" s="116">
        <v>0</v>
      </c>
      <c r="O127" s="148"/>
      <c r="P127" s="138">
        <v>0</v>
      </c>
      <c r="Q127" s="116">
        <v>100</v>
      </c>
      <c r="R127" s="136">
        <v>0</v>
      </c>
      <c r="S127" s="46"/>
      <c r="T127" s="144"/>
      <c r="U127" s="36"/>
      <c r="V127" s="36"/>
      <c r="W127" s="140">
        <f t="shared" si="4"/>
        <v>0</v>
      </c>
      <c r="X127" s="140">
        <f t="shared" si="5"/>
        <v>479.57</v>
      </c>
      <c r="Y127" s="140">
        <f t="shared" si="6"/>
        <v>6</v>
      </c>
      <c r="Z127" s="140">
        <f t="shared" si="7"/>
        <v>473.57</v>
      </c>
      <c r="AA127" s="54" t="s">
        <v>28</v>
      </c>
      <c r="AB127" s="54" t="s">
        <v>29</v>
      </c>
    </row>
    <row r="128" spans="1:28">
      <c r="A128" s="126">
        <v>127</v>
      </c>
      <c r="B128" s="130" t="s">
        <v>8056</v>
      </c>
      <c r="C128" s="130" t="s">
        <v>8057</v>
      </c>
      <c r="D128" s="98" t="s">
        <v>22</v>
      </c>
      <c r="E128" s="32" t="s">
        <v>198</v>
      </c>
      <c r="F128" s="128" t="s">
        <v>6961</v>
      </c>
      <c r="G128" s="132" t="s">
        <v>7139</v>
      </c>
      <c r="H128" s="98" t="s">
        <v>1236</v>
      </c>
      <c r="I128" s="99" t="s">
        <v>34</v>
      </c>
      <c r="J128" s="116">
        <v>1369</v>
      </c>
      <c r="K128" s="136">
        <v>0</v>
      </c>
      <c r="L128" s="36"/>
      <c r="M128" s="145">
        <v>0</v>
      </c>
      <c r="N128" s="116">
        <v>0</v>
      </c>
      <c r="O128" s="148"/>
      <c r="P128" s="140">
        <v>0</v>
      </c>
      <c r="Q128" s="110">
        <v>300</v>
      </c>
      <c r="R128" s="136">
        <v>0</v>
      </c>
      <c r="S128" s="46"/>
      <c r="T128" s="144"/>
      <c r="U128" s="36"/>
      <c r="V128" s="36"/>
      <c r="W128" s="140">
        <f t="shared" si="4"/>
        <v>0</v>
      </c>
      <c r="X128" s="140">
        <f t="shared" si="5"/>
        <v>1687</v>
      </c>
      <c r="Y128" s="140">
        <f t="shared" si="6"/>
        <v>18</v>
      </c>
      <c r="Z128" s="140">
        <f t="shared" si="7"/>
        <v>1669</v>
      </c>
      <c r="AA128" s="54" t="s">
        <v>28</v>
      </c>
      <c r="AB128" s="54" t="s">
        <v>29</v>
      </c>
    </row>
    <row r="129" spans="1:28">
      <c r="A129" s="126">
        <v>128</v>
      </c>
      <c r="B129" s="130" t="s">
        <v>8058</v>
      </c>
      <c r="C129" s="130" t="s">
        <v>8059</v>
      </c>
      <c r="D129" s="98" t="s">
        <v>22</v>
      </c>
      <c r="E129" s="37" t="s">
        <v>4090</v>
      </c>
      <c r="F129" s="128" t="s">
        <v>6961</v>
      </c>
      <c r="G129" s="132" t="s">
        <v>6984</v>
      </c>
      <c r="H129" s="99" t="s">
        <v>7883</v>
      </c>
      <c r="I129" s="99" t="s">
        <v>34</v>
      </c>
      <c r="J129" s="110">
        <v>237.68</v>
      </c>
      <c r="K129" s="136">
        <v>0</v>
      </c>
      <c r="L129" s="36"/>
      <c r="M129" s="145">
        <v>0</v>
      </c>
      <c r="N129" s="116">
        <v>0</v>
      </c>
      <c r="O129" s="147"/>
      <c r="P129" s="138">
        <v>0</v>
      </c>
      <c r="Q129" s="116">
        <v>100</v>
      </c>
      <c r="R129" s="116">
        <v>12.98</v>
      </c>
      <c r="S129" s="147" t="s">
        <v>6099</v>
      </c>
      <c r="T129" s="144"/>
      <c r="U129" s="36"/>
      <c r="V129" s="36"/>
      <c r="W129" s="140">
        <f t="shared" si="4"/>
        <v>13.7588</v>
      </c>
      <c r="X129" s="140">
        <f t="shared" si="5"/>
        <v>358.264328</v>
      </c>
      <c r="Y129" s="140">
        <f t="shared" si="6"/>
        <v>6.825528</v>
      </c>
      <c r="Z129" s="140">
        <f t="shared" si="7"/>
        <v>351.4388</v>
      </c>
      <c r="AA129" s="54" t="s">
        <v>28</v>
      </c>
      <c r="AB129" s="54" t="s">
        <v>29</v>
      </c>
    </row>
    <row r="130" spans="1:28">
      <c r="A130" s="126">
        <v>129</v>
      </c>
      <c r="B130" s="131" t="s">
        <v>8060</v>
      </c>
      <c r="C130" s="130" t="s">
        <v>8061</v>
      </c>
      <c r="D130" s="98" t="s">
        <v>22</v>
      </c>
      <c r="E130" s="32" t="s">
        <v>673</v>
      </c>
      <c r="F130" s="128" t="s">
        <v>6961</v>
      </c>
      <c r="G130" s="132" t="s">
        <v>7888</v>
      </c>
      <c r="H130" s="98" t="s">
        <v>24</v>
      </c>
      <c r="I130" s="99" t="s">
        <v>34</v>
      </c>
      <c r="J130" s="37">
        <v>988.29</v>
      </c>
      <c r="K130" s="136">
        <v>0</v>
      </c>
      <c r="L130" s="36"/>
      <c r="M130" s="145">
        <v>0</v>
      </c>
      <c r="N130" s="116">
        <v>0</v>
      </c>
      <c r="O130" s="149"/>
      <c r="P130" s="138">
        <v>0</v>
      </c>
      <c r="Q130" s="116">
        <v>400</v>
      </c>
      <c r="R130" s="37">
        <v>13.24</v>
      </c>
      <c r="S130" s="149" t="s">
        <v>6099</v>
      </c>
      <c r="T130" s="144"/>
      <c r="U130" s="36"/>
      <c r="V130" s="36"/>
      <c r="W130" s="140">
        <f t="shared" ref="W130:W193" si="8">(K130+M130+N130+P130+R130+T130)*1.06</f>
        <v>14.0344</v>
      </c>
      <c r="X130" s="140">
        <f t="shared" ref="X130:X193" si="9">J130+(Q130+W130)*1.06</f>
        <v>1427.166464</v>
      </c>
      <c r="Y130" s="140">
        <f t="shared" ref="Y130:Y193" si="10">(Q130+W130)*0.06</f>
        <v>24.842064</v>
      </c>
      <c r="Z130" s="140">
        <f t="shared" ref="Z130:Z193" si="11">X130-Y130</f>
        <v>1402.3244</v>
      </c>
      <c r="AA130" s="54" t="s">
        <v>28</v>
      </c>
      <c r="AB130" s="54" t="s">
        <v>29</v>
      </c>
    </row>
    <row r="131" spans="1:28">
      <c r="A131" s="126">
        <v>130</v>
      </c>
      <c r="B131" s="130" t="s">
        <v>8062</v>
      </c>
      <c r="C131" s="130" t="s">
        <v>8063</v>
      </c>
      <c r="D131" s="98" t="s">
        <v>22</v>
      </c>
      <c r="E131" s="37" t="s">
        <v>4090</v>
      </c>
      <c r="F131" s="128" t="s">
        <v>6961</v>
      </c>
      <c r="G131" s="132" t="s">
        <v>6984</v>
      </c>
      <c r="H131" s="99" t="s">
        <v>7883</v>
      </c>
      <c r="I131" s="99" t="s">
        <v>34</v>
      </c>
      <c r="J131" s="110">
        <v>237.68</v>
      </c>
      <c r="K131" s="136">
        <v>0</v>
      </c>
      <c r="L131" s="36"/>
      <c r="M131" s="145">
        <v>0</v>
      </c>
      <c r="N131" s="116">
        <v>0</v>
      </c>
      <c r="O131" s="147"/>
      <c r="P131" s="138">
        <v>0</v>
      </c>
      <c r="Q131" s="116">
        <v>100</v>
      </c>
      <c r="R131" s="116">
        <v>12.98</v>
      </c>
      <c r="S131" s="147" t="s">
        <v>6099</v>
      </c>
      <c r="T131" s="144"/>
      <c r="U131" s="36"/>
      <c r="V131" s="36"/>
      <c r="W131" s="140">
        <f t="shared" si="8"/>
        <v>13.7588</v>
      </c>
      <c r="X131" s="140">
        <f t="shared" si="9"/>
        <v>358.264328</v>
      </c>
      <c r="Y131" s="140">
        <f t="shared" si="10"/>
        <v>6.825528</v>
      </c>
      <c r="Z131" s="140">
        <f t="shared" si="11"/>
        <v>351.4388</v>
      </c>
      <c r="AA131" s="54" t="s">
        <v>28</v>
      </c>
      <c r="AB131" s="54" t="s">
        <v>29</v>
      </c>
    </row>
    <row r="132" spans="1:28">
      <c r="A132" s="126">
        <v>131</v>
      </c>
      <c r="B132" s="130" t="s">
        <v>1396</v>
      </c>
      <c r="C132" s="130" t="s">
        <v>8064</v>
      </c>
      <c r="D132" s="98" t="s">
        <v>22</v>
      </c>
      <c r="E132" s="32" t="s">
        <v>2061</v>
      </c>
      <c r="F132" s="128" t="s">
        <v>6961</v>
      </c>
      <c r="G132" s="132" t="s">
        <v>7947</v>
      </c>
      <c r="H132" s="99" t="s">
        <v>7883</v>
      </c>
      <c r="I132" s="99" t="s">
        <v>34</v>
      </c>
      <c r="J132" s="110">
        <v>373.57</v>
      </c>
      <c r="K132" s="136">
        <v>0</v>
      </c>
      <c r="L132" s="36"/>
      <c r="M132" s="145">
        <v>0</v>
      </c>
      <c r="N132" s="116">
        <v>0</v>
      </c>
      <c r="O132" s="148"/>
      <c r="P132" s="138">
        <v>0</v>
      </c>
      <c r="Q132" s="116">
        <v>100</v>
      </c>
      <c r="R132" s="136">
        <v>0</v>
      </c>
      <c r="S132" s="148"/>
      <c r="T132" s="144"/>
      <c r="U132" s="36"/>
      <c r="V132" s="36"/>
      <c r="W132" s="140">
        <f t="shared" si="8"/>
        <v>0</v>
      </c>
      <c r="X132" s="140">
        <f t="shared" si="9"/>
        <v>479.57</v>
      </c>
      <c r="Y132" s="140">
        <f t="shared" si="10"/>
        <v>6</v>
      </c>
      <c r="Z132" s="140">
        <f t="shared" si="11"/>
        <v>473.57</v>
      </c>
      <c r="AA132" s="54" t="s">
        <v>28</v>
      </c>
      <c r="AB132" s="54" t="s">
        <v>29</v>
      </c>
    </row>
    <row r="133" spans="1:28">
      <c r="A133" s="126">
        <v>132</v>
      </c>
      <c r="B133" s="130" t="s">
        <v>8065</v>
      </c>
      <c r="C133" s="130" t="s">
        <v>8066</v>
      </c>
      <c r="D133" s="98" t="s">
        <v>22</v>
      </c>
      <c r="E133" s="32" t="s">
        <v>7503</v>
      </c>
      <c r="F133" s="128" t="s">
        <v>6961</v>
      </c>
      <c r="G133" s="132" t="s">
        <v>7886</v>
      </c>
      <c r="H133" s="99" t="s">
        <v>7883</v>
      </c>
      <c r="I133" s="99" t="s">
        <v>34</v>
      </c>
      <c r="J133" s="110">
        <v>956.74</v>
      </c>
      <c r="K133" s="136">
        <v>0</v>
      </c>
      <c r="L133" s="36"/>
      <c r="M133" s="145">
        <v>0</v>
      </c>
      <c r="N133" s="116">
        <v>0</v>
      </c>
      <c r="O133" s="147"/>
      <c r="P133" s="138">
        <v>0</v>
      </c>
      <c r="Q133" s="116">
        <v>300</v>
      </c>
      <c r="R133" s="116">
        <v>27.84</v>
      </c>
      <c r="S133" s="147" t="s">
        <v>6099</v>
      </c>
      <c r="T133" s="144"/>
      <c r="U133" s="36"/>
      <c r="V133" s="36"/>
      <c r="W133" s="140">
        <f t="shared" si="8"/>
        <v>29.5104</v>
      </c>
      <c r="X133" s="140">
        <f t="shared" si="9"/>
        <v>1306.021024</v>
      </c>
      <c r="Y133" s="140">
        <f t="shared" si="10"/>
        <v>19.770624</v>
      </c>
      <c r="Z133" s="140">
        <f t="shared" si="11"/>
        <v>1286.2504</v>
      </c>
      <c r="AA133" s="54" t="s">
        <v>28</v>
      </c>
      <c r="AB133" s="54" t="s">
        <v>29</v>
      </c>
    </row>
    <row r="134" spans="1:28">
      <c r="A134" s="126">
        <v>133</v>
      </c>
      <c r="B134" s="130" t="s">
        <v>7450</v>
      </c>
      <c r="C134" s="130" t="s">
        <v>8067</v>
      </c>
      <c r="D134" s="98" t="s">
        <v>22</v>
      </c>
      <c r="E134" s="37" t="s">
        <v>4090</v>
      </c>
      <c r="F134" s="128" t="s">
        <v>6961</v>
      </c>
      <c r="G134" s="132" t="s">
        <v>6984</v>
      </c>
      <c r="H134" s="99" t="s">
        <v>7883</v>
      </c>
      <c r="I134" s="99" t="s">
        <v>34</v>
      </c>
      <c r="J134" s="110">
        <v>237.68</v>
      </c>
      <c r="K134" s="136">
        <v>0</v>
      </c>
      <c r="L134" s="36"/>
      <c r="M134" s="145">
        <v>0</v>
      </c>
      <c r="N134" s="116">
        <v>0</v>
      </c>
      <c r="O134" s="147"/>
      <c r="P134" s="138">
        <v>0</v>
      </c>
      <c r="Q134" s="116">
        <v>100</v>
      </c>
      <c r="R134" s="116">
        <v>12.98</v>
      </c>
      <c r="S134" s="147" t="s">
        <v>6099</v>
      </c>
      <c r="T134" s="144"/>
      <c r="U134" s="36"/>
      <c r="V134" s="36"/>
      <c r="W134" s="140">
        <f t="shared" si="8"/>
        <v>13.7588</v>
      </c>
      <c r="X134" s="140">
        <f t="shared" si="9"/>
        <v>358.264328</v>
      </c>
      <c r="Y134" s="140">
        <f t="shared" si="10"/>
        <v>6.825528</v>
      </c>
      <c r="Z134" s="140">
        <f t="shared" si="11"/>
        <v>351.4388</v>
      </c>
      <c r="AA134" s="54" t="s">
        <v>28</v>
      </c>
      <c r="AB134" s="54" t="s">
        <v>29</v>
      </c>
    </row>
    <row r="135" spans="1:28">
      <c r="A135" s="126">
        <v>134</v>
      </c>
      <c r="B135" s="131" t="s">
        <v>3296</v>
      </c>
      <c r="C135" s="130" t="s">
        <v>8068</v>
      </c>
      <c r="D135" s="98" t="s">
        <v>22</v>
      </c>
      <c r="E135" s="32" t="s">
        <v>2061</v>
      </c>
      <c r="F135" s="128" t="s">
        <v>6961</v>
      </c>
      <c r="G135" s="132" t="s">
        <v>7947</v>
      </c>
      <c r="H135" s="99" t="s">
        <v>7883</v>
      </c>
      <c r="I135" s="99" t="s">
        <v>34</v>
      </c>
      <c r="J135" s="110">
        <v>373.57</v>
      </c>
      <c r="K135" s="136">
        <v>0</v>
      </c>
      <c r="L135" s="36"/>
      <c r="M135" s="145">
        <v>0</v>
      </c>
      <c r="N135" s="116">
        <v>0</v>
      </c>
      <c r="O135" s="148"/>
      <c r="P135" s="138">
        <v>0</v>
      </c>
      <c r="Q135" s="116">
        <v>100</v>
      </c>
      <c r="R135" s="136">
        <v>0</v>
      </c>
      <c r="S135" s="148"/>
      <c r="T135" s="144"/>
      <c r="U135" s="36"/>
      <c r="V135" s="36"/>
      <c r="W135" s="140">
        <f t="shared" si="8"/>
        <v>0</v>
      </c>
      <c r="X135" s="140">
        <f t="shared" si="9"/>
        <v>479.57</v>
      </c>
      <c r="Y135" s="140">
        <f t="shared" si="10"/>
        <v>6</v>
      </c>
      <c r="Z135" s="140">
        <f t="shared" si="11"/>
        <v>473.57</v>
      </c>
      <c r="AA135" s="54" t="s">
        <v>28</v>
      </c>
      <c r="AB135" s="54" t="s">
        <v>29</v>
      </c>
    </row>
    <row r="136" spans="1:28">
      <c r="A136" s="126">
        <v>135</v>
      </c>
      <c r="B136" s="130" t="s">
        <v>8069</v>
      </c>
      <c r="C136" s="130" t="s">
        <v>8070</v>
      </c>
      <c r="D136" s="98" t="s">
        <v>22</v>
      </c>
      <c r="E136" s="37" t="s">
        <v>4090</v>
      </c>
      <c r="F136" s="128" t="s">
        <v>6961</v>
      </c>
      <c r="G136" s="132" t="s">
        <v>6984</v>
      </c>
      <c r="H136" s="99" t="s">
        <v>7883</v>
      </c>
      <c r="I136" s="99" t="s">
        <v>34</v>
      </c>
      <c r="J136" s="110">
        <v>237.68</v>
      </c>
      <c r="K136" s="136">
        <v>0</v>
      </c>
      <c r="L136" s="36"/>
      <c r="M136" s="145">
        <v>0</v>
      </c>
      <c r="N136" s="116">
        <v>0</v>
      </c>
      <c r="O136" s="147"/>
      <c r="P136" s="138">
        <v>0</v>
      </c>
      <c r="Q136" s="116">
        <v>100</v>
      </c>
      <c r="R136" s="116">
        <v>12.98</v>
      </c>
      <c r="S136" s="147" t="s">
        <v>6099</v>
      </c>
      <c r="T136" s="144"/>
      <c r="U136" s="36"/>
      <c r="V136" s="36"/>
      <c r="W136" s="140">
        <f t="shared" si="8"/>
        <v>13.7588</v>
      </c>
      <c r="X136" s="140">
        <f t="shared" si="9"/>
        <v>358.264328</v>
      </c>
      <c r="Y136" s="140">
        <f t="shared" si="10"/>
        <v>6.825528</v>
      </c>
      <c r="Z136" s="140">
        <f t="shared" si="11"/>
        <v>351.4388</v>
      </c>
      <c r="AA136" s="54" t="s">
        <v>28</v>
      </c>
      <c r="AB136" s="54" t="s">
        <v>29</v>
      </c>
    </row>
    <row r="137" spans="1:28">
      <c r="A137" s="126">
        <v>136</v>
      </c>
      <c r="B137" s="130" t="s">
        <v>4594</v>
      </c>
      <c r="C137" s="130" t="s">
        <v>8071</v>
      </c>
      <c r="D137" s="98" t="s">
        <v>22</v>
      </c>
      <c r="E137" s="37" t="s">
        <v>4090</v>
      </c>
      <c r="F137" s="128" t="s">
        <v>6961</v>
      </c>
      <c r="G137" s="132" t="s">
        <v>6984</v>
      </c>
      <c r="H137" s="99" t="s">
        <v>7883</v>
      </c>
      <c r="I137" s="99" t="s">
        <v>34</v>
      </c>
      <c r="J137" s="110">
        <v>237.68</v>
      </c>
      <c r="K137" s="136">
        <v>0</v>
      </c>
      <c r="L137" s="36"/>
      <c r="M137" s="145">
        <v>0</v>
      </c>
      <c r="N137" s="116">
        <v>0</v>
      </c>
      <c r="O137" s="147"/>
      <c r="P137" s="138">
        <v>0</v>
      </c>
      <c r="Q137" s="116">
        <v>100</v>
      </c>
      <c r="R137" s="116">
        <v>12.98</v>
      </c>
      <c r="S137" s="147" t="s">
        <v>6099</v>
      </c>
      <c r="T137" s="36"/>
      <c r="U137" s="36"/>
      <c r="V137" s="36"/>
      <c r="W137" s="140">
        <f t="shared" si="8"/>
        <v>13.7588</v>
      </c>
      <c r="X137" s="140">
        <f t="shared" si="9"/>
        <v>358.264328</v>
      </c>
      <c r="Y137" s="140">
        <f t="shared" si="10"/>
        <v>6.825528</v>
      </c>
      <c r="Z137" s="140">
        <f t="shared" si="11"/>
        <v>351.4388</v>
      </c>
      <c r="AA137" s="54" t="s">
        <v>28</v>
      </c>
      <c r="AB137" s="54" t="s">
        <v>29</v>
      </c>
    </row>
    <row r="138" spans="1:28">
      <c r="A138" s="126">
        <v>137</v>
      </c>
      <c r="B138" s="130" t="s">
        <v>5071</v>
      </c>
      <c r="C138" s="130" t="s">
        <v>8072</v>
      </c>
      <c r="D138" s="98" t="s">
        <v>22</v>
      </c>
      <c r="E138" s="37" t="s">
        <v>4090</v>
      </c>
      <c r="F138" s="128" t="s">
        <v>6961</v>
      </c>
      <c r="G138" s="132" t="s">
        <v>6984</v>
      </c>
      <c r="H138" s="99" t="s">
        <v>7883</v>
      </c>
      <c r="I138" s="99" t="s">
        <v>34</v>
      </c>
      <c r="J138" s="110">
        <v>237.68</v>
      </c>
      <c r="K138" s="136">
        <v>0</v>
      </c>
      <c r="L138" s="36"/>
      <c r="M138" s="145">
        <v>0</v>
      </c>
      <c r="N138" s="116">
        <v>0</v>
      </c>
      <c r="O138" s="147"/>
      <c r="P138" s="138">
        <v>0</v>
      </c>
      <c r="Q138" s="116">
        <v>100</v>
      </c>
      <c r="R138" s="116">
        <v>12.98</v>
      </c>
      <c r="S138" s="147" t="s">
        <v>6099</v>
      </c>
      <c r="T138" s="36"/>
      <c r="U138" s="36"/>
      <c r="V138" s="36"/>
      <c r="W138" s="140">
        <f t="shared" si="8"/>
        <v>13.7588</v>
      </c>
      <c r="X138" s="140">
        <f t="shared" si="9"/>
        <v>358.264328</v>
      </c>
      <c r="Y138" s="140">
        <f t="shared" si="10"/>
        <v>6.825528</v>
      </c>
      <c r="Z138" s="140">
        <f t="shared" si="11"/>
        <v>351.4388</v>
      </c>
      <c r="AA138" s="54" t="s">
        <v>28</v>
      </c>
      <c r="AB138" s="54" t="s">
        <v>29</v>
      </c>
    </row>
    <row r="139" spans="1:28">
      <c r="A139" s="126">
        <v>138</v>
      </c>
      <c r="B139" s="130" t="s">
        <v>1396</v>
      </c>
      <c r="C139" s="130" t="s">
        <v>8073</v>
      </c>
      <c r="D139" s="98" t="s">
        <v>22</v>
      </c>
      <c r="E139" s="32" t="s">
        <v>7503</v>
      </c>
      <c r="F139" s="128" t="s">
        <v>6961</v>
      </c>
      <c r="G139" s="132" t="s">
        <v>7886</v>
      </c>
      <c r="H139" s="99" t="s">
        <v>7883</v>
      </c>
      <c r="I139" s="99" t="s">
        <v>34</v>
      </c>
      <c r="J139" s="110">
        <v>956.74</v>
      </c>
      <c r="K139" s="136">
        <v>0</v>
      </c>
      <c r="L139" s="36"/>
      <c r="M139" s="145">
        <v>0</v>
      </c>
      <c r="N139" s="116">
        <v>0</v>
      </c>
      <c r="O139" s="147"/>
      <c r="P139" s="138">
        <v>0</v>
      </c>
      <c r="Q139" s="116">
        <v>300</v>
      </c>
      <c r="R139" s="116">
        <v>27.84</v>
      </c>
      <c r="S139" s="147" t="s">
        <v>6099</v>
      </c>
      <c r="T139" s="144"/>
      <c r="U139" s="36"/>
      <c r="V139" s="36"/>
      <c r="W139" s="140">
        <f t="shared" si="8"/>
        <v>29.5104</v>
      </c>
      <c r="X139" s="140">
        <f t="shared" si="9"/>
        <v>1306.021024</v>
      </c>
      <c r="Y139" s="140">
        <f t="shared" si="10"/>
        <v>19.770624</v>
      </c>
      <c r="Z139" s="140">
        <f t="shared" si="11"/>
        <v>1286.2504</v>
      </c>
      <c r="AA139" s="54" t="s">
        <v>28</v>
      </c>
      <c r="AB139" s="54" t="s">
        <v>29</v>
      </c>
    </row>
    <row r="140" spans="1:28">
      <c r="A140" s="126">
        <v>139</v>
      </c>
      <c r="B140" s="162" t="s">
        <v>6171</v>
      </c>
      <c r="C140" s="163" t="s">
        <v>8074</v>
      </c>
      <c r="D140" s="98" t="s">
        <v>22</v>
      </c>
      <c r="E140" s="37" t="s">
        <v>4090</v>
      </c>
      <c r="F140" s="128" t="s">
        <v>6961</v>
      </c>
      <c r="G140" s="132" t="s">
        <v>6984</v>
      </c>
      <c r="H140" s="99" t="s">
        <v>7883</v>
      </c>
      <c r="I140" s="99" t="s">
        <v>34</v>
      </c>
      <c r="J140" s="110">
        <v>237.68</v>
      </c>
      <c r="K140" s="136">
        <v>0</v>
      </c>
      <c r="L140" s="36"/>
      <c r="M140" s="145">
        <v>0</v>
      </c>
      <c r="N140" s="116">
        <v>0</v>
      </c>
      <c r="O140" s="147"/>
      <c r="P140" s="140">
        <v>0</v>
      </c>
      <c r="Q140" s="116">
        <v>100</v>
      </c>
      <c r="R140" s="116">
        <v>12.98</v>
      </c>
      <c r="S140" s="147" t="s">
        <v>6099</v>
      </c>
      <c r="T140" s="144"/>
      <c r="U140" s="36"/>
      <c r="V140" s="36"/>
      <c r="W140" s="140">
        <f t="shared" si="8"/>
        <v>13.7588</v>
      </c>
      <c r="X140" s="140">
        <f t="shared" si="9"/>
        <v>358.264328</v>
      </c>
      <c r="Y140" s="140">
        <f t="shared" si="10"/>
        <v>6.825528</v>
      </c>
      <c r="Z140" s="140">
        <f t="shared" si="11"/>
        <v>351.4388</v>
      </c>
      <c r="AA140" s="54" t="s">
        <v>28</v>
      </c>
      <c r="AB140" s="54" t="s">
        <v>29</v>
      </c>
    </row>
    <row r="141" spans="1:28">
      <c r="A141" s="126">
        <v>140</v>
      </c>
      <c r="B141" s="131" t="s">
        <v>5963</v>
      </c>
      <c r="C141" s="127" t="s">
        <v>8075</v>
      </c>
      <c r="D141" s="98" t="s">
        <v>22</v>
      </c>
      <c r="E141" s="32" t="s">
        <v>7503</v>
      </c>
      <c r="F141" s="128" t="s">
        <v>6961</v>
      </c>
      <c r="G141" s="132" t="s">
        <v>7886</v>
      </c>
      <c r="H141" s="99" t="s">
        <v>7883</v>
      </c>
      <c r="I141" s="99" t="s">
        <v>34</v>
      </c>
      <c r="J141" s="110">
        <v>956.74</v>
      </c>
      <c r="K141" s="136">
        <v>0</v>
      </c>
      <c r="L141" s="36"/>
      <c r="M141" s="145">
        <v>0</v>
      </c>
      <c r="N141" s="116">
        <v>0</v>
      </c>
      <c r="O141" s="147"/>
      <c r="P141" s="138">
        <v>0</v>
      </c>
      <c r="Q141" s="116">
        <v>300</v>
      </c>
      <c r="R141" s="116">
        <v>27.84</v>
      </c>
      <c r="S141" s="147" t="s">
        <v>6099</v>
      </c>
      <c r="T141" s="144"/>
      <c r="U141" s="36"/>
      <c r="V141" s="36"/>
      <c r="W141" s="140">
        <f t="shared" si="8"/>
        <v>29.5104</v>
      </c>
      <c r="X141" s="140">
        <f t="shared" si="9"/>
        <v>1306.021024</v>
      </c>
      <c r="Y141" s="140">
        <f t="shared" si="10"/>
        <v>19.770624</v>
      </c>
      <c r="Z141" s="140">
        <f t="shared" si="11"/>
        <v>1286.2504</v>
      </c>
      <c r="AA141" s="54" t="s">
        <v>28</v>
      </c>
      <c r="AB141" s="54" t="s">
        <v>29</v>
      </c>
    </row>
    <row r="142" spans="1:28">
      <c r="A142" s="126">
        <v>141</v>
      </c>
      <c r="B142" s="130" t="s">
        <v>8076</v>
      </c>
      <c r="C142" s="130" t="s">
        <v>8077</v>
      </c>
      <c r="D142" s="98" t="s">
        <v>22</v>
      </c>
      <c r="E142" s="32" t="s">
        <v>7503</v>
      </c>
      <c r="F142" s="128" t="s">
        <v>6961</v>
      </c>
      <c r="G142" s="132" t="s">
        <v>7886</v>
      </c>
      <c r="H142" s="99" t="s">
        <v>7883</v>
      </c>
      <c r="I142" s="99" t="s">
        <v>34</v>
      </c>
      <c r="J142" s="110">
        <v>956.74</v>
      </c>
      <c r="K142" s="136">
        <v>0</v>
      </c>
      <c r="L142" s="36"/>
      <c r="M142" s="145">
        <v>0</v>
      </c>
      <c r="N142" s="116">
        <v>0</v>
      </c>
      <c r="O142" s="147"/>
      <c r="P142" s="138">
        <v>0</v>
      </c>
      <c r="Q142" s="116">
        <v>300</v>
      </c>
      <c r="R142" s="116">
        <v>27.84</v>
      </c>
      <c r="S142" s="147" t="s">
        <v>6099</v>
      </c>
      <c r="T142" s="36"/>
      <c r="U142" s="36"/>
      <c r="V142" s="36"/>
      <c r="W142" s="140">
        <f t="shared" si="8"/>
        <v>29.5104</v>
      </c>
      <c r="X142" s="140">
        <f t="shared" si="9"/>
        <v>1306.021024</v>
      </c>
      <c r="Y142" s="140">
        <f t="shared" si="10"/>
        <v>19.770624</v>
      </c>
      <c r="Z142" s="140">
        <f t="shared" si="11"/>
        <v>1286.2504</v>
      </c>
      <c r="AA142" s="54" t="s">
        <v>28</v>
      </c>
      <c r="AB142" s="54" t="s">
        <v>29</v>
      </c>
    </row>
    <row r="143" spans="1:28">
      <c r="A143" s="126">
        <v>142</v>
      </c>
      <c r="B143" s="36" t="s">
        <v>8078</v>
      </c>
      <c r="C143" s="127" t="s">
        <v>8079</v>
      </c>
      <c r="D143" s="98" t="s">
        <v>22</v>
      </c>
      <c r="E143" s="32" t="s">
        <v>58</v>
      </c>
      <c r="F143" s="128" t="s">
        <v>6961</v>
      </c>
      <c r="G143" s="132" t="s">
        <v>7519</v>
      </c>
      <c r="H143" s="98" t="s">
        <v>67</v>
      </c>
      <c r="I143" s="99" t="s">
        <v>34</v>
      </c>
      <c r="J143" s="116">
        <v>4132</v>
      </c>
      <c r="K143" s="136">
        <v>0</v>
      </c>
      <c r="L143" s="36"/>
      <c r="M143" s="145">
        <v>0</v>
      </c>
      <c r="N143" s="116">
        <v>0</v>
      </c>
      <c r="O143" s="169"/>
      <c r="P143" s="138">
        <v>0</v>
      </c>
      <c r="Q143" s="116">
        <v>400</v>
      </c>
      <c r="R143" s="136">
        <v>0</v>
      </c>
      <c r="S143" s="46"/>
      <c r="T143" s="144"/>
      <c r="U143" s="36"/>
      <c r="V143" s="36"/>
      <c r="W143" s="140">
        <f t="shared" si="8"/>
        <v>0</v>
      </c>
      <c r="X143" s="140">
        <f t="shared" si="9"/>
        <v>4556</v>
      </c>
      <c r="Y143" s="140">
        <f t="shared" si="10"/>
        <v>24</v>
      </c>
      <c r="Z143" s="140">
        <f t="shared" si="11"/>
        <v>4532</v>
      </c>
      <c r="AA143" s="54" t="s">
        <v>28</v>
      </c>
      <c r="AB143" s="54" t="s">
        <v>29</v>
      </c>
    </row>
    <row r="144" spans="1:28">
      <c r="A144" s="126">
        <v>143</v>
      </c>
      <c r="B144" s="130" t="s">
        <v>6257</v>
      </c>
      <c r="C144" s="130" t="s">
        <v>8080</v>
      </c>
      <c r="D144" s="98" t="s">
        <v>22</v>
      </c>
      <c r="E144" s="54" t="s">
        <v>198</v>
      </c>
      <c r="F144" s="128" t="s">
        <v>6961</v>
      </c>
      <c r="G144" s="132" t="s">
        <v>7139</v>
      </c>
      <c r="H144" s="99" t="s">
        <v>7883</v>
      </c>
      <c r="I144" s="99" t="s">
        <v>34</v>
      </c>
      <c r="J144" s="116">
        <v>1369</v>
      </c>
      <c r="K144" s="136">
        <v>0</v>
      </c>
      <c r="L144" s="36"/>
      <c r="M144" s="145">
        <v>0</v>
      </c>
      <c r="N144" s="116">
        <v>0</v>
      </c>
      <c r="O144" s="148"/>
      <c r="P144" s="138">
        <v>0</v>
      </c>
      <c r="Q144" s="110">
        <v>300</v>
      </c>
      <c r="R144" s="136">
        <v>0</v>
      </c>
      <c r="S144" s="46"/>
      <c r="T144" s="144"/>
      <c r="U144" s="36"/>
      <c r="V144" s="36"/>
      <c r="W144" s="140">
        <f t="shared" si="8"/>
        <v>0</v>
      </c>
      <c r="X144" s="140">
        <f t="shared" si="9"/>
        <v>1687</v>
      </c>
      <c r="Y144" s="140">
        <f t="shared" si="10"/>
        <v>18</v>
      </c>
      <c r="Z144" s="140">
        <f t="shared" si="11"/>
        <v>1669</v>
      </c>
      <c r="AA144" s="54" t="s">
        <v>28</v>
      </c>
      <c r="AB144" s="54" t="s">
        <v>29</v>
      </c>
    </row>
    <row r="145" spans="1:28">
      <c r="A145" s="126">
        <v>144</v>
      </c>
      <c r="B145" s="127" t="s">
        <v>8081</v>
      </c>
      <c r="C145" s="130" t="s">
        <v>8082</v>
      </c>
      <c r="D145" s="98" t="s">
        <v>22</v>
      </c>
      <c r="E145" s="54" t="s">
        <v>346</v>
      </c>
      <c r="F145" s="128" t="s">
        <v>6961</v>
      </c>
      <c r="G145" s="129" t="s">
        <v>7805</v>
      </c>
      <c r="H145" s="98" t="s">
        <v>130</v>
      </c>
      <c r="I145" s="99" t="s">
        <v>34</v>
      </c>
      <c r="J145" s="116">
        <v>780</v>
      </c>
      <c r="K145" s="136">
        <v>0</v>
      </c>
      <c r="L145" s="36"/>
      <c r="M145" s="145">
        <v>0</v>
      </c>
      <c r="N145" s="116">
        <v>380</v>
      </c>
      <c r="O145" s="150" t="s">
        <v>8083</v>
      </c>
      <c r="P145" s="138">
        <v>0</v>
      </c>
      <c r="Q145" s="116">
        <v>400</v>
      </c>
      <c r="R145" s="136">
        <v>0</v>
      </c>
      <c r="S145" s="46"/>
      <c r="T145" s="144"/>
      <c r="U145" s="36"/>
      <c r="V145" s="36"/>
      <c r="W145" s="140">
        <f t="shared" si="8"/>
        <v>402.8</v>
      </c>
      <c r="X145" s="140">
        <f t="shared" si="9"/>
        <v>1630.968</v>
      </c>
      <c r="Y145" s="140">
        <f t="shared" si="10"/>
        <v>48.168</v>
      </c>
      <c r="Z145" s="140">
        <f t="shared" si="11"/>
        <v>1582.8</v>
      </c>
      <c r="AA145" s="54" t="s">
        <v>28</v>
      </c>
      <c r="AB145" s="54" t="s">
        <v>29</v>
      </c>
    </row>
    <row r="146" spans="1:28">
      <c r="A146" s="126">
        <v>145</v>
      </c>
      <c r="B146" s="36" t="s">
        <v>8084</v>
      </c>
      <c r="C146" s="127" t="s">
        <v>8085</v>
      </c>
      <c r="D146" s="99" t="s">
        <v>22</v>
      </c>
      <c r="E146" s="54" t="s">
        <v>346</v>
      </c>
      <c r="F146" s="128" t="s">
        <v>6961</v>
      </c>
      <c r="G146" s="129" t="s">
        <v>7805</v>
      </c>
      <c r="H146" s="98" t="s">
        <v>130</v>
      </c>
      <c r="I146" s="99" t="s">
        <v>34</v>
      </c>
      <c r="J146" s="116">
        <v>780</v>
      </c>
      <c r="K146" s="136">
        <v>0</v>
      </c>
      <c r="L146" s="36"/>
      <c r="M146" s="145">
        <v>0</v>
      </c>
      <c r="N146" s="116">
        <v>380</v>
      </c>
      <c r="O146" s="150" t="s">
        <v>8083</v>
      </c>
      <c r="P146" s="138">
        <v>0</v>
      </c>
      <c r="Q146" s="116">
        <v>400</v>
      </c>
      <c r="R146" s="136">
        <v>0</v>
      </c>
      <c r="S146" s="46"/>
      <c r="T146" s="144"/>
      <c r="U146" s="36"/>
      <c r="V146" s="36"/>
      <c r="W146" s="140">
        <f t="shared" si="8"/>
        <v>402.8</v>
      </c>
      <c r="X146" s="140">
        <f t="shared" si="9"/>
        <v>1630.968</v>
      </c>
      <c r="Y146" s="140">
        <f t="shared" si="10"/>
        <v>48.168</v>
      </c>
      <c r="Z146" s="140">
        <f t="shared" si="11"/>
        <v>1582.8</v>
      </c>
      <c r="AA146" s="54" t="s">
        <v>28</v>
      </c>
      <c r="AB146" s="54" t="s">
        <v>29</v>
      </c>
    </row>
    <row r="147" spans="1:28">
      <c r="A147" s="126">
        <v>146</v>
      </c>
      <c r="B147" s="131" t="s">
        <v>8086</v>
      </c>
      <c r="C147" s="130" t="s">
        <v>8087</v>
      </c>
      <c r="D147" s="98" t="s">
        <v>22</v>
      </c>
      <c r="E147" s="37" t="s">
        <v>4090</v>
      </c>
      <c r="F147" s="128" t="s">
        <v>6961</v>
      </c>
      <c r="G147" s="132" t="s">
        <v>6984</v>
      </c>
      <c r="H147" s="99" t="s">
        <v>7883</v>
      </c>
      <c r="I147" s="99" t="s">
        <v>34</v>
      </c>
      <c r="J147" s="110">
        <v>237.68</v>
      </c>
      <c r="K147" s="136">
        <v>0</v>
      </c>
      <c r="L147" s="36"/>
      <c r="M147" s="145">
        <v>0</v>
      </c>
      <c r="N147" s="116">
        <v>0</v>
      </c>
      <c r="O147" s="147"/>
      <c r="P147" s="138">
        <v>0</v>
      </c>
      <c r="Q147" s="116">
        <v>100</v>
      </c>
      <c r="R147" s="116">
        <v>12.98</v>
      </c>
      <c r="S147" s="147" t="s">
        <v>6099</v>
      </c>
      <c r="T147" s="144"/>
      <c r="U147" s="36"/>
      <c r="V147" s="36"/>
      <c r="W147" s="140">
        <f t="shared" si="8"/>
        <v>13.7588</v>
      </c>
      <c r="X147" s="140">
        <f t="shared" si="9"/>
        <v>358.264328</v>
      </c>
      <c r="Y147" s="140">
        <f t="shared" si="10"/>
        <v>6.825528</v>
      </c>
      <c r="Z147" s="140">
        <f t="shared" si="11"/>
        <v>351.4388</v>
      </c>
      <c r="AA147" s="54" t="s">
        <v>28</v>
      </c>
      <c r="AB147" s="54" t="s">
        <v>29</v>
      </c>
    </row>
    <row r="148" spans="1:28">
      <c r="A148" s="126">
        <v>147</v>
      </c>
      <c r="B148" s="131" t="s">
        <v>4735</v>
      </c>
      <c r="C148" s="130" t="s">
        <v>8088</v>
      </c>
      <c r="D148" s="98" t="s">
        <v>22</v>
      </c>
      <c r="E148" s="37" t="s">
        <v>4090</v>
      </c>
      <c r="F148" s="128" t="s">
        <v>6961</v>
      </c>
      <c r="G148" s="132" t="s">
        <v>6984</v>
      </c>
      <c r="H148" s="99" t="s">
        <v>7883</v>
      </c>
      <c r="I148" s="99" t="s">
        <v>34</v>
      </c>
      <c r="J148" s="110">
        <v>238.68</v>
      </c>
      <c r="K148" s="136">
        <v>0</v>
      </c>
      <c r="L148" s="36"/>
      <c r="M148" s="145">
        <v>0</v>
      </c>
      <c r="N148" s="116">
        <v>0</v>
      </c>
      <c r="O148" s="147"/>
      <c r="P148" s="138">
        <v>0</v>
      </c>
      <c r="Q148" s="116">
        <v>100</v>
      </c>
      <c r="R148" s="116">
        <v>12.98</v>
      </c>
      <c r="S148" s="147" t="s">
        <v>6099</v>
      </c>
      <c r="T148" s="144"/>
      <c r="U148" s="36"/>
      <c r="V148" s="36"/>
      <c r="W148" s="140">
        <f t="shared" si="8"/>
        <v>13.7588</v>
      </c>
      <c r="X148" s="140">
        <f t="shared" si="9"/>
        <v>359.264328</v>
      </c>
      <c r="Y148" s="140">
        <f t="shared" si="10"/>
        <v>6.825528</v>
      </c>
      <c r="Z148" s="140">
        <f t="shared" si="11"/>
        <v>352.4388</v>
      </c>
      <c r="AA148" s="54" t="s">
        <v>28</v>
      </c>
      <c r="AB148" s="54" t="s">
        <v>29</v>
      </c>
    </row>
    <row r="149" spans="1:28">
      <c r="A149" s="126">
        <v>148</v>
      </c>
      <c r="B149" s="131" t="s">
        <v>8089</v>
      </c>
      <c r="C149" s="130" t="s">
        <v>8090</v>
      </c>
      <c r="D149" s="98" t="s">
        <v>22</v>
      </c>
      <c r="E149" s="32" t="s">
        <v>673</v>
      </c>
      <c r="F149" s="128" t="s">
        <v>6961</v>
      </c>
      <c r="G149" s="132" t="s">
        <v>7888</v>
      </c>
      <c r="H149" s="98" t="s">
        <v>24</v>
      </c>
      <c r="I149" s="99" t="s">
        <v>34</v>
      </c>
      <c r="J149" s="37">
        <v>988.29</v>
      </c>
      <c r="K149" s="136">
        <v>0</v>
      </c>
      <c r="L149" s="36"/>
      <c r="M149" s="145">
        <v>0</v>
      </c>
      <c r="N149" s="116">
        <v>0</v>
      </c>
      <c r="O149" s="149"/>
      <c r="P149" s="138">
        <v>0</v>
      </c>
      <c r="Q149" s="116">
        <v>400</v>
      </c>
      <c r="R149" s="37">
        <v>13.24</v>
      </c>
      <c r="S149" s="149" t="s">
        <v>6099</v>
      </c>
      <c r="T149" s="36"/>
      <c r="U149" s="36"/>
      <c r="V149" s="36"/>
      <c r="W149" s="140">
        <f t="shared" si="8"/>
        <v>14.0344</v>
      </c>
      <c r="X149" s="140">
        <f t="shared" si="9"/>
        <v>1427.166464</v>
      </c>
      <c r="Y149" s="140">
        <f t="shared" si="10"/>
        <v>24.842064</v>
      </c>
      <c r="Z149" s="140">
        <f t="shared" si="11"/>
        <v>1402.3244</v>
      </c>
      <c r="AA149" s="54" t="s">
        <v>28</v>
      </c>
      <c r="AB149" s="54" t="s">
        <v>29</v>
      </c>
    </row>
    <row r="150" spans="1:28">
      <c r="A150" s="126">
        <v>149</v>
      </c>
      <c r="B150" s="164" t="s">
        <v>8091</v>
      </c>
      <c r="C150" s="165" t="s">
        <v>8092</v>
      </c>
      <c r="D150" s="166" t="s">
        <v>22</v>
      </c>
      <c r="E150" s="167" t="s">
        <v>198</v>
      </c>
      <c r="F150" s="128" t="s">
        <v>6961</v>
      </c>
      <c r="G150" s="132" t="s">
        <v>7139</v>
      </c>
      <c r="H150" s="166" t="s">
        <v>24</v>
      </c>
      <c r="I150" s="99" t="s">
        <v>34</v>
      </c>
      <c r="J150" s="170">
        <v>1369</v>
      </c>
      <c r="K150" s="136">
        <v>0</v>
      </c>
      <c r="L150" s="36"/>
      <c r="M150" s="145">
        <v>0</v>
      </c>
      <c r="N150" s="116">
        <v>0</v>
      </c>
      <c r="O150" s="148"/>
      <c r="P150" s="138">
        <v>0</v>
      </c>
      <c r="Q150" s="110">
        <v>300</v>
      </c>
      <c r="R150" s="136">
        <v>0</v>
      </c>
      <c r="S150" s="171"/>
      <c r="T150" s="144"/>
      <c r="U150" s="36"/>
      <c r="V150" s="36"/>
      <c r="W150" s="140">
        <f t="shared" si="8"/>
        <v>0</v>
      </c>
      <c r="X150" s="140">
        <f t="shared" si="9"/>
        <v>1687</v>
      </c>
      <c r="Y150" s="140">
        <f t="shared" si="10"/>
        <v>18</v>
      </c>
      <c r="Z150" s="140">
        <f t="shared" si="11"/>
        <v>1669</v>
      </c>
      <c r="AA150" s="54" t="s">
        <v>28</v>
      </c>
      <c r="AB150" s="54" t="s">
        <v>29</v>
      </c>
    </row>
    <row r="151" spans="1:28">
      <c r="A151" s="126">
        <v>150</v>
      </c>
      <c r="B151" s="127" t="s">
        <v>8093</v>
      </c>
      <c r="C151" s="127" t="s">
        <v>7143</v>
      </c>
      <c r="D151" s="99" t="s">
        <v>22</v>
      </c>
      <c r="E151" s="37" t="s">
        <v>673</v>
      </c>
      <c r="F151" s="128" t="s">
        <v>6961</v>
      </c>
      <c r="G151" s="132" t="s">
        <v>7888</v>
      </c>
      <c r="H151" s="37" t="s">
        <v>24</v>
      </c>
      <c r="I151" s="99" t="s">
        <v>34</v>
      </c>
      <c r="J151" s="136">
        <v>0</v>
      </c>
      <c r="K151" s="136">
        <v>0</v>
      </c>
      <c r="L151" s="36"/>
      <c r="M151" s="145">
        <v>0</v>
      </c>
      <c r="N151" s="116">
        <v>0</v>
      </c>
      <c r="O151" s="156"/>
      <c r="P151" s="138">
        <v>0</v>
      </c>
      <c r="Q151" s="152">
        <v>0</v>
      </c>
      <c r="R151" s="110">
        <v>13</v>
      </c>
      <c r="S151" s="141" t="s">
        <v>7307</v>
      </c>
      <c r="T151" s="154"/>
      <c r="U151" s="36"/>
      <c r="V151" s="36"/>
      <c r="W151" s="140">
        <f t="shared" si="8"/>
        <v>13.78</v>
      </c>
      <c r="X151" s="140">
        <f t="shared" si="9"/>
        <v>14.6068</v>
      </c>
      <c r="Y151" s="140">
        <f t="shared" si="10"/>
        <v>0.8268</v>
      </c>
      <c r="Z151" s="140">
        <f t="shared" si="11"/>
        <v>13.78</v>
      </c>
      <c r="AA151" s="54" t="s">
        <v>28</v>
      </c>
      <c r="AB151" s="54" t="s">
        <v>29</v>
      </c>
    </row>
    <row r="152" spans="1:28">
      <c r="A152" s="126">
        <v>151</v>
      </c>
      <c r="B152" s="131" t="s">
        <v>3810</v>
      </c>
      <c r="C152" s="130" t="s">
        <v>8094</v>
      </c>
      <c r="D152" s="98" t="s">
        <v>22</v>
      </c>
      <c r="E152" s="32" t="s">
        <v>2061</v>
      </c>
      <c r="F152" s="128" t="s">
        <v>6961</v>
      </c>
      <c r="G152" s="132" t="s">
        <v>7947</v>
      </c>
      <c r="H152" s="37" t="s">
        <v>7883</v>
      </c>
      <c r="I152" s="99" t="s">
        <v>34</v>
      </c>
      <c r="J152" s="110">
        <v>373.57</v>
      </c>
      <c r="K152" s="136">
        <v>0</v>
      </c>
      <c r="L152" s="36"/>
      <c r="M152" s="145">
        <v>0</v>
      </c>
      <c r="N152" s="116">
        <v>0</v>
      </c>
      <c r="O152" s="46"/>
      <c r="P152" s="138">
        <v>0</v>
      </c>
      <c r="Q152" s="152">
        <v>100</v>
      </c>
      <c r="R152" s="116">
        <v>0</v>
      </c>
      <c r="S152" s="173"/>
      <c r="T152" s="174"/>
      <c r="U152" s="36"/>
      <c r="V152" s="36"/>
      <c r="W152" s="140">
        <f t="shared" si="8"/>
        <v>0</v>
      </c>
      <c r="X152" s="140">
        <f t="shared" si="9"/>
        <v>479.57</v>
      </c>
      <c r="Y152" s="140">
        <f t="shared" si="10"/>
        <v>6</v>
      </c>
      <c r="Z152" s="140">
        <f t="shared" si="11"/>
        <v>473.57</v>
      </c>
      <c r="AA152" s="54" t="s">
        <v>28</v>
      </c>
      <c r="AB152" s="54" t="s">
        <v>29</v>
      </c>
    </row>
    <row r="153" spans="1:28">
      <c r="A153" s="126">
        <v>152</v>
      </c>
      <c r="B153" s="130" t="s">
        <v>8095</v>
      </c>
      <c r="C153" s="130" t="s">
        <v>8096</v>
      </c>
      <c r="D153" s="98" t="s">
        <v>22</v>
      </c>
      <c r="E153" s="37" t="s">
        <v>4090</v>
      </c>
      <c r="F153" s="128" t="s">
        <v>6961</v>
      </c>
      <c r="G153" s="132" t="s">
        <v>6984</v>
      </c>
      <c r="H153" s="37" t="s">
        <v>7883</v>
      </c>
      <c r="I153" s="99" t="s">
        <v>34</v>
      </c>
      <c r="J153" s="110">
        <v>238.68</v>
      </c>
      <c r="K153" s="136">
        <v>0</v>
      </c>
      <c r="L153" s="36"/>
      <c r="M153" s="145">
        <v>0</v>
      </c>
      <c r="N153" s="116">
        <v>0</v>
      </c>
      <c r="O153" s="46"/>
      <c r="P153" s="138">
        <v>0</v>
      </c>
      <c r="Q153" s="152">
        <v>100</v>
      </c>
      <c r="R153" s="116">
        <v>12.98</v>
      </c>
      <c r="S153" s="131" t="s">
        <v>6099</v>
      </c>
      <c r="T153" s="174"/>
      <c r="U153" s="36"/>
      <c r="V153" s="36"/>
      <c r="W153" s="140">
        <f t="shared" si="8"/>
        <v>13.7588</v>
      </c>
      <c r="X153" s="140">
        <f t="shared" si="9"/>
        <v>359.264328</v>
      </c>
      <c r="Y153" s="140">
        <f t="shared" si="10"/>
        <v>6.825528</v>
      </c>
      <c r="Z153" s="140">
        <f t="shared" si="11"/>
        <v>352.4388</v>
      </c>
      <c r="AA153" s="54" t="s">
        <v>28</v>
      </c>
      <c r="AB153" s="54" t="s">
        <v>29</v>
      </c>
    </row>
    <row r="154" spans="1:28">
      <c r="A154" s="126">
        <v>153</v>
      </c>
      <c r="B154" s="127" t="s">
        <v>8097</v>
      </c>
      <c r="C154" s="76" t="s">
        <v>8098</v>
      </c>
      <c r="D154" s="98" t="s">
        <v>22</v>
      </c>
      <c r="E154" s="32" t="s">
        <v>58</v>
      </c>
      <c r="F154" s="128" t="s">
        <v>6961</v>
      </c>
      <c r="G154" s="132" t="s">
        <v>7519</v>
      </c>
      <c r="H154" s="32" t="s">
        <v>243</v>
      </c>
      <c r="I154" s="99" t="s">
        <v>34</v>
      </c>
      <c r="J154" s="110">
        <v>1100</v>
      </c>
      <c r="K154" s="136">
        <v>0</v>
      </c>
      <c r="L154" s="36"/>
      <c r="M154" s="145">
        <v>0</v>
      </c>
      <c r="N154" s="116">
        <v>0</v>
      </c>
      <c r="O154" s="46"/>
      <c r="P154" s="138">
        <v>0</v>
      </c>
      <c r="Q154" s="116">
        <v>400</v>
      </c>
      <c r="R154" s="136">
        <v>0</v>
      </c>
      <c r="S154" s="173"/>
      <c r="T154" s="174"/>
      <c r="U154" s="36"/>
      <c r="V154" s="36"/>
      <c r="W154" s="140">
        <f t="shared" si="8"/>
        <v>0</v>
      </c>
      <c r="X154" s="140">
        <f t="shared" si="9"/>
        <v>1524</v>
      </c>
      <c r="Y154" s="140">
        <f t="shared" si="10"/>
        <v>24</v>
      </c>
      <c r="Z154" s="140">
        <f t="shared" si="11"/>
        <v>1500</v>
      </c>
      <c r="AA154" s="54" t="s">
        <v>28</v>
      </c>
      <c r="AB154" s="54" t="s">
        <v>29</v>
      </c>
    </row>
    <row r="155" spans="1:28">
      <c r="A155" s="126">
        <v>154</v>
      </c>
      <c r="B155" s="130" t="s">
        <v>8099</v>
      </c>
      <c r="C155" s="131" t="s">
        <v>8100</v>
      </c>
      <c r="D155" s="98" t="s">
        <v>22</v>
      </c>
      <c r="E155" s="32" t="s">
        <v>2061</v>
      </c>
      <c r="F155" s="128" t="s">
        <v>6961</v>
      </c>
      <c r="G155" s="132" t="s">
        <v>7947</v>
      </c>
      <c r="H155" s="37" t="s">
        <v>7883</v>
      </c>
      <c r="I155" s="99" t="s">
        <v>34</v>
      </c>
      <c r="J155" s="110">
        <v>373.57</v>
      </c>
      <c r="K155" s="136">
        <v>0</v>
      </c>
      <c r="L155" s="36"/>
      <c r="M155" s="145">
        <v>0</v>
      </c>
      <c r="N155" s="116">
        <v>0</v>
      </c>
      <c r="O155" s="46"/>
      <c r="P155" s="138">
        <v>0</v>
      </c>
      <c r="Q155" s="152">
        <v>100</v>
      </c>
      <c r="R155" s="116">
        <v>0</v>
      </c>
      <c r="S155" s="173"/>
      <c r="T155" s="174"/>
      <c r="U155" s="36"/>
      <c r="V155" s="36"/>
      <c r="W155" s="140">
        <f t="shared" si="8"/>
        <v>0</v>
      </c>
      <c r="X155" s="140">
        <f t="shared" si="9"/>
        <v>479.57</v>
      </c>
      <c r="Y155" s="140">
        <f t="shared" si="10"/>
        <v>6</v>
      </c>
      <c r="Z155" s="140">
        <f t="shared" si="11"/>
        <v>473.57</v>
      </c>
      <c r="AA155" s="54" t="s">
        <v>28</v>
      </c>
      <c r="AB155" s="54" t="s">
        <v>29</v>
      </c>
    </row>
    <row r="156" spans="1:28">
      <c r="A156" s="126">
        <v>155</v>
      </c>
      <c r="B156" s="130" t="s">
        <v>5079</v>
      </c>
      <c r="C156" s="130" t="s">
        <v>8101</v>
      </c>
      <c r="D156" s="98" t="s">
        <v>22</v>
      </c>
      <c r="E156" s="37" t="s">
        <v>4090</v>
      </c>
      <c r="F156" s="128" t="s">
        <v>6961</v>
      </c>
      <c r="G156" s="132" t="s">
        <v>6984</v>
      </c>
      <c r="H156" s="37" t="s">
        <v>7883</v>
      </c>
      <c r="I156" s="99" t="s">
        <v>34</v>
      </c>
      <c r="J156" s="110">
        <v>238.68</v>
      </c>
      <c r="K156" s="136">
        <v>0</v>
      </c>
      <c r="L156" s="36"/>
      <c r="M156" s="145">
        <v>0</v>
      </c>
      <c r="N156" s="116">
        <v>0</v>
      </c>
      <c r="O156" s="46"/>
      <c r="P156" s="138">
        <v>0</v>
      </c>
      <c r="Q156" s="152">
        <v>100</v>
      </c>
      <c r="R156" s="116">
        <v>12.98</v>
      </c>
      <c r="S156" s="131" t="s">
        <v>6099</v>
      </c>
      <c r="T156" s="174"/>
      <c r="U156" s="36"/>
      <c r="V156" s="36"/>
      <c r="W156" s="140">
        <f t="shared" si="8"/>
        <v>13.7588</v>
      </c>
      <c r="X156" s="140">
        <f t="shared" si="9"/>
        <v>359.264328</v>
      </c>
      <c r="Y156" s="140">
        <f t="shared" si="10"/>
        <v>6.825528</v>
      </c>
      <c r="Z156" s="140">
        <f t="shared" si="11"/>
        <v>352.4388</v>
      </c>
      <c r="AA156" s="54" t="s">
        <v>28</v>
      </c>
      <c r="AB156" s="54" t="s">
        <v>29</v>
      </c>
    </row>
    <row r="157" spans="1:28">
      <c r="A157" s="126">
        <v>156</v>
      </c>
      <c r="B157" s="130" t="s">
        <v>8102</v>
      </c>
      <c r="C157" s="130" t="s">
        <v>8103</v>
      </c>
      <c r="D157" s="98" t="s">
        <v>22</v>
      </c>
      <c r="E157" s="37" t="s">
        <v>4090</v>
      </c>
      <c r="F157" s="128" t="s">
        <v>6961</v>
      </c>
      <c r="G157" s="132" t="s">
        <v>6984</v>
      </c>
      <c r="H157" s="37" t="s">
        <v>7883</v>
      </c>
      <c r="I157" s="99" t="s">
        <v>34</v>
      </c>
      <c r="J157" s="110">
        <v>238.68</v>
      </c>
      <c r="K157" s="136">
        <v>0</v>
      </c>
      <c r="L157" s="36"/>
      <c r="M157" s="145">
        <v>0</v>
      </c>
      <c r="N157" s="116">
        <v>0</v>
      </c>
      <c r="O157" s="46"/>
      <c r="P157" s="138">
        <v>0</v>
      </c>
      <c r="Q157" s="152">
        <v>100</v>
      </c>
      <c r="R157" s="116">
        <v>12.98</v>
      </c>
      <c r="S157" s="131" t="s">
        <v>6099</v>
      </c>
      <c r="T157" s="174"/>
      <c r="U157" s="36"/>
      <c r="V157" s="36"/>
      <c r="W157" s="140">
        <f t="shared" si="8"/>
        <v>13.7588</v>
      </c>
      <c r="X157" s="140">
        <f t="shared" si="9"/>
        <v>359.264328</v>
      </c>
      <c r="Y157" s="140">
        <f t="shared" si="10"/>
        <v>6.825528</v>
      </c>
      <c r="Z157" s="140">
        <f t="shared" si="11"/>
        <v>352.4388</v>
      </c>
      <c r="AA157" s="54" t="s">
        <v>28</v>
      </c>
      <c r="AB157" s="54" t="s">
        <v>29</v>
      </c>
    </row>
    <row r="158" spans="1:28">
      <c r="A158" s="126">
        <v>157</v>
      </c>
      <c r="B158" s="131" t="s">
        <v>8104</v>
      </c>
      <c r="C158" s="130" t="s">
        <v>8105</v>
      </c>
      <c r="D158" s="99" t="s">
        <v>22</v>
      </c>
      <c r="E158" s="37" t="s">
        <v>673</v>
      </c>
      <c r="F158" s="128" t="s">
        <v>6961</v>
      </c>
      <c r="G158" s="132" t="s">
        <v>7888</v>
      </c>
      <c r="H158" s="37" t="s">
        <v>24</v>
      </c>
      <c r="I158" s="99" t="s">
        <v>34</v>
      </c>
      <c r="J158" s="37">
        <v>988.29</v>
      </c>
      <c r="K158" s="136">
        <v>0</v>
      </c>
      <c r="L158" s="36"/>
      <c r="M158" s="145">
        <v>0</v>
      </c>
      <c r="N158" s="116">
        <v>0</v>
      </c>
      <c r="O158" s="46"/>
      <c r="P158" s="138">
        <v>0</v>
      </c>
      <c r="Q158" s="152">
        <v>400</v>
      </c>
      <c r="R158" s="37">
        <v>13.24</v>
      </c>
      <c r="S158" s="46" t="s">
        <v>6099</v>
      </c>
      <c r="T158" s="174"/>
      <c r="U158" s="36"/>
      <c r="V158" s="36"/>
      <c r="W158" s="140">
        <f t="shared" si="8"/>
        <v>14.0344</v>
      </c>
      <c r="X158" s="140">
        <f t="shared" si="9"/>
        <v>1427.166464</v>
      </c>
      <c r="Y158" s="140">
        <f t="shared" si="10"/>
        <v>24.842064</v>
      </c>
      <c r="Z158" s="140">
        <f t="shared" si="11"/>
        <v>1402.3244</v>
      </c>
      <c r="AA158" s="54" t="s">
        <v>28</v>
      </c>
      <c r="AB158" s="54" t="s">
        <v>29</v>
      </c>
    </row>
    <row r="159" spans="1:28">
      <c r="A159" s="126">
        <v>158</v>
      </c>
      <c r="B159" s="131" t="s">
        <v>8106</v>
      </c>
      <c r="C159" s="130" t="s">
        <v>8107</v>
      </c>
      <c r="D159" s="99" t="s">
        <v>22</v>
      </c>
      <c r="E159" s="32" t="s">
        <v>198</v>
      </c>
      <c r="F159" s="128" t="s">
        <v>6961</v>
      </c>
      <c r="G159" s="132" t="s">
        <v>7139</v>
      </c>
      <c r="H159" s="37" t="s">
        <v>24</v>
      </c>
      <c r="I159" s="99" t="s">
        <v>34</v>
      </c>
      <c r="J159" s="110">
        <v>1369</v>
      </c>
      <c r="K159" s="136">
        <v>0</v>
      </c>
      <c r="L159" s="36"/>
      <c r="M159" s="145">
        <v>0</v>
      </c>
      <c r="N159" s="116">
        <v>0</v>
      </c>
      <c r="O159" s="46"/>
      <c r="P159" s="138">
        <v>0</v>
      </c>
      <c r="Q159" s="110">
        <v>300</v>
      </c>
      <c r="R159" s="136">
        <v>0</v>
      </c>
      <c r="S159" s="173"/>
      <c r="T159" s="174"/>
      <c r="U159" s="36"/>
      <c r="V159" s="36"/>
      <c r="W159" s="140">
        <f t="shared" si="8"/>
        <v>0</v>
      </c>
      <c r="X159" s="140">
        <f t="shared" si="9"/>
        <v>1687</v>
      </c>
      <c r="Y159" s="140">
        <f t="shared" si="10"/>
        <v>18</v>
      </c>
      <c r="Z159" s="140">
        <f t="shared" si="11"/>
        <v>1669</v>
      </c>
      <c r="AA159" s="54" t="s">
        <v>28</v>
      </c>
      <c r="AB159" s="54" t="s">
        <v>29</v>
      </c>
    </row>
    <row r="160" spans="1:28">
      <c r="A160" s="126">
        <v>159</v>
      </c>
      <c r="B160" s="130" t="s">
        <v>4895</v>
      </c>
      <c r="C160" s="130" t="s">
        <v>8108</v>
      </c>
      <c r="D160" s="99" t="s">
        <v>22</v>
      </c>
      <c r="E160" s="32" t="s">
        <v>7503</v>
      </c>
      <c r="F160" s="128" t="s">
        <v>6961</v>
      </c>
      <c r="G160" s="132" t="s">
        <v>7886</v>
      </c>
      <c r="H160" s="37" t="s">
        <v>24</v>
      </c>
      <c r="I160" s="99" t="s">
        <v>34</v>
      </c>
      <c r="J160" s="110">
        <v>956.74</v>
      </c>
      <c r="K160" s="136">
        <v>0</v>
      </c>
      <c r="L160" s="36"/>
      <c r="M160" s="145">
        <v>0</v>
      </c>
      <c r="N160" s="116">
        <v>0</v>
      </c>
      <c r="O160" s="46"/>
      <c r="P160" s="138">
        <v>0</v>
      </c>
      <c r="Q160" s="152">
        <v>300</v>
      </c>
      <c r="R160" s="116">
        <v>27.84</v>
      </c>
      <c r="S160" s="131" t="s">
        <v>6099</v>
      </c>
      <c r="T160" s="154"/>
      <c r="U160" s="36"/>
      <c r="V160" s="36"/>
      <c r="W160" s="140">
        <f t="shared" si="8"/>
        <v>29.5104</v>
      </c>
      <c r="X160" s="140">
        <f t="shared" si="9"/>
        <v>1306.021024</v>
      </c>
      <c r="Y160" s="140">
        <f t="shared" si="10"/>
        <v>19.770624</v>
      </c>
      <c r="Z160" s="140">
        <f t="shared" si="11"/>
        <v>1286.2504</v>
      </c>
      <c r="AA160" s="54" t="s">
        <v>28</v>
      </c>
      <c r="AB160" s="54" t="s">
        <v>29</v>
      </c>
    </row>
    <row r="161" spans="1:28">
      <c r="A161" s="126">
        <v>160</v>
      </c>
      <c r="B161" s="130" t="s">
        <v>8109</v>
      </c>
      <c r="C161" s="130" t="s">
        <v>8110</v>
      </c>
      <c r="D161" s="98" t="s">
        <v>22</v>
      </c>
      <c r="E161" s="32" t="s">
        <v>2061</v>
      </c>
      <c r="F161" s="128" t="s">
        <v>6961</v>
      </c>
      <c r="G161" s="132" t="s">
        <v>7947</v>
      </c>
      <c r="H161" s="37" t="s">
        <v>7883</v>
      </c>
      <c r="I161" s="99" t="s">
        <v>34</v>
      </c>
      <c r="J161" s="110">
        <v>373.57</v>
      </c>
      <c r="K161" s="136">
        <v>0</v>
      </c>
      <c r="L161" s="36"/>
      <c r="M161" s="145">
        <v>0</v>
      </c>
      <c r="N161" s="116">
        <v>0</v>
      </c>
      <c r="O161" s="46"/>
      <c r="P161" s="138">
        <v>0</v>
      </c>
      <c r="Q161" s="152">
        <v>100</v>
      </c>
      <c r="R161" s="116">
        <v>0</v>
      </c>
      <c r="S161" s="173"/>
      <c r="T161" s="174"/>
      <c r="U161" s="36"/>
      <c r="V161" s="36"/>
      <c r="W161" s="140">
        <f t="shared" si="8"/>
        <v>0</v>
      </c>
      <c r="X161" s="140">
        <f t="shared" si="9"/>
        <v>479.57</v>
      </c>
      <c r="Y161" s="140">
        <f t="shared" si="10"/>
        <v>6</v>
      </c>
      <c r="Z161" s="140">
        <f t="shared" si="11"/>
        <v>473.57</v>
      </c>
      <c r="AA161" s="54" t="s">
        <v>28</v>
      </c>
      <c r="AB161" s="54" t="s">
        <v>29</v>
      </c>
    </row>
    <row r="162" spans="1:28">
      <c r="A162" s="126">
        <v>161</v>
      </c>
      <c r="B162" s="130" t="s">
        <v>8111</v>
      </c>
      <c r="C162" s="130" t="s">
        <v>8112</v>
      </c>
      <c r="D162" s="98" t="s">
        <v>22</v>
      </c>
      <c r="E162" s="37" t="s">
        <v>4090</v>
      </c>
      <c r="F162" s="128" t="s">
        <v>6961</v>
      </c>
      <c r="G162" s="132" t="s">
        <v>6984</v>
      </c>
      <c r="H162" s="37" t="s">
        <v>7883</v>
      </c>
      <c r="I162" s="99" t="s">
        <v>34</v>
      </c>
      <c r="J162" s="110">
        <v>238.68</v>
      </c>
      <c r="K162" s="136">
        <v>0</v>
      </c>
      <c r="L162" s="36"/>
      <c r="M162" s="145">
        <v>0</v>
      </c>
      <c r="N162" s="116">
        <v>0</v>
      </c>
      <c r="O162" s="46"/>
      <c r="P162" s="138">
        <v>0</v>
      </c>
      <c r="Q162" s="152">
        <v>100</v>
      </c>
      <c r="R162" s="116">
        <v>12.98</v>
      </c>
      <c r="S162" s="131" t="s">
        <v>6099</v>
      </c>
      <c r="T162" s="174"/>
      <c r="U162" s="36"/>
      <c r="V162" s="36"/>
      <c r="W162" s="140">
        <f t="shared" si="8"/>
        <v>13.7588</v>
      </c>
      <c r="X162" s="140">
        <f t="shared" si="9"/>
        <v>359.264328</v>
      </c>
      <c r="Y162" s="140">
        <f t="shared" si="10"/>
        <v>6.825528</v>
      </c>
      <c r="Z162" s="140">
        <f t="shared" si="11"/>
        <v>352.4388</v>
      </c>
      <c r="AA162" s="54" t="s">
        <v>28</v>
      </c>
      <c r="AB162" s="54" t="s">
        <v>29</v>
      </c>
    </row>
    <row r="163" spans="1:28">
      <c r="A163" s="126">
        <v>162</v>
      </c>
      <c r="B163" s="131" t="s">
        <v>6234</v>
      </c>
      <c r="C163" s="130" t="s">
        <v>8113</v>
      </c>
      <c r="D163" s="99" t="s">
        <v>22</v>
      </c>
      <c r="E163" s="32" t="s">
        <v>7503</v>
      </c>
      <c r="F163" s="128" t="s">
        <v>6961</v>
      </c>
      <c r="G163" s="132" t="s">
        <v>7886</v>
      </c>
      <c r="H163" s="32" t="s">
        <v>24</v>
      </c>
      <c r="I163" s="99" t="s">
        <v>34</v>
      </c>
      <c r="J163" s="110">
        <v>956.74</v>
      </c>
      <c r="K163" s="136">
        <v>0</v>
      </c>
      <c r="L163" s="36"/>
      <c r="M163" s="145">
        <v>0</v>
      </c>
      <c r="N163" s="116">
        <v>0</v>
      </c>
      <c r="O163" s="46"/>
      <c r="P163" s="138">
        <v>0</v>
      </c>
      <c r="Q163" s="152">
        <v>300</v>
      </c>
      <c r="R163" s="116">
        <v>27.84</v>
      </c>
      <c r="S163" s="131" t="s">
        <v>6099</v>
      </c>
      <c r="T163" s="174"/>
      <c r="U163" s="36"/>
      <c r="V163" s="36"/>
      <c r="W163" s="140">
        <f t="shared" si="8"/>
        <v>29.5104</v>
      </c>
      <c r="X163" s="140">
        <f t="shared" si="9"/>
        <v>1306.021024</v>
      </c>
      <c r="Y163" s="140">
        <f t="shared" si="10"/>
        <v>19.770624</v>
      </c>
      <c r="Z163" s="140">
        <f t="shared" si="11"/>
        <v>1286.2504</v>
      </c>
      <c r="AA163" s="54" t="s">
        <v>28</v>
      </c>
      <c r="AB163" s="54" t="s">
        <v>29</v>
      </c>
    </row>
    <row r="164" spans="1:28">
      <c r="A164" s="126">
        <v>163</v>
      </c>
      <c r="B164" s="130" t="s">
        <v>8114</v>
      </c>
      <c r="C164" s="130" t="s">
        <v>8115</v>
      </c>
      <c r="D164" s="98" t="s">
        <v>22</v>
      </c>
      <c r="E164" s="32" t="s">
        <v>7503</v>
      </c>
      <c r="F164" s="128" t="s">
        <v>6961</v>
      </c>
      <c r="G164" s="132" t="s">
        <v>7886</v>
      </c>
      <c r="H164" s="37" t="s">
        <v>7883</v>
      </c>
      <c r="I164" s="99" t="s">
        <v>34</v>
      </c>
      <c r="J164" s="110">
        <v>956.74</v>
      </c>
      <c r="K164" s="136">
        <v>0</v>
      </c>
      <c r="L164" s="36"/>
      <c r="M164" s="145">
        <v>0</v>
      </c>
      <c r="N164" s="116">
        <v>0</v>
      </c>
      <c r="O164" s="46"/>
      <c r="P164" s="138">
        <v>0</v>
      </c>
      <c r="Q164" s="152">
        <v>300</v>
      </c>
      <c r="R164" s="116">
        <v>27.84</v>
      </c>
      <c r="S164" s="131" t="s">
        <v>6099</v>
      </c>
      <c r="T164" s="174"/>
      <c r="U164" s="36"/>
      <c r="V164" s="36"/>
      <c r="W164" s="140">
        <f t="shared" si="8"/>
        <v>29.5104</v>
      </c>
      <c r="X164" s="140">
        <f t="shared" si="9"/>
        <v>1306.021024</v>
      </c>
      <c r="Y164" s="140">
        <f t="shared" si="10"/>
        <v>19.770624</v>
      </c>
      <c r="Z164" s="140">
        <f t="shared" si="11"/>
        <v>1286.2504</v>
      </c>
      <c r="AA164" s="54" t="s">
        <v>28</v>
      </c>
      <c r="AB164" s="54" t="s">
        <v>29</v>
      </c>
    </row>
    <row r="165" spans="1:28">
      <c r="A165" s="126">
        <v>164</v>
      </c>
      <c r="B165" s="131" t="s">
        <v>8116</v>
      </c>
      <c r="C165" s="130" t="s">
        <v>8117</v>
      </c>
      <c r="D165" s="99" t="s">
        <v>22</v>
      </c>
      <c r="E165" s="32" t="s">
        <v>7503</v>
      </c>
      <c r="F165" s="128" t="s">
        <v>6961</v>
      </c>
      <c r="G165" s="132" t="s">
        <v>7886</v>
      </c>
      <c r="H165" s="37" t="s">
        <v>24</v>
      </c>
      <c r="I165" s="99" t="s">
        <v>34</v>
      </c>
      <c r="J165" s="110">
        <v>956.74</v>
      </c>
      <c r="K165" s="136">
        <v>0</v>
      </c>
      <c r="L165" s="36"/>
      <c r="M165" s="145">
        <v>0</v>
      </c>
      <c r="N165" s="116">
        <v>0</v>
      </c>
      <c r="O165" s="171"/>
      <c r="P165" s="138">
        <v>0</v>
      </c>
      <c r="Q165" s="152">
        <v>300</v>
      </c>
      <c r="R165" s="116">
        <v>27.84</v>
      </c>
      <c r="S165" s="131" t="s">
        <v>6099</v>
      </c>
      <c r="T165" s="174"/>
      <c r="U165" s="36"/>
      <c r="V165" s="36"/>
      <c r="W165" s="140">
        <f t="shared" si="8"/>
        <v>29.5104</v>
      </c>
      <c r="X165" s="140">
        <f t="shared" si="9"/>
        <v>1306.021024</v>
      </c>
      <c r="Y165" s="140">
        <f t="shared" si="10"/>
        <v>19.770624</v>
      </c>
      <c r="Z165" s="140">
        <f t="shared" si="11"/>
        <v>1286.2504</v>
      </c>
      <c r="AA165" s="54" t="s">
        <v>28</v>
      </c>
      <c r="AB165" s="54" t="s">
        <v>29</v>
      </c>
    </row>
    <row r="166" spans="1:28">
      <c r="A166" s="126">
        <v>165</v>
      </c>
      <c r="B166" s="168" t="s">
        <v>8118</v>
      </c>
      <c r="C166" s="165" t="s">
        <v>8119</v>
      </c>
      <c r="D166" s="166" t="s">
        <v>22</v>
      </c>
      <c r="E166" s="124" t="s">
        <v>111</v>
      </c>
      <c r="F166" s="128" t="s">
        <v>6961</v>
      </c>
      <c r="G166" s="129" t="s">
        <v>7805</v>
      </c>
      <c r="H166" s="97" t="s">
        <v>24</v>
      </c>
      <c r="I166" s="99" t="s">
        <v>34</v>
      </c>
      <c r="J166" s="170">
        <v>705</v>
      </c>
      <c r="K166" s="136">
        <v>0</v>
      </c>
      <c r="L166" s="144"/>
      <c r="M166" s="110">
        <v>117</v>
      </c>
      <c r="N166" s="116">
        <v>110</v>
      </c>
      <c r="O166" s="141" t="s">
        <v>7878</v>
      </c>
      <c r="P166" s="138">
        <v>0</v>
      </c>
      <c r="Q166" s="175">
        <v>300</v>
      </c>
      <c r="R166" s="136">
        <v>0</v>
      </c>
      <c r="S166" s="176"/>
      <c r="T166" s="144"/>
      <c r="U166" s="36"/>
      <c r="V166" s="36"/>
      <c r="W166" s="140">
        <f t="shared" si="8"/>
        <v>240.62</v>
      </c>
      <c r="X166" s="140">
        <f t="shared" si="9"/>
        <v>1278.0572</v>
      </c>
      <c r="Y166" s="140">
        <f t="shared" si="10"/>
        <v>32.4372</v>
      </c>
      <c r="Z166" s="140">
        <f t="shared" si="11"/>
        <v>1245.62</v>
      </c>
      <c r="AA166" s="54" t="s">
        <v>28</v>
      </c>
      <c r="AB166" s="54" t="s">
        <v>29</v>
      </c>
    </row>
    <row r="167" spans="1:28">
      <c r="A167" s="126">
        <v>166</v>
      </c>
      <c r="B167" s="130" t="s">
        <v>8120</v>
      </c>
      <c r="C167" s="130" t="s">
        <v>8121</v>
      </c>
      <c r="D167" s="98" t="s">
        <v>22</v>
      </c>
      <c r="E167" s="32" t="s">
        <v>2061</v>
      </c>
      <c r="F167" s="128" t="s">
        <v>6961</v>
      </c>
      <c r="G167" s="132" t="s">
        <v>7947</v>
      </c>
      <c r="H167" s="37" t="s">
        <v>7883</v>
      </c>
      <c r="I167" s="99" t="s">
        <v>34</v>
      </c>
      <c r="J167" s="110">
        <v>373.57</v>
      </c>
      <c r="K167" s="136">
        <v>0</v>
      </c>
      <c r="L167" s="37"/>
      <c r="M167" s="155">
        <v>0</v>
      </c>
      <c r="N167" s="155">
        <v>0</v>
      </c>
      <c r="O167" s="156"/>
      <c r="P167" s="138">
        <v>0</v>
      </c>
      <c r="Q167" s="116">
        <v>100</v>
      </c>
      <c r="R167" s="177">
        <v>0</v>
      </c>
      <c r="S167" s="178"/>
      <c r="T167" s="174"/>
      <c r="U167" s="36"/>
      <c r="V167" s="36"/>
      <c r="W167" s="140">
        <f t="shared" si="8"/>
        <v>0</v>
      </c>
      <c r="X167" s="140">
        <f t="shared" si="9"/>
        <v>479.57</v>
      </c>
      <c r="Y167" s="140">
        <f t="shared" si="10"/>
        <v>6</v>
      </c>
      <c r="Z167" s="140">
        <f t="shared" si="11"/>
        <v>473.57</v>
      </c>
      <c r="AA167" s="54" t="s">
        <v>28</v>
      </c>
      <c r="AB167" s="54" t="s">
        <v>29</v>
      </c>
    </row>
    <row r="168" spans="1:28">
      <c r="A168" s="126">
        <v>167</v>
      </c>
      <c r="B168" s="130" t="s">
        <v>8097</v>
      </c>
      <c r="C168" s="130" t="s">
        <v>8122</v>
      </c>
      <c r="D168" s="98" t="s">
        <v>22</v>
      </c>
      <c r="E168" s="37" t="s">
        <v>4090</v>
      </c>
      <c r="F168" s="128" t="s">
        <v>6961</v>
      </c>
      <c r="G168" s="132" t="s">
        <v>6984</v>
      </c>
      <c r="H168" s="37" t="s">
        <v>7883</v>
      </c>
      <c r="I168" s="99" t="s">
        <v>34</v>
      </c>
      <c r="J168" s="110">
        <v>238.68</v>
      </c>
      <c r="K168" s="136">
        <v>0</v>
      </c>
      <c r="L168" s="37"/>
      <c r="M168" s="155">
        <v>0</v>
      </c>
      <c r="N168" s="155">
        <v>0</v>
      </c>
      <c r="O168" s="46"/>
      <c r="P168" s="138">
        <v>0</v>
      </c>
      <c r="Q168" s="152">
        <v>100</v>
      </c>
      <c r="R168" s="116">
        <v>12.98</v>
      </c>
      <c r="S168" s="131" t="s">
        <v>6099</v>
      </c>
      <c r="T168" s="174"/>
      <c r="U168" s="36"/>
      <c r="V168" s="36"/>
      <c r="W168" s="140">
        <f t="shared" si="8"/>
        <v>13.7588</v>
      </c>
      <c r="X168" s="140">
        <f t="shared" si="9"/>
        <v>359.264328</v>
      </c>
      <c r="Y168" s="140">
        <f t="shared" si="10"/>
        <v>6.825528</v>
      </c>
      <c r="Z168" s="140">
        <f t="shared" si="11"/>
        <v>352.4388</v>
      </c>
      <c r="AA168" s="54" t="s">
        <v>28</v>
      </c>
      <c r="AB168" s="54" t="s">
        <v>29</v>
      </c>
    </row>
    <row r="169" spans="1:28">
      <c r="A169" s="126">
        <v>168</v>
      </c>
      <c r="B169" s="130" t="s">
        <v>8123</v>
      </c>
      <c r="C169" s="130" t="s">
        <v>8124</v>
      </c>
      <c r="D169" s="98" t="s">
        <v>22</v>
      </c>
      <c r="E169" s="37" t="s">
        <v>4090</v>
      </c>
      <c r="F169" s="128" t="s">
        <v>6961</v>
      </c>
      <c r="G169" s="132" t="s">
        <v>6984</v>
      </c>
      <c r="H169" s="37" t="s">
        <v>7883</v>
      </c>
      <c r="I169" s="99" t="s">
        <v>34</v>
      </c>
      <c r="J169" s="110">
        <v>238.68</v>
      </c>
      <c r="K169" s="136">
        <v>0</v>
      </c>
      <c r="L169" s="37"/>
      <c r="M169" s="155">
        <v>0</v>
      </c>
      <c r="N169" s="155">
        <v>0</v>
      </c>
      <c r="O169" s="46"/>
      <c r="P169" s="138">
        <v>0</v>
      </c>
      <c r="Q169" s="152">
        <v>100</v>
      </c>
      <c r="R169" s="116">
        <v>12.98</v>
      </c>
      <c r="S169" s="131" t="s">
        <v>6099</v>
      </c>
      <c r="T169" s="174"/>
      <c r="U169" s="36"/>
      <c r="V169" s="36"/>
      <c r="W169" s="140">
        <f t="shared" si="8"/>
        <v>13.7588</v>
      </c>
      <c r="X169" s="140">
        <f t="shared" si="9"/>
        <v>359.264328</v>
      </c>
      <c r="Y169" s="140">
        <f t="shared" si="10"/>
        <v>6.825528</v>
      </c>
      <c r="Z169" s="140">
        <f t="shared" si="11"/>
        <v>352.4388</v>
      </c>
      <c r="AA169" s="54" t="s">
        <v>28</v>
      </c>
      <c r="AB169" s="54" t="s">
        <v>29</v>
      </c>
    </row>
    <row r="170" spans="1:28">
      <c r="A170" s="126">
        <v>169</v>
      </c>
      <c r="B170" s="130" t="s">
        <v>8125</v>
      </c>
      <c r="C170" s="130" t="s">
        <v>8126</v>
      </c>
      <c r="D170" s="98" t="s">
        <v>22</v>
      </c>
      <c r="E170" s="37" t="s">
        <v>4090</v>
      </c>
      <c r="F170" s="128" t="s">
        <v>6961</v>
      </c>
      <c r="G170" s="132" t="s">
        <v>6984</v>
      </c>
      <c r="H170" s="37" t="s">
        <v>7883</v>
      </c>
      <c r="I170" s="99" t="s">
        <v>34</v>
      </c>
      <c r="J170" s="110">
        <v>238.68</v>
      </c>
      <c r="K170" s="136">
        <v>0</v>
      </c>
      <c r="L170" s="37"/>
      <c r="M170" s="155">
        <v>0</v>
      </c>
      <c r="N170" s="155">
        <v>0</v>
      </c>
      <c r="O170" s="46"/>
      <c r="P170" s="138">
        <v>0</v>
      </c>
      <c r="Q170" s="152">
        <v>100</v>
      </c>
      <c r="R170" s="116">
        <v>12.98</v>
      </c>
      <c r="S170" s="131" t="s">
        <v>6099</v>
      </c>
      <c r="T170" s="174"/>
      <c r="U170" s="36"/>
      <c r="V170" s="36"/>
      <c r="W170" s="140">
        <f t="shared" si="8"/>
        <v>13.7588</v>
      </c>
      <c r="X170" s="140">
        <f t="shared" si="9"/>
        <v>359.264328</v>
      </c>
      <c r="Y170" s="140">
        <f t="shared" si="10"/>
        <v>6.825528</v>
      </c>
      <c r="Z170" s="140">
        <f t="shared" si="11"/>
        <v>352.4388</v>
      </c>
      <c r="AA170" s="54" t="s">
        <v>28</v>
      </c>
      <c r="AB170" s="54" t="s">
        <v>29</v>
      </c>
    </row>
    <row r="171" spans="1:28">
      <c r="A171" s="126">
        <v>170</v>
      </c>
      <c r="B171" s="130" t="s">
        <v>8127</v>
      </c>
      <c r="C171" s="130" t="s">
        <v>8128</v>
      </c>
      <c r="D171" s="98" t="s">
        <v>22</v>
      </c>
      <c r="E171" s="32" t="s">
        <v>2061</v>
      </c>
      <c r="F171" s="128" t="s">
        <v>6961</v>
      </c>
      <c r="G171" s="132" t="s">
        <v>7947</v>
      </c>
      <c r="H171" s="37" t="s">
        <v>7883</v>
      </c>
      <c r="I171" s="99" t="s">
        <v>34</v>
      </c>
      <c r="J171" s="110">
        <v>373.57</v>
      </c>
      <c r="K171" s="136">
        <v>0</v>
      </c>
      <c r="L171" s="37"/>
      <c r="M171" s="155">
        <v>0</v>
      </c>
      <c r="N171" s="155">
        <v>0</v>
      </c>
      <c r="O171" s="46"/>
      <c r="P171" s="138">
        <v>0</v>
      </c>
      <c r="Q171" s="152">
        <v>100</v>
      </c>
      <c r="R171" s="116">
        <v>0</v>
      </c>
      <c r="S171" s="173"/>
      <c r="T171" s="174"/>
      <c r="U171" s="36"/>
      <c r="V171" s="36"/>
      <c r="W171" s="140">
        <f t="shared" si="8"/>
        <v>0</v>
      </c>
      <c r="X171" s="140">
        <f t="shared" si="9"/>
        <v>479.57</v>
      </c>
      <c r="Y171" s="140">
        <f t="shared" si="10"/>
        <v>6</v>
      </c>
      <c r="Z171" s="140">
        <f t="shared" si="11"/>
        <v>473.57</v>
      </c>
      <c r="AA171" s="54" t="s">
        <v>28</v>
      </c>
      <c r="AB171" s="54" t="s">
        <v>29</v>
      </c>
    </row>
    <row r="172" spans="1:28">
      <c r="A172" s="126">
        <v>171</v>
      </c>
      <c r="B172" s="130" t="s">
        <v>4071</v>
      </c>
      <c r="C172" s="130" t="s">
        <v>8129</v>
      </c>
      <c r="D172" s="98" t="s">
        <v>22</v>
      </c>
      <c r="E172" s="37" t="s">
        <v>4090</v>
      </c>
      <c r="F172" s="128" t="s">
        <v>6961</v>
      </c>
      <c r="G172" s="132" t="s">
        <v>6984</v>
      </c>
      <c r="H172" s="37" t="s">
        <v>7883</v>
      </c>
      <c r="I172" s="99" t="s">
        <v>34</v>
      </c>
      <c r="J172" s="110">
        <v>238.68</v>
      </c>
      <c r="K172" s="136">
        <v>0</v>
      </c>
      <c r="L172" s="37"/>
      <c r="M172" s="155">
        <v>0</v>
      </c>
      <c r="N172" s="155">
        <v>0</v>
      </c>
      <c r="O172" s="46"/>
      <c r="P172" s="138">
        <v>0</v>
      </c>
      <c r="Q172" s="152">
        <v>100</v>
      </c>
      <c r="R172" s="116">
        <v>12.98</v>
      </c>
      <c r="S172" s="131" t="s">
        <v>6099</v>
      </c>
      <c r="T172" s="174"/>
      <c r="U172" s="36"/>
      <c r="V172" s="36"/>
      <c r="W172" s="140">
        <f t="shared" si="8"/>
        <v>13.7588</v>
      </c>
      <c r="X172" s="140">
        <f t="shared" si="9"/>
        <v>359.264328</v>
      </c>
      <c r="Y172" s="140">
        <f t="shared" si="10"/>
        <v>6.825528</v>
      </c>
      <c r="Z172" s="140">
        <f t="shared" si="11"/>
        <v>352.4388</v>
      </c>
      <c r="AA172" s="54" t="s">
        <v>28</v>
      </c>
      <c r="AB172" s="54" t="s">
        <v>29</v>
      </c>
    </row>
    <row r="173" spans="1:28">
      <c r="A173" s="126">
        <v>172</v>
      </c>
      <c r="B173" s="130" t="s">
        <v>6803</v>
      </c>
      <c r="C173" s="130" t="s">
        <v>8130</v>
      </c>
      <c r="D173" s="98" t="s">
        <v>22</v>
      </c>
      <c r="E173" s="32" t="s">
        <v>2061</v>
      </c>
      <c r="F173" s="128" t="s">
        <v>6961</v>
      </c>
      <c r="G173" s="132" t="s">
        <v>7947</v>
      </c>
      <c r="H173" s="37" t="s">
        <v>7883</v>
      </c>
      <c r="I173" s="99" t="s">
        <v>34</v>
      </c>
      <c r="J173" s="110">
        <v>373.57</v>
      </c>
      <c r="K173" s="136">
        <v>0</v>
      </c>
      <c r="L173" s="37"/>
      <c r="M173" s="155">
        <v>0</v>
      </c>
      <c r="N173" s="155">
        <v>0</v>
      </c>
      <c r="O173" s="46"/>
      <c r="P173" s="138">
        <v>0</v>
      </c>
      <c r="Q173" s="152">
        <v>100</v>
      </c>
      <c r="R173" s="116">
        <v>0</v>
      </c>
      <c r="S173" s="179"/>
      <c r="T173" s="174"/>
      <c r="U173" s="36"/>
      <c r="V173" s="36"/>
      <c r="W173" s="140">
        <f t="shared" si="8"/>
        <v>0</v>
      </c>
      <c r="X173" s="140">
        <f t="shared" si="9"/>
        <v>479.57</v>
      </c>
      <c r="Y173" s="140">
        <f t="shared" si="10"/>
        <v>6</v>
      </c>
      <c r="Z173" s="140">
        <f t="shared" si="11"/>
        <v>473.57</v>
      </c>
      <c r="AA173" s="54" t="s">
        <v>28</v>
      </c>
      <c r="AB173" s="54" t="s">
        <v>29</v>
      </c>
    </row>
    <row r="174" spans="1:28">
      <c r="A174" s="126">
        <v>173</v>
      </c>
      <c r="B174" s="131" t="s">
        <v>8131</v>
      </c>
      <c r="C174" s="130" t="s">
        <v>8132</v>
      </c>
      <c r="D174" s="98" t="s">
        <v>22</v>
      </c>
      <c r="E174" s="37" t="s">
        <v>4090</v>
      </c>
      <c r="F174" s="128" t="s">
        <v>6961</v>
      </c>
      <c r="G174" s="132" t="s">
        <v>6984</v>
      </c>
      <c r="H174" s="37" t="s">
        <v>7883</v>
      </c>
      <c r="I174" s="99" t="s">
        <v>34</v>
      </c>
      <c r="J174" s="110">
        <v>238.68</v>
      </c>
      <c r="K174" s="136">
        <v>0</v>
      </c>
      <c r="L174" s="37"/>
      <c r="M174" s="155">
        <v>0</v>
      </c>
      <c r="N174" s="155">
        <v>0</v>
      </c>
      <c r="O174" s="46"/>
      <c r="P174" s="138">
        <v>0</v>
      </c>
      <c r="Q174" s="152">
        <v>100</v>
      </c>
      <c r="R174" s="116">
        <v>12.98</v>
      </c>
      <c r="S174" s="131" t="s">
        <v>6099</v>
      </c>
      <c r="T174" s="174"/>
      <c r="U174" s="36"/>
      <c r="V174" s="36"/>
      <c r="W174" s="140">
        <f t="shared" si="8"/>
        <v>13.7588</v>
      </c>
      <c r="X174" s="140">
        <f t="shared" si="9"/>
        <v>359.264328</v>
      </c>
      <c r="Y174" s="140">
        <f t="shared" si="10"/>
        <v>6.825528</v>
      </c>
      <c r="Z174" s="140">
        <f t="shared" si="11"/>
        <v>352.4388</v>
      </c>
      <c r="AA174" s="54" t="s">
        <v>28</v>
      </c>
      <c r="AB174" s="54" t="s">
        <v>29</v>
      </c>
    </row>
    <row r="175" spans="1:28">
      <c r="A175" s="126">
        <v>174</v>
      </c>
      <c r="B175" s="130" t="s">
        <v>8133</v>
      </c>
      <c r="C175" s="130" t="s">
        <v>8134</v>
      </c>
      <c r="D175" s="99" t="s">
        <v>22</v>
      </c>
      <c r="E175" s="32" t="s">
        <v>673</v>
      </c>
      <c r="F175" s="128" t="s">
        <v>6961</v>
      </c>
      <c r="G175" s="132" t="s">
        <v>7888</v>
      </c>
      <c r="H175" s="37" t="s">
        <v>24</v>
      </c>
      <c r="I175" s="99" t="s">
        <v>34</v>
      </c>
      <c r="J175" s="97">
        <v>988.29</v>
      </c>
      <c r="K175" s="136">
        <v>0</v>
      </c>
      <c r="L175" s="37"/>
      <c r="M175" s="155">
        <v>0</v>
      </c>
      <c r="N175" s="155">
        <v>0</v>
      </c>
      <c r="O175" s="46"/>
      <c r="P175" s="138">
        <v>0</v>
      </c>
      <c r="Q175" s="152">
        <v>400</v>
      </c>
      <c r="R175" s="37">
        <v>13.24</v>
      </c>
      <c r="S175" s="46" t="s">
        <v>6099</v>
      </c>
      <c r="T175" s="154"/>
      <c r="U175" s="36"/>
      <c r="V175" s="36"/>
      <c r="W175" s="140">
        <f t="shared" si="8"/>
        <v>14.0344</v>
      </c>
      <c r="X175" s="140">
        <f t="shared" si="9"/>
        <v>1427.166464</v>
      </c>
      <c r="Y175" s="140">
        <f t="shared" si="10"/>
        <v>24.842064</v>
      </c>
      <c r="Z175" s="140">
        <f t="shared" si="11"/>
        <v>1402.3244</v>
      </c>
      <c r="AA175" s="54" t="s">
        <v>28</v>
      </c>
      <c r="AB175" s="54" t="s">
        <v>29</v>
      </c>
    </row>
    <row r="176" spans="1:28">
      <c r="A176" s="126">
        <v>175</v>
      </c>
      <c r="B176" s="130" t="s">
        <v>8135</v>
      </c>
      <c r="C176" s="130" t="s">
        <v>8136</v>
      </c>
      <c r="D176" s="98" t="s">
        <v>22</v>
      </c>
      <c r="E176" s="37" t="s">
        <v>4090</v>
      </c>
      <c r="F176" s="128" t="s">
        <v>6961</v>
      </c>
      <c r="G176" s="132" t="s">
        <v>6984</v>
      </c>
      <c r="H176" s="37" t="s">
        <v>7883</v>
      </c>
      <c r="I176" s="99" t="s">
        <v>34</v>
      </c>
      <c r="J176" s="37">
        <v>1346.34</v>
      </c>
      <c r="K176" s="136">
        <v>0</v>
      </c>
      <c r="L176" s="36"/>
      <c r="M176" s="155">
        <v>0</v>
      </c>
      <c r="N176" s="155">
        <v>0</v>
      </c>
      <c r="O176" s="46"/>
      <c r="P176" s="138">
        <v>0</v>
      </c>
      <c r="Q176" s="152">
        <v>100</v>
      </c>
      <c r="R176" s="116">
        <v>50.45</v>
      </c>
      <c r="S176" s="131" t="s">
        <v>6099</v>
      </c>
      <c r="T176" s="174"/>
      <c r="U176" s="36"/>
      <c r="V176" s="36"/>
      <c r="W176" s="140">
        <f t="shared" si="8"/>
        <v>53.477</v>
      </c>
      <c r="X176" s="140">
        <f t="shared" si="9"/>
        <v>1509.02562</v>
      </c>
      <c r="Y176" s="140">
        <f t="shared" si="10"/>
        <v>9.20862</v>
      </c>
      <c r="Z176" s="140">
        <f t="shared" si="11"/>
        <v>1499.817</v>
      </c>
      <c r="AA176" s="54" t="s">
        <v>28</v>
      </c>
      <c r="AB176" s="54" t="s">
        <v>29</v>
      </c>
    </row>
    <row r="177" spans="1:28">
      <c r="A177" s="126">
        <v>176</v>
      </c>
      <c r="B177" s="130" t="s">
        <v>8137</v>
      </c>
      <c r="C177" s="130" t="s">
        <v>8138</v>
      </c>
      <c r="D177" s="98" t="s">
        <v>22</v>
      </c>
      <c r="E177" s="32" t="s">
        <v>673</v>
      </c>
      <c r="F177" s="128" t="s">
        <v>6961</v>
      </c>
      <c r="G177" s="132" t="s">
        <v>7888</v>
      </c>
      <c r="H177" s="32" t="s">
        <v>135</v>
      </c>
      <c r="I177" s="99" t="s">
        <v>34</v>
      </c>
      <c r="J177" s="37">
        <v>988.29</v>
      </c>
      <c r="K177" s="136">
        <v>0</v>
      </c>
      <c r="L177" s="36"/>
      <c r="M177" s="155">
        <v>0</v>
      </c>
      <c r="N177" s="155">
        <v>0</v>
      </c>
      <c r="O177" s="46"/>
      <c r="P177" s="138">
        <v>0</v>
      </c>
      <c r="Q177" s="152">
        <v>400</v>
      </c>
      <c r="R177" s="37">
        <v>13.24</v>
      </c>
      <c r="S177" s="46" t="s">
        <v>6099</v>
      </c>
      <c r="T177" s="174"/>
      <c r="U177" s="36"/>
      <c r="V177" s="36"/>
      <c r="W177" s="140">
        <f t="shared" si="8"/>
        <v>14.0344</v>
      </c>
      <c r="X177" s="140">
        <f t="shared" si="9"/>
        <v>1427.166464</v>
      </c>
      <c r="Y177" s="140">
        <f t="shared" si="10"/>
        <v>24.842064</v>
      </c>
      <c r="Z177" s="140">
        <f t="shared" si="11"/>
        <v>1402.3244</v>
      </c>
      <c r="AA177" s="54" t="s">
        <v>28</v>
      </c>
      <c r="AB177" s="54" t="s">
        <v>29</v>
      </c>
    </row>
    <row r="178" spans="1:28">
      <c r="A178" s="126">
        <v>177</v>
      </c>
      <c r="B178" s="130" t="s">
        <v>8139</v>
      </c>
      <c r="C178" s="130" t="s">
        <v>8140</v>
      </c>
      <c r="D178" s="98" t="s">
        <v>22</v>
      </c>
      <c r="E178" s="37" t="s">
        <v>4090</v>
      </c>
      <c r="F178" s="128" t="s">
        <v>6961</v>
      </c>
      <c r="G178" s="132" t="s">
        <v>6984</v>
      </c>
      <c r="H178" s="37" t="s">
        <v>7883</v>
      </c>
      <c r="I178" s="99" t="s">
        <v>34</v>
      </c>
      <c r="J178" s="37">
        <v>1346.34</v>
      </c>
      <c r="K178" s="136">
        <v>0</v>
      </c>
      <c r="L178" s="36"/>
      <c r="M178" s="155">
        <v>0</v>
      </c>
      <c r="N178" s="155">
        <v>0</v>
      </c>
      <c r="O178" s="46"/>
      <c r="P178" s="138">
        <v>0</v>
      </c>
      <c r="Q178" s="152">
        <v>100</v>
      </c>
      <c r="R178" s="116">
        <v>50.45</v>
      </c>
      <c r="S178" s="131" t="s">
        <v>6099</v>
      </c>
      <c r="T178" s="174"/>
      <c r="U178" s="36"/>
      <c r="V178" s="36"/>
      <c r="W178" s="140">
        <f t="shared" si="8"/>
        <v>53.477</v>
      </c>
      <c r="X178" s="140">
        <f t="shared" si="9"/>
        <v>1509.02562</v>
      </c>
      <c r="Y178" s="140">
        <f t="shared" si="10"/>
        <v>9.20862</v>
      </c>
      <c r="Z178" s="140">
        <f t="shared" si="11"/>
        <v>1499.817</v>
      </c>
      <c r="AA178" s="54" t="s">
        <v>28</v>
      </c>
      <c r="AB178" s="54" t="s">
        <v>29</v>
      </c>
    </row>
    <row r="179" spans="1:28">
      <c r="A179" s="126">
        <v>178</v>
      </c>
      <c r="B179" s="130" t="s">
        <v>7684</v>
      </c>
      <c r="C179" s="130" t="s">
        <v>8141</v>
      </c>
      <c r="D179" s="98" t="s">
        <v>22</v>
      </c>
      <c r="E179" s="37" t="s">
        <v>4090</v>
      </c>
      <c r="F179" s="128" t="s">
        <v>6961</v>
      </c>
      <c r="G179" s="132" t="s">
        <v>6984</v>
      </c>
      <c r="H179" s="37" t="s">
        <v>7883</v>
      </c>
      <c r="I179" s="99" t="s">
        <v>34</v>
      </c>
      <c r="J179" s="110">
        <v>238.68</v>
      </c>
      <c r="K179" s="136">
        <v>0</v>
      </c>
      <c r="L179" s="36"/>
      <c r="M179" s="155">
        <v>0</v>
      </c>
      <c r="N179" s="155">
        <v>0</v>
      </c>
      <c r="O179" s="46"/>
      <c r="P179" s="138">
        <v>0</v>
      </c>
      <c r="Q179" s="152">
        <v>100</v>
      </c>
      <c r="R179" s="116">
        <v>12.98</v>
      </c>
      <c r="S179" s="131" t="s">
        <v>6099</v>
      </c>
      <c r="T179" s="174"/>
      <c r="U179" s="36"/>
      <c r="V179" s="36"/>
      <c r="W179" s="140">
        <f t="shared" si="8"/>
        <v>13.7588</v>
      </c>
      <c r="X179" s="140">
        <f t="shared" si="9"/>
        <v>359.264328</v>
      </c>
      <c r="Y179" s="140">
        <f t="shared" si="10"/>
        <v>6.825528</v>
      </c>
      <c r="Z179" s="140">
        <f t="shared" si="11"/>
        <v>352.4388</v>
      </c>
      <c r="AA179" s="54" t="s">
        <v>28</v>
      </c>
      <c r="AB179" s="54" t="s">
        <v>29</v>
      </c>
    </row>
    <row r="180" spans="1:28">
      <c r="A180" s="126">
        <v>179</v>
      </c>
      <c r="B180" s="131" t="s">
        <v>2246</v>
      </c>
      <c r="C180" s="130" t="s">
        <v>8142</v>
      </c>
      <c r="D180" s="98" t="s">
        <v>22</v>
      </c>
      <c r="E180" s="37" t="s">
        <v>4090</v>
      </c>
      <c r="F180" s="128" t="s">
        <v>6961</v>
      </c>
      <c r="G180" s="132" t="s">
        <v>6984</v>
      </c>
      <c r="H180" s="37" t="s">
        <v>7883</v>
      </c>
      <c r="I180" s="99" t="s">
        <v>34</v>
      </c>
      <c r="J180" s="172">
        <v>238.68</v>
      </c>
      <c r="K180" s="136">
        <v>0</v>
      </c>
      <c r="L180" s="36"/>
      <c r="M180" s="155">
        <v>0</v>
      </c>
      <c r="N180" s="155">
        <v>0</v>
      </c>
      <c r="O180" s="46"/>
      <c r="P180" s="138">
        <v>0</v>
      </c>
      <c r="Q180" s="152">
        <v>100</v>
      </c>
      <c r="R180" s="116">
        <v>12.98</v>
      </c>
      <c r="S180" s="131" t="s">
        <v>6099</v>
      </c>
      <c r="T180" s="174"/>
      <c r="U180" s="36"/>
      <c r="V180" s="36"/>
      <c r="W180" s="140">
        <f t="shared" si="8"/>
        <v>13.7588</v>
      </c>
      <c r="X180" s="140">
        <f t="shared" si="9"/>
        <v>359.264328</v>
      </c>
      <c r="Y180" s="140">
        <f t="shared" si="10"/>
        <v>6.825528</v>
      </c>
      <c r="Z180" s="140">
        <f t="shared" si="11"/>
        <v>352.4388</v>
      </c>
      <c r="AA180" s="54" t="s">
        <v>28</v>
      </c>
      <c r="AB180" s="54" t="s">
        <v>29</v>
      </c>
    </row>
    <row r="181" spans="1:28">
      <c r="A181" s="126">
        <v>180</v>
      </c>
      <c r="B181" s="130" t="s">
        <v>4541</v>
      </c>
      <c r="C181" s="130" t="s">
        <v>8143</v>
      </c>
      <c r="D181" s="98" t="s">
        <v>22</v>
      </c>
      <c r="E181" s="37" t="s">
        <v>4090</v>
      </c>
      <c r="F181" s="128" t="s">
        <v>6961</v>
      </c>
      <c r="G181" s="132" t="s">
        <v>6984</v>
      </c>
      <c r="H181" s="37" t="s">
        <v>7883</v>
      </c>
      <c r="I181" s="99" t="s">
        <v>34</v>
      </c>
      <c r="J181" s="110">
        <v>238.68</v>
      </c>
      <c r="K181" s="136">
        <v>0</v>
      </c>
      <c r="L181" s="36"/>
      <c r="M181" s="155">
        <v>0</v>
      </c>
      <c r="N181" s="155">
        <v>0</v>
      </c>
      <c r="O181" s="46"/>
      <c r="P181" s="138">
        <v>0</v>
      </c>
      <c r="Q181" s="152">
        <v>100</v>
      </c>
      <c r="R181" s="116">
        <v>12.98</v>
      </c>
      <c r="S181" s="131" t="s">
        <v>6099</v>
      </c>
      <c r="T181" s="174"/>
      <c r="U181" s="36"/>
      <c r="V181" s="36"/>
      <c r="W181" s="140">
        <f t="shared" si="8"/>
        <v>13.7588</v>
      </c>
      <c r="X181" s="140">
        <f t="shared" si="9"/>
        <v>359.264328</v>
      </c>
      <c r="Y181" s="140">
        <f t="shared" si="10"/>
        <v>6.825528</v>
      </c>
      <c r="Z181" s="140">
        <f t="shared" si="11"/>
        <v>352.4388</v>
      </c>
      <c r="AA181" s="54" t="s">
        <v>28</v>
      </c>
      <c r="AB181" s="54" t="s">
        <v>29</v>
      </c>
    </row>
    <row r="182" spans="1:28">
      <c r="A182" s="126">
        <v>181</v>
      </c>
      <c r="B182" s="36" t="s">
        <v>6257</v>
      </c>
      <c r="C182" s="36" t="s">
        <v>8144</v>
      </c>
      <c r="D182" s="98" t="s">
        <v>22</v>
      </c>
      <c r="E182" s="37" t="s">
        <v>4090</v>
      </c>
      <c r="F182" s="128" t="s">
        <v>6961</v>
      </c>
      <c r="G182" s="132" t="s">
        <v>6984</v>
      </c>
      <c r="H182" s="37" t="s">
        <v>7883</v>
      </c>
      <c r="I182" s="99" t="s">
        <v>34</v>
      </c>
      <c r="J182" s="110">
        <v>238.68</v>
      </c>
      <c r="K182" s="136">
        <v>0</v>
      </c>
      <c r="L182" s="36"/>
      <c r="M182" s="155">
        <v>0</v>
      </c>
      <c r="N182" s="155">
        <v>0</v>
      </c>
      <c r="O182" s="46"/>
      <c r="P182" s="138">
        <v>0</v>
      </c>
      <c r="Q182" s="152">
        <v>100</v>
      </c>
      <c r="R182" s="116">
        <v>12.98</v>
      </c>
      <c r="S182" s="131" t="s">
        <v>6099</v>
      </c>
      <c r="T182" s="174"/>
      <c r="U182" s="36"/>
      <c r="V182" s="36"/>
      <c r="W182" s="140">
        <f t="shared" si="8"/>
        <v>13.7588</v>
      </c>
      <c r="X182" s="140">
        <f t="shared" si="9"/>
        <v>359.264328</v>
      </c>
      <c r="Y182" s="140">
        <f t="shared" si="10"/>
        <v>6.825528</v>
      </c>
      <c r="Z182" s="140">
        <f t="shared" si="11"/>
        <v>352.4388</v>
      </c>
      <c r="AA182" s="54" t="s">
        <v>28</v>
      </c>
      <c r="AB182" s="54" t="s">
        <v>29</v>
      </c>
    </row>
    <row r="183" spans="1:28">
      <c r="A183" s="126">
        <v>182</v>
      </c>
      <c r="B183" s="168" t="s">
        <v>6493</v>
      </c>
      <c r="C183" s="165" t="s">
        <v>8145</v>
      </c>
      <c r="D183" s="166" t="s">
        <v>22</v>
      </c>
      <c r="E183" s="37" t="s">
        <v>4090</v>
      </c>
      <c r="F183" s="128" t="s">
        <v>6961</v>
      </c>
      <c r="G183" s="132" t="s">
        <v>6984</v>
      </c>
      <c r="H183" s="37" t="s">
        <v>7883</v>
      </c>
      <c r="I183" s="99" t="s">
        <v>34</v>
      </c>
      <c r="J183" s="110">
        <v>238.68</v>
      </c>
      <c r="K183" s="136">
        <v>0</v>
      </c>
      <c r="L183" s="36"/>
      <c r="M183" s="155">
        <v>0</v>
      </c>
      <c r="N183" s="155">
        <v>0</v>
      </c>
      <c r="O183" s="46"/>
      <c r="P183" s="138">
        <v>0</v>
      </c>
      <c r="Q183" s="152">
        <v>100</v>
      </c>
      <c r="R183" s="116">
        <v>12.98</v>
      </c>
      <c r="S183" s="131" t="s">
        <v>6099</v>
      </c>
      <c r="T183" s="154"/>
      <c r="U183" s="36"/>
      <c r="V183" s="36"/>
      <c r="W183" s="140">
        <f t="shared" si="8"/>
        <v>13.7588</v>
      </c>
      <c r="X183" s="140">
        <f t="shared" si="9"/>
        <v>359.264328</v>
      </c>
      <c r="Y183" s="140">
        <f t="shared" si="10"/>
        <v>6.825528</v>
      </c>
      <c r="Z183" s="140">
        <f t="shared" si="11"/>
        <v>352.4388</v>
      </c>
      <c r="AA183" s="54" t="s">
        <v>28</v>
      </c>
      <c r="AB183" s="54" t="s">
        <v>29</v>
      </c>
    </row>
    <row r="184" spans="1:28">
      <c r="A184" s="126">
        <v>183</v>
      </c>
      <c r="B184" s="130" t="s">
        <v>4476</v>
      </c>
      <c r="C184" s="130" t="s">
        <v>8146</v>
      </c>
      <c r="D184" s="32" t="s">
        <v>22</v>
      </c>
      <c r="E184" s="37" t="s">
        <v>4090</v>
      </c>
      <c r="F184" s="128" t="s">
        <v>6961</v>
      </c>
      <c r="G184" s="132" t="s">
        <v>6984</v>
      </c>
      <c r="H184" s="37" t="s">
        <v>7883</v>
      </c>
      <c r="I184" s="99" t="s">
        <v>34</v>
      </c>
      <c r="J184" s="110">
        <v>238.68</v>
      </c>
      <c r="K184" s="136">
        <v>0</v>
      </c>
      <c r="L184" s="36"/>
      <c r="M184" s="155">
        <v>0</v>
      </c>
      <c r="N184" s="155">
        <v>0</v>
      </c>
      <c r="O184" s="46"/>
      <c r="P184" s="138">
        <v>0</v>
      </c>
      <c r="Q184" s="152">
        <v>100</v>
      </c>
      <c r="R184" s="116">
        <v>12.98</v>
      </c>
      <c r="S184" s="131" t="s">
        <v>6099</v>
      </c>
      <c r="T184" s="174"/>
      <c r="U184" s="36"/>
      <c r="V184" s="36"/>
      <c r="W184" s="140">
        <f t="shared" si="8"/>
        <v>13.7588</v>
      </c>
      <c r="X184" s="140">
        <f t="shared" si="9"/>
        <v>359.264328</v>
      </c>
      <c r="Y184" s="140">
        <f t="shared" si="10"/>
        <v>6.825528</v>
      </c>
      <c r="Z184" s="140">
        <f t="shared" si="11"/>
        <v>352.4388</v>
      </c>
      <c r="AA184" s="54" t="s">
        <v>28</v>
      </c>
      <c r="AB184" s="54" t="s">
        <v>29</v>
      </c>
    </row>
    <row r="185" spans="1:28">
      <c r="A185" s="126">
        <v>184</v>
      </c>
      <c r="B185" s="130" t="s">
        <v>8147</v>
      </c>
      <c r="C185" s="130" t="s">
        <v>8148</v>
      </c>
      <c r="D185" s="32" t="s">
        <v>22</v>
      </c>
      <c r="E185" s="37" t="s">
        <v>4090</v>
      </c>
      <c r="F185" s="128" t="s">
        <v>6961</v>
      </c>
      <c r="G185" s="132" t="s">
        <v>6984</v>
      </c>
      <c r="H185" s="37" t="s">
        <v>7883</v>
      </c>
      <c r="I185" s="99" t="s">
        <v>34</v>
      </c>
      <c r="J185" s="110">
        <v>238.68</v>
      </c>
      <c r="K185" s="136">
        <v>0</v>
      </c>
      <c r="L185" s="36"/>
      <c r="M185" s="155">
        <v>0</v>
      </c>
      <c r="N185" s="155">
        <v>0</v>
      </c>
      <c r="O185" s="46"/>
      <c r="P185" s="138">
        <v>0</v>
      </c>
      <c r="Q185" s="152">
        <v>100</v>
      </c>
      <c r="R185" s="116">
        <v>12.98</v>
      </c>
      <c r="S185" s="131" t="s">
        <v>6099</v>
      </c>
      <c r="T185" s="174"/>
      <c r="U185" s="36"/>
      <c r="V185" s="36"/>
      <c r="W185" s="140">
        <f t="shared" si="8"/>
        <v>13.7588</v>
      </c>
      <c r="X185" s="140">
        <f t="shared" si="9"/>
        <v>359.264328</v>
      </c>
      <c r="Y185" s="140">
        <f t="shared" si="10"/>
        <v>6.825528</v>
      </c>
      <c r="Z185" s="140">
        <f t="shared" si="11"/>
        <v>352.4388</v>
      </c>
      <c r="AA185" s="54" t="s">
        <v>28</v>
      </c>
      <c r="AB185" s="54" t="s">
        <v>29</v>
      </c>
    </row>
    <row r="186" spans="1:28">
      <c r="A186" s="126">
        <v>185</v>
      </c>
      <c r="B186" s="130" t="s">
        <v>8149</v>
      </c>
      <c r="C186" s="130" t="s">
        <v>8150</v>
      </c>
      <c r="D186" s="32" t="s">
        <v>22</v>
      </c>
      <c r="E186" s="37" t="s">
        <v>4090</v>
      </c>
      <c r="F186" s="128" t="s">
        <v>6961</v>
      </c>
      <c r="G186" s="132" t="s">
        <v>6984</v>
      </c>
      <c r="H186" s="37" t="s">
        <v>7883</v>
      </c>
      <c r="I186" s="99" t="s">
        <v>34</v>
      </c>
      <c r="J186" s="110">
        <v>238.68</v>
      </c>
      <c r="K186" s="136">
        <v>0</v>
      </c>
      <c r="L186" s="36"/>
      <c r="M186" s="155">
        <v>0</v>
      </c>
      <c r="N186" s="155">
        <v>0</v>
      </c>
      <c r="O186" s="46"/>
      <c r="P186" s="138">
        <v>0</v>
      </c>
      <c r="Q186" s="152">
        <v>100</v>
      </c>
      <c r="R186" s="116">
        <v>12.98</v>
      </c>
      <c r="S186" s="131" t="s">
        <v>6099</v>
      </c>
      <c r="T186" s="154"/>
      <c r="U186" s="36"/>
      <c r="V186" s="36"/>
      <c r="W186" s="140">
        <f t="shared" si="8"/>
        <v>13.7588</v>
      </c>
      <c r="X186" s="140">
        <f t="shared" si="9"/>
        <v>359.264328</v>
      </c>
      <c r="Y186" s="140">
        <f t="shared" si="10"/>
        <v>6.825528</v>
      </c>
      <c r="Z186" s="140">
        <f t="shared" si="11"/>
        <v>352.4388</v>
      </c>
      <c r="AA186" s="54" t="s">
        <v>28</v>
      </c>
      <c r="AB186" s="54" t="s">
        <v>29</v>
      </c>
    </row>
    <row r="187" spans="1:28">
      <c r="A187" s="126">
        <v>186</v>
      </c>
      <c r="B187" s="165" t="s">
        <v>8151</v>
      </c>
      <c r="C187" s="165" t="s">
        <v>8152</v>
      </c>
      <c r="D187" s="167" t="s">
        <v>22</v>
      </c>
      <c r="E187" s="97" t="s">
        <v>4090</v>
      </c>
      <c r="F187" s="128" t="s">
        <v>6961</v>
      </c>
      <c r="G187" s="132" t="s">
        <v>6984</v>
      </c>
      <c r="H187" s="37" t="s">
        <v>7883</v>
      </c>
      <c r="I187" s="99" t="s">
        <v>34</v>
      </c>
      <c r="J187" s="170">
        <v>238.68</v>
      </c>
      <c r="K187" s="136">
        <v>0</v>
      </c>
      <c r="L187" s="36"/>
      <c r="M187" s="155">
        <v>0</v>
      </c>
      <c r="N187" s="155">
        <v>0</v>
      </c>
      <c r="O187" s="46"/>
      <c r="P187" s="138">
        <v>0</v>
      </c>
      <c r="Q187" s="152">
        <v>100</v>
      </c>
      <c r="R187" s="116">
        <v>12.98</v>
      </c>
      <c r="S187" s="131" t="s">
        <v>6099</v>
      </c>
      <c r="T187" s="174"/>
      <c r="U187" s="36"/>
      <c r="V187" s="36"/>
      <c r="W187" s="140">
        <f t="shared" si="8"/>
        <v>13.7588</v>
      </c>
      <c r="X187" s="140">
        <f t="shared" si="9"/>
        <v>359.264328</v>
      </c>
      <c r="Y187" s="140">
        <f t="shared" si="10"/>
        <v>6.825528</v>
      </c>
      <c r="Z187" s="140">
        <f t="shared" si="11"/>
        <v>352.4388</v>
      </c>
      <c r="AA187" s="54" t="s">
        <v>28</v>
      </c>
      <c r="AB187" s="54" t="s">
        <v>29</v>
      </c>
    </row>
    <row r="188" spans="1:28">
      <c r="A188" s="126">
        <v>187</v>
      </c>
      <c r="B188" s="130" t="s">
        <v>1735</v>
      </c>
      <c r="C188" s="130" t="s">
        <v>8153</v>
      </c>
      <c r="D188" s="98" t="s">
        <v>22</v>
      </c>
      <c r="E188" s="32" t="s">
        <v>58</v>
      </c>
      <c r="F188" s="128" t="s">
        <v>6961</v>
      </c>
      <c r="G188" s="132" t="s">
        <v>7519</v>
      </c>
      <c r="H188" s="37" t="s">
        <v>67</v>
      </c>
      <c r="I188" s="99" t="s">
        <v>34</v>
      </c>
      <c r="J188" s="110">
        <v>1100</v>
      </c>
      <c r="K188" s="136">
        <v>0</v>
      </c>
      <c r="L188" s="36"/>
      <c r="M188" s="155">
        <v>0</v>
      </c>
      <c r="N188" s="160">
        <v>595</v>
      </c>
      <c r="O188" s="46" t="s">
        <v>8154</v>
      </c>
      <c r="P188" s="138">
        <v>0</v>
      </c>
      <c r="Q188" s="110">
        <v>400</v>
      </c>
      <c r="R188" s="136">
        <v>0</v>
      </c>
      <c r="S188" s="156"/>
      <c r="T188" s="144"/>
      <c r="U188" s="36"/>
      <c r="V188" s="36"/>
      <c r="W188" s="140">
        <f t="shared" si="8"/>
        <v>630.7</v>
      </c>
      <c r="X188" s="140">
        <f t="shared" si="9"/>
        <v>2192.542</v>
      </c>
      <c r="Y188" s="140">
        <f t="shared" si="10"/>
        <v>61.842</v>
      </c>
      <c r="Z188" s="140">
        <f t="shared" si="11"/>
        <v>2130.7</v>
      </c>
      <c r="AA188" s="54" t="s">
        <v>28</v>
      </c>
      <c r="AB188" s="54" t="s">
        <v>29</v>
      </c>
    </row>
    <row r="189" spans="1:28">
      <c r="A189" s="126">
        <v>188</v>
      </c>
      <c r="B189" s="130" t="s">
        <v>8155</v>
      </c>
      <c r="C189" s="130" t="s">
        <v>8156</v>
      </c>
      <c r="D189" s="98" t="s">
        <v>22</v>
      </c>
      <c r="E189" s="32" t="s">
        <v>198</v>
      </c>
      <c r="F189" s="128" t="s">
        <v>6961</v>
      </c>
      <c r="G189" s="132" t="s">
        <v>7139</v>
      </c>
      <c r="H189" s="32" t="s">
        <v>135</v>
      </c>
      <c r="I189" s="99" t="s">
        <v>34</v>
      </c>
      <c r="J189" s="110">
        <v>1369</v>
      </c>
      <c r="K189" s="136">
        <v>0</v>
      </c>
      <c r="L189" s="36"/>
      <c r="M189" s="155">
        <v>0</v>
      </c>
      <c r="N189" s="110">
        <v>0</v>
      </c>
      <c r="O189" s="46"/>
      <c r="P189" s="138">
        <v>0</v>
      </c>
      <c r="Q189" s="110">
        <v>300</v>
      </c>
      <c r="R189" s="136">
        <v>0</v>
      </c>
      <c r="S189" s="46"/>
      <c r="T189" s="36"/>
      <c r="U189" s="36"/>
      <c r="V189" s="36"/>
      <c r="W189" s="140">
        <f t="shared" si="8"/>
        <v>0</v>
      </c>
      <c r="X189" s="140">
        <f t="shared" si="9"/>
        <v>1687</v>
      </c>
      <c r="Y189" s="140">
        <f t="shared" si="10"/>
        <v>18</v>
      </c>
      <c r="Z189" s="140">
        <f t="shared" si="11"/>
        <v>1669</v>
      </c>
      <c r="AA189" s="54" t="s">
        <v>28</v>
      </c>
      <c r="AB189" s="54" t="s">
        <v>29</v>
      </c>
    </row>
    <row r="190" spans="1:28">
      <c r="A190" s="126">
        <v>189</v>
      </c>
      <c r="B190" s="130" t="s">
        <v>8157</v>
      </c>
      <c r="C190" s="130" t="s">
        <v>8158</v>
      </c>
      <c r="D190" s="98" t="s">
        <v>22</v>
      </c>
      <c r="E190" s="37" t="s">
        <v>4090</v>
      </c>
      <c r="F190" s="128" t="s">
        <v>6961</v>
      </c>
      <c r="G190" s="132" t="s">
        <v>6984</v>
      </c>
      <c r="H190" s="37" t="s">
        <v>7883</v>
      </c>
      <c r="I190" s="99" t="s">
        <v>34</v>
      </c>
      <c r="J190" s="110">
        <v>238.68</v>
      </c>
      <c r="K190" s="136">
        <v>0</v>
      </c>
      <c r="L190" s="36"/>
      <c r="M190" s="155">
        <v>0</v>
      </c>
      <c r="N190" s="110">
        <v>0</v>
      </c>
      <c r="O190" s="46"/>
      <c r="P190" s="138">
        <v>0</v>
      </c>
      <c r="Q190" s="116">
        <v>100</v>
      </c>
      <c r="R190" s="180">
        <v>12.98</v>
      </c>
      <c r="S190" s="131" t="s">
        <v>6099</v>
      </c>
      <c r="T190" s="36"/>
      <c r="U190" s="36"/>
      <c r="V190" s="36"/>
      <c r="W190" s="140">
        <f t="shared" si="8"/>
        <v>13.7588</v>
      </c>
      <c r="X190" s="140">
        <f t="shared" si="9"/>
        <v>359.264328</v>
      </c>
      <c r="Y190" s="140">
        <f t="shared" si="10"/>
        <v>6.825528</v>
      </c>
      <c r="Z190" s="140">
        <f t="shared" si="11"/>
        <v>352.4388</v>
      </c>
      <c r="AA190" s="54" t="s">
        <v>28</v>
      </c>
      <c r="AB190" s="54" t="s">
        <v>29</v>
      </c>
    </row>
    <row r="191" spans="1:28">
      <c r="A191" s="126">
        <v>190</v>
      </c>
      <c r="B191" s="134" t="s">
        <v>8159</v>
      </c>
      <c r="C191" s="134" t="s">
        <v>8160</v>
      </c>
      <c r="D191" s="166" t="s">
        <v>22</v>
      </c>
      <c r="E191" s="37" t="s">
        <v>4090</v>
      </c>
      <c r="F191" s="128" t="s">
        <v>6961</v>
      </c>
      <c r="G191" s="132" t="s">
        <v>6984</v>
      </c>
      <c r="H191" s="37" t="s">
        <v>7883</v>
      </c>
      <c r="I191" s="99" t="s">
        <v>34</v>
      </c>
      <c r="J191" s="110">
        <v>238.68</v>
      </c>
      <c r="K191" s="136">
        <v>0</v>
      </c>
      <c r="L191" s="36"/>
      <c r="M191" s="155">
        <v>0</v>
      </c>
      <c r="N191" s="110">
        <v>0</v>
      </c>
      <c r="O191" s="46"/>
      <c r="P191" s="138">
        <v>0</v>
      </c>
      <c r="Q191" s="116">
        <v>100</v>
      </c>
      <c r="R191" s="180">
        <v>12.98</v>
      </c>
      <c r="S191" s="131" t="s">
        <v>6099</v>
      </c>
      <c r="T191" s="36"/>
      <c r="U191" s="36"/>
      <c r="V191" s="36"/>
      <c r="W191" s="140">
        <f t="shared" si="8"/>
        <v>13.7588</v>
      </c>
      <c r="X191" s="140">
        <f t="shared" si="9"/>
        <v>359.264328</v>
      </c>
      <c r="Y191" s="140">
        <f t="shared" si="10"/>
        <v>6.825528</v>
      </c>
      <c r="Z191" s="140">
        <f t="shared" si="11"/>
        <v>352.4388</v>
      </c>
      <c r="AA191" s="54" t="s">
        <v>28</v>
      </c>
      <c r="AB191" s="54" t="s">
        <v>29</v>
      </c>
    </row>
    <row r="192" spans="1:28">
      <c r="A192" s="126">
        <v>191</v>
      </c>
      <c r="B192" s="130" t="s">
        <v>8161</v>
      </c>
      <c r="C192" s="130" t="s">
        <v>8162</v>
      </c>
      <c r="D192" s="32" t="s">
        <v>22</v>
      </c>
      <c r="E192" s="37" t="s">
        <v>4090</v>
      </c>
      <c r="F192" s="128" t="s">
        <v>6961</v>
      </c>
      <c r="G192" s="132" t="s">
        <v>6984</v>
      </c>
      <c r="H192" s="37" t="s">
        <v>7883</v>
      </c>
      <c r="I192" s="99" t="s">
        <v>34</v>
      </c>
      <c r="J192" s="110">
        <v>238.68</v>
      </c>
      <c r="K192" s="136">
        <v>0</v>
      </c>
      <c r="L192" s="36"/>
      <c r="M192" s="155">
        <v>0</v>
      </c>
      <c r="N192" s="110">
        <v>0</v>
      </c>
      <c r="O192" s="46"/>
      <c r="P192" s="138">
        <v>0</v>
      </c>
      <c r="Q192" s="116">
        <v>100</v>
      </c>
      <c r="R192" s="180">
        <v>12.98</v>
      </c>
      <c r="S192" s="131" t="s">
        <v>6099</v>
      </c>
      <c r="T192" s="36"/>
      <c r="U192" s="36"/>
      <c r="V192" s="36"/>
      <c r="W192" s="140">
        <f t="shared" si="8"/>
        <v>13.7588</v>
      </c>
      <c r="X192" s="140">
        <f t="shared" si="9"/>
        <v>359.264328</v>
      </c>
      <c r="Y192" s="140">
        <f t="shared" si="10"/>
        <v>6.825528</v>
      </c>
      <c r="Z192" s="140">
        <f t="shared" si="11"/>
        <v>352.4388</v>
      </c>
      <c r="AA192" s="54" t="s">
        <v>28</v>
      </c>
      <c r="AB192" s="54" t="s">
        <v>29</v>
      </c>
    </row>
    <row r="193" spans="1:28">
      <c r="A193" s="126">
        <v>192</v>
      </c>
      <c r="B193" s="130" t="s">
        <v>8163</v>
      </c>
      <c r="C193" s="130" t="s">
        <v>8164</v>
      </c>
      <c r="D193" s="32" t="s">
        <v>22</v>
      </c>
      <c r="E193" s="37" t="s">
        <v>4090</v>
      </c>
      <c r="F193" s="128" t="s">
        <v>6961</v>
      </c>
      <c r="G193" s="132" t="s">
        <v>6984</v>
      </c>
      <c r="H193" s="37" t="s">
        <v>7883</v>
      </c>
      <c r="I193" s="99" t="s">
        <v>34</v>
      </c>
      <c r="J193" s="110">
        <v>238.68</v>
      </c>
      <c r="K193" s="136">
        <v>0</v>
      </c>
      <c r="L193" s="36"/>
      <c r="M193" s="155">
        <v>0</v>
      </c>
      <c r="N193" s="110">
        <v>0</v>
      </c>
      <c r="O193" s="182"/>
      <c r="P193" s="138">
        <v>0</v>
      </c>
      <c r="Q193" s="116">
        <v>100</v>
      </c>
      <c r="R193" s="180">
        <v>12.98</v>
      </c>
      <c r="S193" s="131" t="s">
        <v>6099</v>
      </c>
      <c r="T193" s="36"/>
      <c r="U193" s="36"/>
      <c r="V193" s="36"/>
      <c r="W193" s="140">
        <f t="shared" si="8"/>
        <v>13.7588</v>
      </c>
      <c r="X193" s="140">
        <f t="shared" si="9"/>
        <v>359.264328</v>
      </c>
      <c r="Y193" s="140">
        <f t="shared" si="10"/>
        <v>6.825528</v>
      </c>
      <c r="Z193" s="140">
        <f t="shared" si="11"/>
        <v>352.4388</v>
      </c>
      <c r="AA193" s="54" t="s">
        <v>28</v>
      </c>
      <c r="AB193" s="54" t="s">
        <v>29</v>
      </c>
    </row>
    <row r="194" spans="1:28">
      <c r="A194" s="126">
        <v>193</v>
      </c>
      <c r="B194" s="131" t="s">
        <v>2405</v>
      </c>
      <c r="C194" s="130" t="s">
        <v>8165</v>
      </c>
      <c r="D194" s="32" t="s">
        <v>22</v>
      </c>
      <c r="E194" s="37" t="s">
        <v>4090</v>
      </c>
      <c r="F194" s="128" t="s">
        <v>6961</v>
      </c>
      <c r="G194" s="132" t="s">
        <v>6984</v>
      </c>
      <c r="H194" s="37" t="s">
        <v>7883</v>
      </c>
      <c r="I194" s="99" t="s">
        <v>34</v>
      </c>
      <c r="J194" s="110">
        <v>238.68</v>
      </c>
      <c r="K194" s="136">
        <v>0</v>
      </c>
      <c r="L194" s="36"/>
      <c r="M194" s="155">
        <v>0</v>
      </c>
      <c r="N194" s="110">
        <v>0</v>
      </c>
      <c r="O194" s="183"/>
      <c r="P194" s="138">
        <v>0</v>
      </c>
      <c r="Q194" s="116">
        <v>100</v>
      </c>
      <c r="R194" s="180">
        <v>12.98</v>
      </c>
      <c r="S194" s="131" t="s">
        <v>6099</v>
      </c>
      <c r="T194" s="36"/>
      <c r="U194" s="36"/>
      <c r="V194" s="36"/>
      <c r="W194" s="140">
        <f>(K194+M194+N194+P194+R194+T194)*1.06</f>
        <v>13.7588</v>
      </c>
      <c r="X194" s="140">
        <f>J194+(Q194+W194)*1.06</f>
        <v>359.264328</v>
      </c>
      <c r="Y194" s="140">
        <f>(Q194+W194)*0.06</f>
        <v>6.825528</v>
      </c>
      <c r="Z194" s="140">
        <f>X194-Y194</f>
        <v>352.4388</v>
      </c>
      <c r="AA194" s="54" t="s">
        <v>28</v>
      </c>
      <c r="AB194" s="54" t="s">
        <v>29</v>
      </c>
    </row>
    <row r="195" spans="1:28">
      <c r="A195" s="126">
        <v>194</v>
      </c>
      <c r="B195" s="168" t="s">
        <v>8166</v>
      </c>
      <c r="C195" s="165" t="s">
        <v>8167</v>
      </c>
      <c r="D195" s="167" t="s">
        <v>22</v>
      </c>
      <c r="E195" s="37" t="s">
        <v>58</v>
      </c>
      <c r="F195" s="128" t="s">
        <v>6961</v>
      </c>
      <c r="G195" s="132" t="s">
        <v>7519</v>
      </c>
      <c r="H195" s="37" t="s">
        <v>7883</v>
      </c>
      <c r="I195" s="99" t="s">
        <v>34</v>
      </c>
      <c r="J195" s="110">
        <v>1100</v>
      </c>
      <c r="K195" s="136">
        <v>0</v>
      </c>
      <c r="L195" s="36"/>
      <c r="M195" s="155">
        <v>0</v>
      </c>
      <c r="N195" s="116">
        <v>5514</v>
      </c>
      <c r="O195" s="131" t="s">
        <v>8168</v>
      </c>
      <c r="P195" s="138">
        <v>0</v>
      </c>
      <c r="Q195" s="110">
        <v>400</v>
      </c>
      <c r="R195" s="136">
        <v>0</v>
      </c>
      <c r="S195" s="46"/>
      <c r="T195" s="36"/>
      <c r="U195" s="36"/>
      <c r="V195" s="36"/>
      <c r="W195" s="140">
        <f>(K195+M195+N195+P195+R195+T195)*1.06</f>
        <v>5844.84</v>
      </c>
      <c r="X195" s="140">
        <f>J195+(Q195+W195)*1.06</f>
        <v>7719.5304</v>
      </c>
      <c r="Y195" s="140">
        <f>(Q195+W195)*0.06</f>
        <v>374.6904</v>
      </c>
      <c r="Z195" s="140">
        <f>X195-Y195</f>
        <v>7344.84</v>
      </c>
      <c r="AA195" s="54" t="s">
        <v>28</v>
      </c>
      <c r="AB195" s="54" t="s">
        <v>29</v>
      </c>
    </row>
    <row r="196" spans="1:28">
      <c r="A196" s="126">
        <v>195</v>
      </c>
      <c r="B196" s="130" t="s">
        <v>8169</v>
      </c>
      <c r="C196" s="130" t="s">
        <v>8170</v>
      </c>
      <c r="D196" s="32" t="s">
        <v>22</v>
      </c>
      <c r="E196" s="101" t="s">
        <v>198</v>
      </c>
      <c r="F196" s="128" t="s">
        <v>6961</v>
      </c>
      <c r="G196" s="132" t="s">
        <v>7139</v>
      </c>
      <c r="H196" s="37" t="s">
        <v>1236</v>
      </c>
      <c r="I196" s="99" t="s">
        <v>34</v>
      </c>
      <c r="J196" s="110">
        <v>1369</v>
      </c>
      <c r="K196" s="136">
        <v>0</v>
      </c>
      <c r="L196" s="36"/>
      <c r="M196" s="155">
        <v>0</v>
      </c>
      <c r="N196" s="172">
        <v>0</v>
      </c>
      <c r="O196" s="156"/>
      <c r="P196" s="138">
        <v>0</v>
      </c>
      <c r="Q196" s="110">
        <v>300</v>
      </c>
      <c r="R196" s="136">
        <v>0</v>
      </c>
      <c r="S196" s="46"/>
      <c r="T196" s="36"/>
      <c r="U196" s="36"/>
      <c r="V196" s="36"/>
      <c r="W196" s="140">
        <f>(K196+M196+N196+P196+R196+T196)*1.06</f>
        <v>0</v>
      </c>
      <c r="X196" s="140">
        <f>J196+(Q196+W196)*1.06</f>
        <v>1687</v>
      </c>
      <c r="Y196" s="140">
        <f>(Q196+W196)*0.06</f>
        <v>18</v>
      </c>
      <c r="Z196" s="140">
        <f>X196-Y196</f>
        <v>1669</v>
      </c>
      <c r="AA196" s="54" t="s">
        <v>28</v>
      </c>
      <c r="AB196" s="54" t="s">
        <v>29</v>
      </c>
    </row>
    <row r="197" spans="1:28">
      <c r="A197" s="126">
        <v>196</v>
      </c>
      <c r="B197" s="127"/>
      <c r="C197" s="36"/>
      <c r="D197" s="37"/>
      <c r="E197" s="181"/>
      <c r="F197" s="128"/>
      <c r="G197" s="129"/>
      <c r="H197" s="37"/>
      <c r="I197" s="184"/>
      <c r="J197" s="110"/>
      <c r="K197" s="160"/>
      <c r="L197" s="36"/>
      <c r="M197" s="139"/>
      <c r="N197" s="110"/>
      <c r="O197" s="46"/>
      <c r="P197" s="138"/>
      <c r="Q197" s="110"/>
      <c r="R197" s="138"/>
      <c r="S197" s="46"/>
      <c r="T197" s="36"/>
      <c r="U197" s="36"/>
      <c r="V197" s="36"/>
      <c r="W197" s="140"/>
      <c r="X197" s="140"/>
      <c r="Y197" s="140"/>
      <c r="Z197" s="140"/>
      <c r="AA197" s="54"/>
      <c r="AB197" s="54"/>
    </row>
  </sheetData>
  <dataValidations count="1">
    <dataValidation type="list" allowBlank="1" showErrorMessage="1" sqref="I2:I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I461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3" width="24" customWidth="1"/>
    <col min="4" max="6" width="14" customWidth="1"/>
    <col min="7" max="7" width="18" customWidth="1"/>
    <col min="8" max="14" width="14" customWidth="1"/>
    <col min="15" max="15" width="30" customWidth="1"/>
    <col min="16" max="17" width="14" customWidth="1"/>
    <col min="18" max="18" width="17" customWidth="1"/>
    <col min="19" max="19" width="33" customWidth="1"/>
    <col min="20" max="23" width="14" customWidth="1"/>
    <col min="24" max="24" width="18" customWidth="1"/>
    <col min="25" max="26" width="17" customWidth="1"/>
    <col min="27" max="29" width="14" customWidth="1"/>
    <col min="32" max="32" width="19" customWidth="1"/>
    <col min="33" max="35" width="9" customWidth="1"/>
  </cols>
  <sheetData>
    <row r="1" ht="50.4" spans="1:35">
      <c r="A1" s="57" t="s">
        <v>6935</v>
      </c>
      <c r="B1" s="58" t="s">
        <v>6936</v>
      </c>
      <c r="C1" s="58" t="s">
        <v>6937</v>
      </c>
      <c r="D1" s="58" t="s">
        <v>6938</v>
      </c>
      <c r="E1" s="58" t="s">
        <v>6939</v>
      </c>
      <c r="F1" s="58" t="s">
        <v>6940</v>
      </c>
      <c r="G1" s="58" t="s">
        <v>6941</v>
      </c>
      <c r="H1" s="58" t="s">
        <v>6942</v>
      </c>
      <c r="I1" s="58" t="s">
        <v>6943</v>
      </c>
      <c r="J1" s="62" t="s">
        <v>6944</v>
      </c>
      <c r="K1" s="62" t="s">
        <v>6945</v>
      </c>
      <c r="L1" s="58" t="s">
        <v>6946</v>
      </c>
      <c r="M1" s="62" t="s">
        <v>6947</v>
      </c>
      <c r="N1" s="62" t="s">
        <v>6948</v>
      </c>
      <c r="O1" s="58" t="s">
        <v>6946</v>
      </c>
      <c r="P1" s="62" t="s">
        <v>6949</v>
      </c>
      <c r="Q1" s="58" t="s">
        <v>6950</v>
      </c>
      <c r="R1" s="62" t="s">
        <v>6951</v>
      </c>
      <c r="S1" s="58" t="s">
        <v>6952</v>
      </c>
      <c r="T1" s="62" t="s">
        <v>6953</v>
      </c>
      <c r="U1" s="58" t="s">
        <v>6946</v>
      </c>
      <c r="V1" s="69" t="s">
        <v>6954</v>
      </c>
      <c r="W1" s="70" t="s">
        <v>6955</v>
      </c>
      <c r="X1" s="71" t="s">
        <v>8171</v>
      </c>
      <c r="Y1" s="62" t="s">
        <v>6956</v>
      </c>
      <c r="Z1" s="62" t="s">
        <v>6957</v>
      </c>
      <c r="AA1" s="58" t="s">
        <v>18</v>
      </c>
      <c r="AB1" s="58" t="s">
        <v>19</v>
      </c>
      <c r="AC1" s="78" t="s">
        <v>4394</v>
      </c>
      <c r="AD1" s="78" t="s">
        <v>4393</v>
      </c>
      <c r="AE1" s="78" t="s">
        <v>8</v>
      </c>
      <c r="AF1" s="78" t="s">
        <v>8172</v>
      </c>
      <c r="AG1" s="76" t="s">
        <v>8173</v>
      </c>
      <c r="AH1" s="76" t="s">
        <v>8174</v>
      </c>
      <c r="AI1" s="76" t="s">
        <v>8175</v>
      </c>
    </row>
    <row r="2" spans="1:35">
      <c r="A2" s="59">
        <v>1</v>
      </c>
      <c r="B2" s="11" t="s">
        <v>8176</v>
      </c>
      <c r="C2" s="11" t="s">
        <v>8177</v>
      </c>
      <c r="D2" s="10" t="s">
        <v>22</v>
      </c>
      <c r="E2" s="10" t="s">
        <v>81</v>
      </c>
      <c r="F2" s="10" t="s">
        <v>25</v>
      </c>
      <c r="G2" s="10" t="s">
        <v>8178</v>
      </c>
      <c r="H2" s="10" t="s">
        <v>130</v>
      </c>
      <c r="I2" s="10" t="s">
        <v>34</v>
      </c>
      <c r="J2" s="10">
        <v>705</v>
      </c>
      <c r="K2" s="10">
        <v>0</v>
      </c>
      <c r="L2" s="17"/>
      <c r="M2" s="5">
        <v>196</v>
      </c>
      <c r="N2" s="5">
        <v>60</v>
      </c>
      <c r="O2" s="17" t="s">
        <v>8179</v>
      </c>
      <c r="P2" s="10">
        <v>0</v>
      </c>
      <c r="Q2" s="10">
        <v>400</v>
      </c>
      <c r="R2" s="5">
        <v>0</v>
      </c>
      <c r="S2" s="10"/>
      <c r="T2" s="10">
        <v>0</v>
      </c>
      <c r="U2" s="11"/>
      <c r="V2" s="10"/>
      <c r="W2" s="10">
        <v>271.36</v>
      </c>
      <c r="X2" s="10">
        <v>1416.64</v>
      </c>
      <c r="Y2" s="10">
        <v>40.28</v>
      </c>
      <c r="Z2" s="10">
        <v>1376.36</v>
      </c>
      <c r="AA2" s="10" t="s">
        <v>28</v>
      </c>
      <c r="AB2" s="77" t="s">
        <v>29</v>
      </c>
      <c r="AC2" s="78" t="s">
        <v>8180</v>
      </c>
      <c r="AD2" s="78">
        <v>7113151</v>
      </c>
      <c r="AE2" s="78" t="s">
        <v>4400</v>
      </c>
      <c r="AF2" s="78" t="s">
        <v>4409</v>
      </c>
      <c r="AG2" s="81">
        <v>0.03</v>
      </c>
      <c r="AH2" s="76">
        <f t="shared" ref="AH2:AH65" si="0">Q2*AG2</f>
        <v>12</v>
      </c>
      <c r="AI2" s="76">
        <f t="shared" ref="AI2:AI65" si="1">Q2-AH2</f>
        <v>388</v>
      </c>
    </row>
    <row r="3" spans="1:35">
      <c r="A3" s="59">
        <v>2</v>
      </c>
      <c r="B3" s="11" t="s">
        <v>8181</v>
      </c>
      <c r="C3" s="11" t="s">
        <v>8182</v>
      </c>
      <c r="D3" s="10" t="s">
        <v>22</v>
      </c>
      <c r="E3" s="10" t="s">
        <v>5989</v>
      </c>
      <c r="F3" s="10" t="s">
        <v>25</v>
      </c>
      <c r="G3" s="10" t="s">
        <v>8178</v>
      </c>
      <c r="H3" s="10" t="s">
        <v>24</v>
      </c>
      <c r="I3" s="10" t="s">
        <v>34</v>
      </c>
      <c r="J3" s="66">
        <v>0</v>
      </c>
      <c r="K3" s="10">
        <v>0</v>
      </c>
      <c r="L3" s="17"/>
      <c r="M3" s="5">
        <v>0</v>
      </c>
      <c r="N3" s="5">
        <v>0</v>
      </c>
      <c r="O3" s="17"/>
      <c r="P3" s="10">
        <v>0</v>
      </c>
      <c r="Q3" s="10">
        <v>300</v>
      </c>
      <c r="R3" s="10">
        <v>0</v>
      </c>
      <c r="S3" s="10"/>
      <c r="T3" s="10">
        <v>0</v>
      </c>
      <c r="U3" s="11"/>
      <c r="V3" s="10"/>
      <c r="W3" s="10">
        <v>0</v>
      </c>
      <c r="X3" s="10">
        <v>318</v>
      </c>
      <c r="Y3" s="10">
        <v>18</v>
      </c>
      <c r="Z3" s="10">
        <v>300</v>
      </c>
      <c r="AA3" s="10" t="s">
        <v>28</v>
      </c>
      <c r="AB3" s="77" t="s">
        <v>29</v>
      </c>
      <c r="AC3" s="78" t="s">
        <v>8183</v>
      </c>
      <c r="AD3" s="78">
        <v>5565653</v>
      </c>
      <c r="AE3" s="78" t="s">
        <v>8184</v>
      </c>
      <c r="AF3" s="78" t="s">
        <v>4446</v>
      </c>
      <c r="AG3" s="81">
        <v>0.03</v>
      </c>
      <c r="AH3" s="76">
        <f t="shared" si="0"/>
        <v>9</v>
      </c>
      <c r="AI3" s="76">
        <f t="shared" si="1"/>
        <v>291</v>
      </c>
    </row>
    <row r="4" spans="1:35">
      <c r="A4" s="59">
        <v>3</v>
      </c>
      <c r="B4" s="11" t="s">
        <v>8185</v>
      </c>
      <c r="C4" s="11" t="s">
        <v>7842</v>
      </c>
      <c r="D4" s="10" t="s">
        <v>22</v>
      </c>
      <c r="E4" s="10" t="s">
        <v>4769</v>
      </c>
      <c r="F4" s="10" t="s">
        <v>25</v>
      </c>
      <c r="G4" s="10" t="s">
        <v>8178</v>
      </c>
      <c r="H4" s="10" t="s">
        <v>6083</v>
      </c>
      <c r="I4" s="10" t="s">
        <v>34</v>
      </c>
      <c r="J4" s="10">
        <v>705</v>
      </c>
      <c r="K4" s="10">
        <v>0</v>
      </c>
      <c r="L4" s="17"/>
      <c r="M4" s="5">
        <v>150</v>
      </c>
      <c r="N4" s="5">
        <v>110</v>
      </c>
      <c r="O4" s="61" t="s">
        <v>8186</v>
      </c>
      <c r="P4" s="10">
        <v>0</v>
      </c>
      <c r="Q4" s="66">
        <v>400</v>
      </c>
      <c r="R4" s="5">
        <v>0</v>
      </c>
      <c r="S4" s="10"/>
      <c r="T4" s="10">
        <v>0</v>
      </c>
      <c r="U4" s="11"/>
      <c r="V4" s="10"/>
      <c r="W4" s="10">
        <v>275.6</v>
      </c>
      <c r="X4" s="10">
        <v>1421.14</v>
      </c>
      <c r="Y4" s="10">
        <v>40.54</v>
      </c>
      <c r="Z4" s="10">
        <v>1380.6</v>
      </c>
      <c r="AA4" s="10" t="s">
        <v>28</v>
      </c>
      <c r="AB4" s="77" t="s">
        <v>29</v>
      </c>
      <c r="AC4" s="78" t="s">
        <v>8180</v>
      </c>
      <c r="AD4" s="78">
        <v>2072963</v>
      </c>
      <c r="AE4" s="78" t="s">
        <v>4400</v>
      </c>
      <c r="AF4" s="78" t="s">
        <v>4412</v>
      </c>
      <c r="AG4" s="81">
        <v>0.03</v>
      </c>
      <c r="AH4" s="76">
        <f t="shared" si="0"/>
        <v>12</v>
      </c>
      <c r="AI4" s="76">
        <f t="shared" si="1"/>
        <v>388</v>
      </c>
    </row>
    <row r="5" spans="1:35">
      <c r="A5" s="59">
        <v>4</v>
      </c>
      <c r="B5" s="61" t="s">
        <v>8187</v>
      </c>
      <c r="C5" s="60" t="s">
        <v>8188</v>
      </c>
      <c r="D5" s="10" t="s">
        <v>22</v>
      </c>
      <c r="E5" s="5" t="s">
        <v>4769</v>
      </c>
      <c r="F5" s="10" t="s">
        <v>25</v>
      </c>
      <c r="G5" s="10" t="s">
        <v>8178</v>
      </c>
      <c r="H5" s="5" t="s">
        <v>6083</v>
      </c>
      <c r="I5" s="10" t="s">
        <v>34</v>
      </c>
      <c r="J5" s="10">
        <v>705</v>
      </c>
      <c r="K5" s="10">
        <v>0</v>
      </c>
      <c r="L5" s="65"/>
      <c r="M5" s="5">
        <v>150</v>
      </c>
      <c r="N5" s="5">
        <v>258</v>
      </c>
      <c r="O5" s="17" t="s">
        <v>8189</v>
      </c>
      <c r="P5" s="10">
        <v>0</v>
      </c>
      <c r="Q5" s="66">
        <v>400</v>
      </c>
      <c r="R5" s="5">
        <v>0</v>
      </c>
      <c r="S5" s="73"/>
      <c r="T5" s="10">
        <v>0</v>
      </c>
      <c r="U5" s="73"/>
      <c r="V5" s="10"/>
      <c r="W5" s="10">
        <v>432.48</v>
      </c>
      <c r="X5" s="10">
        <v>1587.43</v>
      </c>
      <c r="Y5" s="10">
        <v>49.95</v>
      </c>
      <c r="Z5" s="10">
        <v>1537.48</v>
      </c>
      <c r="AA5" s="10" t="s">
        <v>28</v>
      </c>
      <c r="AB5" s="77" t="s">
        <v>29</v>
      </c>
      <c r="AC5" s="78" t="s">
        <v>8180</v>
      </c>
      <c r="AD5" s="78">
        <v>7600596</v>
      </c>
      <c r="AE5" s="78" t="s">
        <v>4400</v>
      </c>
      <c r="AF5" s="78" t="s">
        <v>4419</v>
      </c>
      <c r="AG5" s="81">
        <v>0.03</v>
      </c>
      <c r="AH5" s="76">
        <f t="shared" si="0"/>
        <v>12</v>
      </c>
      <c r="AI5" s="76">
        <f t="shared" si="1"/>
        <v>388</v>
      </c>
    </row>
    <row r="6" spans="1:35">
      <c r="A6" s="59">
        <v>5</v>
      </c>
      <c r="B6" s="11" t="s">
        <v>8190</v>
      </c>
      <c r="C6" s="11" t="s">
        <v>8191</v>
      </c>
      <c r="D6" s="5" t="s">
        <v>22</v>
      </c>
      <c r="E6" s="10" t="s">
        <v>81</v>
      </c>
      <c r="F6" s="10" t="s">
        <v>25</v>
      </c>
      <c r="G6" s="10" t="s">
        <v>8178</v>
      </c>
      <c r="H6" s="5" t="s">
        <v>24</v>
      </c>
      <c r="I6" s="10" t="s">
        <v>34</v>
      </c>
      <c r="J6" s="10">
        <v>705</v>
      </c>
      <c r="K6" s="10">
        <v>0</v>
      </c>
      <c r="L6" s="64"/>
      <c r="M6" s="5">
        <v>196</v>
      </c>
      <c r="N6" s="5">
        <v>0</v>
      </c>
      <c r="O6" s="17"/>
      <c r="P6" s="10">
        <v>0</v>
      </c>
      <c r="Q6" s="5">
        <v>300</v>
      </c>
      <c r="R6" s="5">
        <v>13</v>
      </c>
      <c r="S6" s="74" t="s">
        <v>3854</v>
      </c>
      <c r="T6" s="10">
        <v>0</v>
      </c>
      <c r="U6" s="73"/>
      <c r="V6" s="10"/>
      <c r="W6" s="10">
        <v>221.54</v>
      </c>
      <c r="X6" s="10">
        <v>1257.83</v>
      </c>
      <c r="Y6" s="10">
        <v>31.29</v>
      </c>
      <c r="Z6" s="10">
        <v>1226.54</v>
      </c>
      <c r="AA6" s="10" t="s">
        <v>28</v>
      </c>
      <c r="AB6" s="77" t="s">
        <v>29</v>
      </c>
      <c r="AC6" s="78" t="s">
        <v>8192</v>
      </c>
      <c r="AD6" s="78">
        <v>7836822</v>
      </c>
      <c r="AE6" s="78" t="s">
        <v>4400</v>
      </c>
      <c r="AF6" s="78" t="s">
        <v>4446</v>
      </c>
      <c r="AG6" s="81">
        <v>0.03</v>
      </c>
      <c r="AH6" s="76">
        <f t="shared" si="0"/>
        <v>9</v>
      </c>
      <c r="AI6" s="76">
        <f t="shared" si="1"/>
        <v>291</v>
      </c>
    </row>
    <row r="7" spans="1:35">
      <c r="A7" s="59">
        <v>6</v>
      </c>
      <c r="B7" s="11" t="s">
        <v>8193</v>
      </c>
      <c r="C7" s="11" t="s">
        <v>8194</v>
      </c>
      <c r="D7" s="5" t="s">
        <v>22</v>
      </c>
      <c r="E7" s="10" t="s">
        <v>81</v>
      </c>
      <c r="F7" s="10" t="s">
        <v>25</v>
      </c>
      <c r="G7" s="10" t="s">
        <v>8178</v>
      </c>
      <c r="H7" s="5" t="s">
        <v>24</v>
      </c>
      <c r="I7" s="10" t="s">
        <v>34</v>
      </c>
      <c r="J7" s="10">
        <v>705</v>
      </c>
      <c r="K7" s="10">
        <v>0</v>
      </c>
      <c r="L7" s="88"/>
      <c r="M7" s="5">
        <v>196</v>
      </c>
      <c r="N7" s="5">
        <v>0</v>
      </c>
      <c r="O7" s="17"/>
      <c r="P7" s="10">
        <v>0</v>
      </c>
      <c r="Q7" s="5">
        <v>300</v>
      </c>
      <c r="R7" s="5">
        <v>13</v>
      </c>
      <c r="S7" s="74" t="s">
        <v>3854</v>
      </c>
      <c r="T7" s="10">
        <v>0</v>
      </c>
      <c r="U7" s="73"/>
      <c r="V7" s="10"/>
      <c r="W7" s="10">
        <v>221.54</v>
      </c>
      <c r="X7" s="10">
        <v>1257.83</v>
      </c>
      <c r="Y7" s="10">
        <v>31.29</v>
      </c>
      <c r="Z7" s="10">
        <v>1226.54</v>
      </c>
      <c r="AA7" s="10" t="s">
        <v>28</v>
      </c>
      <c r="AB7" s="77" t="s">
        <v>29</v>
      </c>
      <c r="AC7" s="78" t="s">
        <v>8192</v>
      </c>
      <c r="AD7" s="78">
        <v>5103816</v>
      </c>
      <c r="AE7" s="78" t="s">
        <v>4400</v>
      </c>
      <c r="AF7" s="78" t="s">
        <v>4404</v>
      </c>
      <c r="AG7" s="81">
        <v>0.03</v>
      </c>
      <c r="AH7" s="76">
        <f t="shared" si="0"/>
        <v>9</v>
      </c>
      <c r="AI7" s="76">
        <f t="shared" si="1"/>
        <v>291</v>
      </c>
    </row>
    <row r="8" spans="1:35">
      <c r="A8" s="59">
        <v>7</v>
      </c>
      <c r="B8" s="11" t="s">
        <v>8195</v>
      </c>
      <c r="C8" s="11" t="s">
        <v>8196</v>
      </c>
      <c r="D8" s="5" t="s">
        <v>22</v>
      </c>
      <c r="E8" s="10" t="s">
        <v>81</v>
      </c>
      <c r="F8" s="10" t="s">
        <v>25</v>
      </c>
      <c r="G8" s="10" t="s">
        <v>8178</v>
      </c>
      <c r="H8" s="5" t="s">
        <v>24</v>
      </c>
      <c r="I8" s="10" t="s">
        <v>34</v>
      </c>
      <c r="J8" s="10">
        <v>705</v>
      </c>
      <c r="K8" s="10">
        <v>0</v>
      </c>
      <c r="L8" s="88"/>
      <c r="M8" s="5">
        <v>196</v>
      </c>
      <c r="N8" s="5">
        <v>0</v>
      </c>
      <c r="O8" s="17"/>
      <c r="P8" s="10">
        <v>0</v>
      </c>
      <c r="Q8" s="5">
        <v>300</v>
      </c>
      <c r="R8" s="5">
        <v>13</v>
      </c>
      <c r="S8" s="10" t="s">
        <v>3854</v>
      </c>
      <c r="T8" s="10">
        <v>0</v>
      </c>
      <c r="U8" s="73"/>
      <c r="V8" s="10"/>
      <c r="W8" s="10">
        <v>221.54</v>
      </c>
      <c r="X8" s="10">
        <v>1257.83</v>
      </c>
      <c r="Y8" s="10">
        <v>31.29</v>
      </c>
      <c r="Z8" s="10">
        <v>1226.54</v>
      </c>
      <c r="AA8" s="10" t="s">
        <v>28</v>
      </c>
      <c r="AB8" s="77" t="s">
        <v>29</v>
      </c>
      <c r="AC8" s="78" t="s">
        <v>8192</v>
      </c>
      <c r="AD8" s="78">
        <v>6156808</v>
      </c>
      <c r="AE8" s="78" t="s">
        <v>4400</v>
      </c>
      <c r="AF8" s="78" t="s">
        <v>4404</v>
      </c>
      <c r="AG8" s="81">
        <v>0.03</v>
      </c>
      <c r="AH8" s="76">
        <f t="shared" si="0"/>
        <v>9</v>
      </c>
      <c r="AI8" s="76">
        <f t="shared" si="1"/>
        <v>291</v>
      </c>
    </row>
    <row r="9" spans="1:35">
      <c r="A9" s="59">
        <v>8</v>
      </c>
      <c r="B9" s="60" t="s">
        <v>8197</v>
      </c>
      <c r="C9" s="60" t="s">
        <v>8198</v>
      </c>
      <c r="D9" s="10" t="s">
        <v>22</v>
      </c>
      <c r="E9" s="5" t="s">
        <v>4769</v>
      </c>
      <c r="F9" s="10" t="s">
        <v>25</v>
      </c>
      <c r="G9" s="10" t="s">
        <v>8178</v>
      </c>
      <c r="H9" s="5" t="s">
        <v>24</v>
      </c>
      <c r="I9" s="10" t="s">
        <v>34</v>
      </c>
      <c r="J9" s="10">
        <v>705</v>
      </c>
      <c r="K9" s="10">
        <v>0</v>
      </c>
      <c r="L9" s="65"/>
      <c r="M9" s="5">
        <v>150</v>
      </c>
      <c r="N9" s="5">
        <v>16</v>
      </c>
      <c r="O9" s="64" t="s">
        <v>8199</v>
      </c>
      <c r="P9" s="10">
        <v>0</v>
      </c>
      <c r="Q9" s="10">
        <v>300</v>
      </c>
      <c r="R9" s="5">
        <v>13</v>
      </c>
      <c r="S9" s="74" t="s">
        <v>3854</v>
      </c>
      <c r="T9" s="10">
        <v>0</v>
      </c>
      <c r="U9" s="73"/>
      <c r="V9" s="10"/>
      <c r="W9" s="10">
        <v>189.74</v>
      </c>
      <c r="X9" s="10">
        <v>1224.12</v>
      </c>
      <c r="Y9" s="10">
        <v>29.38</v>
      </c>
      <c r="Z9" s="10">
        <v>1194.74</v>
      </c>
      <c r="AA9" s="10" t="s">
        <v>28</v>
      </c>
      <c r="AB9" s="77" t="s">
        <v>29</v>
      </c>
      <c r="AC9" s="78" t="s">
        <v>8180</v>
      </c>
      <c r="AD9" s="78">
        <v>1193532</v>
      </c>
      <c r="AE9" s="78" t="s">
        <v>4400</v>
      </c>
      <c r="AF9" s="78" t="s">
        <v>4446</v>
      </c>
      <c r="AG9" s="81">
        <v>0.03</v>
      </c>
      <c r="AH9" s="76">
        <f t="shared" si="0"/>
        <v>9</v>
      </c>
      <c r="AI9" s="76">
        <f t="shared" si="1"/>
        <v>291</v>
      </c>
    </row>
    <row r="10" spans="1:35">
      <c r="A10" s="59">
        <v>9</v>
      </c>
      <c r="B10" s="61" t="s">
        <v>8200</v>
      </c>
      <c r="C10" s="60" t="s">
        <v>8201</v>
      </c>
      <c r="D10" s="5" t="s">
        <v>22</v>
      </c>
      <c r="E10" s="5" t="s">
        <v>4431</v>
      </c>
      <c r="F10" s="10" t="s">
        <v>25</v>
      </c>
      <c r="G10" s="10" t="s">
        <v>8178</v>
      </c>
      <c r="H10" s="5" t="s">
        <v>130</v>
      </c>
      <c r="I10" s="10" t="s">
        <v>34</v>
      </c>
      <c r="J10" s="66">
        <v>0</v>
      </c>
      <c r="K10" s="10">
        <v>0</v>
      </c>
      <c r="L10" s="75"/>
      <c r="M10" s="5">
        <v>0</v>
      </c>
      <c r="N10" s="5">
        <v>0</v>
      </c>
      <c r="O10" s="63"/>
      <c r="P10" s="10">
        <v>0</v>
      </c>
      <c r="Q10" s="10">
        <v>300</v>
      </c>
      <c r="R10" s="10">
        <v>0</v>
      </c>
      <c r="S10" s="10"/>
      <c r="T10" s="10">
        <v>0</v>
      </c>
      <c r="U10" s="11"/>
      <c r="V10" s="10"/>
      <c r="W10" s="10">
        <v>0</v>
      </c>
      <c r="X10" s="10">
        <v>318</v>
      </c>
      <c r="Y10" s="10">
        <v>18</v>
      </c>
      <c r="Z10" s="10">
        <v>300</v>
      </c>
      <c r="AA10" s="10" t="s">
        <v>28</v>
      </c>
      <c r="AB10" s="77" t="s">
        <v>29</v>
      </c>
      <c r="AC10" s="78" t="s">
        <v>8183</v>
      </c>
      <c r="AD10" s="78">
        <v>1213687</v>
      </c>
      <c r="AE10" s="78" t="s">
        <v>4400</v>
      </c>
      <c r="AF10" s="78" t="s">
        <v>4409</v>
      </c>
      <c r="AG10" s="81">
        <v>0.03</v>
      </c>
      <c r="AH10" s="76">
        <f t="shared" si="0"/>
        <v>9</v>
      </c>
      <c r="AI10" s="76">
        <f t="shared" si="1"/>
        <v>291</v>
      </c>
    </row>
    <row r="11" spans="1:35">
      <c r="A11" s="59">
        <v>10</v>
      </c>
      <c r="B11" s="61" t="s">
        <v>8202</v>
      </c>
      <c r="C11" s="11" t="s">
        <v>8203</v>
      </c>
      <c r="D11" s="10" t="s">
        <v>22</v>
      </c>
      <c r="E11" s="5" t="s">
        <v>4431</v>
      </c>
      <c r="F11" s="10" t="s">
        <v>25</v>
      </c>
      <c r="G11" s="10" t="s">
        <v>8178</v>
      </c>
      <c r="H11" s="5" t="s">
        <v>130</v>
      </c>
      <c r="I11" s="10" t="s">
        <v>34</v>
      </c>
      <c r="J11" s="66">
        <v>705</v>
      </c>
      <c r="K11" s="10">
        <v>0</v>
      </c>
      <c r="L11" s="89"/>
      <c r="M11" s="5">
        <v>70</v>
      </c>
      <c r="N11" s="5">
        <v>75</v>
      </c>
      <c r="O11" s="64" t="s">
        <v>8204</v>
      </c>
      <c r="P11" s="10">
        <v>0</v>
      </c>
      <c r="Q11" s="66">
        <v>400</v>
      </c>
      <c r="R11" s="10">
        <v>0</v>
      </c>
      <c r="S11" s="72"/>
      <c r="T11" s="10">
        <v>0</v>
      </c>
      <c r="U11" s="72"/>
      <c r="V11" s="10"/>
      <c r="W11" s="10">
        <v>153.7</v>
      </c>
      <c r="X11" s="10">
        <v>1291.92</v>
      </c>
      <c r="Y11" s="10">
        <v>33.22</v>
      </c>
      <c r="Z11" s="10">
        <v>1258.7</v>
      </c>
      <c r="AA11" s="10" t="s">
        <v>28</v>
      </c>
      <c r="AB11" s="77" t="s">
        <v>29</v>
      </c>
      <c r="AC11" s="78" t="s">
        <v>8183</v>
      </c>
      <c r="AD11" s="78">
        <v>7861382</v>
      </c>
      <c r="AE11" s="78" t="s">
        <v>4400</v>
      </c>
      <c r="AF11" s="78" t="s">
        <v>4421</v>
      </c>
      <c r="AG11" s="81">
        <v>0.03</v>
      </c>
      <c r="AH11" s="76">
        <f t="shared" si="0"/>
        <v>12</v>
      </c>
      <c r="AI11" s="76">
        <f t="shared" si="1"/>
        <v>388</v>
      </c>
    </row>
    <row r="12" spans="1:35">
      <c r="A12" s="59">
        <v>11</v>
      </c>
      <c r="B12" s="11" t="s">
        <v>8205</v>
      </c>
      <c r="C12" s="60" t="s">
        <v>8206</v>
      </c>
      <c r="D12" s="10" t="s">
        <v>22</v>
      </c>
      <c r="E12" s="10" t="s">
        <v>111</v>
      </c>
      <c r="F12" s="10" t="s">
        <v>25</v>
      </c>
      <c r="G12" s="10" t="s">
        <v>8178</v>
      </c>
      <c r="H12" s="10" t="s">
        <v>24</v>
      </c>
      <c r="I12" s="10" t="s">
        <v>34</v>
      </c>
      <c r="J12" s="66">
        <v>705</v>
      </c>
      <c r="K12" s="10">
        <v>0</v>
      </c>
      <c r="L12" s="75"/>
      <c r="M12" s="5">
        <v>117</v>
      </c>
      <c r="N12" s="5">
        <v>110</v>
      </c>
      <c r="O12" s="64" t="s">
        <v>7160</v>
      </c>
      <c r="P12" s="10">
        <v>0</v>
      </c>
      <c r="Q12" s="5">
        <v>300</v>
      </c>
      <c r="R12" s="10">
        <v>0</v>
      </c>
      <c r="S12" s="10"/>
      <c r="T12" s="10">
        <v>0</v>
      </c>
      <c r="U12" s="11"/>
      <c r="V12" s="10"/>
      <c r="W12" s="10">
        <v>240.62</v>
      </c>
      <c r="X12" s="10">
        <v>1278.06</v>
      </c>
      <c r="Y12" s="10">
        <v>32.44</v>
      </c>
      <c r="Z12" s="10">
        <v>1245.62</v>
      </c>
      <c r="AA12" s="10" t="s">
        <v>28</v>
      </c>
      <c r="AB12" s="77" t="s">
        <v>29</v>
      </c>
      <c r="AC12" s="78" t="s">
        <v>8183</v>
      </c>
      <c r="AD12" s="78">
        <v>5196688</v>
      </c>
      <c r="AE12" s="78" t="s">
        <v>4400</v>
      </c>
      <c r="AF12" s="78" t="s">
        <v>4404</v>
      </c>
      <c r="AG12" s="81">
        <v>0.03</v>
      </c>
      <c r="AH12" s="76">
        <f t="shared" si="0"/>
        <v>9</v>
      </c>
      <c r="AI12" s="76">
        <f t="shared" si="1"/>
        <v>291</v>
      </c>
    </row>
    <row r="13" spans="1:35">
      <c r="A13" s="59">
        <v>12</v>
      </c>
      <c r="B13" s="11" t="s">
        <v>8207</v>
      </c>
      <c r="C13" s="60" t="s">
        <v>8208</v>
      </c>
      <c r="D13" s="10" t="s">
        <v>22</v>
      </c>
      <c r="E13" s="10" t="s">
        <v>111</v>
      </c>
      <c r="F13" s="10" t="s">
        <v>25</v>
      </c>
      <c r="G13" s="10" t="s">
        <v>8178</v>
      </c>
      <c r="H13" s="10" t="s">
        <v>24</v>
      </c>
      <c r="I13" s="10" t="s">
        <v>34</v>
      </c>
      <c r="J13" s="66">
        <v>705</v>
      </c>
      <c r="K13" s="10">
        <v>0</v>
      </c>
      <c r="L13" s="75"/>
      <c r="M13" s="5">
        <v>117</v>
      </c>
      <c r="N13" s="5">
        <v>110</v>
      </c>
      <c r="O13" s="64" t="s">
        <v>7160</v>
      </c>
      <c r="P13" s="10">
        <v>0</v>
      </c>
      <c r="Q13" s="10">
        <v>300</v>
      </c>
      <c r="R13" s="10">
        <v>0</v>
      </c>
      <c r="S13" s="10"/>
      <c r="T13" s="10">
        <v>0</v>
      </c>
      <c r="U13" s="11"/>
      <c r="V13" s="10"/>
      <c r="W13" s="10">
        <v>240.62</v>
      </c>
      <c r="X13" s="10">
        <v>1278.06</v>
      </c>
      <c r="Y13" s="10">
        <v>32.44</v>
      </c>
      <c r="Z13" s="10">
        <v>1245.62</v>
      </c>
      <c r="AA13" s="10" t="s">
        <v>28</v>
      </c>
      <c r="AB13" s="77" t="s">
        <v>29</v>
      </c>
      <c r="AC13" s="78" t="s">
        <v>8183</v>
      </c>
      <c r="AD13" s="78">
        <v>3585391</v>
      </c>
      <c r="AE13" s="78" t="s">
        <v>4400</v>
      </c>
      <c r="AF13" s="78" t="s">
        <v>4428</v>
      </c>
      <c r="AG13" s="81">
        <v>0.03</v>
      </c>
      <c r="AH13" s="76">
        <f t="shared" si="0"/>
        <v>9</v>
      </c>
      <c r="AI13" s="76">
        <f t="shared" si="1"/>
        <v>291</v>
      </c>
    </row>
    <row r="14" spans="1:35">
      <c r="A14" s="59">
        <v>13</v>
      </c>
      <c r="B14" s="60" t="s">
        <v>8209</v>
      </c>
      <c r="C14" s="61" t="s">
        <v>8210</v>
      </c>
      <c r="D14" s="5" t="s">
        <v>22</v>
      </c>
      <c r="E14" s="5" t="s">
        <v>6960</v>
      </c>
      <c r="F14" s="10" t="s">
        <v>25</v>
      </c>
      <c r="G14" s="10" t="s">
        <v>8178</v>
      </c>
      <c r="H14" s="5" t="s">
        <v>24</v>
      </c>
      <c r="I14" s="10" t="s">
        <v>34</v>
      </c>
      <c r="J14" s="66">
        <v>700.43</v>
      </c>
      <c r="K14" s="10">
        <v>0</v>
      </c>
      <c r="L14" s="74"/>
      <c r="M14" s="5">
        <v>265</v>
      </c>
      <c r="N14" s="66">
        <v>80</v>
      </c>
      <c r="O14" s="84" t="s">
        <v>8211</v>
      </c>
      <c r="P14" s="10">
        <v>0</v>
      </c>
      <c r="Q14" s="5">
        <v>300</v>
      </c>
      <c r="R14" s="10">
        <v>0</v>
      </c>
      <c r="S14" s="72"/>
      <c r="T14" s="10">
        <v>0</v>
      </c>
      <c r="U14" s="72"/>
      <c r="V14" s="10"/>
      <c r="W14" s="10">
        <v>365.7</v>
      </c>
      <c r="X14" s="10">
        <v>1406.07</v>
      </c>
      <c r="Y14" s="10">
        <v>39.94</v>
      </c>
      <c r="Z14" s="10">
        <v>1366.13</v>
      </c>
      <c r="AA14" s="10" t="s">
        <v>28</v>
      </c>
      <c r="AB14" s="77" t="s">
        <v>29</v>
      </c>
      <c r="AC14" s="78" t="s">
        <v>8180</v>
      </c>
      <c r="AD14" s="78">
        <v>8926658</v>
      </c>
      <c r="AE14" s="78" t="s">
        <v>4400</v>
      </c>
      <c r="AF14" s="78" t="s">
        <v>4404</v>
      </c>
      <c r="AG14" s="81">
        <v>0.03</v>
      </c>
      <c r="AH14" s="76">
        <f t="shared" si="0"/>
        <v>9</v>
      </c>
      <c r="AI14" s="76">
        <f t="shared" si="1"/>
        <v>291</v>
      </c>
    </row>
    <row r="15" spans="1:35">
      <c r="A15" s="59">
        <v>14</v>
      </c>
      <c r="B15" s="11" t="s">
        <v>8212</v>
      </c>
      <c r="C15" s="11" t="s">
        <v>8213</v>
      </c>
      <c r="D15" s="5" t="s">
        <v>22</v>
      </c>
      <c r="E15" s="5" t="s">
        <v>1529</v>
      </c>
      <c r="F15" s="10" t="s">
        <v>25</v>
      </c>
      <c r="G15" s="10" t="s">
        <v>8214</v>
      </c>
      <c r="H15" s="5" t="s">
        <v>130</v>
      </c>
      <c r="I15" s="10" t="s">
        <v>34</v>
      </c>
      <c r="J15" s="10">
        <v>920</v>
      </c>
      <c r="K15" s="10">
        <v>0</v>
      </c>
      <c r="L15" s="66">
        <v>0</v>
      </c>
      <c r="M15" s="5">
        <v>68</v>
      </c>
      <c r="N15" s="5">
        <v>90</v>
      </c>
      <c r="O15" s="64" t="s">
        <v>8215</v>
      </c>
      <c r="P15" s="10">
        <v>0</v>
      </c>
      <c r="Q15" s="66">
        <v>500</v>
      </c>
      <c r="R15" s="5">
        <v>1018</v>
      </c>
      <c r="S15" s="74" t="s">
        <v>8216</v>
      </c>
      <c r="T15" s="10">
        <v>0</v>
      </c>
      <c r="U15" s="72"/>
      <c r="V15" s="10"/>
      <c r="W15" s="10">
        <v>1246.56</v>
      </c>
      <c r="X15" s="10">
        <v>2771.35</v>
      </c>
      <c r="Y15" s="10">
        <v>104.79</v>
      </c>
      <c r="Z15" s="10">
        <v>2666.56</v>
      </c>
      <c r="AA15" s="10" t="s">
        <v>28</v>
      </c>
      <c r="AB15" s="77" t="s">
        <v>29</v>
      </c>
      <c r="AC15" s="78" t="s">
        <v>4399</v>
      </c>
      <c r="AD15" s="78">
        <v>8713203</v>
      </c>
      <c r="AE15" s="78" t="s">
        <v>4400</v>
      </c>
      <c r="AF15" s="78" t="s">
        <v>4426</v>
      </c>
      <c r="AG15" s="81">
        <v>0.03</v>
      </c>
      <c r="AH15" s="76">
        <f t="shared" si="0"/>
        <v>15</v>
      </c>
      <c r="AI15" s="76">
        <f t="shared" si="1"/>
        <v>485</v>
      </c>
    </row>
    <row r="16" spans="1:35">
      <c r="A16" s="59">
        <v>15</v>
      </c>
      <c r="B16" s="11" t="s">
        <v>8217</v>
      </c>
      <c r="C16" s="61" t="s">
        <v>8218</v>
      </c>
      <c r="D16" s="5" t="s">
        <v>22</v>
      </c>
      <c r="E16" s="5" t="s">
        <v>1529</v>
      </c>
      <c r="F16" s="10" t="s">
        <v>25</v>
      </c>
      <c r="G16" s="10" t="s">
        <v>8214</v>
      </c>
      <c r="H16" s="5" t="s">
        <v>130</v>
      </c>
      <c r="I16" s="10" t="s">
        <v>34</v>
      </c>
      <c r="J16" s="10">
        <v>920</v>
      </c>
      <c r="K16" s="10">
        <v>0</v>
      </c>
      <c r="L16" s="66">
        <v>0</v>
      </c>
      <c r="M16" s="5">
        <v>68</v>
      </c>
      <c r="N16" s="5">
        <v>90</v>
      </c>
      <c r="O16" s="64" t="s">
        <v>8215</v>
      </c>
      <c r="P16" s="10">
        <v>0</v>
      </c>
      <c r="Q16" s="66">
        <v>500</v>
      </c>
      <c r="R16" s="5">
        <v>1023</v>
      </c>
      <c r="S16" s="72" t="s">
        <v>8219</v>
      </c>
      <c r="T16" s="10">
        <v>0</v>
      </c>
      <c r="U16" s="72"/>
      <c r="V16" s="10"/>
      <c r="W16" s="10">
        <v>1251.86</v>
      </c>
      <c r="X16" s="10">
        <v>2776.97</v>
      </c>
      <c r="Y16" s="10">
        <v>105.11</v>
      </c>
      <c r="Z16" s="10">
        <v>2671.86</v>
      </c>
      <c r="AA16" s="10" t="s">
        <v>28</v>
      </c>
      <c r="AB16" s="77" t="s">
        <v>29</v>
      </c>
      <c r="AC16" s="78" t="s">
        <v>4399</v>
      </c>
      <c r="AD16" s="78">
        <v>6519928</v>
      </c>
      <c r="AE16" s="78" t="s">
        <v>4400</v>
      </c>
      <c r="AF16" s="78" t="s">
        <v>4652</v>
      </c>
      <c r="AG16" s="81">
        <v>0.03</v>
      </c>
      <c r="AH16" s="76">
        <f t="shared" si="0"/>
        <v>15</v>
      </c>
      <c r="AI16" s="76">
        <f t="shared" si="1"/>
        <v>485</v>
      </c>
    </row>
    <row r="17" spans="1:35">
      <c r="A17" s="59">
        <v>16</v>
      </c>
      <c r="B17" s="11" t="s">
        <v>8220</v>
      </c>
      <c r="C17" s="61" t="s">
        <v>8221</v>
      </c>
      <c r="D17" s="5" t="s">
        <v>22</v>
      </c>
      <c r="E17" s="5" t="s">
        <v>1529</v>
      </c>
      <c r="F17" s="10" t="s">
        <v>25</v>
      </c>
      <c r="G17" s="10" t="s">
        <v>8214</v>
      </c>
      <c r="H17" s="5" t="s">
        <v>130</v>
      </c>
      <c r="I17" s="10" t="s">
        <v>34</v>
      </c>
      <c r="J17" s="10">
        <v>920</v>
      </c>
      <c r="K17" s="10">
        <v>0</v>
      </c>
      <c r="L17" s="66">
        <v>0</v>
      </c>
      <c r="M17" s="5">
        <v>68</v>
      </c>
      <c r="N17" s="5">
        <v>90</v>
      </c>
      <c r="O17" s="64" t="s">
        <v>8215</v>
      </c>
      <c r="P17" s="10">
        <v>0</v>
      </c>
      <c r="Q17" s="66">
        <v>500</v>
      </c>
      <c r="R17" s="5">
        <v>1000</v>
      </c>
      <c r="S17" s="74" t="s">
        <v>7861</v>
      </c>
      <c r="T17" s="10">
        <v>0</v>
      </c>
      <c r="U17" s="72"/>
      <c r="V17" s="10"/>
      <c r="W17" s="10">
        <v>1227.48</v>
      </c>
      <c r="X17" s="10">
        <v>2751.13</v>
      </c>
      <c r="Y17" s="10">
        <v>103.65</v>
      </c>
      <c r="Z17" s="10">
        <v>2647.48</v>
      </c>
      <c r="AA17" s="10" t="s">
        <v>28</v>
      </c>
      <c r="AB17" s="77" t="s">
        <v>29</v>
      </c>
      <c r="AC17" s="78" t="s">
        <v>4399</v>
      </c>
      <c r="AD17" s="78">
        <v>7770121</v>
      </c>
      <c r="AE17" s="78" t="s">
        <v>4400</v>
      </c>
      <c r="AF17" s="78" t="s">
        <v>4404</v>
      </c>
      <c r="AG17" s="81">
        <v>0.03</v>
      </c>
      <c r="AH17" s="76">
        <f t="shared" si="0"/>
        <v>15</v>
      </c>
      <c r="AI17" s="76">
        <f t="shared" si="1"/>
        <v>485</v>
      </c>
    </row>
    <row r="18" spans="1:35">
      <c r="A18" s="59">
        <v>17</v>
      </c>
      <c r="B18" s="61" t="s">
        <v>8222</v>
      </c>
      <c r="C18" s="61" t="s">
        <v>8223</v>
      </c>
      <c r="D18" s="5" t="s">
        <v>22</v>
      </c>
      <c r="E18" s="5" t="s">
        <v>1529</v>
      </c>
      <c r="F18" s="10" t="s">
        <v>25</v>
      </c>
      <c r="G18" s="10" t="s">
        <v>8214</v>
      </c>
      <c r="H18" s="5" t="s">
        <v>130</v>
      </c>
      <c r="I18" s="10" t="s">
        <v>34</v>
      </c>
      <c r="J18" s="10">
        <v>920</v>
      </c>
      <c r="K18" s="10">
        <v>0</v>
      </c>
      <c r="L18" s="66">
        <v>0</v>
      </c>
      <c r="M18" s="5">
        <v>68</v>
      </c>
      <c r="N18" s="5">
        <v>90</v>
      </c>
      <c r="O18" s="64" t="s">
        <v>8215</v>
      </c>
      <c r="P18" s="10">
        <v>0</v>
      </c>
      <c r="Q18" s="66">
        <v>500</v>
      </c>
      <c r="R18" s="5">
        <v>1000</v>
      </c>
      <c r="S18" s="72" t="s">
        <v>7861</v>
      </c>
      <c r="T18" s="10">
        <v>0</v>
      </c>
      <c r="U18" s="72"/>
      <c r="V18" s="10"/>
      <c r="W18" s="10">
        <v>1227.48</v>
      </c>
      <c r="X18" s="10">
        <v>2751.13</v>
      </c>
      <c r="Y18" s="10">
        <v>103.65</v>
      </c>
      <c r="Z18" s="10">
        <v>2647.48</v>
      </c>
      <c r="AA18" s="10" t="s">
        <v>28</v>
      </c>
      <c r="AB18" s="77" t="s">
        <v>29</v>
      </c>
      <c r="AC18" s="78" t="s">
        <v>4399</v>
      </c>
      <c r="AD18" s="78">
        <v>9067598</v>
      </c>
      <c r="AE18" s="78" t="s">
        <v>4400</v>
      </c>
      <c r="AF18" s="78" t="s">
        <v>4415</v>
      </c>
      <c r="AG18" s="81">
        <v>0.03</v>
      </c>
      <c r="AH18" s="76">
        <f t="shared" si="0"/>
        <v>15</v>
      </c>
      <c r="AI18" s="76">
        <f t="shared" si="1"/>
        <v>485</v>
      </c>
    </row>
    <row r="19" spans="1:35">
      <c r="A19" s="59">
        <v>18</v>
      </c>
      <c r="B19" s="60" t="s">
        <v>8224</v>
      </c>
      <c r="C19" s="61" t="s">
        <v>8225</v>
      </c>
      <c r="D19" s="10" t="s">
        <v>22</v>
      </c>
      <c r="E19" s="5" t="s">
        <v>4769</v>
      </c>
      <c r="F19" s="10" t="s">
        <v>25</v>
      </c>
      <c r="G19" s="10" t="s">
        <v>8178</v>
      </c>
      <c r="H19" s="10" t="s">
        <v>24</v>
      </c>
      <c r="I19" s="10" t="s">
        <v>34</v>
      </c>
      <c r="J19" s="10">
        <v>705</v>
      </c>
      <c r="K19" s="10">
        <v>0</v>
      </c>
      <c r="L19" s="72"/>
      <c r="M19" s="5">
        <v>150</v>
      </c>
      <c r="N19" s="5">
        <v>0</v>
      </c>
      <c r="O19" s="17"/>
      <c r="P19" s="10">
        <v>0</v>
      </c>
      <c r="Q19" s="10">
        <v>300</v>
      </c>
      <c r="R19" s="10">
        <v>18</v>
      </c>
      <c r="S19" s="72" t="s">
        <v>1941</v>
      </c>
      <c r="T19" s="10">
        <v>0</v>
      </c>
      <c r="U19" s="72"/>
      <c r="V19" s="10"/>
      <c r="W19" s="10">
        <v>178.08</v>
      </c>
      <c r="X19" s="10">
        <v>1211.76</v>
      </c>
      <c r="Y19" s="10">
        <v>28.68</v>
      </c>
      <c r="Z19" s="10">
        <v>1183.08</v>
      </c>
      <c r="AA19" s="10" t="s">
        <v>28</v>
      </c>
      <c r="AB19" s="77" t="s">
        <v>29</v>
      </c>
      <c r="AC19" s="78" t="s">
        <v>8180</v>
      </c>
      <c r="AD19" s="78">
        <v>1283639</v>
      </c>
      <c r="AE19" s="78" t="s">
        <v>4400</v>
      </c>
      <c r="AF19" s="78" t="s">
        <v>4446</v>
      </c>
      <c r="AG19" s="81">
        <v>0.03</v>
      </c>
      <c r="AH19" s="76">
        <f t="shared" si="0"/>
        <v>9</v>
      </c>
      <c r="AI19" s="76">
        <f t="shared" si="1"/>
        <v>291</v>
      </c>
    </row>
    <row r="20" spans="1:35">
      <c r="A20" s="59">
        <v>19</v>
      </c>
      <c r="B20" s="11" t="s">
        <v>8226</v>
      </c>
      <c r="C20" s="11" t="s">
        <v>8227</v>
      </c>
      <c r="D20" s="10" t="s">
        <v>22</v>
      </c>
      <c r="E20" s="10" t="s">
        <v>4769</v>
      </c>
      <c r="F20" s="10" t="s">
        <v>25</v>
      </c>
      <c r="G20" s="10" t="s">
        <v>8178</v>
      </c>
      <c r="H20" s="10" t="s">
        <v>24</v>
      </c>
      <c r="I20" s="10" t="s">
        <v>34</v>
      </c>
      <c r="J20" s="10">
        <v>705</v>
      </c>
      <c r="K20" s="10">
        <v>0</v>
      </c>
      <c r="L20" s="72"/>
      <c r="M20" s="5">
        <v>150</v>
      </c>
      <c r="N20" s="5">
        <v>16</v>
      </c>
      <c r="O20" s="17" t="s">
        <v>8199</v>
      </c>
      <c r="P20" s="10">
        <v>0</v>
      </c>
      <c r="Q20" s="10">
        <v>300</v>
      </c>
      <c r="R20" s="10">
        <v>13</v>
      </c>
      <c r="S20" s="72" t="s">
        <v>3854</v>
      </c>
      <c r="T20" s="10">
        <v>0</v>
      </c>
      <c r="U20" s="72"/>
      <c r="V20" s="10"/>
      <c r="W20" s="10">
        <v>189.74</v>
      </c>
      <c r="X20" s="10">
        <v>1224.12</v>
      </c>
      <c r="Y20" s="10">
        <v>29.38</v>
      </c>
      <c r="Z20" s="10">
        <v>1194.74</v>
      </c>
      <c r="AA20" s="10" t="s">
        <v>28</v>
      </c>
      <c r="AB20" s="77" t="s">
        <v>29</v>
      </c>
      <c r="AC20" s="78" t="s">
        <v>8180</v>
      </c>
      <c r="AD20" s="78">
        <v>1908088</v>
      </c>
      <c r="AE20" s="78" t="s">
        <v>4400</v>
      </c>
      <c r="AF20" s="78" t="s">
        <v>4446</v>
      </c>
      <c r="AG20" s="81">
        <v>0.03</v>
      </c>
      <c r="AH20" s="76">
        <f t="shared" si="0"/>
        <v>9</v>
      </c>
      <c r="AI20" s="76">
        <f t="shared" si="1"/>
        <v>291</v>
      </c>
    </row>
    <row r="21" spans="1:35">
      <c r="A21" s="59">
        <v>20</v>
      </c>
      <c r="B21" s="11" t="s">
        <v>8228</v>
      </c>
      <c r="C21" s="60" t="s">
        <v>8229</v>
      </c>
      <c r="D21" s="10" t="s">
        <v>22</v>
      </c>
      <c r="E21" s="10" t="s">
        <v>111</v>
      </c>
      <c r="F21" s="10" t="s">
        <v>25</v>
      </c>
      <c r="G21" s="10" t="s">
        <v>8178</v>
      </c>
      <c r="H21" s="10" t="s">
        <v>24</v>
      </c>
      <c r="I21" s="10" t="s">
        <v>34</v>
      </c>
      <c r="J21" s="66">
        <v>705</v>
      </c>
      <c r="K21" s="10">
        <v>0</v>
      </c>
      <c r="L21" s="74"/>
      <c r="M21" s="5">
        <v>117</v>
      </c>
      <c r="N21" s="5">
        <v>110</v>
      </c>
      <c r="O21" s="64" t="s">
        <v>7160</v>
      </c>
      <c r="P21" s="10">
        <v>0</v>
      </c>
      <c r="Q21" s="5">
        <v>300</v>
      </c>
      <c r="R21" s="10">
        <v>0</v>
      </c>
      <c r="S21" s="72"/>
      <c r="T21" s="10">
        <v>0</v>
      </c>
      <c r="U21" s="72"/>
      <c r="V21" s="10"/>
      <c r="W21" s="10">
        <v>240.62</v>
      </c>
      <c r="X21" s="10">
        <v>1278.06</v>
      </c>
      <c r="Y21" s="10">
        <v>32.44</v>
      </c>
      <c r="Z21" s="10">
        <v>1245.62</v>
      </c>
      <c r="AA21" s="10" t="s">
        <v>28</v>
      </c>
      <c r="AB21" s="77" t="s">
        <v>29</v>
      </c>
      <c r="AC21" s="78" t="s">
        <v>8183</v>
      </c>
      <c r="AD21" s="78">
        <v>6123516</v>
      </c>
      <c r="AE21" s="78" t="s">
        <v>4400</v>
      </c>
      <c r="AF21" s="78" t="s">
        <v>4428</v>
      </c>
      <c r="AG21" s="81">
        <v>0.03</v>
      </c>
      <c r="AH21" s="76">
        <f t="shared" si="0"/>
        <v>9</v>
      </c>
      <c r="AI21" s="76">
        <f t="shared" si="1"/>
        <v>291</v>
      </c>
    </row>
    <row r="22" spans="1:35">
      <c r="A22" s="59">
        <v>21</v>
      </c>
      <c r="B22" s="61" t="s">
        <v>8230</v>
      </c>
      <c r="C22" s="60" t="s">
        <v>8231</v>
      </c>
      <c r="D22" s="10" t="s">
        <v>22</v>
      </c>
      <c r="E22" s="10" t="s">
        <v>81</v>
      </c>
      <c r="F22" s="10" t="s">
        <v>25</v>
      </c>
      <c r="G22" s="10" t="s">
        <v>8178</v>
      </c>
      <c r="H22" s="10" t="s">
        <v>24</v>
      </c>
      <c r="I22" s="10" t="s">
        <v>34</v>
      </c>
      <c r="J22" s="10">
        <v>705</v>
      </c>
      <c r="K22" s="10">
        <v>0</v>
      </c>
      <c r="L22" s="72"/>
      <c r="M22" s="5">
        <v>196</v>
      </c>
      <c r="N22" s="5">
        <v>0</v>
      </c>
      <c r="O22" s="17"/>
      <c r="P22" s="10">
        <v>0</v>
      </c>
      <c r="Q22" s="5">
        <v>300</v>
      </c>
      <c r="R22" s="5">
        <v>13</v>
      </c>
      <c r="S22" s="74" t="s">
        <v>3854</v>
      </c>
      <c r="T22" s="10">
        <v>0</v>
      </c>
      <c r="U22" s="73"/>
      <c r="V22" s="10"/>
      <c r="W22" s="10">
        <v>221.54</v>
      </c>
      <c r="X22" s="10">
        <v>1257.83</v>
      </c>
      <c r="Y22" s="10">
        <v>31.29</v>
      </c>
      <c r="Z22" s="10">
        <v>1226.54</v>
      </c>
      <c r="AA22" s="10" t="s">
        <v>28</v>
      </c>
      <c r="AB22" s="77" t="s">
        <v>29</v>
      </c>
      <c r="AC22" s="78" t="s">
        <v>8183</v>
      </c>
      <c r="AD22" s="78">
        <v>6082777</v>
      </c>
      <c r="AE22" s="78" t="s">
        <v>4400</v>
      </c>
      <c r="AF22" s="78" t="s">
        <v>8232</v>
      </c>
      <c r="AG22" s="81">
        <v>0.03</v>
      </c>
      <c r="AH22" s="76">
        <f t="shared" si="0"/>
        <v>9</v>
      </c>
      <c r="AI22" s="76">
        <f t="shared" si="1"/>
        <v>291</v>
      </c>
    </row>
    <row r="23" spans="1:35">
      <c r="A23" s="59">
        <v>22</v>
      </c>
      <c r="B23" s="11" t="s">
        <v>8233</v>
      </c>
      <c r="C23" s="11" t="s">
        <v>8234</v>
      </c>
      <c r="D23" s="10" t="s">
        <v>22</v>
      </c>
      <c r="E23" s="5" t="s">
        <v>4769</v>
      </c>
      <c r="F23" s="10" t="s">
        <v>25</v>
      </c>
      <c r="G23" s="10" t="s">
        <v>8178</v>
      </c>
      <c r="H23" s="5" t="s">
        <v>24</v>
      </c>
      <c r="I23" s="10" t="s">
        <v>34</v>
      </c>
      <c r="J23" s="10">
        <v>705</v>
      </c>
      <c r="K23" s="10">
        <v>0</v>
      </c>
      <c r="L23" s="63"/>
      <c r="M23" s="5">
        <v>150</v>
      </c>
      <c r="N23" s="5">
        <v>87</v>
      </c>
      <c r="O23" s="61" t="s">
        <v>8235</v>
      </c>
      <c r="P23" s="10">
        <v>0</v>
      </c>
      <c r="Q23" s="10">
        <v>300</v>
      </c>
      <c r="R23" s="5">
        <v>0</v>
      </c>
      <c r="S23" s="73"/>
      <c r="T23" s="10">
        <v>0</v>
      </c>
      <c r="U23" s="73"/>
      <c r="V23" s="10"/>
      <c r="W23" s="10">
        <v>251.22</v>
      </c>
      <c r="X23" s="10">
        <v>1289.29</v>
      </c>
      <c r="Y23" s="10">
        <v>33.07</v>
      </c>
      <c r="Z23" s="10">
        <v>1256.22</v>
      </c>
      <c r="AA23" s="10" t="s">
        <v>28</v>
      </c>
      <c r="AB23" s="77" t="s">
        <v>29</v>
      </c>
      <c r="AC23" s="78" t="s">
        <v>8183</v>
      </c>
      <c r="AD23" s="78">
        <v>6058921</v>
      </c>
      <c r="AE23" s="78" t="s">
        <v>4400</v>
      </c>
      <c r="AF23" s="78" t="s">
        <v>4404</v>
      </c>
      <c r="AG23" s="81">
        <v>0.03</v>
      </c>
      <c r="AH23" s="76">
        <f t="shared" si="0"/>
        <v>9</v>
      </c>
      <c r="AI23" s="76">
        <f t="shared" si="1"/>
        <v>291</v>
      </c>
    </row>
    <row r="24" spans="1:35">
      <c r="A24" s="59">
        <v>23</v>
      </c>
      <c r="B24" s="61" t="s">
        <v>676</v>
      </c>
      <c r="C24" s="11" t="s">
        <v>7220</v>
      </c>
      <c r="D24" s="10" t="s">
        <v>22</v>
      </c>
      <c r="E24" s="5" t="s">
        <v>673</v>
      </c>
      <c r="F24" s="10" t="s">
        <v>25</v>
      </c>
      <c r="G24" s="10" t="s">
        <v>8236</v>
      </c>
      <c r="H24" s="5" t="s">
        <v>24</v>
      </c>
      <c r="I24" s="10" t="s">
        <v>34</v>
      </c>
      <c r="J24" s="5">
        <v>992.73</v>
      </c>
      <c r="K24" s="10">
        <v>0</v>
      </c>
      <c r="L24" s="63"/>
      <c r="M24" s="5">
        <v>0</v>
      </c>
      <c r="N24" s="5">
        <v>0</v>
      </c>
      <c r="O24" s="61"/>
      <c r="P24" s="5">
        <v>0</v>
      </c>
      <c r="Q24" s="5">
        <v>400</v>
      </c>
      <c r="R24" s="5">
        <v>247.12</v>
      </c>
      <c r="S24" s="74" t="s">
        <v>8237</v>
      </c>
      <c r="T24" s="10">
        <v>0</v>
      </c>
      <c r="U24" s="73"/>
      <c r="V24" s="10"/>
      <c r="W24" s="10">
        <v>261.95</v>
      </c>
      <c r="X24" s="10">
        <v>1694.39</v>
      </c>
      <c r="Y24" s="10">
        <v>39.72</v>
      </c>
      <c r="Z24" s="10">
        <v>1654.67</v>
      </c>
      <c r="AA24" s="10" t="s">
        <v>28</v>
      </c>
      <c r="AB24" s="77" t="s">
        <v>29</v>
      </c>
      <c r="AC24" s="78" t="s">
        <v>4433</v>
      </c>
      <c r="AD24" s="78">
        <v>3723201</v>
      </c>
      <c r="AE24" s="78" t="s">
        <v>4450</v>
      </c>
      <c r="AF24" s="78" t="s">
        <v>6713</v>
      </c>
      <c r="AG24" s="81">
        <v>0.03</v>
      </c>
      <c r="AH24" s="76">
        <f t="shared" si="0"/>
        <v>12</v>
      </c>
      <c r="AI24" s="76">
        <f t="shared" si="1"/>
        <v>388</v>
      </c>
    </row>
    <row r="25" spans="1:35">
      <c r="A25" s="59">
        <v>24</v>
      </c>
      <c r="B25" s="60" t="s">
        <v>8238</v>
      </c>
      <c r="C25" s="60" t="s">
        <v>8239</v>
      </c>
      <c r="D25" s="10" t="s">
        <v>22</v>
      </c>
      <c r="E25" s="5" t="s">
        <v>673</v>
      </c>
      <c r="F25" s="10" t="s">
        <v>25</v>
      </c>
      <c r="G25" s="10" t="s">
        <v>8236</v>
      </c>
      <c r="H25" s="5" t="s">
        <v>24</v>
      </c>
      <c r="I25" s="10" t="s">
        <v>34</v>
      </c>
      <c r="J25" s="5">
        <v>992.73</v>
      </c>
      <c r="K25" s="10">
        <v>0</v>
      </c>
      <c r="L25" s="63"/>
      <c r="M25" s="5">
        <v>0</v>
      </c>
      <c r="N25" s="5">
        <v>0</v>
      </c>
      <c r="O25" s="63"/>
      <c r="P25" s="5">
        <v>0</v>
      </c>
      <c r="Q25" s="5">
        <v>400</v>
      </c>
      <c r="R25" s="5">
        <v>14.12</v>
      </c>
      <c r="S25" s="74" t="s">
        <v>6099</v>
      </c>
      <c r="T25" s="10">
        <v>0</v>
      </c>
      <c r="U25" s="73"/>
      <c r="V25" s="10"/>
      <c r="W25" s="10">
        <v>14.97</v>
      </c>
      <c r="X25" s="10">
        <v>1432.6</v>
      </c>
      <c r="Y25" s="10">
        <v>24.9</v>
      </c>
      <c r="Z25" s="10">
        <v>1407.7</v>
      </c>
      <c r="AA25" s="10" t="s">
        <v>28</v>
      </c>
      <c r="AB25" s="77" t="s">
        <v>29</v>
      </c>
      <c r="AC25" s="78" t="s">
        <v>4433</v>
      </c>
      <c r="AD25" s="78">
        <v>1730160</v>
      </c>
      <c r="AE25" s="78" t="s">
        <v>4503</v>
      </c>
      <c r="AF25" s="78" t="s">
        <v>4404</v>
      </c>
      <c r="AG25" s="81">
        <v>0.03</v>
      </c>
      <c r="AH25" s="76">
        <f t="shared" si="0"/>
        <v>12</v>
      </c>
      <c r="AI25" s="76">
        <f t="shared" si="1"/>
        <v>388</v>
      </c>
    </row>
    <row r="26" spans="1:35">
      <c r="A26" s="59">
        <v>25</v>
      </c>
      <c r="B26" s="61" t="s">
        <v>8240</v>
      </c>
      <c r="C26" s="60" t="s">
        <v>8241</v>
      </c>
      <c r="D26" s="10" t="s">
        <v>22</v>
      </c>
      <c r="E26" s="5" t="s">
        <v>1529</v>
      </c>
      <c r="F26" s="10" t="s">
        <v>25</v>
      </c>
      <c r="G26" s="10" t="s">
        <v>8214</v>
      </c>
      <c r="H26" s="5" t="s">
        <v>130</v>
      </c>
      <c r="I26" s="10" t="s">
        <v>34</v>
      </c>
      <c r="J26" s="10">
        <v>920</v>
      </c>
      <c r="K26" s="10">
        <v>0</v>
      </c>
      <c r="L26" s="66">
        <v>0</v>
      </c>
      <c r="M26" s="5">
        <v>68</v>
      </c>
      <c r="N26" s="5">
        <v>90</v>
      </c>
      <c r="O26" s="64" t="s">
        <v>8215</v>
      </c>
      <c r="P26" s="10">
        <v>0</v>
      </c>
      <c r="Q26" s="66">
        <v>500</v>
      </c>
      <c r="R26" s="5">
        <v>1000</v>
      </c>
      <c r="S26" s="72" t="s">
        <v>7861</v>
      </c>
      <c r="T26" s="10">
        <v>0</v>
      </c>
      <c r="U26" s="73"/>
      <c r="V26" s="10"/>
      <c r="W26" s="10">
        <v>1227.48</v>
      </c>
      <c r="X26" s="10">
        <v>2751.13</v>
      </c>
      <c r="Y26" s="10">
        <v>103.65</v>
      </c>
      <c r="Z26" s="10">
        <v>2647.48</v>
      </c>
      <c r="AA26" s="10" t="s">
        <v>28</v>
      </c>
      <c r="AB26" s="77" t="s">
        <v>29</v>
      </c>
      <c r="AC26" s="78" t="s">
        <v>4399</v>
      </c>
      <c r="AD26" s="78">
        <v>6711169</v>
      </c>
      <c r="AE26" s="78" t="s">
        <v>4400</v>
      </c>
      <c r="AF26" s="78" t="s">
        <v>4652</v>
      </c>
      <c r="AG26" s="81">
        <v>0.03</v>
      </c>
      <c r="AH26" s="76">
        <f t="shared" si="0"/>
        <v>15</v>
      </c>
      <c r="AI26" s="76">
        <f t="shared" si="1"/>
        <v>485</v>
      </c>
    </row>
    <row r="27" spans="1:35">
      <c r="A27" s="59">
        <v>26</v>
      </c>
      <c r="B27" s="61" t="s">
        <v>8242</v>
      </c>
      <c r="C27" s="60" t="s">
        <v>8243</v>
      </c>
      <c r="D27" s="10" t="s">
        <v>22</v>
      </c>
      <c r="E27" s="5" t="s">
        <v>1529</v>
      </c>
      <c r="F27" s="10" t="s">
        <v>25</v>
      </c>
      <c r="G27" s="10" t="s">
        <v>8214</v>
      </c>
      <c r="H27" s="5" t="s">
        <v>130</v>
      </c>
      <c r="I27" s="10" t="s">
        <v>34</v>
      </c>
      <c r="J27" s="10">
        <v>920</v>
      </c>
      <c r="K27" s="10">
        <v>0</v>
      </c>
      <c r="L27" s="66">
        <v>0</v>
      </c>
      <c r="M27" s="5">
        <v>68</v>
      </c>
      <c r="N27" s="5">
        <v>20</v>
      </c>
      <c r="O27" s="64" t="s">
        <v>8244</v>
      </c>
      <c r="P27" s="10">
        <v>0</v>
      </c>
      <c r="Q27" s="66">
        <v>500</v>
      </c>
      <c r="R27" s="5">
        <v>1000</v>
      </c>
      <c r="S27" s="74" t="s">
        <v>7861</v>
      </c>
      <c r="T27" s="10">
        <v>0</v>
      </c>
      <c r="U27" s="73"/>
      <c r="V27" s="10"/>
      <c r="W27" s="10">
        <v>1153.28</v>
      </c>
      <c r="X27" s="10">
        <v>2672.48</v>
      </c>
      <c r="Y27" s="10">
        <v>99.2</v>
      </c>
      <c r="Z27" s="10">
        <v>2573.28</v>
      </c>
      <c r="AA27" s="10" t="s">
        <v>28</v>
      </c>
      <c r="AB27" s="77" t="s">
        <v>29</v>
      </c>
      <c r="AC27" s="78" t="s">
        <v>4399</v>
      </c>
      <c r="AD27" s="78">
        <v>5213132</v>
      </c>
      <c r="AE27" s="78" t="s">
        <v>4400</v>
      </c>
      <c r="AF27" s="78" t="s">
        <v>4419</v>
      </c>
      <c r="AG27" s="81">
        <v>0.03</v>
      </c>
      <c r="AH27" s="76">
        <f t="shared" si="0"/>
        <v>15</v>
      </c>
      <c r="AI27" s="76">
        <f t="shared" si="1"/>
        <v>485</v>
      </c>
    </row>
    <row r="28" spans="1:35">
      <c r="A28" s="59">
        <v>27</v>
      </c>
      <c r="B28" s="60" t="s">
        <v>1886</v>
      </c>
      <c r="C28" s="60" t="s">
        <v>8245</v>
      </c>
      <c r="D28" s="10" t="s">
        <v>22</v>
      </c>
      <c r="E28" s="5" t="s">
        <v>198</v>
      </c>
      <c r="F28" s="10" t="s">
        <v>25</v>
      </c>
      <c r="G28" s="10" t="s">
        <v>8214</v>
      </c>
      <c r="H28" s="10" t="s">
        <v>24</v>
      </c>
      <c r="I28" s="10" t="s">
        <v>34</v>
      </c>
      <c r="J28" s="5">
        <v>1369</v>
      </c>
      <c r="K28" s="10">
        <v>0</v>
      </c>
      <c r="L28" s="75"/>
      <c r="M28" s="5">
        <v>0</v>
      </c>
      <c r="N28" s="5">
        <v>0</v>
      </c>
      <c r="O28" s="63"/>
      <c r="P28" s="10">
        <v>0</v>
      </c>
      <c r="Q28" s="5">
        <v>300</v>
      </c>
      <c r="R28" s="10">
        <v>0</v>
      </c>
      <c r="S28" s="10"/>
      <c r="T28" s="10">
        <v>0</v>
      </c>
      <c r="U28" s="11"/>
      <c r="V28" s="10"/>
      <c r="W28" s="10">
        <v>0</v>
      </c>
      <c r="X28" s="10">
        <v>1687</v>
      </c>
      <c r="Y28" s="10">
        <v>18</v>
      </c>
      <c r="Z28" s="10">
        <v>1669</v>
      </c>
      <c r="AA28" s="10" t="s">
        <v>28</v>
      </c>
      <c r="AB28" s="77" t="s">
        <v>29</v>
      </c>
      <c r="AC28" s="78" t="s">
        <v>8246</v>
      </c>
      <c r="AD28" s="78">
        <v>3729119</v>
      </c>
      <c r="AE28" s="78" t="s">
        <v>8247</v>
      </c>
      <c r="AF28" s="78" t="s">
        <v>4409</v>
      </c>
      <c r="AG28" s="81">
        <v>0.03</v>
      </c>
      <c r="AH28" s="76">
        <f t="shared" si="0"/>
        <v>9</v>
      </c>
      <c r="AI28" s="76">
        <f t="shared" si="1"/>
        <v>291</v>
      </c>
    </row>
    <row r="29" spans="1:35">
      <c r="A29" s="59">
        <v>28</v>
      </c>
      <c r="B29" s="60" t="s">
        <v>8248</v>
      </c>
      <c r="C29" s="60" t="s">
        <v>8249</v>
      </c>
      <c r="D29" s="10" t="s">
        <v>22</v>
      </c>
      <c r="E29" s="10" t="s">
        <v>4090</v>
      </c>
      <c r="F29" s="10" t="s">
        <v>25</v>
      </c>
      <c r="G29" s="10" t="s">
        <v>6984</v>
      </c>
      <c r="H29" s="10" t="s">
        <v>24</v>
      </c>
      <c r="I29" s="10" t="s">
        <v>34</v>
      </c>
      <c r="J29" s="5">
        <v>238.68</v>
      </c>
      <c r="K29" s="10">
        <v>0</v>
      </c>
      <c r="L29" s="63"/>
      <c r="M29" s="5">
        <v>0</v>
      </c>
      <c r="N29" s="5">
        <v>0</v>
      </c>
      <c r="O29" s="63"/>
      <c r="P29" s="5">
        <v>0</v>
      </c>
      <c r="Q29" s="5">
        <v>100</v>
      </c>
      <c r="R29" s="5">
        <v>12.98</v>
      </c>
      <c r="S29" s="74" t="s">
        <v>6099</v>
      </c>
      <c r="T29" s="5">
        <v>0</v>
      </c>
      <c r="U29" s="73"/>
      <c r="V29" s="10"/>
      <c r="W29" s="10">
        <v>13.76</v>
      </c>
      <c r="X29" s="10">
        <v>359.26</v>
      </c>
      <c r="Y29" s="10">
        <v>6.83</v>
      </c>
      <c r="Z29" s="10">
        <v>352.43</v>
      </c>
      <c r="AA29" s="10" t="s">
        <v>28</v>
      </c>
      <c r="AB29" s="77" t="s">
        <v>29</v>
      </c>
      <c r="AC29" s="78" t="s">
        <v>4414</v>
      </c>
      <c r="AD29" s="78">
        <v>7560377</v>
      </c>
      <c r="AE29" s="78" t="s">
        <v>4400</v>
      </c>
      <c r="AF29" s="78" t="s">
        <v>4478</v>
      </c>
      <c r="AG29" s="81">
        <v>0.03</v>
      </c>
      <c r="AH29" s="76">
        <f t="shared" si="0"/>
        <v>3</v>
      </c>
      <c r="AI29" s="76">
        <f t="shared" si="1"/>
        <v>97</v>
      </c>
    </row>
    <row r="30" spans="1:35">
      <c r="A30" s="59">
        <v>29</v>
      </c>
      <c r="B30" s="60" t="s">
        <v>8250</v>
      </c>
      <c r="C30" s="60" t="s">
        <v>8251</v>
      </c>
      <c r="D30" s="10" t="s">
        <v>22</v>
      </c>
      <c r="E30" s="10" t="s">
        <v>4090</v>
      </c>
      <c r="F30" s="10" t="s">
        <v>25</v>
      </c>
      <c r="G30" s="10" t="s">
        <v>6984</v>
      </c>
      <c r="H30" s="10" t="s">
        <v>24</v>
      </c>
      <c r="I30" s="10" t="s">
        <v>34</v>
      </c>
      <c r="J30" s="5">
        <v>238.68</v>
      </c>
      <c r="K30" s="10">
        <v>0</v>
      </c>
      <c r="L30" s="63"/>
      <c r="M30" s="5">
        <v>0</v>
      </c>
      <c r="N30" s="5">
        <v>0</v>
      </c>
      <c r="O30" s="63"/>
      <c r="P30" s="5">
        <v>0</v>
      </c>
      <c r="Q30" s="5">
        <v>100</v>
      </c>
      <c r="R30" s="5">
        <v>12.98</v>
      </c>
      <c r="S30" s="74" t="s">
        <v>6099</v>
      </c>
      <c r="T30" s="5">
        <v>0</v>
      </c>
      <c r="U30" s="73"/>
      <c r="V30" s="10"/>
      <c r="W30" s="10">
        <v>13.76</v>
      </c>
      <c r="X30" s="10">
        <v>359.26</v>
      </c>
      <c r="Y30" s="10">
        <v>6.83</v>
      </c>
      <c r="Z30" s="10">
        <v>352.43</v>
      </c>
      <c r="AA30" s="10" t="s">
        <v>28</v>
      </c>
      <c r="AB30" s="77" t="s">
        <v>29</v>
      </c>
      <c r="AC30" s="78" t="s">
        <v>4414</v>
      </c>
      <c r="AD30" s="78">
        <v>5685629</v>
      </c>
      <c r="AE30" s="78" t="s">
        <v>4400</v>
      </c>
      <c r="AF30" s="83" t="s">
        <v>4474</v>
      </c>
      <c r="AG30" s="81">
        <v>0.03</v>
      </c>
      <c r="AH30" s="76">
        <f t="shared" si="0"/>
        <v>3</v>
      </c>
      <c r="AI30" s="76">
        <f t="shared" si="1"/>
        <v>97</v>
      </c>
    </row>
    <row r="31" spans="1:35">
      <c r="A31" s="59">
        <v>30</v>
      </c>
      <c r="B31" s="11" t="s">
        <v>8252</v>
      </c>
      <c r="C31" s="60" t="s">
        <v>8082</v>
      </c>
      <c r="D31" s="10" t="s">
        <v>22</v>
      </c>
      <c r="E31" s="5" t="s">
        <v>346</v>
      </c>
      <c r="F31" s="10" t="s">
        <v>25</v>
      </c>
      <c r="G31" s="10" t="s">
        <v>8178</v>
      </c>
      <c r="H31" s="10" t="s">
        <v>1236</v>
      </c>
      <c r="I31" s="10" t="s">
        <v>34</v>
      </c>
      <c r="J31" s="5">
        <v>780</v>
      </c>
      <c r="K31" s="10">
        <v>0</v>
      </c>
      <c r="L31" s="11"/>
      <c r="M31" s="5">
        <v>383</v>
      </c>
      <c r="N31" s="5">
        <v>0</v>
      </c>
      <c r="O31" s="64" t="s">
        <v>8253</v>
      </c>
      <c r="P31" s="5">
        <v>0</v>
      </c>
      <c r="Q31" s="5">
        <v>400</v>
      </c>
      <c r="R31" s="10">
        <v>0</v>
      </c>
      <c r="S31" s="72"/>
      <c r="T31" s="10">
        <v>0</v>
      </c>
      <c r="U31" s="72"/>
      <c r="V31" s="10"/>
      <c r="W31" s="10">
        <v>405.98</v>
      </c>
      <c r="X31" s="10">
        <v>1634.34</v>
      </c>
      <c r="Y31" s="10">
        <v>48.36</v>
      </c>
      <c r="Z31" s="10">
        <v>1585.98</v>
      </c>
      <c r="AA31" s="10" t="s">
        <v>28</v>
      </c>
      <c r="AB31" s="77" t="s">
        <v>29</v>
      </c>
      <c r="AC31" s="78" t="s">
        <v>8254</v>
      </c>
      <c r="AD31" s="78">
        <v>2556359</v>
      </c>
      <c r="AE31" s="78" t="s">
        <v>4400</v>
      </c>
      <c r="AF31" s="78" t="s">
        <v>4409</v>
      </c>
      <c r="AG31" s="81">
        <v>0.03</v>
      </c>
      <c r="AH31" s="76">
        <f t="shared" si="0"/>
        <v>12</v>
      </c>
      <c r="AI31" s="76">
        <f t="shared" si="1"/>
        <v>388</v>
      </c>
    </row>
    <row r="32" spans="1:35">
      <c r="A32" s="59">
        <v>31</v>
      </c>
      <c r="B32" s="61" t="s">
        <v>8255</v>
      </c>
      <c r="C32" s="60" t="s">
        <v>8256</v>
      </c>
      <c r="D32" s="10" t="s">
        <v>22</v>
      </c>
      <c r="E32" s="5" t="s">
        <v>4769</v>
      </c>
      <c r="F32" s="10" t="s">
        <v>25</v>
      </c>
      <c r="G32" s="10" t="s">
        <v>8178</v>
      </c>
      <c r="H32" s="5" t="s">
        <v>24</v>
      </c>
      <c r="I32" s="10" t="s">
        <v>34</v>
      </c>
      <c r="J32" s="10">
        <v>705</v>
      </c>
      <c r="K32" s="10">
        <v>0</v>
      </c>
      <c r="L32" s="63"/>
      <c r="M32" s="5">
        <v>150</v>
      </c>
      <c r="N32" s="5">
        <v>87</v>
      </c>
      <c r="O32" s="61" t="s">
        <v>8235</v>
      </c>
      <c r="P32" s="10">
        <v>0</v>
      </c>
      <c r="Q32" s="10">
        <v>300</v>
      </c>
      <c r="R32" s="5">
        <v>0</v>
      </c>
      <c r="S32" s="73"/>
      <c r="T32" s="10">
        <v>0</v>
      </c>
      <c r="U32" s="73"/>
      <c r="V32" s="10"/>
      <c r="W32" s="10">
        <v>251.22</v>
      </c>
      <c r="X32" s="10">
        <v>1289.29</v>
      </c>
      <c r="Y32" s="10">
        <v>33.07</v>
      </c>
      <c r="Z32" s="10">
        <v>1256.22</v>
      </c>
      <c r="AA32" s="10" t="s">
        <v>28</v>
      </c>
      <c r="AB32" s="77" t="s">
        <v>29</v>
      </c>
      <c r="AC32" s="78" t="s">
        <v>8180</v>
      </c>
      <c r="AD32" s="78">
        <v>1396833</v>
      </c>
      <c r="AE32" s="78" t="s">
        <v>4400</v>
      </c>
      <c r="AF32" s="78" t="s">
        <v>4446</v>
      </c>
      <c r="AG32" s="81">
        <v>0.03</v>
      </c>
      <c r="AH32" s="76">
        <f t="shared" si="0"/>
        <v>9</v>
      </c>
      <c r="AI32" s="76">
        <f t="shared" si="1"/>
        <v>291</v>
      </c>
    </row>
    <row r="33" spans="1:35">
      <c r="A33" s="59">
        <v>32</v>
      </c>
      <c r="B33" s="60" t="s">
        <v>4064</v>
      </c>
      <c r="C33" s="60" t="s">
        <v>8257</v>
      </c>
      <c r="D33" s="10" t="s">
        <v>22</v>
      </c>
      <c r="E33" s="10" t="s">
        <v>4090</v>
      </c>
      <c r="F33" s="10" t="s">
        <v>25</v>
      </c>
      <c r="G33" s="10" t="s">
        <v>6984</v>
      </c>
      <c r="H33" s="5" t="s">
        <v>24</v>
      </c>
      <c r="I33" s="10" t="s">
        <v>34</v>
      </c>
      <c r="J33" s="5">
        <v>238.68</v>
      </c>
      <c r="K33" s="10">
        <v>0</v>
      </c>
      <c r="L33" s="63"/>
      <c r="M33" s="5">
        <v>0</v>
      </c>
      <c r="N33" s="5">
        <v>0</v>
      </c>
      <c r="O33" s="63"/>
      <c r="P33" s="5">
        <v>0</v>
      </c>
      <c r="Q33" s="5">
        <v>100</v>
      </c>
      <c r="R33" s="5">
        <v>12.98</v>
      </c>
      <c r="S33" s="74" t="s">
        <v>6099</v>
      </c>
      <c r="T33" s="5">
        <v>0</v>
      </c>
      <c r="U33" s="73"/>
      <c r="V33" s="10"/>
      <c r="W33" s="10">
        <v>13.76</v>
      </c>
      <c r="X33" s="10">
        <v>359.26</v>
      </c>
      <c r="Y33" s="10">
        <v>6.83</v>
      </c>
      <c r="Z33" s="10">
        <v>352.43</v>
      </c>
      <c r="AA33" s="10" t="s">
        <v>28</v>
      </c>
      <c r="AB33" s="77" t="s">
        <v>29</v>
      </c>
      <c r="AC33" s="78" t="s">
        <v>4414</v>
      </c>
      <c r="AD33" s="78">
        <v>5062203</v>
      </c>
      <c r="AE33" s="78" t="s">
        <v>4400</v>
      </c>
      <c r="AF33" s="78" t="s">
        <v>4409</v>
      </c>
      <c r="AG33" s="81">
        <v>0.03</v>
      </c>
      <c r="AH33" s="76">
        <f t="shared" si="0"/>
        <v>3</v>
      </c>
      <c r="AI33" s="76">
        <f t="shared" si="1"/>
        <v>97</v>
      </c>
    </row>
    <row r="34" spans="1:35">
      <c r="A34" s="59">
        <v>33</v>
      </c>
      <c r="B34" s="61" t="s">
        <v>8258</v>
      </c>
      <c r="C34" s="60" t="s">
        <v>8259</v>
      </c>
      <c r="D34" s="10" t="s">
        <v>22</v>
      </c>
      <c r="E34" s="5" t="s">
        <v>58</v>
      </c>
      <c r="F34" s="10" t="s">
        <v>25</v>
      </c>
      <c r="G34" s="10" t="s">
        <v>8260</v>
      </c>
      <c r="H34" s="5" t="s">
        <v>24</v>
      </c>
      <c r="I34" s="10" t="s">
        <v>34</v>
      </c>
      <c r="J34" s="5">
        <v>1114</v>
      </c>
      <c r="K34" s="10">
        <v>0</v>
      </c>
      <c r="L34" s="63"/>
      <c r="M34" s="5">
        <v>0</v>
      </c>
      <c r="N34" s="5">
        <v>734</v>
      </c>
      <c r="O34" s="64" t="s">
        <v>8261</v>
      </c>
      <c r="P34" s="5">
        <v>0</v>
      </c>
      <c r="Q34" s="5">
        <v>400</v>
      </c>
      <c r="R34" s="5">
        <v>0</v>
      </c>
      <c r="S34" s="73"/>
      <c r="T34" s="5">
        <v>0</v>
      </c>
      <c r="U34" s="73"/>
      <c r="V34" s="10"/>
      <c r="W34" s="10">
        <v>778.04</v>
      </c>
      <c r="X34" s="10">
        <v>2362.72</v>
      </c>
      <c r="Y34" s="10">
        <v>70.68</v>
      </c>
      <c r="Z34" s="10">
        <v>2292.04</v>
      </c>
      <c r="AA34" s="10" t="s">
        <v>28</v>
      </c>
      <c r="AB34" s="77" t="s">
        <v>29</v>
      </c>
      <c r="AC34" s="78" t="s">
        <v>8180</v>
      </c>
      <c r="AD34" s="78">
        <v>3029099</v>
      </c>
      <c r="AE34" s="78" t="s">
        <v>4503</v>
      </c>
      <c r="AF34" s="78" t="s">
        <v>4404</v>
      </c>
      <c r="AG34" s="81">
        <v>0.03</v>
      </c>
      <c r="AH34" s="76">
        <f t="shared" si="0"/>
        <v>12</v>
      </c>
      <c r="AI34" s="76">
        <f t="shared" si="1"/>
        <v>388</v>
      </c>
    </row>
    <row r="35" spans="1:35">
      <c r="A35" s="59">
        <v>34</v>
      </c>
      <c r="B35" s="60" t="s">
        <v>8262</v>
      </c>
      <c r="C35" s="60" t="s">
        <v>8263</v>
      </c>
      <c r="D35" s="10" t="s">
        <v>22</v>
      </c>
      <c r="E35" s="5" t="s">
        <v>7503</v>
      </c>
      <c r="F35" s="10" t="s">
        <v>25</v>
      </c>
      <c r="G35" s="10" t="s">
        <v>8264</v>
      </c>
      <c r="H35" s="5" t="s">
        <v>24</v>
      </c>
      <c r="I35" s="10" t="s">
        <v>34</v>
      </c>
      <c r="J35" s="5">
        <v>985.5</v>
      </c>
      <c r="K35" s="10">
        <v>0</v>
      </c>
      <c r="L35" s="63"/>
      <c r="M35" s="5">
        <v>0</v>
      </c>
      <c r="N35" s="5">
        <v>0</v>
      </c>
      <c r="O35" s="65"/>
      <c r="P35" s="5">
        <v>0</v>
      </c>
      <c r="Q35" s="5">
        <v>300</v>
      </c>
      <c r="R35" s="5">
        <v>13.26</v>
      </c>
      <c r="S35" s="74" t="s">
        <v>6099</v>
      </c>
      <c r="T35" s="5">
        <v>0</v>
      </c>
      <c r="U35" s="73"/>
      <c r="V35" s="10"/>
      <c r="W35" s="10">
        <v>14.06</v>
      </c>
      <c r="X35" s="10">
        <v>1318.4</v>
      </c>
      <c r="Y35" s="10">
        <v>18.84</v>
      </c>
      <c r="Z35" s="10">
        <v>1299.56</v>
      </c>
      <c r="AA35" s="10" t="s">
        <v>28</v>
      </c>
      <c r="AB35" s="77" t="s">
        <v>29</v>
      </c>
      <c r="AC35" s="78" t="s">
        <v>4423</v>
      </c>
      <c r="AD35" s="78">
        <v>2985032</v>
      </c>
      <c r="AE35" s="78" t="s">
        <v>4400</v>
      </c>
      <c r="AF35" s="78" t="s">
        <v>4404</v>
      </c>
      <c r="AG35" s="81">
        <v>0.03</v>
      </c>
      <c r="AH35" s="76">
        <f t="shared" si="0"/>
        <v>9</v>
      </c>
      <c r="AI35" s="76">
        <f t="shared" si="1"/>
        <v>291</v>
      </c>
    </row>
    <row r="36" spans="1:35">
      <c r="A36" s="59">
        <v>35</v>
      </c>
      <c r="B36" s="60" t="s">
        <v>8265</v>
      </c>
      <c r="C36" s="60" t="s">
        <v>8266</v>
      </c>
      <c r="D36" s="10" t="s">
        <v>22</v>
      </c>
      <c r="E36" s="10" t="s">
        <v>4090</v>
      </c>
      <c r="F36" s="10" t="s">
        <v>25</v>
      </c>
      <c r="G36" s="10" t="s">
        <v>6984</v>
      </c>
      <c r="H36" s="10" t="s">
        <v>24</v>
      </c>
      <c r="I36" s="10" t="s">
        <v>34</v>
      </c>
      <c r="J36" s="5">
        <v>238.68</v>
      </c>
      <c r="K36" s="10">
        <v>0</v>
      </c>
      <c r="L36" s="63"/>
      <c r="M36" s="5">
        <v>0</v>
      </c>
      <c r="N36" s="5">
        <v>0</v>
      </c>
      <c r="O36" s="63"/>
      <c r="P36" s="5">
        <v>0</v>
      </c>
      <c r="Q36" s="5">
        <v>100</v>
      </c>
      <c r="R36" s="5">
        <v>12.98</v>
      </c>
      <c r="S36" s="74" t="s">
        <v>6099</v>
      </c>
      <c r="T36" s="5">
        <v>0</v>
      </c>
      <c r="U36" s="73"/>
      <c r="V36" s="10"/>
      <c r="W36" s="10">
        <v>13.76</v>
      </c>
      <c r="X36" s="10">
        <v>359.26</v>
      </c>
      <c r="Y36" s="10">
        <v>6.83</v>
      </c>
      <c r="Z36" s="10">
        <v>352.43</v>
      </c>
      <c r="AA36" s="10" t="s">
        <v>28</v>
      </c>
      <c r="AB36" s="77" t="s">
        <v>29</v>
      </c>
      <c r="AC36" s="78" t="s">
        <v>4414</v>
      </c>
      <c r="AD36" s="78">
        <v>6872086</v>
      </c>
      <c r="AE36" s="78" t="s">
        <v>4400</v>
      </c>
      <c r="AF36" s="83" t="s">
        <v>4474</v>
      </c>
      <c r="AG36" s="81">
        <v>0.03</v>
      </c>
      <c r="AH36" s="76">
        <f t="shared" si="0"/>
        <v>3</v>
      </c>
      <c r="AI36" s="76">
        <f t="shared" si="1"/>
        <v>97</v>
      </c>
    </row>
    <row r="37" spans="1:35">
      <c r="A37" s="59">
        <v>36</v>
      </c>
      <c r="B37" s="60" t="s">
        <v>8267</v>
      </c>
      <c r="C37" s="60" t="s">
        <v>8268</v>
      </c>
      <c r="D37" s="10" t="s">
        <v>22</v>
      </c>
      <c r="E37" s="5" t="s">
        <v>7503</v>
      </c>
      <c r="F37" s="10" t="s">
        <v>25</v>
      </c>
      <c r="G37" s="10" t="s">
        <v>8264</v>
      </c>
      <c r="H37" s="5" t="s">
        <v>24</v>
      </c>
      <c r="I37" s="10" t="s">
        <v>34</v>
      </c>
      <c r="J37" s="5">
        <v>985.5</v>
      </c>
      <c r="K37" s="10">
        <v>0</v>
      </c>
      <c r="L37" s="63"/>
      <c r="M37" s="5">
        <v>0</v>
      </c>
      <c r="N37" s="5">
        <v>0</v>
      </c>
      <c r="O37" s="63"/>
      <c r="P37" s="5">
        <v>0</v>
      </c>
      <c r="Q37" s="5">
        <v>300</v>
      </c>
      <c r="R37" s="5">
        <v>13.26</v>
      </c>
      <c r="S37" s="74" t="s">
        <v>6099</v>
      </c>
      <c r="T37" s="5">
        <v>0</v>
      </c>
      <c r="U37" s="73"/>
      <c r="V37" s="10"/>
      <c r="W37" s="10">
        <v>14.06</v>
      </c>
      <c r="X37" s="10">
        <v>1318.4</v>
      </c>
      <c r="Y37" s="10">
        <v>18.84</v>
      </c>
      <c r="Z37" s="10">
        <v>1299.56</v>
      </c>
      <c r="AA37" s="10" t="s">
        <v>28</v>
      </c>
      <c r="AB37" s="77" t="s">
        <v>29</v>
      </c>
      <c r="AC37" s="78" t="s">
        <v>4423</v>
      </c>
      <c r="AD37" s="78">
        <v>1016370</v>
      </c>
      <c r="AE37" s="78" t="s">
        <v>4400</v>
      </c>
      <c r="AF37" s="78" t="s">
        <v>4404</v>
      </c>
      <c r="AG37" s="81">
        <v>0.03</v>
      </c>
      <c r="AH37" s="76">
        <f t="shared" si="0"/>
        <v>9</v>
      </c>
      <c r="AI37" s="76">
        <f t="shared" si="1"/>
        <v>291</v>
      </c>
    </row>
    <row r="38" spans="1:35">
      <c r="A38" s="59">
        <v>37</v>
      </c>
      <c r="B38" s="60" t="s">
        <v>8269</v>
      </c>
      <c r="C38" s="60" t="s">
        <v>8270</v>
      </c>
      <c r="D38" s="10" t="s">
        <v>22</v>
      </c>
      <c r="E38" s="10" t="s">
        <v>4090</v>
      </c>
      <c r="F38" s="10" t="s">
        <v>25</v>
      </c>
      <c r="G38" s="10" t="s">
        <v>6984</v>
      </c>
      <c r="H38" s="5" t="s">
        <v>24</v>
      </c>
      <c r="I38" s="10" t="s">
        <v>34</v>
      </c>
      <c r="J38" s="5">
        <v>238.68</v>
      </c>
      <c r="K38" s="10">
        <v>0</v>
      </c>
      <c r="L38" s="63"/>
      <c r="M38" s="5">
        <v>0</v>
      </c>
      <c r="N38" s="5">
        <v>0</v>
      </c>
      <c r="O38" s="63"/>
      <c r="P38" s="5">
        <v>0</v>
      </c>
      <c r="Q38" s="5">
        <v>100</v>
      </c>
      <c r="R38" s="5">
        <v>12.98</v>
      </c>
      <c r="S38" s="74" t="s">
        <v>6099</v>
      </c>
      <c r="T38" s="5">
        <v>0</v>
      </c>
      <c r="U38" s="73"/>
      <c r="V38" s="10"/>
      <c r="W38" s="10">
        <v>13.76</v>
      </c>
      <c r="X38" s="10">
        <v>359.26</v>
      </c>
      <c r="Y38" s="10">
        <v>6.83</v>
      </c>
      <c r="Z38" s="10">
        <v>352.43</v>
      </c>
      <c r="AA38" s="10" t="s">
        <v>28</v>
      </c>
      <c r="AB38" s="77" t="s">
        <v>29</v>
      </c>
      <c r="AC38" s="78" t="s">
        <v>4414</v>
      </c>
      <c r="AD38" s="78">
        <v>2667791</v>
      </c>
      <c r="AE38" s="78" t="s">
        <v>4400</v>
      </c>
      <c r="AF38" s="78" t="s">
        <v>4409</v>
      </c>
      <c r="AG38" s="81">
        <v>0.03</v>
      </c>
      <c r="AH38" s="76">
        <f t="shared" si="0"/>
        <v>3</v>
      </c>
      <c r="AI38" s="76">
        <f t="shared" si="1"/>
        <v>97</v>
      </c>
    </row>
    <row r="39" spans="1:35">
      <c r="A39" s="59">
        <v>38</v>
      </c>
      <c r="B39" s="60" t="s">
        <v>8271</v>
      </c>
      <c r="C39" s="60" t="s">
        <v>8272</v>
      </c>
      <c r="D39" s="10" t="s">
        <v>22</v>
      </c>
      <c r="E39" s="10" t="s">
        <v>4090</v>
      </c>
      <c r="F39" s="10" t="s">
        <v>25</v>
      </c>
      <c r="G39" s="10" t="s">
        <v>6984</v>
      </c>
      <c r="H39" s="5" t="s">
        <v>24</v>
      </c>
      <c r="I39" s="10" t="s">
        <v>34</v>
      </c>
      <c r="J39" s="5">
        <v>238.68</v>
      </c>
      <c r="K39" s="10">
        <v>0</v>
      </c>
      <c r="L39" s="63"/>
      <c r="M39" s="5">
        <v>0</v>
      </c>
      <c r="N39" s="5">
        <v>0</v>
      </c>
      <c r="O39" s="63"/>
      <c r="P39" s="5">
        <v>0</v>
      </c>
      <c r="Q39" s="5">
        <v>100</v>
      </c>
      <c r="R39" s="5">
        <v>12.98</v>
      </c>
      <c r="S39" s="74" t="s">
        <v>6099</v>
      </c>
      <c r="T39" s="5">
        <v>0</v>
      </c>
      <c r="U39" s="73"/>
      <c r="V39" s="10"/>
      <c r="W39" s="10">
        <v>13.76</v>
      </c>
      <c r="X39" s="10">
        <v>359.26</v>
      </c>
      <c r="Y39" s="10">
        <v>6.83</v>
      </c>
      <c r="Z39" s="10">
        <v>352.43</v>
      </c>
      <c r="AA39" s="10" t="s">
        <v>28</v>
      </c>
      <c r="AB39" s="77" t="s">
        <v>29</v>
      </c>
      <c r="AC39" s="78" t="s">
        <v>4414</v>
      </c>
      <c r="AD39" s="78">
        <v>3817055</v>
      </c>
      <c r="AE39" s="78" t="s">
        <v>4400</v>
      </c>
      <c r="AF39" s="78" t="s">
        <v>4474</v>
      </c>
      <c r="AG39" s="81">
        <v>0.03</v>
      </c>
      <c r="AH39" s="76">
        <f t="shared" si="0"/>
        <v>3</v>
      </c>
      <c r="AI39" s="76">
        <f t="shared" si="1"/>
        <v>97</v>
      </c>
    </row>
    <row r="40" spans="1:35">
      <c r="A40" s="59">
        <v>39</v>
      </c>
      <c r="B40" s="60" t="s">
        <v>7440</v>
      </c>
      <c r="C40" s="60" t="s">
        <v>8273</v>
      </c>
      <c r="D40" s="10" t="s">
        <v>22</v>
      </c>
      <c r="E40" s="10" t="s">
        <v>4090</v>
      </c>
      <c r="F40" s="10" t="s">
        <v>25</v>
      </c>
      <c r="G40" s="10" t="s">
        <v>6984</v>
      </c>
      <c r="H40" s="5" t="s">
        <v>24</v>
      </c>
      <c r="I40" s="10" t="s">
        <v>34</v>
      </c>
      <c r="J40" s="5">
        <v>238.68</v>
      </c>
      <c r="K40" s="10">
        <v>0</v>
      </c>
      <c r="L40" s="63"/>
      <c r="M40" s="5">
        <v>0</v>
      </c>
      <c r="N40" s="5">
        <v>0</v>
      </c>
      <c r="O40" s="63"/>
      <c r="P40" s="5">
        <v>0</v>
      </c>
      <c r="Q40" s="5">
        <v>100</v>
      </c>
      <c r="R40" s="5">
        <v>12.98</v>
      </c>
      <c r="S40" s="74" t="s">
        <v>6099</v>
      </c>
      <c r="T40" s="5">
        <v>0</v>
      </c>
      <c r="U40" s="73"/>
      <c r="V40" s="10"/>
      <c r="W40" s="10">
        <v>13.76</v>
      </c>
      <c r="X40" s="10">
        <v>359.26</v>
      </c>
      <c r="Y40" s="10">
        <v>6.83</v>
      </c>
      <c r="Z40" s="10">
        <v>352.43</v>
      </c>
      <c r="AA40" s="10" t="s">
        <v>28</v>
      </c>
      <c r="AB40" s="77" t="s">
        <v>29</v>
      </c>
      <c r="AC40" s="78" t="s">
        <v>4414</v>
      </c>
      <c r="AD40" s="78">
        <v>9151526</v>
      </c>
      <c r="AE40" s="78" t="s">
        <v>4400</v>
      </c>
      <c r="AF40" s="78" t="s">
        <v>4427</v>
      </c>
      <c r="AG40" s="81">
        <v>0.03</v>
      </c>
      <c r="AH40" s="76">
        <f t="shared" si="0"/>
        <v>3</v>
      </c>
      <c r="AI40" s="76">
        <f t="shared" si="1"/>
        <v>97</v>
      </c>
    </row>
    <row r="41" spans="1:35">
      <c r="A41" s="59">
        <v>40</v>
      </c>
      <c r="B41" s="61" t="s">
        <v>8274</v>
      </c>
      <c r="C41" s="60" t="s">
        <v>8275</v>
      </c>
      <c r="D41" s="10" t="s">
        <v>22</v>
      </c>
      <c r="E41" s="10" t="s">
        <v>4090</v>
      </c>
      <c r="F41" s="10" t="s">
        <v>25</v>
      </c>
      <c r="G41" s="10" t="s">
        <v>6984</v>
      </c>
      <c r="H41" s="5" t="s">
        <v>24</v>
      </c>
      <c r="I41" s="10" t="s">
        <v>34</v>
      </c>
      <c r="J41" s="5">
        <v>238.68</v>
      </c>
      <c r="K41" s="10">
        <v>0</v>
      </c>
      <c r="L41" s="63"/>
      <c r="M41" s="5">
        <v>0</v>
      </c>
      <c r="N41" s="5">
        <v>0</v>
      </c>
      <c r="O41" s="63"/>
      <c r="P41" s="5">
        <v>0</v>
      </c>
      <c r="Q41" s="5">
        <v>100</v>
      </c>
      <c r="R41" s="5">
        <v>12.98</v>
      </c>
      <c r="S41" s="74" t="s">
        <v>6099</v>
      </c>
      <c r="T41" s="5">
        <v>0</v>
      </c>
      <c r="U41" s="73"/>
      <c r="V41" s="10"/>
      <c r="W41" s="10">
        <v>13.76</v>
      </c>
      <c r="X41" s="10">
        <v>359.26</v>
      </c>
      <c r="Y41" s="10">
        <v>6.83</v>
      </c>
      <c r="Z41" s="10">
        <v>352.43</v>
      </c>
      <c r="AA41" s="10" t="s">
        <v>28</v>
      </c>
      <c r="AB41" s="77" t="s">
        <v>29</v>
      </c>
      <c r="AC41" s="78" t="s">
        <v>4414</v>
      </c>
      <c r="AD41" s="78">
        <v>6891996</v>
      </c>
      <c r="AE41" s="78" t="s">
        <v>4400</v>
      </c>
      <c r="AF41" s="78" t="s">
        <v>4419</v>
      </c>
      <c r="AG41" s="81">
        <v>0.03</v>
      </c>
      <c r="AH41" s="76">
        <f t="shared" si="0"/>
        <v>3</v>
      </c>
      <c r="AI41" s="76">
        <f t="shared" si="1"/>
        <v>97</v>
      </c>
    </row>
    <row r="42" spans="1:35">
      <c r="A42" s="59">
        <v>41</v>
      </c>
      <c r="B42" s="60" t="s">
        <v>8276</v>
      </c>
      <c r="C42" s="60" t="s">
        <v>8277</v>
      </c>
      <c r="D42" s="10" t="s">
        <v>22</v>
      </c>
      <c r="E42" s="5" t="s">
        <v>7503</v>
      </c>
      <c r="F42" s="10" t="s">
        <v>25</v>
      </c>
      <c r="G42" s="10" t="s">
        <v>8264</v>
      </c>
      <c r="H42" s="5" t="s">
        <v>24</v>
      </c>
      <c r="I42" s="10" t="s">
        <v>34</v>
      </c>
      <c r="J42" s="5">
        <v>985.5</v>
      </c>
      <c r="K42" s="10">
        <v>0</v>
      </c>
      <c r="L42" s="63"/>
      <c r="M42" s="5">
        <v>0</v>
      </c>
      <c r="N42" s="5">
        <v>0</v>
      </c>
      <c r="O42" s="63"/>
      <c r="P42" s="5">
        <v>0</v>
      </c>
      <c r="Q42" s="5">
        <v>300</v>
      </c>
      <c r="R42" s="5">
        <v>13.26</v>
      </c>
      <c r="S42" s="74" t="s">
        <v>6099</v>
      </c>
      <c r="T42" s="5">
        <v>0</v>
      </c>
      <c r="U42" s="73"/>
      <c r="V42" s="10"/>
      <c r="W42" s="10">
        <v>14.06</v>
      </c>
      <c r="X42" s="10">
        <v>1318.4</v>
      </c>
      <c r="Y42" s="10">
        <v>18.84</v>
      </c>
      <c r="Z42" s="10">
        <v>1299.56</v>
      </c>
      <c r="AA42" s="10" t="s">
        <v>28</v>
      </c>
      <c r="AB42" s="77" t="s">
        <v>29</v>
      </c>
      <c r="AC42" s="78" t="s">
        <v>4423</v>
      </c>
      <c r="AD42" s="78">
        <v>7335937</v>
      </c>
      <c r="AE42" s="78" t="s">
        <v>4400</v>
      </c>
      <c r="AF42" s="78" t="s">
        <v>4404</v>
      </c>
      <c r="AG42" s="81">
        <v>0.03</v>
      </c>
      <c r="AH42" s="76">
        <f t="shared" si="0"/>
        <v>9</v>
      </c>
      <c r="AI42" s="76">
        <f t="shared" si="1"/>
        <v>291</v>
      </c>
    </row>
    <row r="43" spans="1:35">
      <c r="A43" s="59">
        <v>42</v>
      </c>
      <c r="B43" s="60" t="s">
        <v>8278</v>
      </c>
      <c r="C43" s="60" t="s">
        <v>8279</v>
      </c>
      <c r="D43" s="10" t="s">
        <v>22</v>
      </c>
      <c r="E43" s="5" t="s">
        <v>7503</v>
      </c>
      <c r="F43" s="10" t="s">
        <v>25</v>
      </c>
      <c r="G43" s="10" t="s">
        <v>8264</v>
      </c>
      <c r="H43" s="5" t="s">
        <v>24</v>
      </c>
      <c r="I43" s="10" t="s">
        <v>34</v>
      </c>
      <c r="J43" s="5">
        <v>985.5</v>
      </c>
      <c r="K43" s="10">
        <v>0</v>
      </c>
      <c r="L43" s="63"/>
      <c r="M43" s="5">
        <v>0</v>
      </c>
      <c r="N43" s="5">
        <v>0</v>
      </c>
      <c r="O43" s="63"/>
      <c r="P43" s="5">
        <v>0</v>
      </c>
      <c r="Q43" s="5">
        <v>300</v>
      </c>
      <c r="R43" s="5">
        <v>13.26</v>
      </c>
      <c r="S43" s="74" t="s">
        <v>6099</v>
      </c>
      <c r="T43" s="5">
        <v>0</v>
      </c>
      <c r="U43" s="73"/>
      <c r="V43" s="10"/>
      <c r="W43" s="10">
        <v>14.06</v>
      </c>
      <c r="X43" s="10">
        <v>1318.4</v>
      </c>
      <c r="Y43" s="10">
        <v>18.84</v>
      </c>
      <c r="Z43" s="10">
        <v>1299.56</v>
      </c>
      <c r="AA43" s="10" t="s">
        <v>28</v>
      </c>
      <c r="AB43" s="77" t="s">
        <v>29</v>
      </c>
      <c r="AC43" s="78" t="s">
        <v>4423</v>
      </c>
      <c r="AD43" s="78">
        <v>5898582</v>
      </c>
      <c r="AE43" s="78" t="s">
        <v>4400</v>
      </c>
      <c r="AF43" s="78" t="s">
        <v>4409</v>
      </c>
      <c r="AG43" s="81">
        <v>0.03</v>
      </c>
      <c r="AH43" s="76">
        <f t="shared" si="0"/>
        <v>9</v>
      </c>
      <c r="AI43" s="76">
        <f t="shared" si="1"/>
        <v>291</v>
      </c>
    </row>
    <row r="44" spans="1:35">
      <c r="A44" s="59">
        <v>43</v>
      </c>
      <c r="B44" s="60" t="s">
        <v>8280</v>
      </c>
      <c r="C44" s="60" t="s">
        <v>8281</v>
      </c>
      <c r="D44" s="10" t="s">
        <v>22</v>
      </c>
      <c r="E44" s="10" t="s">
        <v>198</v>
      </c>
      <c r="F44" s="10" t="s">
        <v>25</v>
      </c>
      <c r="G44" s="10" t="s">
        <v>8214</v>
      </c>
      <c r="H44" s="5" t="s">
        <v>1236</v>
      </c>
      <c r="I44" s="10" t="s">
        <v>34</v>
      </c>
      <c r="J44" s="5">
        <v>1369</v>
      </c>
      <c r="K44" s="10">
        <v>0</v>
      </c>
      <c r="L44" s="63"/>
      <c r="M44" s="5">
        <v>0</v>
      </c>
      <c r="N44" s="5">
        <v>0</v>
      </c>
      <c r="O44" s="63"/>
      <c r="P44" s="10">
        <v>0</v>
      </c>
      <c r="Q44" s="5">
        <v>300</v>
      </c>
      <c r="R44" s="10">
        <v>0</v>
      </c>
      <c r="S44" s="73"/>
      <c r="T44" s="10">
        <v>0</v>
      </c>
      <c r="U44" s="73"/>
      <c r="V44" s="10"/>
      <c r="W44" s="10">
        <v>0</v>
      </c>
      <c r="X44" s="10">
        <v>1687</v>
      </c>
      <c r="Y44" s="10">
        <v>18</v>
      </c>
      <c r="Z44" s="10">
        <v>1669</v>
      </c>
      <c r="AA44" s="10" t="s">
        <v>28</v>
      </c>
      <c r="AB44" s="77" t="s">
        <v>29</v>
      </c>
      <c r="AC44" s="78" t="s">
        <v>8246</v>
      </c>
      <c r="AD44" s="78">
        <v>8721782</v>
      </c>
      <c r="AE44" s="78" t="s">
        <v>8247</v>
      </c>
      <c r="AF44" s="78" t="s">
        <v>4404</v>
      </c>
      <c r="AG44" s="81">
        <v>0.03</v>
      </c>
      <c r="AH44" s="76">
        <f t="shared" si="0"/>
        <v>9</v>
      </c>
      <c r="AI44" s="76">
        <f t="shared" si="1"/>
        <v>291</v>
      </c>
    </row>
    <row r="45" spans="1:35">
      <c r="A45" s="59">
        <v>44</v>
      </c>
      <c r="B45" s="60" t="s">
        <v>8282</v>
      </c>
      <c r="C45" s="60" t="s">
        <v>8283</v>
      </c>
      <c r="D45" s="10" t="s">
        <v>22</v>
      </c>
      <c r="E45" s="5" t="s">
        <v>7503</v>
      </c>
      <c r="F45" s="10" t="s">
        <v>25</v>
      </c>
      <c r="G45" s="10" t="s">
        <v>8264</v>
      </c>
      <c r="H45" s="5" t="s">
        <v>24</v>
      </c>
      <c r="I45" s="10" t="s">
        <v>34</v>
      </c>
      <c r="J45" s="5">
        <v>985.5</v>
      </c>
      <c r="K45" s="10">
        <v>0</v>
      </c>
      <c r="L45" s="63"/>
      <c r="M45" s="5">
        <v>0</v>
      </c>
      <c r="N45" s="5">
        <v>0</v>
      </c>
      <c r="O45" s="63"/>
      <c r="P45" s="5">
        <v>0</v>
      </c>
      <c r="Q45" s="5">
        <v>300</v>
      </c>
      <c r="R45" s="5">
        <v>13.26</v>
      </c>
      <c r="S45" s="74" t="s">
        <v>6099</v>
      </c>
      <c r="T45" s="5">
        <v>0</v>
      </c>
      <c r="U45" s="73"/>
      <c r="V45" s="10"/>
      <c r="W45" s="10">
        <v>14.06</v>
      </c>
      <c r="X45" s="10">
        <v>1318.4</v>
      </c>
      <c r="Y45" s="10">
        <v>18.84</v>
      </c>
      <c r="Z45" s="10">
        <v>1299.56</v>
      </c>
      <c r="AA45" s="10" t="s">
        <v>28</v>
      </c>
      <c r="AB45" s="77" t="s">
        <v>29</v>
      </c>
      <c r="AC45" s="78" t="s">
        <v>4423</v>
      </c>
      <c r="AD45" s="78">
        <v>9578128</v>
      </c>
      <c r="AE45" s="78" t="s">
        <v>4400</v>
      </c>
      <c r="AF45" s="78" t="s">
        <v>4446</v>
      </c>
      <c r="AG45" s="81">
        <v>0.03</v>
      </c>
      <c r="AH45" s="76">
        <f t="shared" si="0"/>
        <v>9</v>
      </c>
      <c r="AI45" s="76">
        <f t="shared" si="1"/>
        <v>291</v>
      </c>
    </row>
    <row r="46" spans="1:35">
      <c r="A46" s="59">
        <v>45</v>
      </c>
      <c r="B46" s="60" t="s">
        <v>8284</v>
      </c>
      <c r="C46" s="60" t="s">
        <v>8285</v>
      </c>
      <c r="D46" s="10" t="s">
        <v>22</v>
      </c>
      <c r="E46" s="10" t="s">
        <v>111</v>
      </c>
      <c r="F46" s="10" t="s">
        <v>25</v>
      </c>
      <c r="G46" s="10" t="s">
        <v>8178</v>
      </c>
      <c r="H46" s="5" t="s">
        <v>24</v>
      </c>
      <c r="I46" s="10" t="s">
        <v>34</v>
      </c>
      <c r="J46" s="66">
        <v>705</v>
      </c>
      <c r="K46" s="10">
        <v>0</v>
      </c>
      <c r="L46" s="63"/>
      <c r="M46" s="5">
        <v>117</v>
      </c>
      <c r="N46" s="5">
        <v>110</v>
      </c>
      <c r="O46" s="64" t="s">
        <v>7160</v>
      </c>
      <c r="P46" s="10">
        <v>0</v>
      </c>
      <c r="Q46" s="10">
        <v>300</v>
      </c>
      <c r="R46" s="10">
        <v>0</v>
      </c>
      <c r="S46" s="73"/>
      <c r="T46" s="10">
        <v>0</v>
      </c>
      <c r="U46" s="73"/>
      <c r="V46" s="10"/>
      <c r="W46" s="10">
        <v>240.62</v>
      </c>
      <c r="X46" s="10">
        <v>1278.06</v>
      </c>
      <c r="Y46" s="10">
        <v>32.44</v>
      </c>
      <c r="Z46" s="10">
        <v>1245.62</v>
      </c>
      <c r="AA46" s="10" t="s">
        <v>28</v>
      </c>
      <c r="AB46" s="77" t="s">
        <v>29</v>
      </c>
      <c r="AC46" s="78" t="s">
        <v>8180</v>
      </c>
      <c r="AD46" s="78">
        <v>2871391</v>
      </c>
      <c r="AE46" s="78" t="s">
        <v>4400</v>
      </c>
      <c r="AF46" s="78" t="s">
        <v>4404</v>
      </c>
      <c r="AG46" s="81">
        <v>0.03</v>
      </c>
      <c r="AH46" s="76">
        <f t="shared" si="0"/>
        <v>9</v>
      </c>
      <c r="AI46" s="76">
        <f t="shared" si="1"/>
        <v>291</v>
      </c>
    </row>
    <row r="47" spans="1:35">
      <c r="A47" s="59">
        <v>46</v>
      </c>
      <c r="B47" s="60" t="s">
        <v>8286</v>
      </c>
      <c r="C47" s="60" t="s">
        <v>8287</v>
      </c>
      <c r="D47" s="10" t="s">
        <v>22</v>
      </c>
      <c r="E47" s="10" t="s">
        <v>673</v>
      </c>
      <c r="F47" s="10" t="s">
        <v>25</v>
      </c>
      <c r="G47" s="10" t="s">
        <v>8236</v>
      </c>
      <c r="H47" s="5" t="s">
        <v>24</v>
      </c>
      <c r="I47" s="10" t="s">
        <v>34</v>
      </c>
      <c r="J47" s="5">
        <v>992.73</v>
      </c>
      <c r="K47" s="10">
        <v>0</v>
      </c>
      <c r="L47" s="63"/>
      <c r="M47" s="5">
        <v>0</v>
      </c>
      <c r="N47" s="5">
        <v>0</v>
      </c>
      <c r="O47" s="63"/>
      <c r="P47" s="5">
        <v>0</v>
      </c>
      <c r="Q47" s="5">
        <v>400</v>
      </c>
      <c r="R47" s="5">
        <v>14.12</v>
      </c>
      <c r="S47" s="74" t="s">
        <v>6099</v>
      </c>
      <c r="T47" s="5">
        <v>0</v>
      </c>
      <c r="U47" s="73"/>
      <c r="V47" s="10"/>
      <c r="W47" s="10">
        <v>14.97</v>
      </c>
      <c r="X47" s="10">
        <v>1432.6</v>
      </c>
      <c r="Y47" s="10">
        <v>24.9</v>
      </c>
      <c r="Z47" s="10">
        <v>1407.7</v>
      </c>
      <c r="AA47" s="10" t="s">
        <v>28</v>
      </c>
      <c r="AB47" s="77" t="s">
        <v>29</v>
      </c>
      <c r="AC47" s="78" t="s">
        <v>4433</v>
      </c>
      <c r="AD47" s="78">
        <v>8951095</v>
      </c>
      <c r="AE47" s="78" t="s">
        <v>8184</v>
      </c>
      <c r="AF47" s="78" t="s">
        <v>4419</v>
      </c>
      <c r="AG47" s="81">
        <v>0.03</v>
      </c>
      <c r="AH47" s="76">
        <f t="shared" si="0"/>
        <v>12</v>
      </c>
      <c r="AI47" s="76">
        <f t="shared" si="1"/>
        <v>388</v>
      </c>
    </row>
    <row r="48" spans="1:35">
      <c r="A48" s="59">
        <v>47</v>
      </c>
      <c r="B48" s="60" t="s">
        <v>8288</v>
      </c>
      <c r="C48" s="60" t="s">
        <v>8289</v>
      </c>
      <c r="D48" s="10" t="s">
        <v>22</v>
      </c>
      <c r="E48" s="10" t="s">
        <v>4090</v>
      </c>
      <c r="F48" s="10" t="s">
        <v>25</v>
      </c>
      <c r="G48" s="10" t="s">
        <v>6984</v>
      </c>
      <c r="H48" s="5" t="s">
        <v>24</v>
      </c>
      <c r="I48" s="10" t="s">
        <v>34</v>
      </c>
      <c r="J48" s="5">
        <v>238.68</v>
      </c>
      <c r="K48" s="10">
        <v>0</v>
      </c>
      <c r="L48" s="63"/>
      <c r="M48" s="5">
        <v>0</v>
      </c>
      <c r="N48" s="5">
        <v>0</v>
      </c>
      <c r="O48" s="63"/>
      <c r="P48" s="5">
        <v>0</v>
      </c>
      <c r="Q48" s="5">
        <v>100</v>
      </c>
      <c r="R48" s="5">
        <v>12.98</v>
      </c>
      <c r="S48" s="74" t="s">
        <v>6099</v>
      </c>
      <c r="T48" s="5">
        <v>0</v>
      </c>
      <c r="U48" s="73"/>
      <c r="V48" s="10"/>
      <c r="W48" s="10">
        <v>13.76</v>
      </c>
      <c r="X48" s="10">
        <v>359.26</v>
      </c>
      <c r="Y48" s="10">
        <v>6.83</v>
      </c>
      <c r="Z48" s="10">
        <v>352.43</v>
      </c>
      <c r="AA48" s="10" t="s">
        <v>28</v>
      </c>
      <c r="AB48" s="77" t="s">
        <v>29</v>
      </c>
      <c r="AC48" s="78" t="s">
        <v>4414</v>
      </c>
      <c r="AD48" s="78">
        <v>7797378</v>
      </c>
      <c r="AE48" s="78" t="s">
        <v>4400</v>
      </c>
      <c r="AF48" s="83" t="s">
        <v>4474</v>
      </c>
      <c r="AG48" s="81">
        <v>0.03</v>
      </c>
      <c r="AH48" s="76">
        <f t="shared" si="0"/>
        <v>3</v>
      </c>
      <c r="AI48" s="76">
        <f t="shared" si="1"/>
        <v>97</v>
      </c>
    </row>
    <row r="49" spans="1:35">
      <c r="A49" s="59">
        <v>48</v>
      </c>
      <c r="B49" s="60" t="s">
        <v>8290</v>
      </c>
      <c r="C49" s="60" t="s">
        <v>8291</v>
      </c>
      <c r="D49" s="10" t="s">
        <v>22</v>
      </c>
      <c r="E49" s="10" t="s">
        <v>4090</v>
      </c>
      <c r="F49" s="10" t="s">
        <v>25</v>
      </c>
      <c r="G49" s="10" t="s">
        <v>6984</v>
      </c>
      <c r="H49" s="5" t="s">
        <v>24</v>
      </c>
      <c r="I49" s="10" t="s">
        <v>34</v>
      </c>
      <c r="J49" s="5">
        <v>238.68</v>
      </c>
      <c r="K49" s="10">
        <v>0</v>
      </c>
      <c r="L49" s="63"/>
      <c r="M49" s="5">
        <v>0</v>
      </c>
      <c r="N49" s="5">
        <v>0</v>
      </c>
      <c r="O49" s="63"/>
      <c r="P49" s="5">
        <v>0</v>
      </c>
      <c r="Q49" s="5">
        <v>100</v>
      </c>
      <c r="R49" s="5">
        <v>12.98</v>
      </c>
      <c r="S49" s="74" t="s">
        <v>6099</v>
      </c>
      <c r="T49" s="5">
        <v>0</v>
      </c>
      <c r="U49" s="73"/>
      <c r="V49" s="10"/>
      <c r="W49" s="10">
        <v>13.76</v>
      </c>
      <c r="X49" s="10">
        <v>359.26</v>
      </c>
      <c r="Y49" s="10">
        <v>6.83</v>
      </c>
      <c r="Z49" s="10">
        <v>352.43</v>
      </c>
      <c r="AA49" s="10" t="s">
        <v>28</v>
      </c>
      <c r="AB49" s="77" t="s">
        <v>29</v>
      </c>
      <c r="AC49" s="78" t="s">
        <v>4414</v>
      </c>
      <c r="AD49" s="78">
        <v>1793529</v>
      </c>
      <c r="AE49" s="78" t="s">
        <v>4400</v>
      </c>
      <c r="AF49" s="78" t="s">
        <v>4404</v>
      </c>
      <c r="AG49" s="81">
        <v>0.03</v>
      </c>
      <c r="AH49" s="76">
        <f t="shared" si="0"/>
        <v>3</v>
      </c>
      <c r="AI49" s="76">
        <f t="shared" si="1"/>
        <v>97</v>
      </c>
    </row>
    <row r="50" spans="1:35">
      <c r="A50" s="59">
        <v>49</v>
      </c>
      <c r="B50" s="60" t="s">
        <v>5373</v>
      </c>
      <c r="C50" s="60" t="s">
        <v>8292</v>
      </c>
      <c r="D50" s="10" t="s">
        <v>22</v>
      </c>
      <c r="E50" s="10" t="s">
        <v>4090</v>
      </c>
      <c r="F50" s="10" t="s">
        <v>25</v>
      </c>
      <c r="G50" s="10" t="s">
        <v>6984</v>
      </c>
      <c r="H50" s="5" t="s">
        <v>24</v>
      </c>
      <c r="I50" s="10" t="s">
        <v>34</v>
      </c>
      <c r="J50" s="5">
        <v>238.68</v>
      </c>
      <c r="K50" s="10">
        <v>0</v>
      </c>
      <c r="L50" s="63"/>
      <c r="M50" s="5">
        <v>0</v>
      </c>
      <c r="N50" s="5">
        <v>0</v>
      </c>
      <c r="O50" s="63"/>
      <c r="P50" s="5">
        <v>0</v>
      </c>
      <c r="Q50" s="5">
        <v>100</v>
      </c>
      <c r="R50" s="5">
        <v>12.98</v>
      </c>
      <c r="S50" s="74" t="s">
        <v>6099</v>
      </c>
      <c r="T50" s="5">
        <v>0</v>
      </c>
      <c r="U50" s="73"/>
      <c r="V50" s="10"/>
      <c r="W50" s="10">
        <v>13.76</v>
      </c>
      <c r="X50" s="10">
        <v>359.26</v>
      </c>
      <c r="Y50" s="10">
        <v>6.83</v>
      </c>
      <c r="Z50" s="10">
        <v>352.43</v>
      </c>
      <c r="AA50" s="10" t="s">
        <v>28</v>
      </c>
      <c r="AB50" s="77" t="s">
        <v>29</v>
      </c>
      <c r="AC50" s="78" t="s">
        <v>4414</v>
      </c>
      <c r="AD50" s="78">
        <v>7335768</v>
      </c>
      <c r="AE50" s="78" t="s">
        <v>4400</v>
      </c>
      <c r="AF50" s="78" t="s">
        <v>4474</v>
      </c>
      <c r="AG50" s="81">
        <v>0.03</v>
      </c>
      <c r="AH50" s="76">
        <f t="shared" si="0"/>
        <v>3</v>
      </c>
      <c r="AI50" s="76">
        <f t="shared" si="1"/>
        <v>97</v>
      </c>
    </row>
    <row r="51" spans="1:35">
      <c r="A51" s="59">
        <v>50</v>
      </c>
      <c r="B51" s="60" t="s">
        <v>6432</v>
      </c>
      <c r="C51" s="60" t="s">
        <v>8293</v>
      </c>
      <c r="D51" s="10" t="s">
        <v>22</v>
      </c>
      <c r="E51" s="10" t="s">
        <v>4090</v>
      </c>
      <c r="F51" s="10" t="s">
        <v>25</v>
      </c>
      <c r="G51" s="10" t="s">
        <v>6984</v>
      </c>
      <c r="H51" s="5" t="s">
        <v>24</v>
      </c>
      <c r="I51" s="10" t="s">
        <v>34</v>
      </c>
      <c r="J51" s="5">
        <v>238.68</v>
      </c>
      <c r="K51" s="10">
        <v>0</v>
      </c>
      <c r="L51" s="63"/>
      <c r="M51" s="5">
        <v>0</v>
      </c>
      <c r="N51" s="5">
        <v>0</v>
      </c>
      <c r="O51" s="63"/>
      <c r="P51" s="5">
        <v>0</v>
      </c>
      <c r="Q51" s="5">
        <v>100</v>
      </c>
      <c r="R51" s="5">
        <v>12.98</v>
      </c>
      <c r="S51" s="74" t="s">
        <v>6099</v>
      </c>
      <c r="T51" s="5">
        <v>0</v>
      </c>
      <c r="U51" s="73"/>
      <c r="V51" s="10"/>
      <c r="W51" s="10">
        <v>13.76</v>
      </c>
      <c r="X51" s="10">
        <v>359.26</v>
      </c>
      <c r="Y51" s="10">
        <v>6.83</v>
      </c>
      <c r="Z51" s="10">
        <v>352.43</v>
      </c>
      <c r="AA51" s="10" t="s">
        <v>28</v>
      </c>
      <c r="AB51" s="77" t="s">
        <v>29</v>
      </c>
      <c r="AC51" s="78" t="s">
        <v>4414</v>
      </c>
      <c r="AD51" s="78">
        <v>1336265</v>
      </c>
      <c r="AE51" s="78" t="s">
        <v>4400</v>
      </c>
      <c r="AF51" s="78" t="s">
        <v>4406</v>
      </c>
      <c r="AG51" s="81">
        <v>0.03</v>
      </c>
      <c r="AH51" s="76">
        <f t="shared" si="0"/>
        <v>3</v>
      </c>
      <c r="AI51" s="76">
        <f t="shared" si="1"/>
        <v>97</v>
      </c>
    </row>
    <row r="52" spans="1:35">
      <c r="A52" s="59">
        <v>51</v>
      </c>
      <c r="B52" s="60" t="s">
        <v>8294</v>
      </c>
      <c r="C52" s="60" t="s">
        <v>8295</v>
      </c>
      <c r="D52" s="10" t="s">
        <v>22</v>
      </c>
      <c r="E52" s="5" t="s">
        <v>7503</v>
      </c>
      <c r="F52" s="10" t="s">
        <v>25</v>
      </c>
      <c r="G52" s="10" t="s">
        <v>8264</v>
      </c>
      <c r="H52" s="5" t="s">
        <v>24</v>
      </c>
      <c r="I52" s="10" t="s">
        <v>34</v>
      </c>
      <c r="J52" s="5">
        <v>985.5</v>
      </c>
      <c r="K52" s="10">
        <v>0</v>
      </c>
      <c r="L52" s="63"/>
      <c r="M52" s="5">
        <v>0</v>
      </c>
      <c r="N52" s="5">
        <v>0</v>
      </c>
      <c r="O52" s="63"/>
      <c r="P52" s="5">
        <v>0</v>
      </c>
      <c r="Q52" s="5">
        <v>300</v>
      </c>
      <c r="R52" s="5">
        <v>13.26</v>
      </c>
      <c r="S52" s="74" t="s">
        <v>6099</v>
      </c>
      <c r="T52" s="5">
        <v>0</v>
      </c>
      <c r="U52" s="73"/>
      <c r="V52" s="10"/>
      <c r="W52" s="10">
        <v>14.06</v>
      </c>
      <c r="X52" s="10">
        <v>1318.4</v>
      </c>
      <c r="Y52" s="10">
        <v>18.84</v>
      </c>
      <c r="Z52" s="10">
        <v>1299.56</v>
      </c>
      <c r="AA52" s="10" t="s">
        <v>28</v>
      </c>
      <c r="AB52" s="77" t="s">
        <v>29</v>
      </c>
      <c r="AC52" s="78" t="s">
        <v>4423</v>
      </c>
      <c r="AD52" s="78">
        <v>9077628</v>
      </c>
      <c r="AE52" s="78" t="s">
        <v>4400</v>
      </c>
      <c r="AF52" s="78" t="s">
        <v>4409</v>
      </c>
      <c r="AG52" s="81">
        <v>0.03</v>
      </c>
      <c r="AH52" s="76">
        <f t="shared" si="0"/>
        <v>9</v>
      </c>
      <c r="AI52" s="76">
        <f t="shared" si="1"/>
        <v>291</v>
      </c>
    </row>
    <row r="53" spans="1:35">
      <c r="A53" s="59">
        <v>52</v>
      </c>
      <c r="B53" s="60" t="s">
        <v>8296</v>
      </c>
      <c r="C53" s="60" t="s">
        <v>8297</v>
      </c>
      <c r="D53" s="10" t="s">
        <v>22</v>
      </c>
      <c r="E53" s="10" t="s">
        <v>673</v>
      </c>
      <c r="F53" s="10" t="s">
        <v>25</v>
      </c>
      <c r="G53" s="10" t="s">
        <v>8236</v>
      </c>
      <c r="H53" s="5" t="s">
        <v>24</v>
      </c>
      <c r="I53" s="10" t="s">
        <v>34</v>
      </c>
      <c r="J53" s="5">
        <v>992.73</v>
      </c>
      <c r="K53" s="10">
        <v>0</v>
      </c>
      <c r="L53" s="63"/>
      <c r="M53" s="5">
        <v>0</v>
      </c>
      <c r="N53" s="5">
        <v>0</v>
      </c>
      <c r="O53" s="63"/>
      <c r="P53" s="5">
        <v>0</v>
      </c>
      <c r="Q53" s="5">
        <v>400</v>
      </c>
      <c r="R53" s="5">
        <v>14.12</v>
      </c>
      <c r="S53" s="74" t="s">
        <v>6099</v>
      </c>
      <c r="T53" s="5">
        <v>0</v>
      </c>
      <c r="U53" s="73"/>
      <c r="V53" s="10"/>
      <c r="W53" s="10">
        <v>14.97</v>
      </c>
      <c r="X53" s="10">
        <v>1432.6</v>
      </c>
      <c r="Y53" s="10">
        <v>24.9</v>
      </c>
      <c r="Z53" s="10">
        <v>1407.7</v>
      </c>
      <c r="AA53" s="10" t="s">
        <v>28</v>
      </c>
      <c r="AB53" s="77" t="s">
        <v>29</v>
      </c>
      <c r="AC53" s="78" t="s">
        <v>8246</v>
      </c>
      <c r="AD53" s="78">
        <v>2978185</v>
      </c>
      <c r="AE53" s="78" t="s">
        <v>4503</v>
      </c>
      <c r="AF53" s="78" t="s">
        <v>4409</v>
      </c>
      <c r="AG53" s="81">
        <v>0.03</v>
      </c>
      <c r="AH53" s="76">
        <f t="shared" si="0"/>
        <v>12</v>
      </c>
      <c r="AI53" s="76">
        <f t="shared" si="1"/>
        <v>388</v>
      </c>
    </row>
    <row r="54" spans="1:35">
      <c r="A54" s="59">
        <v>53</v>
      </c>
      <c r="B54" s="60" t="s">
        <v>4247</v>
      </c>
      <c r="C54" s="60" t="s">
        <v>8298</v>
      </c>
      <c r="D54" s="10" t="s">
        <v>22</v>
      </c>
      <c r="E54" s="10" t="s">
        <v>4090</v>
      </c>
      <c r="F54" s="10" t="s">
        <v>25</v>
      </c>
      <c r="G54" s="10" t="s">
        <v>6984</v>
      </c>
      <c r="H54" s="5" t="s">
        <v>24</v>
      </c>
      <c r="I54" s="10" t="s">
        <v>34</v>
      </c>
      <c r="J54" s="5">
        <v>238.68</v>
      </c>
      <c r="K54" s="10">
        <v>0</v>
      </c>
      <c r="L54" s="63"/>
      <c r="M54" s="5">
        <v>0</v>
      </c>
      <c r="N54" s="5">
        <v>0</v>
      </c>
      <c r="O54" s="63"/>
      <c r="P54" s="5">
        <v>0</v>
      </c>
      <c r="Q54" s="5">
        <v>100</v>
      </c>
      <c r="R54" s="5">
        <v>12.98</v>
      </c>
      <c r="S54" s="74" t="s">
        <v>6099</v>
      </c>
      <c r="T54" s="5">
        <v>0</v>
      </c>
      <c r="U54" s="73"/>
      <c r="V54" s="10"/>
      <c r="W54" s="10">
        <v>13.76</v>
      </c>
      <c r="X54" s="10">
        <v>359.26</v>
      </c>
      <c r="Y54" s="10">
        <v>6.83</v>
      </c>
      <c r="Z54" s="10">
        <v>352.43</v>
      </c>
      <c r="AA54" s="10" t="s">
        <v>28</v>
      </c>
      <c r="AB54" s="77" t="s">
        <v>29</v>
      </c>
      <c r="AC54" s="78" t="s">
        <v>4414</v>
      </c>
      <c r="AD54" s="78">
        <v>5938737</v>
      </c>
      <c r="AE54" s="78" t="s">
        <v>4400</v>
      </c>
      <c r="AF54" s="78" t="s">
        <v>4409</v>
      </c>
      <c r="AG54" s="81">
        <v>0.03</v>
      </c>
      <c r="AH54" s="76">
        <f t="shared" si="0"/>
        <v>3</v>
      </c>
      <c r="AI54" s="76">
        <f t="shared" si="1"/>
        <v>97</v>
      </c>
    </row>
    <row r="55" spans="1:35">
      <c r="A55" s="59">
        <v>54</v>
      </c>
      <c r="B55" s="60" t="s">
        <v>8299</v>
      </c>
      <c r="C55" s="60" t="s">
        <v>8300</v>
      </c>
      <c r="D55" s="10" t="s">
        <v>22</v>
      </c>
      <c r="E55" s="10" t="s">
        <v>4090</v>
      </c>
      <c r="F55" s="10" t="s">
        <v>25</v>
      </c>
      <c r="G55" s="10" t="s">
        <v>6984</v>
      </c>
      <c r="H55" s="5" t="s">
        <v>24</v>
      </c>
      <c r="I55" s="10" t="s">
        <v>34</v>
      </c>
      <c r="J55" s="5">
        <v>238.68</v>
      </c>
      <c r="K55" s="10">
        <v>0</v>
      </c>
      <c r="L55" s="63"/>
      <c r="M55" s="5">
        <v>0</v>
      </c>
      <c r="N55" s="5">
        <v>0</v>
      </c>
      <c r="O55" s="63"/>
      <c r="P55" s="5">
        <v>0</v>
      </c>
      <c r="Q55" s="5">
        <v>100</v>
      </c>
      <c r="R55" s="5">
        <v>12.98</v>
      </c>
      <c r="S55" s="74" t="s">
        <v>6099</v>
      </c>
      <c r="T55" s="5">
        <v>0</v>
      </c>
      <c r="U55" s="73"/>
      <c r="V55" s="10"/>
      <c r="W55" s="10">
        <v>13.76</v>
      </c>
      <c r="X55" s="10">
        <v>359.26</v>
      </c>
      <c r="Y55" s="10">
        <v>6.83</v>
      </c>
      <c r="Z55" s="10">
        <v>352.43</v>
      </c>
      <c r="AA55" s="10" t="s">
        <v>28</v>
      </c>
      <c r="AB55" s="77" t="s">
        <v>29</v>
      </c>
      <c r="AC55" s="78" t="s">
        <v>4414</v>
      </c>
      <c r="AD55" s="78">
        <v>3900182</v>
      </c>
      <c r="AE55" s="78" t="s">
        <v>4400</v>
      </c>
      <c r="AF55" s="78" t="s">
        <v>4562</v>
      </c>
      <c r="AG55" s="81">
        <v>0.03</v>
      </c>
      <c r="AH55" s="76">
        <f t="shared" si="0"/>
        <v>3</v>
      </c>
      <c r="AI55" s="76">
        <f t="shared" si="1"/>
        <v>97</v>
      </c>
    </row>
    <row r="56" spans="1:35">
      <c r="A56" s="59">
        <v>55</v>
      </c>
      <c r="B56" s="61" t="s">
        <v>8301</v>
      </c>
      <c r="C56" s="60" t="s">
        <v>8302</v>
      </c>
      <c r="D56" s="10" t="s">
        <v>22</v>
      </c>
      <c r="E56" s="10" t="s">
        <v>111</v>
      </c>
      <c r="F56" s="10" t="s">
        <v>25</v>
      </c>
      <c r="G56" s="10" t="s">
        <v>8178</v>
      </c>
      <c r="H56" s="5" t="s">
        <v>135</v>
      </c>
      <c r="I56" s="10" t="s">
        <v>34</v>
      </c>
      <c r="J56" s="66">
        <v>705</v>
      </c>
      <c r="K56" s="10">
        <v>0</v>
      </c>
      <c r="L56" s="63"/>
      <c r="M56" s="5">
        <v>117</v>
      </c>
      <c r="N56" s="5">
        <v>130</v>
      </c>
      <c r="O56" s="64" t="s">
        <v>8303</v>
      </c>
      <c r="P56" s="10">
        <v>0</v>
      </c>
      <c r="Q56" s="10">
        <v>400</v>
      </c>
      <c r="R56" s="10">
        <v>0</v>
      </c>
      <c r="S56" s="73"/>
      <c r="T56" s="10">
        <v>0</v>
      </c>
      <c r="U56" s="73"/>
      <c r="V56" s="10"/>
      <c r="W56" s="10">
        <v>261.82</v>
      </c>
      <c r="X56" s="10">
        <v>1406.53</v>
      </c>
      <c r="Y56" s="10">
        <v>39.71</v>
      </c>
      <c r="Z56" s="10">
        <v>1366.82</v>
      </c>
      <c r="AA56" s="10" t="s">
        <v>28</v>
      </c>
      <c r="AB56" s="77" t="s">
        <v>29</v>
      </c>
      <c r="AC56" s="78" t="s">
        <v>8254</v>
      </c>
      <c r="AD56" s="78">
        <v>5858633</v>
      </c>
      <c r="AE56" s="78" t="s">
        <v>4503</v>
      </c>
      <c r="AF56" s="78" t="s">
        <v>4419</v>
      </c>
      <c r="AG56" s="81">
        <v>0.03</v>
      </c>
      <c r="AH56" s="76">
        <f t="shared" si="0"/>
        <v>12</v>
      </c>
      <c r="AI56" s="76">
        <f t="shared" si="1"/>
        <v>388</v>
      </c>
    </row>
    <row r="57" spans="1:35">
      <c r="A57" s="59">
        <v>56</v>
      </c>
      <c r="B57" s="60" t="s">
        <v>8304</v>
      </c>
      <c r="C57" s="60" t="s">
        <v>8305</v>
      </c>
      <c r="D57" s="10" t="s">
        <v>22</v>
      </c>
      <c r="E57" s="5" t="s">
        <v>7503</v>
      </c>
      <c r="F57" s="10" t="s">
        <v>25</v>
      </c>
      <c r="G57" s="10" t="s">
        <v>8264</v>
      </c>
      <c r="H57" s="5" t="s">
        <v>24</v>
      </c>
      <c r="I57" s="10" t="s">
        <v>34</v>
      </c>
      <c r="J57" s="5">
        <v>985.5</v>
      </c>
      <c r="K57" s="10">
        <v>0</v>
      </c>
      <c r="L57" s="63"/>
      <c r="M57" s="5">
        <v>0</v>
      </c>
      <c r="N57" s="5">
        <v>0</v>
      </c>
      <c r="O57" s="63"/>
      <c r="P57" s="5">
        <v>0</v>
      </c>
      <c r="Q57" s="5">
        <v>300</v>
      </c>
      <c r="R57" s="5">
        <v>13.26</v>
      </c>
      <c r="S57" s="74" t="s">
        <v>6099</v>
      </c>
      <c r="T57" s="5">
        <v>0</v>
      </c>
      <c r="U57" s="73"/>
      <c r="V57" s="10"/>
      <c r="W57" s="10">
        <v>14.06</v>
      </c>
      <c r="X57" s="10">
        <v>1318.4</v>
      </c>
      <c r="Y57" s="10">
        <v>18.84</v>
      </c>
      <c r="Z57" s="10">
        <v>1299.56</v>
      </c>
      <c r="AA57" s="10" t="s">
        <v>28</v>
      </c>
      <c r="AB57" s="77" t="s">
        <v>29</v>
      </c>
      <c r="AC57" s="78" t="s">
        <v>4423</v>
      </c>
      <c r="AD57" s="78">
        <v>9733979</v>
      </c>
      <c r="AE57" s="78" t="s">
        <v>4400</v>
      </c>
      <c r="AF57" s="78" t="s">
        <v>4415</v>
      </c>
      <c r="AG57" s="81">
        <v>0.03</v>
      </c>
      <c r="AH57" s="76">
        <f t="shared" si="0"/>
        <v>9</v>
      </c>
      <c r="AI57" s="76">
        <f t="shared" si="1"/>
        <v>291</v>
      </c>
    </row>
    <row r="58" spans="1:35">
      <c r="A58" s="59">
        <v>57</v>
      </c>
      <c r="B58" s="60" t="s">
        <v>8306</v>
      </c>
      <c r="C58" s="60" t="s">
        <v>8307</v>
      </c>
      <c r="D58" s="10" t="s">
        <v>22</v>
      </c>
      <c r="E58" s="5" t="s">
        <v>7503</v>
      </c>
      <c r="F58" s="10" t="s">
        <v>25</v>
      </c>
      <c r="G58" s="10" t="s">
        <v>8264</v>
      </c>
      <c r="H58" s="5" t="s">
        <v>24</v>
      </c>
      <c r="I58" s="10" t="s">
        <v>34</v>
      </c>
      <c r="J58" s="5">
        <v>985.5</v>
      </c>
      <c r="K58" s="10">
        <v>0</v>
      </c>
      <c r="L58" s="63"/>
      <c r="M58" s="5">
        <v>0</v>
      </c>
      <c r="N58" s="5">
        <v>0</v>
      </c>
      <c r="O58" s="63"/>
      <c r="P58" s="5">
        <v>0</v>
      </c>
      <c r="Q58" s="5">
        <v>300</v>
      </c>
      <c r="R58" s="5">
        <v>13.26</v>
      </c>
      <c r="S58" s="74" t="s">
        <v>6099</v>
      </c>
      <c r="T58" s="5">
        <v>0</v>
      </c>
      <c r="U58" s="73"/>
      <c r="V58" s="10"/>
      <c r="W58" s="10">
        <v>14.06</v>
      </c>
      <c r="X58" s="10">
        <v>1318.4</v>
      </c>
      <c r="Y58" s="10">
        <v>18.84</v>
      </c>
      <c r="Z58" s="10">
        <v>1299.56</v>
      </c>
      <c r="AA58" s="10" t="s">
        <v>28</v>
      </c>
      <c r="AB58" s="77" t="s">
        <v>29</v>
      </c>
      <c r="AC58" s="78" t="s">
        <v>4423</v>
      </c>
      <c r="AD58" s="78">
        <v>1693197</v>
      </c>
      <c r="AE58" s="78" t="s">
        <v>4400</v>
      </c>
      <c r="AF58" s="78" t="s">
        <v>4404</v>
      </c>
      <c r="AG58" s="81">
        <v>0.03</v>
      </c>
      <c r="AH58" s="76">
        <f t="shared" si="0"/>
        <v>9</v>
      </c>
      <c r="AI58" s="76">
        <f t="shared" si="1"/>
        <v>291</v>
      </c>
    </row>
    <row r="59" spans="1:35">
      <c r="A59" s="59">
        <v>58</v>
      </c>
      <c r="B59" s="60" t="s">
        <v>8308</v>
      </c>
      <c r="C59" s="60" t="s">
        <v>8309</v>
      </c>
      <c r="D59" s="10" t="s">
        <v>22</v>
      </c>
      <c r="E59" s="5" t="s">
        <v>7503</v>
      </c>
      <c r="F59" s="10" t="s">
        <v>25</v>
      </c>
      <c r="G59" s="10" t="s">
        <v>8264</v>
      </c>
      <c r="H59" s="5" t="s">
        <v>24</v>
      </c>
      <c r="I59" s="10" t="s">
        <v>34</v>
      </c>
      <c r="J59" s="5">
        <v>985.5</v>
      </c>
      <c r="K59" s="10">
        <v>0</v>
      </c>
      <c r="L59" s="63"/>
      <c r="M59" s="5">
        <v>0</v>
      </c>
      <c r="N59" s="5">
        <v>0</v>
      </c>
      <c r="O59" s="63"/>
      <c r="P59" s="5">
        <v>0</v>
      </c>
      <c r="Q59" s="5">
        <v>300</v>
      </c>
      <c r="R59" s="5">
        <v>13.26</v>
      </c>
      <c r="S59" s="74" t="s">
        <v>6099</v>
      </c>
      <c r="T59" s="5">
        <v>0</v>
      </c>
      <c r="U59" s="73"/>
      <c r="V59" s="10"/>
      <c r="W59" s="10">
        <v>14.06</v>
      </c>
      <c r="X59" s="10">
        <v>1318.4</v>
      </c>
      <c r="Y59" s="10">
        <v>18.84</v>
      </c>
      <c r="Z59" s="10">
        <v>1299.56</v>
      </c>
      <c r="AA59" s="10" t="s">
        <v>28</v>
      </c>
      <c r="AB59" s="77" t="s">
        <v>29</v>
      </c>
      <c r="AC59" s="78" t="s">
        <v>4423</v>
      </c>
      <c r="AD59" s="78">
        <v>1982667</v>
      </c>
      <c r="AE59" s="78" t="s">
        <v>4400</v>
      </c>
      <c r="AF59" s="78" t="s">
        <v>4415</v>
      </c>
      <c r="AG59" s="81">
        <v>0.03</v>
      </c>
      <c r="AH59" s="76">
        <f t="shared" si="0"/>
        <v>9</v>
      </c>
      <c r="AI59" s="76">
        <f t="shared" si="1"/>
        <v>291</v>
      </c>
    </row>
    <row r="60" spans="1:35">
      <c r="A60" s="59">
        <v>59</v>
      </c>
      <c r="B60" s="60" t="s">
        <v>2857</v>
      </c>
      <c r="C60" s="60" t="s">
        <v>8310</v>
      </c>
      <c r="D60" s="10" t="s">
        <v>22</v>
      </c>
      <c r="E60" s="10" t="s">
        <v>673</v>
      </c>
      <c r="F60" s="10" t="s">
        <v>25</v>
      </c>
      <c r="G60" s="10" t="s">
        <v>8236</v>
      </c>
      <c r="H60" s="5" t="s">
        <v>24</v>
      </c>
      <c r="I60" s="10" t="s">
        <v>34</v>
      </c>
      <c r="J60" s="5">
        <v>992.73</v>
      </c>
      <c r="K60" s="10">
        <v>0</v>
      </c>
      <c r="L60" s="63"/>
      <c r="M60" s="5">
        <v>0</v>
      </c>
      <c r="N60" s="5">
        <v>0</v>
      </c>
      <c r="O60" s="63"/>
      <c r="P60" s="5">
        <v>0</v>
      </c>
      <c r="Q60" s="5">
        <v>400</v>
      </c>
      <c r="R60" s="5">
        <v>14.12</v>
      </c>
      <c r="S60" s="74" t="s">
        <v>6099</v>
      </c>
      <c r="T60" s="5">
        <v>0</v>
      </c>
      <c r="U60" s="73"/>
      <c r="V60" s="10"/>
      <c r="W60" s="10">
        <v>14.97</v>
      </c>
      <c r="X60" s="10">
        <v>1432.6</v>
      </c>
      <c r="Y60" s="10">
        <v>24.9</v>
      </c>
      <c r="Z60" s="10">
        <v>1407.7</v>
      </c>
      <c r="AA60" s="10" t="s">
        <v>28</v>
      </c>
      <c r="AB60" s="77" t="s">
        <v>29</v>
      </c>
      <c r="AC60" s="78" t="s">
        <v>4411</v>
      </c>
      <c r="AD60" s="78">
        <v>9855985</v>
      </c>
      <c r="AE60" s="78" t="s">
        <v>4503</v>
      </c>
      <c r="AF60" s="78" t="s">
        <v>4409</v>
      </c>
      <c r="AG60" s="81">
        <v>0.03</v>
      </c>
      <c r="AH60" s="76">
        <f t="shared" si="0"/>
        <v>12</v>
      </c>
      <c r="AI60" s="76">
        <f t="shared" si="1"/>
        <v>388</v>
      </c>
    </row>
    <row r="61" spans="1:35">
      <c r="A61" s="59">
        <v>60</v>
      </c>
      <c r="B61" s="60" t="s">
        <v>8311</v>
      </c>
      <c r="C61" s="60" t="s">
        <v>8312</v>
      </c>
      <c r="D61" s="10" t="s">
        <v>22</v>
      </c>
      <c r="E61" s="10" t="s">
        <v>673</v>
      </c>
      <c r="F61" s="10" t="s">
        <v>25</v>
      </c>
      <c r="G61" s="10" t="s">
        <v>8236</v>
      </c>
      <c r="H61" s="5" t="s">
        <v>130</v>
      </c>
      <c r="I61" s="10" t="s">
        <v>34</v>
      </c>
      <c r="J61" s="5">
        <v>992.73</v>
      </c>
      <c r="K61" s="10">
        <v>0</v>
      </c>
      <c r="L61" s="63"/>
      <c r="M61" s="5">
        <v>0</v>
      </c>
      <c r="N61" s="5">
        <v>0</v>
      </c>
      <c r="O61" s="63"/>
      <c r="P61" s="5">
        <v>0</v>
      </c>
      <c r="Q61" s="5">
        <v>400</v>
      </c>
      <c r="R61" s="5">
        <v>14.12</v>
      </c>
      <c r="S61" s="74" t="s">
        <v>6099</v>
      </c>
      <c r="T61" s="5">
        <v>0</v>
      </c>
      <c r="U61" s="73"/>
      <c r="V61" s="10"/>
      <c r="W61" s="10">
        <v>14.97</v>
      </c>
      <c r="X61" s="10">
        <v>1432.6</v>
      </c>
      <c r="Y61" s="10">
        <v>24.9</v>
      </c>
      <c r="Z61" s="10">
        <v>1407.7</v>
      </c>
      <c r="AA61" s="10" t="s">
        <v>28</v>
      </c>
      <c r="AB61" s="77" t="s">
        <v>29</v>
      </c>
      <c r="AC61" s="78" t="s">
        <v>4433</v>
      </c>
      <c r="AD61" s="78">
        <v>3763867</v>
      </c>
      <c r="AE61" s="78" t="s">
        <v>8247</v>
      </c>
      <c r="AF61" s="78" t="s">
        <v>4409</v>
      </c>
      <c r="AG61" s="81">
        <v>0.03</v>
      </c>
      <c r="AH61" s="76">
        <f t="shared" si="0"/>
        <v>12</v>
      </c>
      <c r="AI61" s="76">
        <f t="shared" si="1"/>
        <v>388</v>
      </c>
    </row>
    <row r="62" spans="1:35">
      <c r="A62" s="59">
        <v>61</v>
      </c>
      <c r="B62" s="60" t="s">
        <v>8313</v>
      </c>
      <c r="C62" s="60" t="s">
        <v>8314</v>
      </c>
      <c r="D62" s="10" t="s">
        <v>22</v>
      </c>
      <c r="E62" s="10" t="s">
        <v>4090</v>
      </c>
      <c r="F62" s="10" t="s">
        <v>25</v>
      </c>
      <c r="G62" s="10" t="s">
        <v>6984</v>
      </c>
      <c r="H62" s="5" t="s">
        <v>24</v>
      </c>
      <c r="I62" s="10" t="s">
        <v>34</v>
      </c>
      <c r="J62" s="5">
        <v>238.68</v>
      </c>
      <c r="K62" s="10">
        <v>0</v>
      </c>
      <c r="L62" s="63"/>
      <c r="M62" s="5">
        <v>0</v>
      </c>
      <c r="N62" s="5">
        <v>0</v>
      </c>
      <c r="O62" s="63"/>
      <c r="P62" s="5">
        <v>0</v>
      </c>
      <c r="Q62" s="5">
        <v>100</v>
      </c>
      <c r="R62" s="5">
        <v>12.98</v>
      </c>
      <c r="S62" s="74" t="s">
        <v>6099</v>
      </c>
      <c r="T62" s="5">
        <v>0</v>
      </c>
      <c r="U62" s="73"/>
      <c r="V62" s="10"/>
      <c r="W62" s="10">
        <v>13.76</v>
      </c>
      <c r="X62" s="10">
        <v>359.26</v>
      </c>
      <c r="Y62" s="10">
        <v>6.83</v>
      </c>
      <c r="Z62" s="10">
        <v>352.43</v>
      </c>
      <c r="AA62" s="10" t="s">
        <v>28</v>
      </c>
      <c r="AB62" s="77" t="s">
        <v>29</v>
      </c>
      <c r="AC62" s="78" t="s">
        <v>4414</v>
      </c>
      <c r="AD62" s="78">
        <v>1037106</v>
      </c>
      <c r="AE62" s="78" t="s">
        <v>4400</v>
      </c>
      <c r="AF62" s="78" t="s">
        <v>4409</v>
      </c>
      <c r="AG62" s="81">
        <v>0.03</v>
      </c>
      <c r="AH62" s="76">
        <f t="shared" si="0"/>
        <v>3</v>
      </c>
      <c r="AI62" s="76">
        <f t="shared" si="1"/>
        <v>97</v>
      </c>
    </row>
    <row r="63" spans="1:35">
      <c r="A63" s="59">
        <v>62</v>
      </c>
      <c r="B63" s="60" t="s">
        <v>8315</v>
      </c>
      <c r="C63" s="60" t="s">
        <v>8316</v>
      </c>
      <c r="D63" s="10" t="s">
        <v>22</v>
      </c>
      <c r="E63" s="10" t="s">
        <v>58</v>
      </c>
      <c r="F63" s="10" t="s">
        <v>25</v>
      </c>
      <c r="G63" s="10" t="s">
        <v>8260</v>
      </c>
      <c r="H63" s="5" t="s">
        <v>24</v>
      </c>
      <c r="I63" s="10" t="s">
        <v>34</v>
      </c>
      <c r="J63" s="5">
        <v>4184</v>
      </c>
      <c r="K63" s="10">
        <v>0</v>
      </c>
      <c r="L63" s="63"/>
      <c r="M63" s="5">
        <v>0</v>
      </c>
      <c r="N63" s="5">
        <v>9786</v>
      </c>
      <c r="O63" s="64" t="s">
        <v>8317</v>
      </c>
      <c r="P63" s="5">
        <v>0</v>
      </c>
      <c r="Q63" s="5">
        <v>400</v>
      </c>
      <c r="R63" s="10">
        <v>0</v>
      </c>
      <c r="S63" s="74"/>
      <c r="T63" s="5">
        <v>0</v>
      </c>
      <c r="U63" s="73"/>
      <c r="V63" s="10"/>
      <c r="W63" s="10">
        <v>10373.16</v>
      </c>
      <c r="X63" s="10">
        <v>15603.55</v>
      </c>
      <c r="Y63" s="10">
        <v>646.39</v>
      </c>
      <c r="Z63" s="10">
        <v>14957.16</v>
      </c>
      <c r="AA63" s="10" t="s">
        <v>28</v>
      </c>
      <c r="AB63" s="77" t="s">
        <v>29</v>
      </c>
      <c r="AC63" s="78" t="s">
        <v>8183</v>
      </c>
      <c r="AD63" s="78">
        <v>1303591</v>
      </c>
      <c r="AE63" s="78" t="s">
        <v>4400</v>
      </c>
      <c r="AF63" s="78" t="s">
        <v>4446</v>
      </c>
      <c r="AG63" s="81">
        <v>0.03</v>
      </c>
      <c r="AH63" s="76">
        <f t="shared" si="0"/>
        <v>12</v>
      </c>
      <c r="AI63" s="76">
        <f t="shared" si="1"/>
        <v>388</v>
      </c>
    </row>
    <row r="64" spans="1:35">
      <c r="A64" s="59">
        <v>63</v>
      </c>
      <c r="B64" s="61" t="s">
        <v>8318</v>
      </c>
      <c r="C64" s="60" t="s">
        <v>8319</v>
      </c>
      <c r="D64" s="10" t="s">
        <v>22</v>
      </c>
      <c r="E64" s="5" t="s">
        <v>7503</v>
      </c>
      <c r="F64" s="10" t="s">
        <v>25</v>
      </c>
      <c r="G64" s="10" t="s">
        <v>8264</v>
      </c>
      <c r="H64" s="5" t="s">
        <v>24</v>
      </c>
      <c r="I64" s="10" t="s">
        <v>34</v>
      </c>
      <c r="J64" s="5">
        <v>985.5</v>
      </c>
      <c r="K64" s="10">
        <v>0</v>
      </c>
      <c r="L64" s="63"/>
      <c r="M64" s="5">
        <v>0</v>
      </c>
      <c r="N64" s="5">
        <v>0</v>
      </c>
      <c r="O64" s="63"/>
      <c r="P64" s="5">
        <v>0</v>
      </c>
      <c r="Q64" s="5">
        <v>300</v>
      </c>
      <c r="R64" s="5">
        <v>13.26</v>
      </c>
      <c r="S64" s="74" t="s">
        <v>6099</v>
      </c>
      <c r="T64" s="5">
        <v>0</v>
      </c>
      <c r="U64" s="73"/>
      <c r="V64" s="10"/>
      <c r="W64" s="10">
        <v>14.06</v>
      </c>
      <c r="X64" s="10">
        <v>1318.4</v>
      </c>
      <c r="Y64" s="10">
        <v>18.84</v>
      </c>
      <c r="Z64" s="10">
        <v>1299.56</v>
      </c>
      <c r="AA64" s="10" t="s">
        <v>28</v>
      </c>
      <c r="AB64" s="77" t="s">
        <v>29</v>
      </c>
      <c r="AC64" s="78" t="s">
        <v>4423</v>
      </c>
      <c r="AD64" s="78">
        <v>7876327</v>
      </c>
      <c r="AE64" s="78" t="s">
        <v>4400</v>
      </c>
      <c r="AF64" s="78" t="s">
        <v>4415</v>
      </c>
      <c r="AG64" s="81">
        <v>0.03</v>
      </c>
      <c r="AH64" s="76">
        <f t="shared" si="0"/>
        <v>9</v>
      </c>
      <c r="AI64" s="76">
        <f t="shared" si="1"/>
        <v>291</v>
      </c>
    </row>
    <row r="65" spans="1:35">
      <c r="A65" s="59">
        <v>64</v>
      </c>
      <c r="B65" s="60" t="s">
        <v>8320</v>
      </c>
      <c r="C65" s="60" t="s">
        <v>8321</v>
      </c>
      <c r="D65" s="10" t="s">
        <v>22</v>
      </c>
      <c r="E65" s="10" t="s">
        <v>4090</v>
      </c>
      <c r="F65" s="10" t="s">
        <v>25</v>
      </c>
      <c r="G65" s="10" t="s">
        <v>6984</v>
      </c>
      <c r="H65" s="5" t="s">
        <v>24</v>
      </c>
      <c r="I65" s="10" t="s">
        <v>34</v>
      </c>
      <c r="J65" s="5">
        <v>238.68</v>
      </c>
      <c r="K65" s="10">
        <v>0</v>
      </c>
      <c r="L65" s="63"/>
      <c r="M65" s="5">
        <v>0</v>
      </c>
      <c r="N65" s="5">
        <v>0</v>
      </c>
      <c r="O65" s="63"/>
      <c r="P65" s="5">
        <v>0</v>
      </c>
      <c r="Q65" s="5">
        <v>100</v>
      </c>
      <c r="R65" s="5">
        <v>12.98</v>
      </c>
      <c r="S65" s="74" t="s">
        <v>6099</v>
      </c>
      <c r="T65" s="5">
        <v>0</v>
      </c>
      <c r="U65" s="73"/>
      <c r="V65" s="10"/>
      <c r="W65" s="10">
        <v>13.76</v>
      </c>
      <c r="X65" s="10">
        <v>359.26</v>
      </c>
      <c r="Y65" s="10">
        <v>6.83</v>
      </c>
      <c r="Z65" s="10">
        <v>352.43</v>
      </c>
      <c r="AA65" s="10" t="s">
        <v>28</v>
      </c>
      <c r="AB65" s="77" t="s">
        <v>29</v>
      </c>
      <c r="AC65" s="78" t="s">
        <v>4414</v>
      </c>
      <c r="AD65" s="78">
        <v>8075207</v>
      </c>
      <c r="AE65" s="78" t="s">
        <v>4400</v>
      </c>
      <c r="AF65" s="83" t="s">
        <v>4474</v>
      </c>
      <c r="AG65" s="81">
        <v>0.03</v>
      </c>
      <c r="AH65" s="76">
        <f t="shared" si="0"/>
        <v>3</v>
      </c>
      <c r="AI65" s="76">
        <f t="shared" si="1"/>
        <v>97</v>
      </c>
    </row>
    <row r="66" spans="1:35">
      <c r="A66" s="59">
        <v>65</v>
      </c>
      <c r="B66" s="60" t="s">
        <v>8322</v>
      </c>
      <c r="C66" s="60" t="s">
        <v>8323</v>
      </c>
      <c r="D66" s="10" t="s">
        <v>22</v>
      </c>
      <c r="E66" s="10" t="s">
        <v>4090</v>
      </c>
      <c r="F66" s="10" t="s">
        <v>25</v>
      </c>
      <c r="G66" s="10" t="s">
        <v>6984</v>
      </c>
      <c r="H66" s="5" t="s">
        <v>24</v>
      </c>
      <c r="I66" s="10" t="s">
        <v>34</v>
      </c>
      <c r="J66" s="5">
        <v>238.68</v>
      </c>
      <c r="K66" s="10">
        <v>0</v>
      </c>
      <c r="L66" s="63"/>
      <c r="M66" s="5">
        <v>0</v>
      </c>
      <c r="N66" s="5">
        <v>0</v>
      </c>
      <c r="O66" s="63"/>
      <c r="P66" s="5">
        <v>0</v>
      </c>
      <c r="Q66" s="5">
        <v>100</v>
      </c>
      <c r="R66" s="5">
        <v>12.98</v>
      </c>
      <c r="S66" s="74" t="s">
        <v>6099</v>
      </c>
      <c r="T66" s="5">
        <v>0</v>
      </c>
      <c r="U66" s="73"/>
      <c r="V66" s="10"/>
      <c r="W66" s="10">
        <v>13.76</v>
      </c>
      <c r="X66" s="10">
        <v>359.26</v>
      </c>
      <c r="Y66" s="10">
        <v>6.83</v>
      </c>
      <c r="Z66" s="10">
        <v>352.43</v>
      </c>
      <c r="AA66" s="10" t="s">
        <v>28</v>
      </c>
      <c r="AB66" s="77" t="s">
        <v>29</v>
      </c>
      <c r="AC66" s="78" t="s">
        <v>4414</v>
      </c>
      <c r="AD66" s="78">
        <v>2197173</v>
      </c>
      <c r="AE66" s="78" t="s">
        <v>4400</v>
      </c>
      <c r="AF66" s="78" t="s">
        <v>4409</v>
      </c>
      <c r="AG66" s="81">
        <v>0.03</v>
      </c>
      <c r="AH66" s="76">
        <f t="shared" ref="AH66:AH129" si="2">Q66*AG66</f>
        <v>3</v>
      </c>
      <c r="AI66" s="76">
        <f t="shared" ref="AI66:AI129" si="3">Q66-AH66</f>
        <v>97</v>
      </c>
    </row>
    <row r="67" spans="1:35">
      <c r="A67" s="59">
        <v>66</v>
      </c>
      <c r="B67" s="61" t="s">
        <v>8324</v>
      </c>
      <c r="C67" s="60" t="s">
        <v>8325</v>
      </c>
      <c r="D67" s="10" t="s">
        <v>22</v>
      </c>
      <c r="E67" s="10" t="s">
        <v>673</v>
      </c>
      <c r="F67" s="10" t="s">
        <v>25</v>
      </c>
      <c r="G67" s="10" t="s">
        <v>8236</v>
      </c>
      <c r="H67" s="5" t="s">
        <v>24</v>
      </c>
      <c r="I67" s="10" t="s">
        <v>34</v>
      </c>
      <c r="J67" s="5">
        <v>992.73</v>
      </c>
      <c r="K67" s="10">
        <v>0</v>
      </c>
      <c r="L67" s="63"/>
      <c r="M67" s="5">
        <v>0</v>
      </c>
      <c r="N67" s="5">
        <v>0</v>
      </c>
      <c r="O67" s="63"/>
      <c r="P67" s="5">
        <v>0</v>
      </c>
      <c r="Q67" s="5">
        <v>400</v>
      </c>
      <c r="R67" s="5">
        <v>14.12</v>
      </c>
      <c r="S67" s="74" t="s">
        <v>6099</v>
      </c>
      <c r="T67" s="5">
        <v>0</v>
      </c>
      <c r="U67" s="73"/>
      <c r="V67" s="10"/>
      <c r="W67" s="10">
        <v>14.97</v>
      </c>
      <c r="X67" s="10">
        <v>1432.6</v>
      </c>
      <c r="Y67" s="10">
        <v>24.9</v>
      </c>
      <c r="Z67" s="10">
        <v>1407.7</v>
      </c>
      <c r="AA67" s="10" t="s">
        <v>28</v>
      </c>
      <c r="AB67" s="77" t="s">
        <v>29</v>
      </c>
      <c r="AC67" s="78" t="s">
        <v>4433</v>
      </c>
      <c r="AD67" s="78">
        <v>2987815</v>
      </c>
      <c r="AE67" s="78" t="s">
        <v>4851</v>
      </c>
      <c r="AF67" s="78" t="s">
        <v>4404</v>
      </c>
      <c r="AG67" s="81">
        <v>0.03</v>
      </c>
      <c r="AH67" s="76">
        <f t="shared" si="2"/>
        <v>12</v>
      </c>
      <c r="AI67" s="76">
        <f t="shared" si="3"/>
        <v>388</v>
      </c>
    </row>
    <row r="68" spans="1:35">
      <c r="A68" s="59">
        <v>67</v>
      </c>
      <c r="B68" s="60" t="s">
        <v>8326</v>
      </c>
      <c r="C68" s="60" t="s">
        <v>8327</v>
      </c>
      <c r="D68" s="10" t="s">
        <v>22</v>
      </c>
      <c r="E68" s="10" t="s">
        <v>4090</v>
      </c>
      <c r="F68" s="10" t="s">
        <v>25</v>
      </c>
      <c r="G68" s="10" t="s">
        <v>6984</v>
      </c>
      <c r="H68" s="5" t="s">
        <v>24</v>
      </c>
      <c r="I68" s="10" t="s">
        <v>34</v>
      </c>
      <c r="J68" s="5">
        <v>238.68</v>
      </c>
      <c r="K68" s="10">
        <v>0</v>
      </c>
      <c r="L68" s="63"/>
      <c r="M68" s="5">
        <v>0</v>
      </c>
      <c r="N68" s="5">
        <v>0</v>
      </c>
      <c r="O68" s="63"/>
      <c r="P68" s="5">
        <v>0</v>
      </c>
      <c r="Q68" s="5">
        <v>100</v>
      </c>
      <c r="R68" s="5">
        <v>12.98</v>
      </c>
      <c r="S68" s="74" t="s">
        <v>6099</v>
      </c>
      <c r="T68" s="5">
        <v>0</v>
      </c>
      <c r="U68" s="73"/>
      <c r="V68" s="10"/>
      <c r="W68" s="10">
        <v>13.76</v>
      </c>
      <c r="X68" s="10">
        <v>359.26</v>
      </c>
      <c r="Y68" s="10">
        <v>6.83</v>
      </c>
      <c r="Z68" s="10">
        <v>352.43</v>
      </c>
      <c r="AA68" s="10" t="s">
        <v>28</v>
      </c>
      <c r="AB68" s="77" t="s">
        <v>29</v>
      </c>
      <c r="AC68" s="78" t="s">
        <v>4414</v>
      </c>
      <c r="AD68" s="78">
        <v>7351073</v>
      </c>
      <c r="AE68" s="78" t="s">
        <v>4400</v>
      </c>
      <c r="AF68" s="78" t="s">
        <v>4404</v>
      </c>
      <c r="AG68" s="81">
        <v>0.03</v>
      </c>
      <c r="AH68" s="76">
        <f t="shared" si="2"/>
        <v>3</v>
      </c>
      <c r="AI68" s="76">
        <f t="shared" si="3"/>
        <v>97</v>
      </c>
    </row>
    <row r="69" spans="1:35">
      <c r="A69" s="59">
        <v>68</v>
      </c>
      <c r="B69" s="60" t="s">
        <v>8328</v>
      </c>
      <c r="C69" s="60" t="s">
        <v>8329</v>
      </c>
      <c r="D69" s="10" t="s">
        <v>22</v>
      </c>
      <c r="E69" s="10" t="s">
        <v>198</v>
      </c>
      <c r="F69" s="10" t="s">
        <v>25</v>
      </c>
      <c r="G69" s="10" t="s">
        <v>8214</v>
      </c>
      <c r="H69" s="5" t="s">
        <v>24</v>
      </c>
      <c r="I69" s="10" t="s">
        <v>34</v>
      </c>
      <c r="J69" s="5">
        <v>1369</v>
      </c>
      <c r="K69" s="10">
        <v>0</v>
      </c>
      <c r="L69" s="63"/>
      <c r="M69" s="5">
        <v>0</v>
      </c>
      <c r="N69" s="5">
        <v>0</v>
      </c>
      <c r="O69" s="63"/>
      <c r="P69" s="10">
        <v>0</v>
      </c>
      <c r="Q69" s="5">
        <v>300</v>
      </c>
      <c r="R69" s="10">
        <v>0</v>
      </c>
      <c r="S69" s="73"/>
      <c r="T69" s="10">
        <v>0</v>
      </c>
      <c r="U69" s="73"/>
      <c r="V69" s="10"/>
      <c r="W69" s="10">
        <v>0</v>
      </c>
      <c r="X69" s="10">
        <v>1687</v>
      </c>
      <c r="Y69" s="10">
        <v>18</v>
      </c>
      <c r="Z69" s="10">
        <v>1669</v>
      </c>
      <c r="AA69" s="10" t="s">
        <v>28</v>
      </c>
      <c r="AB69" s="77" t="s">
        <v>29</v>
      </c>
      <c r="AC69" s="78" t="s">
        <v>4433</v>
      </c>
      <c r="AD69" s="78">
        <v>1663123</v>
      </c>
      <c r="AE69" s="78" t="s">
        <v>8247</v>
      </c>
      <c r="AF69" s="78" t="s">
        <v>4409</v>
      </c>
      <c r="AG69" s="81">
        <v>0.03</v>
      </c>
      <c r="AH69" s="76">
        <f t="shared" si="2"/>
        <v>9</v>
      </c>
      <c r="AI69" s="76">
        <f t="shared" si="3"/>
        <v>291</v>
      </c>
    </row>
    <row r="70" spans="1:35">
      <c r="A70" s="59">
        <v>69</v>
      </c>
      <c r="B70" s="60" t="s">
        <v>8330</v>
      </c>
      <c r="C70" s="60" t="s">
        <v>8331</v>
      </c>
      <c r="D70" s="10" t="s">
        <v>22</v>
      </c>
      <c r="E70" s="5" t="s">
        <v>7503</v>
      </c>
      <c r="F70" s="10" t="s">
        <v>25</v>
      </c>
      <c r="G70" s="10" t="s">
        <v>8264</v>
      </c>
      <c r="H70" s="5" t="s">
        <v>24</v>
      </c>
      <c r="I70" s="10" t="s">
        <v>34</v>
      </c>
      <c r="J70" s="5">
        <v>985.5</v>
      </c>
      <c r="K70" s="10">
        <v>0</v>
      </c>
      <c r="L70" s="63"/>
      <c r="M70" s="5">
        <v>0</v>
      </c>
      <c r="N70" s="5">
        <v>0</v>
      </c>
      <c r="O70" s="63"/>
      <c r="P70" s="5">
        <v>0</v>
      </c>
      <c r="Q70" s="5">
        <v>300</v>
      </c>
      <c r="R70" s="5">
        <v>13.26</v>
      </c>
      <c r="S70" s="74" t="s">
        <v>6099</v>
      </c>
      <c r="T70" s="5">
        <v>0</v>
      </c>
      <c r="U70" s="73"/>
      <c r="V70" s="10"/>
      <c r="W70" s="10">
        <v>14.06</v>
      </c>
      <c r="X70" s="10">
        <v>1318.4</v>
      </c>
      <c r="Y70" s="10">
        <v>18.84</v>
      </c>
      <c r="Z70" s="10">
        <v>1299.56</v>
      </c>
      <c r="AA70" s="10" t="s">
        <v>28</v>
      </c>
      <c r="AB70" s="77" t="s">
        <v>29</v>
      </c>
      <c r="AC70" s="78" t="s">
        <v>4414</v>
      </c>
      <c r="AD70" s="78">
        <v>1807388</v>
      </c>
      <c r="AE70" s="78" t="s">
        <v>4400</v>
      </c>
      <c r="AF70" s="78" t="s">
        <v>4404</v>
      </c>
      <c r="AG70" s="81">
        <v>0.03</v>
      </c>
      <c r="AH70" s="76">
        <f t="shared" si="2"/>
        <v>9</v>
      </c>
      <c r="AI70" s="76">
        <f t="shared" si="3"/>
        <v>291</v>
      </c>
    </row>
    <row r="71" spans="1:35">
      <c r="A71" s="59">
        <v>70</v>
      </c>
      <c r="B71" s="60" t="s">
        <v>8332</v>
      </c>
      <c r="C71" s="60" t="s">
        <v>8333</v>
      </c>
      <c r="D71" s="10" t="s">
        <v>22</v>
      </c>
      <c r="E71" s="10" t="s">
        <v>81</v>
      </c>
      <c r="F71" s="10" t="s">
        <v>25</v>
      </c>
      <c r="G71" s="10" t="s">
        <v>8178</v>
      </c>
      <c r="H71" s="5" t="s">
        <v>24</v>
      </c>
      <c r="I71" s="10" t="s">
        <v>34</v>
      </c>
      <c r="J71" s="10">
        <v>705</v>
      </c>
      <c r="K71" s="10">
        <v>0</v>
      </c>
      <c r="L71" s="63"/>
      <c r="M71" s="5">
        <v>196</v>
      </c>
      <c r="N71" s="5">
        <v>0</v>
      </c>
      <c r="O71" s="17"/>
      <c r="P71" s="10">
        <v>0</v>
      </c>
      <c r="Q71" s="66">
        <v>300</v>
      </c>
      <c r="R71" s="5">
        <v>23</v>
      </c>
      <c r="S71" s="10" t="s">
        <v>8334</v>
      </c>
      <c r="T71" s="10">
        <v>0</v>
      </c>
      <c r="U71" s="73"/>
      <c r="V71" s="10"/>
      <c r="W71" s="10">
        <v>232.14</v>
      </c>
      <c r="X71" s="10">
        <v>1269.07</v>
      </c>
      <c r="Y71" s="10">
        <v>31.93</v>
      </c>
      <c r="Z71" s="10">
        <v>1237.14</v>
      </c>
      <c r="AA71" s="10" t="s">
        <v>28</v>
      </c>
      <c r="AB71" s="77" t="s">
        <v>29</v>
      </c>
      <c r="AC71" s="78" t="s">
        <v>8183</v>
      </c>
      <c r="AD71" s="78">
        <v>9536958</v>
      </c>
      <c r="AE71" s="78" t="s">
        <v>4400</v>
      </c>
      <c r="AF71" s="78" t="s">
        <v>4652</v>
      </c>
      <c r="AG71" s="81">
        <v>0.03</v>
      </c>
      <c r="AH71" s="76">
        <f t="shared" si="2"/>
        <v>9</v>
      </c>
      <c r="AI71" s="76">
        <f t="shared" si="3"/>
        <v>291</v>
      </c>
    </row>
    <row r="72" spans="1:35">
      <c r="A72" s="59">
        <v>71</v>
      </c>
      <c r="B72" s="60" t="s">
        <v>8335</v>
      </c>
      <c r="C72" s="60" t="s">
        <v>8336</v>
      </c>
      <c r="D72" s="10" t="s">
        <v>22</v>
      </c>
      <c r="E72" s="10" t="s">
        <v>4090</v>
      </c>
      <c r="F72" s="10" t="s">
        <v>25</v>
      </c>
      <c r="G72" s="10" t="s">
        <v>6984</v>
      </c>
      <c r="H72" s="5" t="s">
        <v>24</v>
      </c>
      <c r="I72" s="10" t="s">
        <v>34</v>
      </c>
      <c r="J72" s="5">
        <v>238.68</v>
      </c>
      <c r="K72" s="10">
        <v>0</v>
      </c>
      <c r="L72" s="63"/>
      <c r="M72" s="5">
        <v>0</v>
      </c>
      <c r="N72" s="5">
        <v>0</v>
      </c>
      <c r="O72" s="63"/>
      <c r="P72" s="5">
        <v>0</v>
      </c>
      <c r="Q72" s="5">
        <v>100</v>
      </c>
      <c r="R72" s="5">
        <v>12.98</v>
      </c>
      <c r="S72" s="74" t="s">
        <v>6099</v>
      </c>
      <c r="T72" s="5">
        <v>0</v>
      </c>
      <c r="U72" s="73"/>
      <c r="V72" s="10"/>
      <c r="W72" s="10">
        <v>13.76</v>
      </c>
      <c r="X72" s="10">
        <v>359.26</v>
      </c>
      <c r="Y72" s="10">
        <v>6.83</v>
      </c>
      <c r="Z72" s="10">
        <v>352.43</v>
      </c>
      <c r="AA72" s="10" t="s">
        <v>28</v>
      </c>
      <c r="AB72" s="77" t="s">
        <v>29</v>
      </c>
      <c r="AC72" s="78" t="s">
        <v>4414</v>
      </c>
      <c r="AD72" s="78">
        <v>6166388</v>
      </c>
      <c r="AE72" s="78" t="s">
        <v>4400</v>
      </c>
      <c r="AF72" s="78" t="s">
        <v>4404</v>
      </c>
      <c r="AG72" s="81">
        <v>0.03</v>
      </c>
      <c r="AH72" s="76">
        <f t="shared" si="2"/>
        <v>3</v>
      </c>
      <c r="AI72" s="76">
        <f t="shared" si="3"/>
        <v>97</v>
      </c>
    </row>
    <row r="73" spans="1:35">
      <c r="A73" s="59">
        <v>72</v>
      </c>
      <c r="B73" s="61" t="s">
        <v>8337</v>
      </c>
      <c r="C73" s="11" t="s">
        <v>8338</v>
      </c>
      <c r="D73" s="10" t="s">
        <v>22</v>
      </c>
      <c r="E73" s="10" t="s">
        <v>8339</v>
      </c>
      <c r="F73" s="10" t="s">
        <v>25</v>
      </c>
      <c r="G73" s="10" t="s">
        <v>8178</v>
      </c>
      <c r="H73" s="5" t="s">
        <v>24</v>
      </c>
      <c r="I73" s="10" t="s">
        <v>34</v>
      </c>
      <c r="J73" s="10">
        <v>700</v>
      </c>
      <c r="K73" s="10">
        <v>0</v>
      </c>
      <c r="L73" s="63"/>
      <c r="M73" s="5">
        <v>171</v>
      </c>
      <c r="N73" s="10">
        <v>18</v>
      </c>
      <c r="O73" s="68" t="s">
        <v>8340</v>
      </c>
      <c r="P73" s="5">
        <v>0</v>
      </c>
      <c r="Q73" s="5">
        <v>300</v>
      </c>
      <c r="R73" s="5">
        <v>0</v>
      </c>
      <c r="S73" s="73"/>
      <c r="T73" s="5">
        <v>0</v>
      </c>
      <c r="U73" s="73"/>
      <c r="V73" s="10"/>
      <c r="W73" s="10">
        <v>200.34</v>
      </c>
      <c r="X73" s="10">
        <v>1230.36</v>
      </c>
      <c r="Y73" s="10">
        <v>30.02</v>
      </c>
      <c r="Z73" s="10">
        <v>1200.34</v>
      </c>
      <c r="AA73" s="10" t="s">
        <v>28</v>
      </c>
      <c r="AB73" s="77" t="s">
        <v>29</v>
      </c>
      <c r="AC73" s="78" t="s">
        <v>8183</v>
      </c>
      <c r="AD73" s="78">
        <v>1755391</v>
      </c>
      <c r="AE73" s="78" t="s">
        <v>4503</v>
      </c>
      <c r="AF73" s="78" t="s">
        <v>4415</v>
      </c>
      <c r="AG73" s="81">
        <v>0.03</v>
      </c>
      <c r="AH73" s="76">
        <f t="shared" si="2"/>
        <v>9</v>
      </c>
      <c r="AI73" s="76">
        <f t="shared" si="3"/>
        <v>291</v>
      </c>
    </row>
    <row r="74" spans="1:35">
      <c r="A74" s="59">
        <v>73</v>
      </c>
      <c r="B74" s="60" t="s">
        <v>8341</v>
      </c>
      <c r="C74" s="60" t="s">
        <v>8342</v>
      </c>
      <c r="D74" s="10" t="s">
        <v>22</v>
      </c>
      <c r="E74" s="5" t="s">
        <v>7503</v>
      </c>
      <c r="F74" s="10" t="s">
        <v>25</v>
      </c>
      <c r="G74" s="10" t="s">
        <v>8264</v>
      </c>
      <c r="H74" s="5" t="s">
        <v>24</v>
      </c>
      <c r="I74" s="10" t="s">
        <v>34</v>
      </c>
      <c r="J74" s="5">
        <v>985.5</v>
      </c>
      <c r="K74" s="10">
        <v>0</v>
      </c>
      <c r="L74" s="63"/>
      <c r="M74" s="5">
        <v>0</v>
      </c>
      <c r="N74" s="5">
        <v>0</v>
      </c>
      <c r="O74" s="63"/>
      <c r="P74" s="5">
        <v>0</v>
      </c>
      <c r="Q74" s="5">
        <v>300</v>
      </c>
      <c r="R74" s="5">
        <v>13.26</v>
      </c>
      <c r="S74" s="74" t="s">
        <v>6099</v>
      </c>
      <c r="T74" s="5">
        <v>0</v>
      </c>
      <c r="U74" s="73"/>
      <c r="V74" s="10"/>
      <c r="W74" s="10">
        <v>14.06</v>
      </c>
      <c r="X74" s="10">
        <v>1318.4</v>
      </c>
      <c r="Y74" s="10">
        <v>18.84</v>
      </c>
      <c r="Z74" s="10">
        <v>1299.56</v>
      </c>
      <c r="AA74" s="10" t="s">
        <v>28</v>
      </c>
      <c r="AB74" s="77" t="s">
        <v>29</v>
      </c>
      <c r="AC74" s="78" t="s">
        <v>4423</v>
      </c>
      <c r="AD74" s="78">
        <v>5989626</v>
      </c>
      <c r="AE74" s="78" t="s">
        <v>4400</v>
      </c>
      <c r="AF74" s="78" t="s">
        <v>4404</v>
      </c>
      <c r="AG74" s="81">
        <v>0.03</v>
      </c>
      <c r="AH74" s="76">
        <f t="shared" si="2"/>
        <v>9</v>
      </c>
      <c r="AI74" s="76">
        <f t="shared" si="3"/>
        <v>291</v>
      </c>
    </row>
    <row r="75" spans="1:35">
      <c r="A75" s="59">
        <v>74</v>
      </c>
      <c r="B75" s="60" t="s">
        <v>8343</v>
      </c>
      <c r="C75" s="60" t="s">
        <v>8344</v>
      </c>
      <c r="D75" s="10" t="s">
        <v>22</v>
      </c>
      <c r="E75" s="10" t="s">
        <v>4090</v>
      </c>
      <c r="F75" s="10" t="s">
        <v>25</v>
      </c>
      <c r="G75" s="10" t="s">
        <v>6984</v>
      </c>
      <c r="H75" s="5" t="s">
        <v>24</v>
      </c>
      <c r="I75" s="10" t="s">
        <v>34</v>
      </c>
      <c r="J75" s="5">
        <v>238.68</v>
      </c>
      <c r="K75" s="10">
        <v>0</v>
      </c>
      <c r="L75" s="63"/>
      <c r="M75" s="5">
        <v>0</v>
      </c>
      <c r="N75" s="5">
        <v>0</v>
      </c>
      <c r="O75" s="63"/>
      <c r="P75" s="5">
        <v>0</v>
      </c>
      <c r="Q75" s="5">
        <v>100</v>
      </c>
      <c r="R75" s="5">
        <v>12.98</v>
      </c>
      <c r="S75" s="74" t="s">
        <v>6099</v>
      </c>
      <c r="T75" s="5">
        <v>0</v>
      </c>
      <c r="U75" s="73"/>
      <c r="V75" s="10"/>
      <c r="W75" s="10">
        <v>13.76</v>
      </c>
      <c r="X75" s="10">
        <v>359.26</v>
      </c>
      <c r="Y75" s="10">
        <v>6.83</v>
      </c>
      <c r="Z75" s="10">
        <v>352.43</v>
      </c>
      <c r="AA75" s="10" t="s">
        <v>28</v>
      </c>
      <c r="AB75" s="77" t="s">
        <v>29</v>
      </c>
      <c r="AC75" s="78" t="s">
        <v>4414</v>
      </c>
      <c r="AD75" s="78">
        <v>6829987</v>
      </c>
      <c r="AE75" s="78" t="s">
        <v>4400</v>
      </c>
      <c r="AF75" s="78" t="s">
        <v>4478</v>
      </c>
      <c r="AG75" s="81">
        <v>0.03</v>
      </c>
      <c r="AH75" s="76">
        <f t="shared" si="2"/>
        <v>3</v>
      </c>
      <c r="AI75" s="76">
        <f t="shared" si="3"/>
        <v>97</v>
      </c>
    </row>
    <row r="76" spans="1:35">
      <c r="A76" s="59">
        <v>75</v>
      </c>
      <c r="B76" s="60" t="s">
        <v>8345</v>
      </c>
      <c r="C76" s="60" t="s">
        <v>8346</v>
      </c>
      <c r="D76" s="10" t="s">
        <v>22</v>
      </c>
      <c r="E76" s="5" t="s">
        <v>7503</v>
      </c>
      <c r="F76" s="10" t="s">
        <v>25</v>
      </c>
      <c r="G76" s="10" t="s">
        <v>8264</v>
      </c>
      <c r="H76" s="5" t="s">
        <v>24</v>
      </c>
      <c r="I76" s="10" t="s">
        <v>34</v>
      </c>
      <c r="J76" s="5">
        <v>985.5</v>
      </c>
      <c r="K76" s="10">
        <v>0</v>
      </c>
      <c r="L76" s="63"/>
      <c r="M76" s="5">
        <v>0</v>
      </c>
      <c r="N76" s="5">
        <v>0</v>
      </c>
      <c r="O76" s="63"/>
      <c r="P76" s="5">
        <v>0</v>
      </c>
      <c r="Q76" s="5">
        <v>300</v>
      </c>
      <c r="R76" s="5">
        <v>13.26</v>
      </c>
      <c r="S76" s="74" t="s">
        <v>6099</v>
      </c>
      <c r="T76" s="5">
        <v>0</v>
      </c>
      <c r="U76" s="73"/>
      <c r="V76" s="10"/>
      <c r="W76" s="10">
        <v>14.06</v>
      </c>
      <c r="X76" s="10">
        <v>1318.4</v>
      </c>
      <c r="Y76" s="10">
        <v>18.84</v>
      </c>
      <c r="Z76" s="10">
        <v>1299.56</v>
      </c>
      <c r="AA76" s="10" t="s">
        <v>28</v>
      </c>
      <c r="AB76" s="77" t="s">
        <v>29</v>
      </c>
      <c r="AC76" s="78" t="s">
        <v>4423</v>
      </c>
      <c r="AD76" s="78">
        <v>8062709</v>
      </c>
      <c r="AE76" s="78" t="s">
        <v>4400</v>
      </c>
      <c r="AF76" s="78" t="s">
        <v>4404</v>
      </c>
      <c r="AG76" s="81">
        <v>0.03</v>
      </c>
      <c r="AH76" s="76">
        <f t="shared" si="2"/>
        <v>9</v>
      </c>
      <c r="AI76" s="76">
        <f t="shared" si="3"/>
        <v>291</v>
      </c>
    </row>
    <row r="77" spans="1:35">
      <c r="A77" s="59">
        <v>76</v>
      </c>
      <c r="B77" s="60" t="s">
        <v>7055</v>
      </c>
      <c r="C77" s="60" t="s">
        <v>8347</v>
      </c>
      <c r="D77" s="10" t="s">
        <v>22</v>
      </c>
      <c r="E77" s="10" t="s">
        <v>4090</v>
      </c>
      <c r="F77" s="10" t="s">
        <v>25</v>
      </c>
      <c r="G77" s="10" t="s">
        <v>6984</v>
      </c>
      <c r="H77" s="5" t="s">
        <v>24</v>
      </c>
      <c r="I77" s="10" t="s">
        <v>34</v>
      </c>
      <c r="J77" s="5">
        <v>238.68</v>
      </c>
      <c r="K77" s="10">
        <v>0</v>
      </c>
      <c r="L77" s="63"/>
      <c r="M77" s="5">
        <v>0</v>
      </c>
      <c r="N77" s="5">
        <v>0</v>
      </c>
      <c r="O77" s="63"/>
      <c r="P77" s="5">
        <v>0</v>
      </c>
      <c r="Q77" s="5">
        <v>100</v>
      </c>
      <c r="R77" s="5">
        <v>12.98</v>
      </c>
      <c r="S77" s="74" t="s">
        <v>6099</v>
      </c>
      <c r="T77" s="5">
        <v>0</v>
      </c>
      <c r="U77" s="73"/>
      <c r="V77" s="10"/>
      <c r="W77" s="10">
        <v>13.76</v>
      </c>
      <c r="X77" s="10">
        <v>359.26</v>
      </c>
      <c r="Y77" s="10">
        <v>6.83</v>
      </c>
      <c r="Z77" s="10">
        <v>352.43</v>
      </c>
      <c r="AA77" s="10" t="s">
        <v>28</v>
      </c>
      <c r="AB77" s="77" t="s">
        <v>29</v>
      </c>
      <c r="AC77" s="78" t="s">
        <v>4414</v>
      </c>
      <c r="AD77" s="78">
        <v>7993713</v>
      </c>
      <c r="AE77" s="78" t="s">
        <v>4400</v>
      </c>
      <c r="AF77" s="78" t="s">
        <v>4409</v>
      </c>
      <c r="AG77" s="81">
        <v>0.03</v>
      </c>
      <c r="AH77" s="76">
        <f t="shared" si="2"/>
        <v>3</v>
      </c>
      <c r="AI77" s="76">
        <f t="shared" si="3"/>
        <v>97</v>
      </c>
    </row>
    <row r="78" spans="1:35">
      <c r="A78" s="59">
        <v>77</v>
      </c>
      <c r="B78" s="60" t="s">
        <v>8348</v>
      </c>
      <c r="C78" s="60" t="s">
        <v>8349</v>
      </c>
      <c r="D78" s="10" t="s">
        <v>22</v>
      </c>
      <c r="E78" s="10" t="s">
        <v>198</v>
      </c>
      <c r="F78" s="10" t="s">
        <v>25</v>
      </c>
      <c r="G78" s="10" t="s">
        <v>8214</v>
      </c>
      <c r="H78" s="5" t="s">
        <v>24</v>
      </c>
      <c r="I78" s="10" t="s">
        <v>34</v>
      </c>
      <c r="J78" s="5">
        <v>1369</v>
      </c>
      <c r="K78" s="10">
        <v>0</v>
      </c>
      <c r="L78" s="63"/>
      <c r="M78" s="5">
        <v>0</v>
      </c>
      <c r="N78" s="5">
        <v>0</v>
      </c>
      <c r="O78" s="63"/>
      <c r="P78" s="10">
        <v>0</v>
      </c>
      <c r="Q78" s="5">
        <v>300</v>
      </c>
      <c r="R78" s="10">
        <v>0</v>
      </c>
      <c r="S78" s="73"/>
      <c r="T78" s="10">
        <v>0</v>
      </c>
      <c r="U78" s="73"/>
      <c r="V78" s="10"/>
      <c r="W78" s="10">
        <v>0</v>
      </c>
      <c r="X78" s="10">
        <v>1687</v>
      </c>
      <c r="Y78" s="10">
        <v>18</v>
      </c>
      <c r="Z78" s="10">
        <v>1669</v>
      </c>
      <c r="AA78" s="10" t="s">
        <v>28</v>
      </c>
      <c r="AB78" s="77" t="s">
        <v>29</v>
      </c>
      <c r="AC78" s="78" t="s">
        <v>4433</v>
      </c>
      <c r="AD78" s="78">
        <v>1569886</v>
      </c>
      <c r="AE78" s="78" t="s">
        <v>8247</v>
      </c>
      <c r="AF78" s="78" t="s">
        <v>4409</v>
      </c>
      <c r="AG78" s="81">
        <v>0.03</v>
      </c>
      <c r="AH78" s="76">
        <f t="shared" si="2"/>
        <v>9</v>
      </c>
      <c r="AI78" s="76">
        <f t="shared" si="3"/>
        <v>291</v>
      </c>
    </row>
    <row r="79" spans="1:35">
      <c r="A79" s="59">
        <v>78</v>
      </c>
      <c r="B79" s="60" t="s">
        <v>8350</v>
      </c>
      <c r="C79" s="60" t="s">
        <v>8351</v>
      </c>
      <c r="D79" s="10" t="s">
        <v>22</v>
      </c>
      <c r="E79" s="10" t="s">
        <v>673</v>
      </c>
      <c r="F79" s="10" t="s">
        <v>25</v>
      </c>
      <c r="G79" s="10" t="s">
        <v>8236</v>
      </c>
      <c r="H79" s="5" t="s">
        <v>24</v>
      </c>
      <c r="I79" s="10" t="s">
        <v>34</v>
      </c>
      <c r="J79" s="5">
        <v>992.73</v>
      </c>
      <c r="K79" s="10">
        <v>0</v>
      </c>
      <c r="L79" s="63"/>
      <c r="M79" s="5">
        <v>0</v>
      </c>
      <c r="N79" s="5">
        <v>0</v>
      </c>
      <c r="O79" s="63"/>
      <c r="P79" s="5">
        <v>0</v>
      </c>
      <c r="Q79" s="5">
        <v>400</v>
      </c>
      <c r="R79" s="5">
        <v>14.12</v>
      </c>
      <c r="S79" s="74" t="s">
        <v>6099</v>
      </c>
      <c r="T79" s="5">
        <v>0</v>
      </c>
      <c r="U79" s="73"/>
      <c r="V79" s="10"/>
      <c r="W79" s="10">
        <v>14.97</v>
      </c>
      <c r="X79" s="10">
        <v>1432.6</v>
      </c>
      <c r="Y79" s="10">
        <v>24.9</v>
      </c>
      <c r="Z79" s="10">
        <v>1407.7</v>
      </c>
      <c r="AA79" s="10" t="s">
        <v>28</v>
      </c>
      <c r="AB79" s="77" t="s">
        <v>29</v>
      </c>
      <c r="AC79" s="78" t="s">
        <v>4399</v>
      </c>
      <c r="AD79" s="78">
        <v>5565653</v>
      </c>
      <c r="AE79" s="78" t="s">
        <v>8247</v>
      </c>
      <c r="AF79" s="78" t="s">
        <v>4446</v>
      </c>
      <c r="AG79" s="81">
        <v>0.03</v>
      </c>
      <c r="AH79" s="76">
        <f t="shared" si="2"/>
        <v>12</v>
      </c>
      <c r="AI79" s="76">
        <f t="shared" si="3"/>
        <v>388</v>
      </c>
    </row>
    <row r="80" spans="1:35">
      <c r="A80" s="59">
        <v>79</v>
      </c>
      <c r="B80" s="61" t="s">
        <v>8352</v>
      </c>
      <c r="C80" s="60" t="s">
        <v>8353</v>
      </c>
      <c r="D80" s="10" t="s">
        <v>22</v>
      </c>
      <c r="E80" s="5" t="s">
        <v>7503</v>
      </c>
      <c r="F80" s="10" t="s">
        <v>25</v>
      </c>
      <c r="G80" s="10" t="s">
        <v>8264</v>
      </c>
      <c r="H80" s="5" t="s">
        <v>24</v>
      </c>
      <c r="I80" s="10" t="s">
        <v>34</v>
      </c>
      <c r="J80" s="5">
        <v>985.5</v>
      </c>
      <c r="K80" s="10">
        <v>0</v>
      </c>
      <c r="L80" s="63"/>
      <c r="M80" s="5">
        <v>0</v>
      </c>
      <c r="N80" s="5">
        <v>0</v>
      </c>
      <c r="O80" s="63"/>
      <c r="P80" s="5">
        <v>0</v>
      </c>
      <c r="Q80" s="5">
        <v>300</v>
      </c>
      <c r="R80" s="5">
        <v>13.26</v>
      </c>
      <c r="S80" s="74" t="s">
        <v>6099</v>
      </c>
      <c r="T80" s="5">
        <v>0</v>
      </c>
      <c r="U80" s="73"/>
      <c r="V80" s="10"/>
      <c r="W80" s="10">
        <v>14.06</v>
      </c>
      <c r="X80" s="10">
        <v>1318.4</v>
      </c>
      <c r="Y80" s="10">
        <v>18.84</v>
      </c>
      <c r="Z80" s="10">
        <v>1299.56</v>
      </c>
      <c r="AA80" s="10" t="s">
        <v>28</v>
      </c>
      <c r="AB80" s="77" t="s">
        <v>29</v>
      </c>
      <c r="AC80" s="78" t="s">
        <v>4423</v>
      </c>
      <c r="AD80" s="78">
        <v>9311926</v>
      </c>
      <c r="AE80" s="78" t="s">
        <v>4400</v>
      </c>
      <c r="AF80" s="78" t="s">
        <v>4446</v>
      </c>
      <c r="AG80" s="81">
        <v>0.03</v>
      </c>
      <c r="AH80" s="76">
        <f t="shared" si="2"/>
        <v>9</v>
      </c>
      <c r="AI80" s="76">
        <f t="shared" si="3"/>
        <v>291</v>
      </c>
    </row>
    <row r="81" spans="1:35">
      <c r="A81" s="59">
        <v>80</v>
      </c>
      <c r="B81" s="60" t="s">
        <v>7495</v>
      </c>
      <c r="C81" s="60" t="s">
        <v>8354</v>
      </c>
      <c r="D81" s="10" t="s">
        <v>22</v>
      </c>
      <c r="E81" s="10" t="s">
        <v>4090</v>
      </c>
      <c r="F81" s="10" t="s">
        <v>25</v>
      </c>
      <c r="G81" s="10" t="s">
        <v>6984</v>
      </c>
      <c r="H81" s="5" t="s">
        <v>24</v>
      </c>
      <c r="I81" s="10" t="s">
        <v>34</v>
      </c>
      <c r="J81" s="5">
        <v>238.68</v>
      </c>
      <c r="K81" s="10">
        <v>0</v>
      </c>
      <c r="L81" s="63"/>
      <c r="M81" s="5">
        <v>0</v>
      </c>
      <c r="N81" s="5">
        <v>0</v>
      </c>
      <c r="O81" s="63"/>
      <c r="P81" s="5">
        <v>0</v>
      </c>
      <c r="Q81" s="5">
        <v>100</v>
      </c>
      <c r="R81" s="5">
        <v>12.98</v>
      </c>
      <c r="S81" s="74" t="s">
        <v>6099</v>
      </c>
      <c r="T81" s="5">
        <v>0</v>
      </c>
      <c r="U81" s="73"/>
      <c r="V81" s="10"/>
      <c r="W81" s="10">
        <v>13.76</v>
      </c>
      <c r="X81" s="10">
        <v>359.26</v>
      </c>
      <c r="Y81" s="10">
        <v>6.83</v>
      </c>
      <c r="Z81" s="10">
        <v>352.43</v>
      </c>
      <c r="AA81" s="10" t="s">
        <v>28</v>
      </c>
      <c r="AB81" s="77" t="s">
        <v>29</v>
      </c>
      <c r="AC81" s="78" t="s">
        <v>4414</v>
      </c>
      <c r="AD81" s="78">
        <v>5835593</v>
      </c>
      <c r="AE81" s="78" t="s">
        <v>4503</v>
      </c>
      <c r="AF81" s="78" t="s">
        <v>4478</v>
      </c>
      <c r="AG81" s="81">
        <v>0.03</v>
      </c>
      <c r="AH81" s="76">
        <f t="shared" si="2"/>
        <v>3</v>
      </c>
      <c r="AI81" s="76">
        <f t="shared" si="3"/>
        <v>97</v>
      </c>
    </row>
    <row r="82" spans="1:35">
      <c r="A82" s="59">
        <v>81</v>
      </c>
      <c r="B82" s="60" t="s">
        <v>8355</v>
      </c>
      <c r="C82" s="60" t="s">
        <v>8356</v>
      </c>
      <c r="D82" s="10" t="s">
        <v>22</v>
      </c>
      <c r="E82" s="5" t="s">
        <v>7503</v>
      </c>
      <c r="F82" s="10" t="s">
        <v>25</v>
      </c>
      <c r="G82" s="10" t="s">
        <v>8264</v>
      </c>
      <c r="H82" s="5" t="s">
        <v>24</v>
      </c>
      <c r="I82" s="10" t="s">
        <v>34</v>
      </c>
      <c r="J82" s="5">
        <v>985.5</v>
      </c>
      <c r="K82" s="10">
        <v>0</v>
      </c>
      <c r="L82" s="63"/>
      <c r="M82" s="5">
        <v>0</v>
      </c>
      <c r="N82" s="5">
        <v>0</v>
      </c>
      <c r="O82" s="63"/>
      <c r="P82" s="5">
        <v>0</v>
      </c>
      <c r="Q82" s="5">
        <v>300</v>
      </c>
      <c r="R82" s="5">
        <v>13.26</v>
      </c>
      <c r="S82" s="74" t="s">
        <v>6099</v>
      </c>
      <c r="T82" s="5">
        <v>0</v>
      </c>
      <c r="U82" s="73"/>
      <c r="V82" s="10"/>
      <c r="W82" s="10">
        <v>14.06</v>
      </c>
      <c r="X82" s="10">
        <v>1318.4</v>
      </c>
      <c r="Y82" s="10">
        <v>18.84</v>
      </c>
      <c r="Z82" s="10">
        <v>1299.56</v>
      </c>
      <c r="AA82" s="10" t="s">
        <v>28</v>
      </c>
      <c r="AB82" s="77" t="s">
        <v>29</v>
      </c>
      <c r="AC82" s="78" t="s">
        <v>4414</v>
      </c>
      <c r="AD82" s="78">
        <v>5518838</v>
      </c>
      <c r="AE82" s="78" t="s">
        <v>4400</v>
      </c>
      <c r="AF82" s="78" t="s">
        <v>6412</v>
      </c>
      <c r="AG82" s="81">
        <v>0.03</v>
      </c>
      <c r="AH82" s="76">
        <f t="shared" si="2"/>
        <v>9</v>
      </c>
      <c r="AI82" s="76">
        <f t="shared" si="3"/>
        <v>291</v>
      </c>
    </row>
    <row r="83" spans="1:35">
      <c r="A83" s="59">
        <v>82</v>
      </c>
      <c r="B83" s="60" t="s">
        <v>8357</v>
      </c>
      <c r="C83" s="60" t="s">
        <v>8358</v>
      </c>
      <c r="D83" s="10" t="s">
        <v>22</v>
      </c>
      <c r="E83" s="10" t="s">
        <v>4090</v>
      </c>
      <c r="F83" s="10" t="s">
        <v>25</v>
      </c>
      <c r="G83" s="10" t="s">
        <v>6984</v>
      </c>
      <c r="H83" s="5" t="s">
        <v>24</v>
      </c>
      <c r="I83" s="10" t="s">
        <v>34</v>
      </c>
      <c r="J83" s="5">
        <v>238.68</v>
      </c>
      <c r="K83" s="10">
        <v>0</v>
      </c>
      <c r="L83" s="63"/>
      <c r="M83" s="5">
        <v>0</v>
      </c>
      <c r="N83" s="5">
        <v>0</v>
      </c>
      <c r="O83" s="63"/>
      <c r="P83" s="5">
        <v>0</v>
      </c>
      <c r="Q83" s="5">
        <v>100</v>
      </c>
      <c r="R83" s="5">
        <v>12.98</v>
      </c>
      <c r="S83" s="74" t="s">
        <v>6099</v>
      </c>
      <c r="T83" s="5">
        <v>0</v>
      </c>
      <c r="U83" s="73"/>
      <c r="V83" s="10"/>
      <c r="W83" s="10">
        <v>13.76</v>
      </c>
      <c r="X83" s="10">
        <v>359.26</v>
      </c>
      <c r="Y83" s="10">
        <v>6.83</v>
      </c>
      <c r="Z83" s="10">
        <v>352.43</v>
      </c>
      <c r="AA83" s="10" t="s">
        <v>28</v>
      </c>
      <c r="AB83" s="77" t="s">
        <v>29</v>
      </c>
      <c r="AC83" s="78" t="s">
        <v>4414</v>
      </c>
      <c r="AD83" s="78">
        <v>9209937</v>
      </c>
      <c r="AE83" s="78" t="s">
        <v>4400</v>
      </c>
      <c r="AF83" s="78" t="s">
        <v>4419</v>
      </c>
      <c r="AG83" s="81">
        <v>0.03</v>
      </c>
      <c r="AH83" s="76">
        <f t="shared" si="2"/>
        <v>3</v>
      </c>
      <c r="AI83" s="76">
        <f t="shared" si="3"/>
        <v>97</v>
      </c>
    </row>
    <row r="84" spans="1:35">
      <c r="A84" s="59">
        <v>83</v>
      </c>
      <c r="B84" s="60" t="s">
        <v>2411</v>
      </c>
      <c r="C84" s="60" t="s">
        <v>8359</v>
      </c>
      <c r="D84" s="10" t="s">
        <v>22</v>
      </c>
      <c r="E84" s="10" t="s">
        <v>4090</v>
      </c>
      <c r="F84" s="10" t="s">
        <v>25</v>
      </c>
      <c r="G84" s="10" t="s">
        <v>6984</v>
      </c>
      <c r="H84" s="5" t="s">
        <v>24</v>
      </c>
      <c r="I84" s="10" t="s">
        <v>34</v>
      </c>
      <c r="J84" s="5">
        <v>238.68</v>
      </c>
      <c r="K84" s="10">
        <v>0</v>
      </c>
      <c r="L84" s="63"/>
      <c r="M84" s="5">
        <v>0</v>
      </c>
      <c r="N84" s="5">
        <v>0</v>
      </c>
      <c r="O84" s="63"/>
      <c r="P84" s="5">
        <v>0</v>
      </c>
      <c r="Q84" s="5">
        <v>100</v>
      </c>
      <c r="R84" s="5">
        <v>12.98</v>
      </c>
      <c r="S84" s="74" t="s">
        <v>6099</v>
      </c>
      <c r="T84" s="5">
        <v>0</v>
      </c>
      <c r="U84" s="73"/>
      <c r="V84" s="10"/>
      <c r="W84" s="10">
        <v>13.76</v>
      </c>
      <c r="X84" s="10">
        <v>359.26</v>
      </c>
      <c r="Y84" s="10">
        <v>6.83</v>
      </c>
      <c r="Z84" s="10">
        <v>352.43</v>
      </c>
      <c r="AA84" s="10" t="s">
        <v>28</v>
      </c>
      <c r="AB84" s="77" t="s">
        <v>29</v>
      </c>
      <c r="AC84" s="78" t="s">
        <v>4414</v>
      </c>
      <c r="AD84" s="78">
        <v>9661191</v>
      </c>
      <c r="AE84" s="78" t="s">
        <v>4400</v>
      </c>
      <c r="AF84" s="78" t="s">
        <v>6155</v>
      </c>
      <c r="AG84" s="81">
        <v>0.03</v>
      </c>
      <c r="AH84" s="76">
        <f t="shared" si="2"/>
        <v>3</v>
      </c>
      <c r="AI84" s="76">
        <f t="shared" si="3"/>
        <v>97</v>
      </c>
    </row>
    <row r="85" spans="1:35">
      <c r="A85" s="59">
        <v>84</v>
      </c>
      <c r="B85" s="60" t="s">
        <v>8360</v>
      </c>
      <c r="C85" s="60" t="s">
        <v>8361</v>
      </c>
      <c r="D85" s="10" t="s">
        <v>22</v>
      </c>
      <c r="E85" s="10" t="s">
        <v>673</v>
      </c>
      <c r="F85" s="10" t="s">
        <v>25</v>
      </c>
      <c r="G85" s="10" t="s">
        <v>8236</v>
      </c>
      <c r="H85" s="5" t="s">
        <v>24</v>
      </c>
      <c r="I85" s="10" t="s">
        <v>34</v>
      </c>
      <c r="J85" s="5">
        <v>992.73</v>
      </c>
      <c r="K85" s="10">
        <v>0</v>
      </c>
      <c r="L85" s="63"/>
      <c r="M85" s="5">
        <v>0</v>
      </c>
      <c r="N85" s="5">
        <v>0</v>
      </c>
      <c r="O85" s="63"/>
      <c r="P85" s="5">
        <v>0</v>
      </c>
      <c r="Q85" s="5">
        <v>400</v>
      </c>
      <c r="R85" s="5">
        <v>14.12</v>
      </c>
      <c r="S85" s="74" t="s">
        <v>6099</v>
      </c>
      <c r="T85" s="5">
        <v>0</v>
      </c>
      <c r="U85" s="73"/>
      <c r="V85" s="10"/>
      <c r="W85" s="10">
        <v>14.97</v>
      </c>
      <c r="X85" s="10">
        <v>1432.6</v>
      </c>
      <c r="Y85" s="10">
        <v>24.9</v>
      </c>
      <c r="Z85" s="10">
        <v>1407.7</v>
      </c>
      <c r="AA85" s="10" t="s">
        <v>28</v>
      </c>
      <c r="AB85" s="77" t="s">
        <v>29</v>
      </c>
      <c r="AC85" s="78" t="s">
        <v>8246</v>
      </c>
      <c r="AD85" s="78">
        <v>8632262</v>
      </c>
      <c r="AE85" s="78" t="s">
        <v>4503</v>
      </c>
      <c r="AF85" s="78" t="s">
        <v>4409</v>
      </c>
      <c r="AG85" s="81">
        <v>0.03</v>
      </c>
      <c r="AH85" s="76">
        <f t="shared" si="2"/>
        <v>12</v>
      </c>
      <c r="AI85" s="76">
        <f t="shared" si="3"/>
        <v>388</v>
      </c>
    </row>
    <row r="86" spans="1:35">
      <c r="A86" s="59">
        <v>85</v>
      </c>
      <c r="B86" s="61" t="s">
        <v>8362</v>
      </c>
      <c r="C86" s="60" t="s">
        <v>8363</v>
      </c>
      <c r="D86" s="10" t="s">
        <v>22</v>
      </c>
      <c r="E86" s="10" t="s">
        <v>673</v>
      </c>
      <c r="F86" s="10" t="s">
        <v>25</v>
      </c>
      <c r="G86" s="10" t="s">
        <v>8236</v>
      </c>
      <c r="H86" s="5" t="s">
        <v>24</v>
      </c>
      <c r="I86" s="10" t="s">
        <v>34</v>
      </c>
      <c r="J86" s="5">
        <v>992.73</v>
      </c>
      <c r="K86" s="10">
        <v>0</v>
      </c>
      <c r="L86" s="63"/>
      <c r="M86" s="5">
        <v>0</v>
      </c>
      <c r="N86" s="5">
        <v>0</v>
      </c>
      <c r="O86" s="63"/>
      <c r="P86" s="5">
        <v>0</v>
      </c>
      <c r="Q86" s="5">
        <v>400</v>
      </c>
      <c r="R86" s="5">
        <v>14.12</v>
      </c>
      <c r="S86" s="74" t="s">
        <v>6099</v>
      </c>
      <c r="T86" s="5">
        <v>0</v>
      </c>
      <c r="U86" s="73"/>
      <c r="V86" s="10"/>
      <c r="W86" s="10">
        <v>14.97</v>
      </c>
      <c r="X86" s="10">
        <v>1432.6</v>
      </c>
      <c r="Y86" s="10">
        <v>24.9</v>
      </c>
      <c r="Z86" s="10">
        <v>1407.7</v>
      </c>
      <c r="AA86" s="10" t="s">
        <v>28</v>
      </c>
      <c r="AB86" s="77" t="s">
        <v>29</v>
      </c>
      <c r="AC86" s="78" t="s">
        <v>4433</v>
      </c>
      <c r="AD86" s="78">
        <v>8850985</v>
      </c>
      <c r="AE86" s="78" t="s">
        <v>4503</v>
      </c>
      <c r="AF86" s="78" t="s">
        <v>4409</v>
      </c>
      <c r="AG86" s="81">
        <v>0.03</v>
      </c>
      <c r="AH86" s="76">
        <f t="shared" si="2"/>
        <v>12</v>
      </c>
      <c r="AI86" s="76">
        <f t="shared" si="3"/>
        <v>388</v>
      </c>
    </row>
    <row r="87" spans="1:35">
      <c r="A87" s="59">
        <v>86</v>
      </c>
      <c r="B87" s="60" t="s">
        <v>7190</v>
      </c>
      <c r="C87" s="60" t="s">
        <v>8364</v>
      </c>
      <c r="D87" s="10" t="s">
        <v>22</v>
      </c>
      <c r="E87" s="10" t="s">
        <v>4090</v>
      </c>
      <c r="F87" s="10" t="s">
        <v>25</v>
      </c>
      <c r="G87" s="10" t="s">
        <v>6984</v>
      </c>
      <c r="H87" s="5" t="s">
        <v>24</v>
      </c>
      <c r="I87" s="10" t="s">
        <v>34</v>
      </c>
      <c r="J87" s="5">
        <v>238.68</v>
      </c>
      <c r="K87" s="10">
        <v>0</v>
      </c>
      <c r="L87" s="63"/>
      <c r="M87" s="5">
        <v>0</v>
      </c>
      <c r="N87" s="5">
        <v>0</v>
      </c>
      <c r="O87" s="63"/>
      <c r="P87" s="5">
        <v>0</v>
      </c>
      <c r="Q87" s="5">
        <v>100</v>
      </c>
      <c r="R87" s="5">
        <v>12.98</v>
      </c>
      <c r="S87" s="74" t="s">
        <v>6099</v>
      </c>
      <c r="T87" s="5">
        <v>0</v>
      </c>
      <c r="U87" s="73"/>
      <c r="V87" s="10"/>
      <c r="W87" s="10">
        <v>13.76</v>
      </c>
      <c r="X87" s="10">
        <v>359.26</v>
      </c>
      <c r="Y87" s="10">
        <v>6.83</v>
      </c>
      <c r="Z87" s="10">
        <v>352.43</v>
      </c>
      <c r="AA87" s="10" t="s">
        <v>28</v>
      </c>
      <c r="AB87" s="77" t="s">
        <v>29</v>
      </c>
      <c r="AC87" s="78" t="s">
        <v>4414</v>
      </c>
      <c r="AD87" s="78">
        <v>3706777</v>
      </c>
      <c r="AE87" s="78" t="s">
        <v>4400</v>
      </c>
      <c r="AF87" s="78" t="s">
        <v>4409</v>
      </c>
      <c r="AG87" s="81">
        <v>0.03</v>
      </c>
      <c r="AH87" s="76">
        <f t="shared" si="2"/>
        <v>3</v>
      </c>
      <c r="AI87" s="76">
        <f t="shared" si="3"/>
        <v>97</v>
      </c>
    </row>
    <row r="88" spans="1:35">
      <c r="A88" s="59">
        <v>87</v>
      </c>
      <c r="B88" s="60" t="s">
        <v>5736</v>
      </c>
      <c r="C88" s="60" t="s">
        <v>8365</v>
      </c>
      <c r="D88" s="10" t="s">
        <v>22</v>
      </c>
      <c r="E88" s="10" t="s">
        <v>7503</v>
      </c>
      <c r="F88" s="10" t="s">
        <v>25</v>
      </c>
      <c r="G88" s="10" t="s">
        <v>8264</v>
      </c>
      <c r="H88" s="5" t="s">
        <v>24</v>
      </c>
      <c r="I88" s="10" t="s">
        <v>34</v>
      </c>
      <c r="J88" s="5">
        <v>985.5</v>
      </c>
      <c r="K88" s="10">
        <v>0</v>
      </c>
      <c r="L88" s="63"/>
      <c r="M88" s="5">
        <v>0</v>
      </c>
      <c r="N88" s="5">
        <v>0</v>
      </c>
      <c r="O88" s="63"/>
      <c r="P88" s="5">
        <v>0</v>
      </c>
      <c r="Q88" s="5">
        <v>300</v>
      </c>
      <c r="R88" s="5">
        <v>13.26</v>
      </c>
      <c r="S88" s="74" t="s">
        <v>6099</v>
      </c>
      <c r="T88" s="5">
        <v>0</v>
      </c>
      <c r="U88" s="73"/>
      <c r="V88" s="10"/>
      <c r="W88" s="10">
        <v>14.06</v>
      </c>
      <c r="X88" s="10">
        <v>1318.4</v>
      </c>
      <c r="Y88" s="10">
        <v>18.84</v>
      </c>
      <c r="Z88" s="10">
        <v>1299.56</v>
      </c>
      <c r="AA88" s="10" t="s">
        <v>28</v>
      </c>
      <c r="AB88" s="77" t="s">
        <v>29</v>
      </c>
      <c r="AC88" s="78" t="s">
        <v>4423</v>
      </c>
      <c r="AD88" s="78">
        <v>7733510</v>
      </c>
      <c r="AE88" s="78" t="s">
        <v>4400</v>
      </c>
      <c r="AF88" s="78" t="s">
        <v>4409</v>
      </c>
      <c r="AG88" s="81">
        <v>0.03</v>
      </c>
      <c r="AH88" s="76">
        <f t="shared" si="2"/>
        <v>9</v>
      </c>
      <c r="AI88" s="76">
        <f t="shared" si="3"/>
        <v>291</v>
      </c>
    </row>
    <row r="89" spans="1:35">
      <c r="A89" s="59">
        <v>88</v>
      </c>
      <c r="B89" s="60" t="s">
        <v>8366</v>
      </c>
      <c r="C89" s="60" t="s">
        <v>8367</v>
      </c>
      <c r="D89" s="10" t="s">
        <v>22</v>
      </c>
      <c r="E89" s="10" t="s">
        <v>2061</v>
      </c>
      <c r="F89" s="10" t="s">
        <v>25</v>
      </c>
      <c r="G89" s="10" t="s">
        <v>7504</v>
      </c>
      <c r="H89" s="5" t="s">
        <v>24</v>
      </c>
      <c r="I89" s="10" t="s">
        <v>34</v>
      </c>
      <c r="J89" s="5">
        <v>373.57</v>
      </c>
      <c r="K89" s="10">
        <v>0</v>
      </c>
      <c r="L89" s="63"/>
      <c r="M89" s="5">
        <v>0</v>
      </c>
      <c r="N89" s="5">
        <v>0</v>
      </c>
      <c r="O89" s="63"/>
      <c r="P89" s="5">
        <v>0</v>
      </c>
      <c r="Q89" s="5">
        <v>100</v>
      </c>
      <c r="R89" s="5">
        <v>0</v>
      </c>
      <c r="S89" s="73"/>
      <c r="T89" s="5">
        <v>0</v>
      </c>
      <c r="U89" s="73"/>
      <c r="V89" s="10"/>
      <c r="W89" s="10">
        <v>0</v>
      </c>
      <c r="X89" s="10">
        <v>479.57</v>
      </c>
      <c r="Y89" s="10">
        <v>6</v>
      </c>
      <c r="Z89" s="10">
        <v>473.57</v>
      </c>
      <c r="AA89" s="10" t="s">
        <v>28</v>
      </c>
      <c r="AB89" s="77" t="s">
        <v>29</v>
      </c>
      <c r="AC89" s="78" t="s">
        <v>8246</v>
      </c>
      <c r="AD89" s="78">
        <v>8821630</v>
      </c>
      <c r="AE89" s="78" t="s">
        <v>4400</v>
      </c>
      <c r="AF89" s="78" t="s">
        <v>8368</v>
      </c>
      <c r="AG89" s="81">
        <v>0.03</v>
      </c>
      <c r="AH89" s="76">
        <f t="shared" si="2"/>
        <v>3</v>
      </c>
      <c r="AI89" s="76">
        <f t="shared" si="3"/>
        <v>97</v>
      </c>
    </row>
    <row r="90" spans="1:35">
      <c r="A90" s="59">
        <v>89</v>
      </c>
      <c r="B90" s="60" t="s">
        <v>8369</v>
      </c>
      <c r="C90" s="60" t="s">
        <v>8370</v>
      </c>
      <c r="D90" s="10" t="s">
        <v>22</v>
      </c>
      <c r="E90" s="10" t="s">
        <v>2061</v>
      </c>
      <c r="F90" s="10" t="s">
        <v>25</v>
      </c>
      <c r="G90" s="10" t="s">
        <v>7504</v>
      </c>
      <c r="H90" s="5" t="s">
        <v>24</v>
      </c>
      <c r="I90" s="10" t="s">
        <v>34</v>
      </c>
      <c r="J90" s="5">
        <v>373.57</v>
      </c>
      <c r="K90" s="10">
        <v>0</v>
      </c>
      <c r="L90" s="63"/>
      <c r="M90" s="5">
        <v>0</v>
      </c>
      <c r="N90" s="5">
        <v>0</v>
      </c>
      <c r="O90" s="63"/>
      <c r="P90" s="5">
        <v>0</v>
      </c>
      <c r="Q90" s="5">
        <v>100</v>
      </c>
      <c r="R90" s="5">
        <v>0</v>
      </c>
      <c r="S90" s="73"/>
      <c r="T90" s="5">
        <v>0</v>
      </c>
      <c r="U90" s="73"/>
      <c r="V90" s="10"/>
      <c r="W90" s="10">
        <v>0</v>
      </c>
      <c r="X90" s="10">
        <v>479.57</v>
      </c>
      <c r="Y90" s="10">
        <v>6</v>
      </c>
      <c r="Z90" s="10">
        <v>473.57</v>
      </c>
      <c r="AA90" s="10" t="s">
        <v>28</v>
      </c>
      <c r="AB90" s="77" t="s">
        <v>29</v>
      </c>
      <c r="AC90" s="78" t="s">
        <v>8246</v>
      </c>
      <c r="AD90" s="78">
        <v>6252185</v>
      </c>
      <c r="AE90" s="78" t="s">
        <v>4400</v>
      </c>
      <c r="AF90" s="78" t="s">
        <v>6155</v>
      </c>
      <c r="AG90" s="81">
        <v>0.03</v>
      </c>
      <c r="AH90" s="76">
        <f t="shared" si="2"/>
        <v>3</v>
      </c>
      <c r="AI90" s="76">
        <f t="shared" si="3"/>
        <v>97</v>
      </c>
    </row>
    <row r="91" spans="1:35">
      <c r="A91" s="59">
        <v>90</v>
      </c>
      <c r="B91" s="60" t="s">
        <v>8371</v>
      </c>
      <c r="C91" s="60" t="s">
        <v>8372</v>
      </c>
      <c r="D91" s="10" t="s">
        <v>22</v>
      </c>
      <c r="E91" s="10" t="s">
        <v>2061</v>
      </c>
      <c r="F91" s="10" t="s">
        <v>25</v>
      </c>
      <c r="G91" s="10" t="s">
        <v>7504</v>
      </c>
      <c r="H91" s="5" t="s">
        <v>24</v>
      </c>
      <c r="I91" s="10" t="s">
        <v>34</v>
      </c>
      <c r="J91" s="5">
        <v>373.57</v>
      </c>
      <c r="K91" s="10">
        <v>0</v>
      </c>
      <c r="L91" s="63"/>
      <c r="M91" s="5">
        <v>0</v>
      </c>
      <c r="N91" s="5">
        <v>0</v>
      </c>
      <c r="O91" s="63"/>
      <c r="P91" s="5">
        <v>0</v>
      </c>
      <c r="Q91" s="5">
        <v>100</v>
      </c>
      <c r="R91" s="5">
        <v>0</v>
      </c>
      <c r="S91" s="73"/>
      <c r="T91" s="5">
        <v>0</v>
      </c>
      <c r="U91" s="73"/>
      <c r="V91" s="10"/>
      <c r="W91" s="10">
        <v>0</v>
      </c>
      <c r="X91" s="10">
        <v>479.57</v>
      </c>
      <c r="Y91" s="10">
        <v>6</v>
      </c>
      <c r="Z91" s="10">
        <v>473.57</v>
      </c>
      <c r="AA91" s="10" t="s">
        <v>28</v>
      </c>
      <c r="AB91" s="77" t="s">
        <v>29</v>
      </c>
      <c r="AC91" s="78" t="s">
        <v>8246</v>
      </c>
      <c r="AD91" s="78">
        <v>8693381</v>
      </c>
      <c r="AE91" s="78" t="s">
        <v>4400</v>
      </c>
      <c r="AF91" s="78" t="s">
        <v>4478</v>
      </c>
      <c r="AG91" s="81">
        <v>0.03</v>
      </c>
      <c r="AH91" s="76">
        <f t="shared" si="2"/>
        <v>3</v>
      </c>
      <c r="AI91" s="76">
        <f t="shared" si="3"/>
        <v>97</v>
      </c>
    </row>
    <row r="92" spans="1:35">
      <c r="A92" s="59">
        <v>91</v>
      </c>
      <c r="B92" s="60" t="s">
        <v>8373</v>
      </c>
      <c r="C92" s="60" t="s">
        <v>8374</v>
      </c>
      <c r="D92" s="10" t="s">
        <v>22</v>
      </c>
      <c r="E92" s="10" t="s">
        <v>2061</v>
      </c>
      <c r="F92" s="10" t="s">
        <v>25</v>
      </c>
      <c r="G92" s="10" t="s">
        <v>7504</v>
      </c>
      <c r="H92" s="5" t="s">
        <v>24</v>
      </c>
      <c r="I92" s="10" t="s">
        <v>34</v>
      </c>
      <c r="J92" s="5">
        <v>373.57</v>
      </c>
      <c r="K92" s="10">
        <v>0</v>
      </c>
      <c r="L92" s="63"/>
      <c r="M92" s="5">
        <v>0</v>
      </c>
      <c r="N92" s="5">
        <v>0</v>
      </c>
      <c r="O92" s="63"/>
      <c r="P92" s="5">
        <v>0</v>
      </c>
      <c r="Q92" s="5">
        <v>100</v>
      </c>
      <c r="R92" s="5">
        <v>0</v>
      </c>
      <c r="S92" s="73"/>
      <c r="T92" s="5">
        <v>0</v>
      </c>
      <c r="U92" s="73"/>
      <c r="V92" s="10"/>
      <c r="W92" s="10">
        <v>0</v>
      </c>
      <c r="X92" s="10">
        <v>479.57</v>
      </c>
      <c r="Y92" s="10">
        <v>6</v>
      </c>
      <c r="Z92" s="10">
        <v>473.57</v>
      </c>
      <c r="AA92" s="10" t="s">
        <v>28</v>
      </c>
      <c r="AB92" s="77" t="s">
        <v>29</v>
      </c>
      <c r="AC92" s="78" t="s">
        <v>8246</v>
      </c>
      <c r="AD92" s="78">
        <v>1813053</v>
      </c>
      <c r="AE92" s="78" t="s">
        <v>4400</v>
      </c>
      <c r="AF92" s="78" t="s">
        <v>4409</v>
      </c>
      <c r="AG92" s="81">
        <v>0.03</v>
      </c>
      <c r="AH92" s="76">
        <f t="shared" si="2"/>
        <v>3</v>
      </c>
      <c r="AI92" s="76">
        <f t="shared" si="3"/>
        <v>97</v>
      </c>
    </row>
    <row r="93" spans="1:35">
      <c r="A93" s="59">
        <v>92</v>
      </c>
      <c r="B93" s="60" t="s">
        <v>8375</v>
      </c>
      <c r="C93" s="60" t="s">
        <v>8376</v>
      </c>
      <c r="D93" s="10" t="s">
        <v>22</v>
      </c>
      <c r="E93" s="10" t="s">
        <v>4090</v>
      </c>
      <c r="F93" s="10" t="s">
        <v>25</v>
      </c>
      <c r="G93" s="10" t="s">
        <v>6984</v>
      </c>
      <c r="H93" s="5" t="s">
        <v>24</v>
      </c>
      <c r="I93" s="10" t="s">
        <v>34</v>
      </c>
      <c r="J93" s="5">
        <v>238.68</v>
      </c>
      <c r="K93" s="10">
        <v>0</v>
      </c>
      <c r="L93" s="63"/>
      <c r="M93" s="5">
        <v>0</v>
      </c>
      <c r="N93" s="5">
        <v>0</v>
      </c>
      <c r="O93" s="63"/>
      <c r="P93" s="5">
        <v>0</v>
      </c>
      <c r="Q93" s="5">
        <v>100</v>
      </c>
      <c r="R93" s="5">
        <v>12.98</v>
      </c>
      <c r="S93" s="74" t="s">
        <v>6099</v>
      </c>
      <c r="T93" s="5">
        <v>0</v>
      </c>
      <c r="U93" s="73"/>
      <c r="V93" s="10"/>
      <c r="W93" s="10">
        <v>13.76</v>
      </c>
      <c r="X93" s="10">
        <v>359.26</v>
      </c>
      <c r="Y93" s="10">
        <v>6.83</v>
      </c>
      <c r="Z93" s="10">
        <v>352.43</v>
      </c>
      <c r="AA93" s="10" t="s">
        <v>28</v>
      </c>
      <c r="AB93" s="77" t="s">
        <v>29</v>
      </c>
      <c r="AC93" s="78" t="s">
        <v>4414</v>
      </c>
      <c r="AD93" s="78">
        <v>1977765</v>
      </c>
      <c r="AE93" s="78" t="s">
        <v>4400</v>
      </c>
      <c r="AF93" s="78" t="s">
        <v>4426</v>
      </c>
      <c r="AG93" s="81">
        <v>0.03</v>
      </c>
      <c r="AH93" s="76">
        <f t="shared" si="2"/>
        <v>3</v>
      </c>
      <c r="AI93" s="76">
        <f t="shared" si="3"/>
        <v>97</v>
      </c>
    </row>
    <row r="94" spans="1:35">
      <c r="A94" s="59">
        <v>93</v>
      </c>
      <c r="B94" s="11" t="s">
        <v>8377</v>
      </c>
      <c r="C94" s="60" t="s">
        <v>8378</v>
      </c>
      <c r="D94" s="10" t="s">
        <v>22</v>
      </c>
      <c r="E94" s="10" t="s">
        <v>58</v>
      </c>
      <c r="F94" s="10" t="s">
        <v>25</v>
      </c>
      <c r="G94" s="10" t="s">
        <v>8260</v>
      </c>
      <c r="H94" s="5" t="s">
        <v>130</v>
      </c>
      <c r="I94" s="10" t="s">
        <v>34</v>
      </c>
      <c r="J94" s="5">
        <v>1114</v>
      </c>
      <c r="K94" s="10">
        <v>0</v>
      </c>
      <c r="L94" s="63"/>
      <c r="M94" s="5">
        <v>0</v>
      </c>
      <c r="N94" s="5">
        <v>0</v>
      </c>
      <c r="O94" s="63"/>
      <c r="P94" s="5">
        <v>0</v>
      </c>
      <c r="Q94" s="5">
        <v>400</v>
      </c>
      <c r="R94" s="5">
        <v>0</v>
      </c>
      <c r="S94" s="73"/>
      <c r="T94" s="5">
        <v>0</v>
      </c>
      <c r="U94" s="73"/>
      <c r="V94" s="10"/>
      <c r="W94" s="10">
        <v>0</v>
      </c>
      <c r="X94" s="10">
        <v>1538</v>
      </c>
      <c r="Y94" s="10">
        <v>24</v>
      </c>
      <c r="Z94" s="10">
        <v>1514</v>
      </c>
      <c r="AA94" s="10" t="s">
        <v>28</v>
      </c>
      <c r="AB94" s="77" t="s">
        <v>29</v>
      </c>
      <c r="AC94" s="78" t="s">
        <v>8183</v>
      </c>
      <c r="AD94" s="78">
        <v>7553927</v>
      </c>
      <c r="AE94" s="78" t="s">
        <v>4400</v>
      </c>
      <c r="AF94" s="78" t="s">
        <v>4409</v>
      </c>
      <c r="AG94" s="81">
        <v>0.03</v>
      </c>
      <c r="AH94" s="76">
        <f t="shared" si="2"/>
        <v>12</v>
      </c>
      <c r="AI94" s="76">
        <f t="shared" si="3"/>
        <v>388</v>
      </c>
    </row>
    <row r="95" spans="1:35">
      <c r="A95" s="59">
        <v>94</v>
      </c>
      <c r="B95" s="60" t="s">
        <v>8379</v>
      </c>
      <c r="C95" s="60" t="s">
        <v>8380</v>
      </c>
      <c r="D95" s="10" t="s">
        <v>22</v>
      </c>
      <c r="E95" s="10" t="s">
        <v>7503</v>
      </c>
      <c r="F95" s="10" t="s">
        <v>25</v>
      </c>
      <c r="G95" s="10" t="s">
        <v>8264</v>
      </c>
      <c r="H95" s="5" t="s">
        <v>24</v>
      </c>
      <c r="I95" s="10" t="s">
        <v>34</v>
      </c>
      <c r="J95" s="5">
        <v>985.5</v>
      </c>
      <c r="K95" s="10">
        <v>0</v>
      </c>
      <c r="L95" s="63"/>
      <c r="M95" s="5">
        <v>0</v>
      </c>
      <c r="N95" s="5">
        <v>0</v>
      </c>
      <c r="O95" s="63"/>
      <c r="P95" s="5">
        <v>0</v>
      </c>
      <c r="Q95" s="5">
        <v>300</v>
      </c>
      <c r="R95" s="5">
        <v>13.26</v>
      </c>
      <c r="S95" s="74" t="s">
        <v>6099</v>
      </c>
      <c r="T95" s="5">
        <v>0</v>
      </c>
      <c r="U95" s="73"/>
      <c r="V95" s="10"/>
      <c r="W95" s="10">
        <v>14.06</v>
      </c>
      <c r="X95" s="10">
        <v>1318.4</v>
      </c>
      <c r="Y95" s="10">
        <v>18.84</v>
      </c>
      <c r="Z95" s="10">
        <v>1299.56</v>
      </c>
      <c r="AA95" s="10" t="s">
        <v>28</v>
      </c>
      <c r="AB95" s="77" t="s">
        <v>29</v>
      </c>
      <c r="AC95" s="78" t="s">
        <v>4423</v>
      </c>
      <c r="AD95" s="78">
        <v>2779833</v>
      </c>
      <c r="AE95" s="78" t="s">
        <v>4400</v>
      </c>
      <c r="AF95" s="78" t="s">
        <v>4401</v>
      </c>
      <c r="AG95" s="81">
        <v>0.03</v>
      </c>
      <c r="AH95" s="76">
        <f t="shared" si="2"/>
        <v>9</v>
      </c>
      <c r="AI95" s="76">
        <f t="shared" si="3"/>
        <v>291</v>
      </c>
    </row>
    <row r="96" spans="1:35">
      <c r="A96" s="59">
        <v>95</v>
      </c>
      <c r="B96" s="60" t="s">
        <v>8381</v>
      </c>
      <c r="C96" s="60" t="s">
        <v>8382</v>
      </c>
      <c r="D96" s="10" t="s">
        <v>22</v>
      </c>
      <c r="E96" s="10" t="s">
        <v>7503</v>
      </c>
      <c r="F96" s="10" t="s">
        <v>25</v>
      </c>
      <c r="G96" s="10" t="s">
        <v>8264</v>
      </c>
      <c r="H96" s="5" t="s">
        <v>24</v>
      </c>
      <c r="I96" s="10" t="s">
        <v>34</v>
      </c>
      <c r="J96" s="5">
        <v>985.5</v>
      </c>
      <c r="K96" s="10">
        <v>0</v>
      </c>
      <c r="L96" s="63"/>
      <c r="M96" s="5">
        <v>0</v>
      </c>
      <c r="N96" s="5">
        <v>0</v>
      </c>
      <c r="O96" s="63"/>
      <c r="P96" s="5">
        <v>0</v>
      </c>
      <c r="Q96" s="5">
        <v>300</v>
      </c>
      <c r="R96" s="5">
        <v>13.26</v>
      </c>
      <c r="S96" s="74" t="s">
        <v>6099</v>
      </c>
      <c r="T96" s="5">
        <v>0</v>
      </c>
      <c r="U96" s="73"/>
      <c r="V96" s="10"/>
      <c r="W96" s="10">
        <v>14.06</v>
      </c>
      <c r="X96" s="10">
        <v>1318.4</v>
      </c>
      <c r="Y96" s="10">
        <v>18.84</v>
      </c>
      <c r="Z96" s="10">
        <v>1299.56</v>
      </c>
      <c r="AA96" s="10" t="s">
        <v>28</v>
      </c>
      <c r="AB96" s="77" t="s">
        <v>29</v>
      </c>
      <c r="AC96" s="78" t="s">
        <v>4423</v>
      </c>
      <c r="AD96" s="78">
        <v>5360166</v>
      </c>
      <c r="AE96" s="78" t="s">
        <v>4400</v>
      </c>
      <c r="AF96" s="78" t="s">
        <v>4404</v>
      </c>
      <c r="AG96" s="81">
        <v>0.03</v>
      </c>
      <c r="AH96" s="76">
        <f t="shared" si="2"/>
        <v>9</v>
      </c>
      <c r="AI96" s="76">
        <f t="shared" si="3"/>
        <v>291</v>
      </c>
    </row>
    <row r="97" spans="1:35">
      <c r="A97" s="59">
        <v>96</v>
      </c>
      <c r="B97" s="60" t="s">
        <v>8383</v>
      </c>
      <c r="C97" s="60" t="s">
        <v>8384</v>
      </c>
      <c r="D97" s="10" t="s">
        <v>22</v>
      </c>
      <c r="E97" s="10" t="s">
        <v>7503</v>
      </c>
      <c r="F97" s="10" t="s">
        <v>25</v>
      </c>
      <c r="G97" s="10" t="s">
        <v>8264</v>
      </c>
      <c r="H97" s="5" t="s">
        <v>24</v>
      </c>
      <c r="I97" s="10" t="s">
        <v>34</v>
      </c>
      <c r="J97" s="5">
        <v>985.5</v>
      </c>
      <c r="K97" s="10">
        <v>0</v>
      </c>
      <c r="L97" s="63"/>
      <c r="M97" s="5">
        <v>0</v>
      </c>
      <c r="N97" s="5">
        <v>0</v>
      </c>
      <c r="O97" s="63"/>
      <c r="P97" s="5">
        <v>0</v>
      </c>
      <c r="Q97" s="5">
        <v>300</v>
      </c>
      <c r="R97" s="5">
        <v>13.26</v>
      </c>
      <c r="S97" s="74" t="s">
        <v>6099</v>
      </c>
      <c r="T97" s="5">
        <v>0</v>
      </c>
      <c r="U97" s="73"/>
      <c r="V97" s="10"/>
      <c r="W97" s="10">
        <v>14.06</v>
      </c>
      <c r="X97" s="10">
        <v>1318.4</v>
      </c>
      <c r="Y97" s="10">
        <v>18.84</v>
      </c>
      <c r="Z97" s="10">
        <v>1299.56</v>
      </c>
      <c r="AA97" s="10" t="s">
        <v>28</v>
      </c>
      <c r="AB97" s="77" t="s">
        <v>29</v>
      </c>
      <c r="AC97" s="78" t="s">
        <v>4423</v>
      </c>
      <c r="AD97" s="78">
        <v>7180550</v>
      </c>
      <c r="AE97" s="78" t="s">
        <v>4400</v>
      </c>
      <c r="AF97" s="78" t="s">
        <v>4404</v>
      </c>
      <c r="AG97" s="81">
        <v>0.03</v>
      </c>
      <c r="AH97" s="76">
        <f t="shared" si="2"/>
        <v>9</v>
      </c>
      <c r="AI97" s="76">
        <f t="shared" si="3"/>
        <v>291</v>
      </c>
    </row>
    <row r="98" spans="1:35">
      <c r="A98" s="59">
        <v>97</v>
      </c>
      <c r="B98" s="60" t="s">
        <v>8385</v>
      </c>
      <c r="C98" s="60" t="s">
        <v>8386</v>
      </c>
      <c r="D98" s="10" t="s">
        <v>22</v>
      </c>
      <c r="E98" s="10" t="s">
        <v>58</v>
      </c>
      <c r="F98" s="10" t="s">
        <v>25</v>
      </c>
      <c r="G98" s="10" t="s">
        <v>8260</v>
      </c>
      <c r="H98" s="5" t="s">
        <v>24</v>
      </c>
      <c r="I98" s="10" t="s">
        <v>34</v>
      </c>
      <c r="J98" s="5">
        <v>1114</v>
      </c>
      <c r="K98" s="10">
        <v>0</v>
      </c>
      <c r="L98" s="65"/>
      <c r="M98" s="5">
        <v>0</v>
      </c>
      <c r="N98" s="5">
        <v>4843</v>
      </c>
      <c r="O98" s="64" t="s">
        <v>8387</v>
      </c>
      <c r="P98" s="5">
        <v>0</v>
      </c>
      <c r="Q98" s="5">
        <v>400</v>
      </c>
      <c r="R98" s="5">
        <v>0</v>
      </c>
      <c r="S98" s="73"/>
      <c r="T98" s="5">
        <v>0</v>
      </c>
      <c r="U98" s="73"/>
      <c r="V98" s="10"/>
      <c r="W98" s="10">
        <v>5133.58</v>
      </c>
      <c r="X98" s="10">
        <v>6979.59</v>
      </c>
      <c r="Y98" s="10">
        <v>332.01</v>
      </c>
      <c r="Z98" s="10">
        <v>6647.58</v>
      </c>
      <c r="AA98" s="10" t="s">
        <v>28</v>
      </c>
      <c r="AB98" s="77" t="s">
        <v>29</v>
      </c>
      <c r="AC98" s="78" t="s">
        <v>8180</v>
      </c>
      <c r="AD98" s="78">
        <v>8167201</v>
      </c>
      <c r="AE98" s="78" t="s">
        <v>4400</v>
      </c>
      <c r="AF98" s="78" t="s">
        <v>4428</v>
      </c>
      <c r="AG98" s="81">
        <v>0.03</v>
      </c>
      <c r="AH98" s="76">
        <f t="shared" si="2"/>
        <v>12</v>
      </c>
      <c r="AI98" s="76">
        <f t="shared" si="3"/>
        <v>388</v>
      </c>
    </row>
    <row r="99" spans="1:35">
      <c r="A99" s="59">
        <v>98</v>
      </c>
      <c r="B99" s="11" t="s">
        <v>8388</v>
      </c>
      <c r="C99" s="60" t="s">
        <v>8389</v>
      </c>
      <c r="D99" s="10" t="s">
        <v>22</v>
      </c>
      <c r="E99" s="10" t="s">
        <v>4090</v>
      </c>
      <c r="F99" s="10" t="s">
        <v>25</v>
      </c>
      <c r="G99" s="10" t="s">
        <v>6984</v>
      </c>
      <c r="H99" s="5" t="s">
        <v>24</v>
      </c>
      <c r="I99" s="10" t="s">
        <v>34</v>
      </c>
      <c r="J99" s="5">
        <v>238.68</v>
      </c>
      <c r="K99" s="10">
        <v>0</v>
      </c>
      <c r="L99" s="63"/>
      <c r="M99" s="5">
        <v>0</v>
      </c>
      <c r="N99" s="5">
        <v>0</v>
      </c>
      <c r="O99" s="63"/>
      <c r="P99" s="5">
        <v>0</v>
      </c>
      <c r="Q99" s="5">
        <v>100</v>
      </c>
      <c r="R99" s="5">
        <v>12.98</v>
      </c>
      <c r="S99" s="74" t="s">
        <v>6099</v>
      </c>
      <c r="T99" s="5">
        <v>0</v>
      </c>
      <c r="U99" s="73"/>
      <c r="V99" s="10"/>
      <c r="W99" s="10">
        <v>13.76</v>
      </c>
      <c r="X99" s="10">
        <v>359.26</v>
      </c>
      <c r="Y99" s="10">
        <v>6.83</v>
      </c>
      <c r="Z99" s="10">
        <v>352.43</v>
      </c>
      <c r="AA99" s="10" t="s">
        <v>28</v>
      </c>
      <c r="AB99" s="77" t="s">
        <v>29</v>
      </c>
      <c r="AC99" s="78" t="s">
        <v>4414</v>
      </c>
      <c r="AD99" s="78">
        <v>6312637</v>
      </c>
      <c r="AE99" s="78" t="s">
        <v>4400</v>
      </c>
      <c r="AF99" s="78" t="s">
        <v>4478</v>
      </c>
      <c r="AG99" s="81">
        <v>0.03</v>
      </c>
      <c r="AH99" s="76">
        <f t="shared" si="2"/>
        <v>3</v>
      </c>
      <c r="AI99" s="76">
        <f t="shared" si="3"/>
        <v>97</v>
      </c>
    </row>
    <row r="100" spans="1:35">
      <c r="A100" s="59">
        <v>99</v>
      </c>
      <c r="B100" s="61" t="s">
        <v>8390</v>
      </c>
      <c r="C100" s="60" t="s">
        <v>8391</v>
      </c>
      <c r="D100" s="10" t="s">
        <v>22</v>
      </c>
      <c r="E100" s="10" t="s">
        <v>2061</v>
      </c>
      <c r="F100" s="10" t="s">
        <v>25</v>
      </c>
      <c r="G100" s="10" t="s">
        <v>7504</v>
      </c>
      <c r="H100" s="5" t="s">
        <v>24</v>
      </c>
      <c r="I100" s="10" t="s">
        <v>34</v>
      </c>
      <c r="J100" s="5">
        <v>373.57</v>
      </c>
      <c r="K100" s="10">
        <v>0</v>
      </c>
      <c r="L100" s="63"/>
      <c r="M100" s="5">
        <v>0</v>
      </c>
      <c r="N100" s="5">
        <v>0</v>
      </c>
      <c r="O100" s="63"/>
      <c r="P100" s="5">
        <v>0</v>
      </c>
      <c r="Q100" s="5">
        <v>100</v>
      </c>
      <c r="R100" s="5">
        <v>0</v>
      </c>
      <c r="S100" s="73"/>
      <c r="T100" s="5">
        <v>0</v>
      </c>
      <c r="U100" s="73"/>
      <c r="V100" s="10"/>
      <c r="W100" s="10">
        <v>0</v>
      </c>
      <c r="X100" s="10">
        <v>479.57</v>
      </c>
      <c r="Y100" s="10">
        <v>6</v>
      </c>
      <c r="Z100" s="10">
        <v>473.57</v>
      </c>
      <c r="AA100" s="10" t="s">
        <v>28</v>
      </c>
      <c r="AB100" s="77" t="s">
        <v>29</v>
      </c>
      <c r="AC100" s="78" t="s">
        <v>8246</v>
      </c>
      <c r="AD100" s="78">
        <v>9211618</v>
      </c>
      <c r="AE100" s="78" t="s">
        <v>4400</v>
      </c>
      <c r="AF100" s="78" t="s">
        <v>8392</v>
      </c>
      <c r="AG100" s="81">
        <v>0.03</v>
      </c>
      <c r="AH100" s="76">
        <f t="shared" si="2"/>
        <v>3</v>
      </c>
      <c r="AI100" s="76">
        <f t="shared" si="3"/>
        <v>97</v>
      </c>
    </row>
    <row r="101" spans="1:35">
      <c r="A101" s="59">
        <v>100</v>
      </c>
      <c r="B101" s="61" t="s">
        <v>8366</v>
      </c>
      <c r="C101" s="60" t="s">
        <v>8393</v>
      </c>
      <c r="D101" s="5" t="s">
        <v>22</v>
      </c>
      <c r="E101" s="10" t="s">
        <v>4090</v>
      </c>
      <c r="F101" s="10" t="s">
        <v>25</v>
      </c>
      <c r="G101" s="10" t="s">
        <v>6984</v>
      </c>
      <c r="H101" s="5" t="s">
        <v>24</v>
      </c>
      <c r="I101" s="10" t="s">
        <v>34</v>
      </c>
      <c r="J101" s="5">
        <v>238.68</v>
      </c>
      <c r="K101" s="10">
        <v>0</v>
      </c>
      <c r="L101" s="63"/>
      <c r="M101" s="5">
        <v>0</v>
      </c>
      <c r="N101" s="5">
        <v>0</v>
      </c>
      <c r="O101" s="63"/>
      <c r="P101" s="5">
        <v>0</v>
      </c>
      <c r="Q101" s="5">
        <v>100</v>
      </c>
      <c r="R101" s="5">
        <v>12.98</v>
      </c>
      <c r="S101" s="74" t="s">
        <v>6099</v>
      </c>
      <c r="T101" s="5">
        <v>0</v>
      </c>
      <c r="U101" s="73"/>
      <c r="V101" s="10"/>
      <c r="W101" s="10">
        <v>13.76</v>
      </c>
      <c r="X101" s="10">
        <v>359.26</v>
      </c>
      <c r="Y101" s="10">
        <v>6.83</v>
      </c>
      <c r="Z101" s="10">
        <v>352.43</v>
      </c>
      <c r="AA101" s="10" t="s">
        <v>28</v>
      </c>
      <c r="AB101" s="77" t="s">
        <v>29</v>
      </c>
      <c r="AC101" s="78" t="s">
        <v>4414</v>
      </c>
      <c r="AD101" s="78">
        <v>8821630</v>
      </c>
      <c r="AE101" s="78" t="s">
        <v>4400</v>
      </c>
      <c r="AF101" s="78" t="s">
        <v>8368</v>
      </c>
      <c r="AG101" s="81">
        <v>0.03</v>
      </c>
      <c r="AH101" s="76">
        <f t="shared" si="2"/>
        <v>3</v>
      </c>
      <c r="AI101" s="76">
        <f t="shared" si="3"/>
        <v>97</v>
      </c>
    </row>
    <row r="102" spans="1:35">
      <c r="A102" s="59">
        <v>101</v>
      </c>
      <c r="B102" s="60" t="s">
        <v>8394</v>
      </c>
      <c r="C102" s="60" t="s">
        <v>8395</v>
      </c>
      <c r="D102" s="5" t="s">
        <v>22</v>
      </c>
      <c r="E102" s="10" t="s">
        <v>198</v>
      </c>
      <c r="F102" s="10" t="s">
        <v>25</v>
      </c>
      <c r="G102" s="10" t="s">
        <v>8214</v>
      </c>
      <c r="H102" s="5" t="s">
        <v>24</v>
      </c>
      <c r="I102" s="10" t="s">
        <v>34</v>
      </c>
      <c r="J102" s="5">
        <v>1369</v>
      </c>
      <c r="K102" s="10">
        <v>0</v>
      </c>
      <c r="L102" s="65"/>
      <c r="M102" s="5">
        <v>0</v>
      </c>
      <c r="N102" s="5">
        <v>0</v>
      </c>
      <c r="O102" s="63"/>
      <c r="P102" s="10">
        <v>0</v>
      </c>
      <c r="Q102" s="5">
        <v>300</v>
      </c>
      <c r="R102" s="10">
        <v>0</v>
      </c>
      <c r="S102" s="73"/>
      <c r="T102" s="10">
        <v>0</v>
      </c>
      <c r="U102" s="73"/>
      <c r="V102" s="10"/>
      <c r="W102" s="10">
        <v>0</v>
      </c>
      <c r="X102" s="10">
        <v>1687</v>
      </c>
      <c r="Y102" s="10">
        <v>18</v>
      </c>
      <c r="Z102" s="10">
        <v>1669</v>
      </c>
      <c r="AA102" s="10" t="s">
        <v>28</v>
      </c>
      <c r="AB102" s="77" t="s">
        <v>29</v>
      </c>
      <c r="AC102" s="78" t="s">
        <v>8246</v>
      </c>
      <c r="AD102" s="78">
        <v>2258069</v>
      </c>
      <c r="AE102" s="78" t="s">
        <v>8247</v>
      </c>
      <c r="AF102" s="78" t="s">
        <v>4409</v>
      </c>
      <c r="AG102" s="81">
        <v>0.03</v>
      </c>
      <c r="AH102" s="76">
        <f t="shared" si="2"/>
        <v>9</v>
      </c>
      <c r="AI102" s="76">
        <f t="shared" si="3"/>
        <v>291</v>
      </c>
    </row>
    <row r="103" spans="1:35">
      <c r="A103" s="59">
        <v>102</v>
      </c>
      <c r="B103" s="60" t="s">
        <v>8396</v>
      </c>
      <c r="C103" s="60" t="s">
        <v>8397</v>
      </c>
      <c r="D103" s="5" t="s">
        <v>22</v>
      </c>
      <c r="E103" s="10" t="s">
        <v>673</v>
      </c>
      <c r="F103" s="10" t="s">
        <v>25</v>
      </c>
      <c r="G103" s="10" t="s">
        <v>8236</v>
      </c>
      <c r="H103" s="5" t="s">
        <v>24</v>
      </c>
      <c r="I103" s="10" t="s">
        <v>34</v>
      </c>
      <c r="J103" s="5">
        <v>992.73</v>
      </c>
      <c r="K103" s="10">
        <v>0</v>
      </c>
      <c r="L103" s="63"/>
      <c r="M103" s="5">
        <v>0</v>
      </c>
      <c r="N103" s="5">
        <v>0</v>
      </c>
      <c r="O103" s="63"/>
      <c r="P103" s="5">
        <v>0</v>
      </c>
      <c r="Q103" s="5">
        <v>400</v>
      </c>
      <c r="R103" s="5">
        <v>14.12</v>
      </c>
      <c r="S103" s="74" t="s">
        <v>6099</v>
      </c>
      <c r="T103" s="5">
        <v>0</v>
      </c>
      <c r="U103" s="73"/>
      <c r="V103" s="10"/>
      <c r="W103" s="10">
        <v>14.97</v>
      </c>
      <c r="X103" s="10">
        <v>1432.6</v>
      </c>
      <c r="Y103" s="10">
        <v>24.9</v>
      </c>
      <c r="Z103" s="10">
        <v>1407.7</v>
      </c>
      <c r="AA103" s="10" t="s">
        <v>28</v>
      </c>
      <c r="AB103" s="77" t="s">
        <v>29</v>
      </c>
      <c r="AC103" s="78" t="s">
        <v>4433</v>
      </c>
      <c r="AD103" s="78">
        <v>2338120</v>
      </c>
      <c r="AE103" s="78" t="s">
        <v>4400</v>
      </c>
      <c r="AF103" s="78" t="s">
        <v>4415</v>
      </c>
      <c r="AG103" s="81">
        <v>0.03</v>
      </c>
      <c r="AH103" s="76">
        <f t="shared" si="2"/>
        <v>12</v>
      </c>
      <c r="AI103" s="76">
        <f t="shared" si="3"/>
        <v>388</v>
      </c>
    </row>
    <row r="104" spans="1:35">
      <c r="A104" s="59">
        <v>103</v>
      </c>
      <c r="B104" s="60" t="s">
        <v>8398</v>
      </c>
      <c r="C104" s="60" t="s">
        <v>8399</v>
      </c>
      <c r="D104" s="5" t="s">
        <v>22</v>
      </c>
      <c r="E104" s="10" t="s">
        <v>673</v>
      </c>
      <c r="F104" s="10" t="s">
        <v>25</v>
      </c>
      <c r="G104" s="10" t="s">
        <v>8236</v>
      </c>
      <c r="H104" s="5" t="s">
        <v>24</v>
      </c>
      <c r="I104" s="10" t="s">
        <v>34</v>
      </c>
      <c r="J104" s="5">
        <v>992.73</v>
      </c>
      <c r="K104" s="10">
        <v>0</v>
      </c>
      <c r="L104" s="63"/>
      <c r="M104" s="5">
        <v>0</v>
      </c>
      <c r="N104" s="5">
        <v>0</v>
      </c>
      <c r="O104" s="63"/>
      <c r="P104" s="5">
        <v>0</v>
      </c>
      <c r="Q104" s="5">
        <v>400</v>
      </c>
      <c r="R104" s="5">
        <v>14.12</v>
      </c>
      <c r="S104" s="74" t="s">
        <v>6099</v>
      </c>
      <c r="T104" s="5">
        <v>0</v>
      </c>
      <c r="U104" s="73"/>
      <c r="V104" s="10"/>
      <c r="W104" s="10">
        <v>14.97</v>
      </c>
      <c r="X104" s="10">
        <v>1432.6</v>
      </c>
      <c r="Y104" s="10">
        <v>24.9</v>
      </c>
      <c r="Z104" s="10">
        <v>1407.7</v>
      </c>
      <c r="AA104" s="10" t="s">
        <v>28</v>
      </c>
      <c r="AB104" s="77" t="s">
        <v>29</v>
      </c>
      <c r="AC104" s="78" t="s">
        <v>4433</v>
      </c>
      <c r="AD104" s="78">
        <v>9539662</v>
      </c>
      <c r="AE104" s="78" t="s">
        <v>4503</v>
      </c>
      <c r="AF104" s="78" t="s">
        <v>4404</v>
      </c>
      <c r="AG104" s="81">
        <v>0.03</v>
      </c>
      <c r="AH104" s="76">
        <f t="shared" si="2"/>
        <v>12</v>
      </c>
      <c r="AI104" s="76">
        <f t="shared" si="3"/>
        <v>388</v>
      </c>
    </row>
    <row r="105" spans="1:35">
      <c r="A105" s="59">
        <v>104</v>
      </c>
      <c r="B105" s="60" t="s">
        <v>8400</v>
      </c>
      <c r="C105" s="60" t="s">
        <v>8401</v>
      </c>
      <c r="D105" s="10" t="s">
        <v>22</v>
      </c>
      <c r="E105" s="10" t="s">
        <v>7503</v>
      </c>
      <c r="F105" s="10" t="s">
        <v>25</v>
      </c>
      <c r="G105" s="10" t="s">
        <v>8264</v>
      </c>
      <c r="H105" s="5" t="s">
        <v>24</v>
      </c>
      <c r="I105" s="10" t="s">
        <v>34</v>
      </c>
      <c r="J105" s="5">
        <v>985.5</v>
      </c>
      <c r="K105" s="10">
        <v>0</v>
      </c>
      <c r="L105" s="63"/>
      <c r="M105" s="5">
        <v>0</v>
      </c>
      <c r="N105" s="5">
        <v>0</v>
      </c>
      <c r="O105" s="63"/>
      <c r="P105" s="5">
        <v>0</v>
      </c>
      <c r="Q105" s="5">
        <v>300</v>
      </c>
      <c r="R105" s="5">
        <v>13.26</v>
      </c>
      <c r="S105" s="74" t="s">
        <v>6099</v>
      </c>
      <c r="T105" s="5">
        <v>0</v>
      </c>
      <c r="U105" s="73"/>
      <c r="V105" s="10"/>
      <c r="W105" s="10">
        <v>14.06</v>
      </c>
      <c r="X105" s="10">
        <v>1318.4</v>
      </c>
      <c r="Y105" s="10">
        <v>18.84</v>
      </c>
      <c r="Z105" s="10">
        <v>1299.56</v>
      </c>
      <c r="AA105" s="10" t="s">
        <v>28</v>
      </c>
      <c r="AB105" s="77" t="s">
        <v>29</v>
      </c>
      <c r="AC105" s="78" t="s">
        <v>4423</v>
      </c>
      <c r="AD105" s="78">
        <v>2276205</v>
      </c>
      <c r="AE105" s="78" t="s">
        <v>4400</v>
      </c>
      <c r="AF105" s="78" t="s">
        <v>4446</v>
      </c>
      <c r="AG105" s="81">
        <v>0.03</v>
      </c>
      <c r="AH105" s="76">
        <f t="shared" si="2"/>
        <v>9</v>
      </c>
      <c r="AI105" s="76">
        <f t="shared" si="3"/>
        <v>291</v>
      </c>
    </row>
    <row r="106" spans="1:35">
      <c r="A106" s="59">
        <v>105</v>
      </c>
      <c r="B106" s="61" t="s">
        <v>8402</v>
      </c>
      <c r="C106" s="60" t="s">
        <v>8403</v>
      </c>
      <c r="D106" s="5" t="s">
        <v>22</v>
      </c>
      <c r="E106" s="10" t="s">
        <v>4090</v>
      </c>
      <c r="F106" s="10" t="s">
        <v>25</v>
      </c>
      <c r="G106" s="10" t="s">
        <v>6984</v>
      </c>
      <c r="H106" s="5" t="s">
        <v>24</v>
      </c>
      <c r="I106" s="10" t="s">
        <v>34</v>
      </c>
      <c r="J106" s="5">
        <v>238.68</v>
      </c>
      <c r="K106" s="10">
        <v>0</v>
      </c>
      <c r="L106" s="63"/>
      <c r="M106" s="5">
        <v>0</v>
      </c>
      <c r="N106" s="5">
        <v>0</v>
      </c>
      <c r="O106" s="63"/>
      <c r="P106" s="5">
        <v>0</v>
      </c>
      <c r="Q106" s="5">
        <v>100</v>
      </c>
      <c r="R106" s="5">
        <v>12.98</v>
      </c>
      <c r="S106" s="74" t="s">
        <v>6099</v>
      </c>
      <c r="T106" s="5">
        <v>0</v>
      </c>
      <c r="U106" s="73"/>
      <c r="V106" s="10"/>
      <c r="W106" s="10">
        <v>13.76</v>
      </c>
      <c r="X106" s="10">
        <v>359.26</v>
      </c>
      <c r="Y106" s="10">
        <v>6.83</v>
      </c>
      <c r="Z106" s="10">
        <v>352.43</v>
      </c>
      <c r="AA106" s="10" t="s">
        <v>28</v>
      </c>
      <c r="AB106" s="77" t="s">
        <v>29</v>
      </c>
      <c r="AC106" s="78" t="s">
        <v>4414</v>
      </c>
      <c r="AD106" s="78">
        <v>9158531</v>
      </c>
      <c r="AE106" s="78" t="s">
        <v>4503</v>
      </c>
      <c r="AF106" s="78" t="s">
        <v>4409</v>
      </c>
      <c r="AG106" s="81">
        <v>0.03</v>
      </c>
      <c r="AH106" s="76">
        <f t="shared" si="2"/>
        <v>3</v>
      </c>
      <c r="AI106" s="76">
        <f t="shared" si="3"/>
        <v>97</v>
      </c>
    </row>
    <row r="107" spans="1:35">
      <c r="A107" s="59">
        <v>106</v>
      </c>
      <c r="B107" s="60" t="s">
        <v>8404</v>
      </c>
      <c r="C107" s="60" t="s">
        <v>8405</v>
      </c>
      <c r="D107" s="5" t="s">
        <v>22</v>
      </c>
      <c r="E107" s="10" t="s">
        <v>198</v>
      </c>
      <c r="F107" s="10" t="s">
        <v>25</v>
      </c>
      <c r="G107" s="10" t="s">
        <v>8214</v>
      </c>
      <c r="H107" s="5" t="s">
        <v>130</v>
      </c>
      <c r="I107" s="10" t="s">
        <v>34</v>
      </c>
      <c r="J107" s="5">
        <v>1369</v>
      </c>
      <c r="K107" s="10">
        <v>0</v>
      </c>
      <c r="L107" s="63"/>
      <c r="M107" s="5">
        <v>0</v>
      </c>
      <c r="N107" s="5">
        <v>0</v>
      </c>
      <c r="O107" s="63"/>
      <c r="P107" s="10">
        <v>0</v>
      </c>
      <c r="Q107" s="5">
        <v>300</v>
      </c>
      <c r="R107" s="10">
        <v>0</v>
      </c>
      <c r="S107" s="73"/>
      <c r="T107" s="10">
        <v>0</v>
      </c>
      <c r="U107" s="73"/>
      <c r="V107" s="10"/>
      <c r="W107" s="10">
        <v>0</v>
      </c>
      <c r="X107" s="10">
        <v>1687</v>
      </c>
      <c r="Y107" s="10">
        <v>18</v>
      </c>
      <c r="Z107" s="10">
        <v>1669</v>
      </c>
      <c r="AA107" s="10" t="s">
        <v>28</v>
      </c>
      <c r="AB107" s="77" t="s">
        <v>29</v>
      </c>
      <c r="AC107" s="78" t="s">
        <v>4433</v>
      </c>
      <c r="AD107" s="78">
        <v>3399227</v>
      </c>
      <c r="AE107" s="78" t="s">
        <v>8247</v>
      </c>
      <c r="AF107" s="78" t="s">
        <v>4409</v>
      </c>
      <c r="AG107" s="81">
        <v>0.03</v>
      </c>
      <c r="AH107" s="76">
        <f t="shared" si="2"/>
        <v>9</v>
      </c>
      <c r="AI107" s="76">
        <f t="shared" si="3"/>
        <v>291</v>
      </c>
    </row>
    <row r="108" spans="1:35">
      <c r="A108" s="59">
        <v>107</v>
      </c>
      <c r="B108" s="60" t="s">
        <v>8406</v>
      </c>
      <c r="C108" s="60" t="s">
        <v>8407</v>
      </c>
      <c r="D108" s="5" t="s">
        <v>22</v>
      </c>
      <c r="E108" s="10" t="s">
        <v>8408</v>
      </c>
      <c r="F108" s="10" t="s">
        <v>25</v>
      </c>
      <c r="G108" s="10" t="s">
        <v>8236</v>
      </c>
      <c r="H108" s="5" t="s">
        <v>24</v>
      </c>
      <c r="I108" s="10" t="s">
        <v>34</v>
      </c>
      <c r="J108" s="5">
        <v>0</v>
      </c>
      <c r="K108" s="10">
        <v>0</v>
      </c>
      <c r="L108" s="63"/>
      <c r="M108" s="5">
        <v>0</v>
      </c>
      <c r="N108" s="5">
        <v>0</v>
      </c>
      <c r="O108" s="64"/>
      <c r="P108" s="5">
        <v>0</v>
      </c>
      <c r="Q108" s="5">
        <v>0</v>
      </c>
      <c r="R108" s="5">
        <v>13</v>
      </c>
      <c r="S108" s="74" t="s">
        <v>7307</v>
      </c>
      <c r="T108" s="5">
        <v>0</v>
      </c>
      <c r="U108" s="73"/>
      <c r="V108" s="10"/>
      <c r="W108" s="10">
        <v>13.78</v>
      </c>
      <c r="X108" s="10">
        <v>14.61</v>
      </c>
      <c r="Y108" s="10">
        <v>0.83</v>
      </c>
      <c r="Z108" s="10">
        <v>13.78</v>
      </c>
      <c r="AA108" s="10" t="s">
        <v>28</v>
      </c>
      <c r="AB108" s="77" t="s">
        <v>29</v>
      </c>
      <c r="AC108" s="78" t="s">
        <v>4433</v>
      </c>
      <c r="AD108" s="78">
        <v>2218908</v>
      </c>
      <c r="AE108" s="78" t="s">
        <v>4400</v>
      </c>
      <c r="AF108" s="78" t="s">
        <v>4404</v>
      </c>
      <c r="AG108" s="81">
        <v>0.03</v>
      </c>
      <c r="AH108" s="76">
        <f t="shared" si="2"/>
        <v>0</v>
      </c>
      <c r="AI108" s="76">
        <f t="shared" si="3"/>
        <v>0</v>
      </c>
    </row>
    <row r="109" spans="1:35">
      <c r="A109" s="59">
        <v>108</v>
      </c>
      <c r="B109" s="61" t="s">
        <v>8409</v>
      </c>
      <c r="C109" s="60" t="s">
        <v>8410</v>
      </c>
      <c r="D109" s="5" t="s">
        <v>22</v>
      </c>
      <c r="E109" s="10" t="s">
        <v>2061</v>
      </c>
      <c r="F109" s="10" t="s">
        <v>25</v>
      </c>
      <c r="G109" s="10" t="s">
        <v>7504</v>
      </c>
      <c r="H109" s="5" t="s">
        <v>24</v>
      </c>
      <c r="I109" s="10" t="s">
        <v>34</v>
      </c>
      <c r="J109" s="5">
        <v>373.57</v>
      </c>
      <c r="K109" s="10">
        <v>0</v>
      </c>
      <c r="L109" s="63"/>
      <c r="M109" s="5">
        <v>0</v>
      </c>
      <c r="N109" s="5">
        <v>0</v>
      </c>
      <c r="O109" s="63"/>
      <c r="P109" s="5">
        <v>0</v>
      </c>
      <c r="Q109" s="5">
        <v>100</v>
      </c>
      <c r="R109" s="5">
        <v>0</v>
      </c>
      <c r="S109" s="73"/>
      <c r="T109" s="5">
        <v>0</v>
      </c>
      <c r="U109" s="73"/>
      <c r="V109" s="10"/>
      <c r="W109" s="10">
        <v>0</v>
      </c>
      <c r="X109" s="10">
        <v>479.57</v>
      </c>
      <c r="Y109" s="10">
        <v>6</v>
      </c>
      <c r="Z109" s="10">
        <v>473.57</v>
      </c>
      <c r="AA109" s="10" t="s">
        <v>28</v>
      </c>
      <c r="AB109" s="77" t="s">
        <v>29</v>
      </c>
      <c r="AC109" s="78" t="s">
        <v>8246</v>
      </c>
      <c r="AD109" s="78">
        <v>3278655</v>
      </c>
      <c r="AE109" s="78" t="s">
        <v>4400</v>
      </c>
      <c r="AF109" s="78" t="s">
        <v>4421</v>
      </c>
      <c r="AG109" s="81">
        <v>0.03</v>
      </c>
      <c r="AH109" s="76">
        <f t="shared" si="2"/>
        <v>3</v>
      </c>
      <c r="AI109" s="76">
        <f t="shared" si="3"/>
        <v>97</v>
      </c>
    </row>
    <row r="110" spans="1:35">
      <c r="A110" s="59">
        <v>109</v>
      </c>
      <c r="B110" s="61" t="s">
        <v>5821</v>
      </c>
      <c r="C110" s="60" t="s">
        <v>8411</v>
      </c>
      <c r="D110" s="5" t="s">
        <v>22</v>
      </c>
      <c r="E110" s="10" t="s">
        <v>2061</v>
      </c>
      <c r="F110" s="10" t="s">
        <v>25</v>
      </c>
      <c r="G110" s="10" t="s">
        <v>7504</v>
      </c>
      <c r="H110" s="5" t="s">
        <v>24</v>
      </c>
      <c r="I110" s="10" t="s">
        <v>34</v>
      </c>
      <c r="J110" s="5">
        <v>373.57</v>
      </c>
      <c r="K110" s="10">
        <v>0</v>
      </c>
      <c r="L110" s="63"/>
      <c r="M110" s="5">
        <v>0</v>
      </c>
      <c r="N110" s="5">
        <v>0</v>
      </c>
      <c r="O110" s="63"/>
      <c r="P110" s="5">
        <v>0</v>
      </c>
      <c r="Q110" s="5">
        <v>100</v>
      </c>
      <c r="R110" s="5">
        <v>0</v>
      </c>
      <c r="S110" s="73"/>
      <c r="T110" s="5">
        <v>0</v>
      </c>
      <c r="U110" s="73"/>
      <c r="V110" s="10"/>
      <c r="W110" s="10">
        <v>0</v>
      </c>
      <c r="X110" s="10">
        <v>479.57</v>
      </c>
      <c r="Y110" s="10">
        <v>6</v>
      </c>
      <c r="Z110" s="10">
        <v>473.57</v>
      </c>
      <c r="AA110" s="10" t="s">
        <v>28</v>
      </c>
      <c r="AB110" s="77" t="s">
        <v>29</v>
      </c>
      <c r="AC110" s="78" t="s">
        <v>8246</v>
      </c>
      <c r="AD110" s="78">
        <v>5991579</v>
      </c>
      <c r="AE110" s="78" t="s">
        <v>4400</v>
      </c>
      <c r="AF110" s="78" t="s">
        <v>4419</v>
      </c>
      <c r="AG110" s="81">
        <v>0.03</v>
      </c>
      <c r="AH110" s="76">
        <f t="shared" si="2"/>
        <v>3</v>
      </c>
      <c r="AI110" s="76">
        <f t="shared" si="3"/>
        <v>97</v>
      </c>
    </row>
    <row r="111" spans="1:35">
      <c r="A111" s="59">
        <v>110</v>
      </c>
      <c r="B111" s="61" t="s">
        <v>8412</v>
      </c>
      <c r="C111" s="60" t="s">
        <v>8413</v>
      </c>
      <c r="D111" s="5" t="s">
        <v>22</v>
      </c>
      <c r="E111" s="10" t="s">
        <v>198</v>
      </c>
      <c r="F111" s="10" t="s">
        <v>25</v>
      </c>
      <c r="G111" s="10" t="s">
        <v>8214</v>
      </c>
      <c r="H111" s="5" t="s">
        <v>24</v>
      </c>
      <c r="I111" s="10" t="s">
        <v>34</v>
      </c>
      <c r="J111" s="5">
        <v>1369</v>
      </c>
      <c r="K111" s="10">
        <v>0</v>
      </c>
      <c r="L111" s="63"/>
      <c r="M111" s="5">
        <v>0</v>
      </c>
      <c r="N111" s="5">
        <v>0</v>
      </c>
      <c r="O111" s="63"/>
      <c r="P111" s="10">
        <v>0</v>
      </c>
      <c r="Q111" s="5">
        <v>300</v>
      </c>
      <c r="R111" s="10">
        <v>0</v>
      </c>
      <c r="S111" s="73"/>
      <c r="T111" s="10">
        <v>0</v>
      </c>
      <c r="U111" s="73"/>
      <c r="V111" s="10"/>
      <c r="W111" s="10">
        <v>0</v>
      </c>
      <c r="X111" s="10">
        <v>1687</v>
      </c>
      <c r="Y111" s="10">
        <v>18</v>
      </c>
      <c r="Z111" s="10">
        <v>1669</v>
      </c>
      <c r="AA111" s="10" t="s">
        <v>28</v>
      </c>
      <c r="AB111" s="77" t="s">
        <v>29</v>
      </c>
      <c r="AC111" s="78" t="s">
        <v>4399</v>
      </c>
      <c r="AD111" s="78">
        <v>9992967</v>
      </c>
      <c r="AE111" s="78" t="s">
        <v>8247</v>
      </c>
      <c r="AF111" s="78" t="s">
        <v>6739</v>
      </c>
      <c r="AG111" s="81">
        <v>0.03</v>
      </c>
      <c r="AH111" s="76">
        <f t="shared" si="2"/>
        <v>9</v>
      </c>
      <c r="AI111" s="76">
        <f t="shared" si="3"/>
        <v>291</v>
      </c>
    </row>
    <row r="112" spans="1:35">
      <c r="A112" s="59">
        <v>111</v>
      </c>
      <c r="B112" s="60" t="s">
        <v>8414</v>
      </c>
      <c r="C112" s="60" t="s">
        <v>8415</v>
      </c>
      <c r="D112" s="5" t="s">
        <v>22</v>
      </c>
      <c r="E112" s="10" t="s">
        <v>7503</v>
      </c>
      <c r="F112" s="10" t="s">
        <v>25</v>
      </c>
      <c r="G112" s="10" t="s">
        <v>8264</v>
      </c>
      <c r="H112" s="5" t="s">
        <v>24</v>
      </c>
      <c r="I112" s="10" t="s">
        <v>34</v>
      </c>
      <c r="J112" s="5">
        <v>985.5</v>
      </c>
      <c r="K112" s="10">
        <v>0</v>
      </c>
      <c r="L112" s="63"/>
      <c r="M112" s="5">
        <v>0</v>
      </c>
      <c r="N112" s="5">
        <v>0</v>
      </c>
      <c r="O112" s="63"/>
      <c r="P112" s="5">
        <v>0</v>
      </c>
      <c r="Q112" s="5">
        <v>300</v>
      </c>
      <c r="R112" s="5">
        <v>13.26</v>
      </c>
      <c r="S112" s="74" t="s">
        <v>6099</v>
      </c>
      <c r="T112" s="5">
        <v>0</v>
      </c>
      <c r="U112" s="73"/>
      <c r="V112" s="10"/>
      <c r="W112" s="10">
        <v>14.06</v>
      </c>
      <c r="X112" s="10">
        <v>1318.4</v>
      </c>
      <c r="Y112" s="10">
        <v>18.84</v>
      </c>
      <c r="Z112" s="10">
        <v>1299.56</v>
      </c>
      <c r="AA112" s="10" t="s">
        <v>28</v>
      </c>
      <c r="AB112" s="77" t="s">
        <v>29</v>
      </c>
      <c r="AC112" s="78" t="s">
        <v>4423</v>
      </c>
      <c r="AD112" s="78">
        <v>5967260</v>
      </c>
      <c r="AE112" s="78" t="s">
        <v>4400</v>
      </c>
      <c r="AF112" s="78" t="s">
        <v>4415</v>
      </c>
      <c r="AG112" s="81">
        <v>0.03</v>
      </c>
      <c r="AH112" s="76">
        <f t="shared" si="2"/>
        <v>9</v>
      </c>
      <c r="AI112" s="76">
        <f t="shared" si="3"/>
        <v>291</v>
      </c>
    </row>
    <row r="113" spans="1:35">
      <c r="A113" s="59">
        <v>112</v>
      </c>
      <c r="B113" s="60" t="s">
        <v>8416</v>
      </c>
      <c r="C113" s="60" t="s">
        <v>8417</v>
      </c>
      <c r="D113" s="5" t="s">
        <v>22</v>
      </c>
      <c r="E113" s="10" t="s">
        <v>4090</v>
      </c>
      <c r="F113" s="10" t="s">
        <v>25</v>
      </c>
      <c r="G113" s="10" t="s">
        <v>6984</v>
      </c>
      <c r="H113" s="5" t="s">
        <v>24</v>
      </c>
      <c r="I113" s="10" t="s">
        <v>34</v>
      </c>
      <c r="J113" s="5">
        <v>238.68</v>
      </c>
      <c r="K113" s="10">
        <v>0</v>
      </c>
      <c r="L113" s="63"/>
      <c r="M113" s="5">
        <v>0</v>
      </c>
      <c r="N113" s="5">
        <v>0</v>
      </c>
      <c r="O113" s="63"/>
      <c r="P113" s="5">
        <v>0</v>
      </c>
      <c r="Q113" s="5">
        <v>100</v>
      </c>
      <c r="R113" s="5">
        <v>12.98</v>
      </c>
      <c r="S113" s="74" t="s">
        <v>6099</v>
      </c>
      <c r="T113" s="5">
        <v>0</v>
      </c>
      <c r="U113" s="73"/>
      <c r="V113" s="10"/>
      <c r="W113" s="10">
        <v>13.76</v>
      </c>
      <c r="X113" s="10">
        <v>359.26</v>
      </c>
      <c r="Y113" s="10">
        <v>6.83</v>
      </c>
      <c r="Z113" s="10">
        <v>352.43</v>
      </c>
      <c r="AA113" s="10" t="s">
        <v>28</v>
      </c>
      <c r="AB113" s="77" t="s">
        <v>29</v>
      </c>
      <c r="AC113" s="78" t="s">
        <v>4414</v>
      </c>
      <c r="AD113" s="78">
        <v>3135232</v>
      </c>
      <c r="AE113" s="78" t="s">
        <v>4400</v>
      </c>
      <c r="AF113" s="78" t="s">
        <v>4474</v>
      </c>
      <c r="AG113" s="81">
        <v>0.03</v>
      </c>
      <c r="AH113" s="76">
        <f t="shared" si="2"/>
        <v>3</v>
      </c>
      <c r="AI113" s="76">
        <f t="shared" si="3"/>
        <v>97</v>
      </c>
    </row>
    <row r="114" spans="1:35">
      <c r="A114" s="59">
        <v>113</v>
      </c>
      <c r="B114" s="60" t="s">
        <v>8418</v>
      </c>
      <c r="C114" s="60" t="s">
        <v>8419</v>
      </c>
      <c r="D114" s="5" t="s">
        <v>22</v>
      </c>
      <c r="E114" s="10" t="s">
        <v>4090</v>
      </c>
      <c r="F114" s="10" t="s">
        <v>25</v>
      </c>
      <c r="G114" s="10" t="s">
        <v>6984</v>
      </c>
      <c r="H114" s="5" t="s">
        <v>24</v>
      </c>
      <c r="I114" s="10" t="s">
        <v>34</v>
      </c>
      <c r="J114" s="5">
        <v>238.68</v>
      </c>
      <c r="K114" s="10">
        <v>0</v>
      </c>
      <c r="L114" s="63"/>
      <c r="M114" s="5">
        <v>0</v>
      </c>
      <c r="N114" s="5">
        <v>0</v>
      </c>
      <c r="O114" s="63"/>
      <c r="P114" s="5">
        <v>0</v>
      </c>
      <c r="Q114" s="5">
        <v>100</v>
      </c>
      <c r="R114" s="5">
        <v>12.98</v>
      </c>
      <c r="S114" s="74" t="s">
        <v>6099</v>
      </c>
      <c r="T114" s="5">
        <v>0</v>
      </c>
      <c r="U114" s="73"/>
      <c r="V114" s="10"/>
      <c r="W114" s="10">
        <v>13.76</v>
      </c>
      <c r="X114" s="10">
        <v>359.26</v>
      </c>
      <c r="Y114" s="10">
        <v>6.83</v>
      </c>
      <c r="Z114" s="10">
        <v>352.43</v>
      </c>
      <c r="AA114" s="10" t="s">
        <v>28</v>
      </c>
      <c r="AB114" s="77" t="s">
        <v>29</v>
      </c>
      <c r="AC114" s="78" t="s">
        <v>4414</v>
      </c>
      <c r="AD114" s="78">
        <v>2323807</v>
      </c>
      <c r="AE114" s="78" t="s">
        <v>4400</v>
      </c>
      <c r="AF114" s="78" t="s">
        <v>4474</v>
      </c>
      <c r="AG114" s="81">
        <v>0.03</v>
      </c>
      <c r="AH114" s="76">
        <f t="shared" si="2"/>
        <v>3</v>
      </c>
      <c r="AI114" s="76">
        <f t="shared" si="3"/>
        <v>97</v>
      </c>
    </row>
    <row r="115" spans="1:35">
      <c r="A115" s="59">
        <v>114</v>
      </c>
      <c r="B115" s="60" t="s">
        <v>8420</v>
      </c>
      <c r="C115" s="60" t="s">
        <v>8421</v>
      </c>
      <c r="D115" s="5" t="s">
        <v>22</v>
      </c>
      <c r="E115" s="10" t="s">
        <v>4090</v>
      </c>
      <c r="F115" s="10" t="s">
        <v>25</v>
      </c>
      <c r="G115" s="10" t="s">
        <v>6984</v>
      </c>
      <c r="H115" s="5" t="s">
        <v>24</v>
      </c>
      <c r="I115" s="10" t="s">
        <v>34</v>
      </c>
      <c r="J115" s="5">
        <v>238.68</v>
      </c>
      <c r="K115" s="10">
        <v>0</v>
      </c>
      <c r="L115" s="63"/>
      <c r="M115" s="5">
        <v>0</v>
      </c>
      <c r="N115" s="5">
        <v>0</v>
      </c>
      <c r="O115" s="63"/>
      <c r="P115" s="5">
        <v>0</v>
      </c>
      <c r="Q115" s="5">
        <v>100</v>
      </c>
      <c r="R115" s="5">
        <v>12.98</v>
      </c>
      <c r="S115" s="74" t="s">
        <v>6099</v>
      </c>
      <c r="T115" s="5">
        <v>0</v>
      </c>
      <c r="U115" s="73"/>
      <c r="V115" s="10"/>
      <c r="W115" s="10">
        <v>13.76</v>
      </c>
      <c r="X115" s="10">
        <v>359.26</v>
      </c>
      <c r="Y115" s="10">
        <v>6.83</v>
      </c>
      <c r="Z115" s="10">
        <v>352.43</v>
      </c>
      <c r="AA115" s="10" t="s">
        <v>28</v>
      </c>
      <c r="AB115" s="77" t="s">
        <v>29</v>
      </c>
      <c r="AC115" s="78" t="s">
        <v>4414</v>
      </c>
      <c r="AD115" s="78">
        <v>8293578</v>
      </c>
      <c r="AE115" s="78" t="s">
        <v>4400</v>
      </c>
      <c r="AF115" s="78" t="s">
        <v>4409</v>
      </c>
      <c r="AG115" s="81">
        <v>0.03</v>
      </c>
      <c r="AH115" s="76">
        <f t="shared" si="2"/>
        <v>3</v>
      </c>
      <c r="AI115" s="76">
        <f t="shared" si="3"/>
        <v>97</v>
      </c>
    </row>
    <row r="116" spans="1:35">
      <c r="A116" s="59">
        <v>115</v>
      </c>
      <c r="B116" s="60" t="s">
        <v>8422</v>
      </c>
      <c r="C116" s="60" t="s">
        <v>8423</v>
      </c>
      <c r="D116" s="5" t="s">
        <v>22</v>
      </c>
      <c r="E116" s="10" t="s">
        <v>4090</v>
      </c>
      <c r="F116" s="10" t="s">
        <v>25</v>
      </c>
      <c r="G116" s="10" t="s">
        <v>7037</v>
      </c>
      <c r="H116" s="5" t="s">
        <v>24</v>
      </c>
      <c r="I116" s="10" t="s">
        <v>34</v>
      </c>
      <c r="J116" s="5">
        <v>943.86</v>
      </c>
      <c r="K116" s="10">
        <v>0</v>
      </c>
      <c r="L116" s="63"/>
      <c r="M116" s="5">
        <v>0</v>
      </c>
      <c r="N116" s="5">
        <v>0</v>
      </c>
      <c r="O116" s="63"/>
      <c r="P116" s="5">
        <v>0</v>
      </c>
      <c r="Q116" s="5">
        <v>100</v>
      </c>
      <c r="R116" s="5">
        <v>32.17</v>
      </c>
      <c r="S116" s="74" t="s">
        <v>6099</v>
      </c>
      <c r="T116" s="5">
        <v>0</v>
      </c>
      <c r="U116" s="73"/>
      <c r="V116" s="10"/>
      <c r="W116" s="10">
        <v>34.1</v>
      </c>
      <c r="X116" s="10">
        <v>1086.01</v>
      </c>
      <c r="Y116" s="10">
        <v>8.05</v>
      </c>
      <c r="Z116" s="10">
        <v>1077.96</v>
      </c>
      <c r="AA116" s="10" t="s">
        <v>28</v>
      </c>
      <c r="AB116" s="77" t="s">
        <v>29</v>
      </c>
      <c r="AC116" s="78" t="s">
        <v>4414</v>
      </c>
      <c r="AD116" s="78">
        <v>9650658</v>
      </c>
      <c r="AE116" s="78" t="s">
        <v>4400</v>
      </c>
      <c r="AF116" s="78" t="s">
        <v>4419</v>
      </c>
      <c r="AG116" s="81">
        <v>0.03</v>
      </c>
      <c r="AH116" s="76">
        <f t="shared" si="2"/>
        <v>3</v>
      </c>
      <c r="AI116" s="76">
        <f t="shared" si="3"/>
        <v>97</v>
      </c>
    </row>
    <row r="117" spans="1:35">
      <c r="A117" s="59">
        <v>116</v>
      </c>
      <c r="B117" s="60" t="s">
        <v>8424</v>
      </c>
      <c r="C117" s="60" t="s">
        <v>8425</v>
      </c>
      <c r="D117" s="5" t="s">
        <v>22</v>
      </c>
      <c r="E117" s="10" t="s">
        <v>198</v>
      </c>
      <c r="F117" s="10" t="s">
        <v>25</v>
      </c>
      <c r="G117" s="10" t="s">
        <v>8214</v>
      </c>
      <c r="H117" s="5" t="s">
        <v>24</v>
      </c>
      <c r="I117" s="10" t="s">
        <v>34</v>
      </c>
      <c r="J117" s="5">
        <v>1369</v>
      </c>
      <c r="K117" s="10">
        <v>0</v>
      </c>
      <c r="L117" s="63"/>
      <c r="M117" s="5">
        <v>0</v>
      </c>
      <c r="N117" s="5">
        <v>0</v>
      </c>
      <c r="O117" s="63"/>
      <c r="P117" s="10">
        <v>0</v>
      </c>
      <c r="Q117" s="5">
        <v>300</v>
      </c>
      <c r="R117" s="10">
        <v>0</v>
      </c>
      <c r="S117" s="73"/>
      <c r="T117" s="10">
        <v>0</v>
      </c>
      <c r="U117" s="73"/>
      <c r="V117" s="10"/>
      <c r="W117" s="10">
        <v>0</v>
      </c>
      <c r="X117" s="10">
        <v>1687</v>
      </c>
      <c r="Y117" s="10">
        <v>18</v>
      </c>
      <c r="Z117" s="10">
        <v>1669</v>
      </c>
      <c r="AA117" s="10" t="s">
        <v>28</v>
      </c>
      <c r="AB117" s="77" t="s">
        <v>29</v>
      </c>
      <c r="AC117" s="78" t="s">
        <v>8246</v>
      </c>
      <c r="AD117" s="78">
        <v>7559971</v>
      </c>
      <c r="AE117" s="78" t="s">
        <v>8247</v>
      </c>
      <c r="AF117" s="78" t="s">
        <v>4404</v>
      </c>
      <c r="AG117" s="81">
        <v>0.03</v>
      </c>
      <c r="AH117" s="76">
        <f t="shared" si="2"/>
        <v>9</v>
      </c>
      <c r="AI117" s="76">
        <f t="shared" si="3"/>
        <v>291</v>
      </c>
    </row>
    <row r="118" spans="1:35">
      <c r="A118" s="59">
        <v>117</v>
      </c>
      <c r="B118" s="60" t="s">
        <v>8426</v>
      </c>
      <c r="C118" s="60" t="s">
        <v>8427</v>
      </c>
      <c r="D118" s="5" t="s">
        <v>22</v>
      </c>
      <c r="E118" s="5" t="s">
        <v>346</v>
      </c>
      <c r="F118" s="10" t="s">
        <v>25</v>
      </c>
      <c r="G118" s="10" t="s">
        <v>8178</v>
      </c>
      <c r="H118" s="5" t="s">
        <v>130</v>
      </c>
      <c r="I118" s="10" t="s">
        <v>34</v>
      </c>
      <c r="J118" s="5">
        <v>780</v>
      </c>
      <c r="K118" s="10">
        <v>0</v>
      </c>
      <c r="L118" s="63"/>
      <c r="M118" s="5">
        <v>384</v>
      </c>
      <c r="N118" s="5">
        <v>83</v>
      </c>
      <c r="O118" s="64" t="s">
        <v>8428</v>
      </c>
      <c r="P118" s="5">
        <v>0</v>
      </c>
      <c r="Q118" s="5">
        <v>400</v>
      </c>
      <c r="R118" s="10">
        <v>0</v>
      </c>
      <c r="S118" s="72"/>
      <c r="T118" s="10">
        <v>0</v>
      </c>
      <c r="U118" s="73"/>
      <c r="V118" s="10"/>
      <c r="W118" s="10">
        <v>495.02</v>
      </c>
      <c r="X118" s="10">
        <v>1728.72</v>
      </c>
      <c r="Y118" s="10">
        <v>53.7</v>
      </c>
      <c r="Z118" s="10">
        <v>1675.02</v>
      </c>
      <c r="AA118" s="10" t="s">
        <v>28</v>
      </c>
      <c r="AB118" s="77" t="s">
        <v>29</v>
      </c>
      <c r="AC118" s="78" t="s">
        <v>8183</v>
      </c>
      <c r="AD118" s="78">
        <v>7861382</v>
      </c>
      <c r="AE118" s="78" t="s">
        <v>4503</v>
      </c>
      <c r="AF118" s="78" t="s">
        <v>4421</v>
      </c>
      <c r="AG118" s="81">
        <v>0.03</v>
      </c>
      <c r="AH118" s="76">
        <f t="shared" si="2"/>
        <v>12</v>
      </c>
      <c r="AI118" s="76">
        <f t="shared" si="3"/>
        <v>388</v>
      </c>
    </row>
    <row r="119" spans="1:35">
      <c r="A119" s="59">
        <v>118</v>
      </c>
      <c r="B119" s="60" t="s">
        <v>331</v>
      </c>
      <c r="C119" s="60" t="s">
        <v>8429</v>
      </c>
      <c r="D119" s="5" t="s">
        <v>22</v>
      </c>
      <c r="E119" s="10" t="s">
        <v>2061</v>
      </c>
      <c r="F119" s="10" t="s">
        <v>25</v>
      </c>
      <c r="G119" s="10" t="s">
        <v>7504</v>
      </c>
      <c r="H119" s="5" t="s">
        <v>24</v>
      </c>
      <c r="I119" s="10" t="s">
        <v>34</v>
      </c>
      <c r="J119" s="5">
        <v>373.57</v>
      </c>
      <c r="K119" s="10">
        <v>0</v>
      </c>
      <c r="L119" s="63"/>
      <c r="M119" s="5">
        <v>0</v>
      </c>
      <c r="N119" s="5">
        <v>0</v>
      </c>
      <c r="O119" s="63"/>
      <c r="P119" s="5">
        <v>0</v>
      </c>
      <c r="Q119" s="5">
        <v>100</v>
      </c>
      <c r="R119" s="5">
        <v>0</v>
      </c>
      <c r="S119" s="73"/>
      <c r="T119" s="5">
        <v>0</v>
      </c>
      <c r="U119" s="73"/>
      <c r="V119" s="10"/>
      <c r="W119" s="10">
        <v>0</v>
      </c>
      <c r="X119" s="10">
        <v>479.57</v>
      </c>
      <c r="Y119" s="10">
        <v>6</v>
      </c>
      <c r="Z119" s="10">
        <v>473.57</v>
      </c>
      <c r="AA119" s="10" t="s">
        <v>28</v>
      </c>
      <c r="AB119" s="77" t="s">
        <v>29</v>
      </c>
      <c r="AC119" s="78" t="s">
        <v>8246</v>
      </c>
      <c r="AD119" s="78">
        <v>1627303</v>
      </c>
      <c r="AE119" s="78" t="s">
        <v>4450</v>
      </c>
      <c r="AF119" s="78" t="s">
        <v>4404</v>
      </c>
      <c r="AG119" s="81">
        <v>0.03</v>
      </c>
      <c r="AH119" s="76">
        <f t="shared" si="2"/>
        <v>3</v>
      </c>
      <c r="AI119" s="76">
        <f t="shared" si="3"/>
        <v>97</v>
      </c>
    </row>
    <row r="120" spans="1:35">
      <c r="A120" s="59">
        <v>119</v>
      </c>
      <c r="B120" s="60" t="s">
        <v>8430</v>
      </c>
      <c r="C120" s="60" t="s">
        <v>8431</v>
      </c>
      <c r="D120" s="5" t="s">
        <v>22</v>
      </c>
      <c r="E120" s="10" t="s">
        <v>7503</v>
      </c>
      <c r="F120" s="10" t="s">
        <v>25</v>
      </c>
      <c r="G120" s="10" t="s">
        <v>8264</v>
      </c>
      <c r="H120" s="5" t="s">
        <v>24</v>
      </c>
      <c r="I120" s="10" t="s">
        <v>34</v>
      </c>
      <c r="J120" s="5">
        <v>5835.25</v>
      </c>
      <c r="K120" s="10">
        <v>0</v>
      </c>
      <c r="L120" s="63"/>
      <c r="M120" s="5">
        <v>0</v>
      </c>
      <c r="N120" s="5">
        <v>0</v>
      </c>
      <c r="O120" s="63"/>
      <c r="P120" s="5">
        <v>0</v>
      </c>
      <c r="Q120" s="5">
        <v>300</v>
      </c>
      <c r="R120" s="5">
        <v>91.41</v>
      </c>
      <c r="S120" s="74" t="s">
        <v>6099</v>
      </c>
      <c r="T120" s="5">
        <v>0</v>
      </c>
      <c r="U120" s="73"/>
      <c r="V120" s="10"/>
      <c r="W120" s="10">
        <v>96.89</v>
      </c>
      <c r="X120" s="10">
        <v>6255.96</v>
      </c>
      <c r="Y120" s="10">
        <v>23.81</v>
      </c>
      <c r="Z120" s="10">
        <v>6232.15</v>
      </c>
      <c r="AA120" s="10" t="s">
        <v>28</v>
      </c>
      <c r="AB120" s="77" t="s">
        <v>29</v>
      </c>
      <c r="AC120" s="78" t="s">
        <v>4423</v>
      </c>
      <c r="AD120" s="78">
        <v>1625062</v>
      </c>
      <c r="AE120" s="78" t="s">
        <v>4400</v>
      </c>
      <c r="AF120" s="78" t="s">
        <v>4404</v>
      </c>
      <c r="AG120" s="81">
        <v>0.03</v>
      </c>
      <c r="AH120" s="76">
        <f t="shared" si="2"/>
        <v>9</v>
      </c>
      <c r="AI120" s="76">
        <f t="shared" si="3"/>
        <v>291</v>
      </c>
    </row>
    <row r="121" spans="1:35">
      <c r="A121" s="59">
        <v>120</v>
      </c>
      <c r="B121" s="60" t="s">
        <v>8432</v>
      </c>
      <c r="C121" s="60" t="s">
        <v>8433</v>
      </c>
      <c r="D121" s="5" t="s">
        <v>22</v>
      </c>
      <c r="E121" s="10" t="s">
        <v>7503</v>
      </c>
      <c r="F121" s="10" t="s">
        <v>25</v>
      </c>
      <c r="G121" s="10" t="s">
        <v>8264</v>
      </c>
      <c r="H121" s="5" t="s">
        <v>24</v>
      </c>
      <c r="I121" s="10" t="s">
        <v>34</v>
      </c>
      <c r="J121" s="5">
        <v>985.5</v>
      </c>
      <c r="K121" s="10">
        <v>0</v>
      </c>
      <c r="L121" s="63"/>
      <c r="M121" s="5">
        <v>0</v>
      </c>
      <c r="N121" s="5">
        <v>0</v>
      </c>
      <c r="O121" s="63"/>
      <c r="P121" s="5">
        <v>0</v>
      </c>
      <c r="Q121" s="5">
        <v>300</v>
      </c>
      <c r="R121" s="5">
        <v>13.26</v>
      </c>
      <c r="S121" s="74" t="s">
        <v>6099</v>
      </c>
      <c r="T121" s="5">
        <v>0</v>
      </c>
      <c r="U121" s="73"/>
      <c r="V121" s="10"/>
      <c r="W121" s="10">
        <v>14.06</v>
      </c>
      <c r="X121" s="10">
        <v>1318.4</v>
      </c>
      <c r="Y121" s="10">
        <v>18.84</v>
      </c>
      <c r="Z121" s="10">
        <v>1299.56</v>
      </c>
      <c r="AA121" s="10" t="s">
        <v>28</v>
      </c>
      <c r="AB121" s="77" t="s">
        <v>29</v>
      </c>
      <c r="AC121" s="78" t="s">
        <v>4423</v>
      </c>
      <c r="AD121" s="78">
        <v>9183222</v>
      </c>
      <c r="AE121" s="78" t="s">
        <v>4503</v>
      </c>
      <c r="AF121" s="78" t="s">
        <v>4404</v>
      </c>
      <c r="AG121" s="81">
        <v>0.03</v>
      </c>
      <c r="AH121" s="76">
        <f t="shared" si="2"/>
        <v>9</v>
      </c>
      <c r="AI121" s="76">
        <f t="shared" si="3"/>
        <v>291</v>
      </c>
    </row>
    <row r="122" spans="1:35">
      <c r="A122" s="59">
        <v>121</v>
      </c>
      <c r="B122" s="60" t="s">
        <v>8434</v>
      </c>
      <c r="C122" s="60" t="s">
        <v>8435</v>
      </c>
      <c r="D122" s="5" t="s">
        <v>22</v>
      </c>
      <c r="E122" s="10" t="s">
        <v>2061</v>
      </c>
      <c r="F122" s="10" t="s">
        <v>25</v>
      </c>
      <c r="G122" s="10" t="s">
        <v>7504</v>
      </c>
      <c r="H122" s="5" t="s">
        <v>24</v>
      </c>
      <c r="I122" s="10" t="s">
        <v>34</v>
      </c>
      <c r="J122" s="5">
        <v>373.57</v>
      </c>
      <c r="K122" s="10">
        <v>0</v>
      </c>
      <c r="L122" s="63"/>
      <c r="M122" s="5">
        <v>0</v>
      </c>
      <c r="N122" s="5">
        <v>0</v>
      </c>
      <c r="O122" s="63"/>
      <c r="P122" s="5">
        <v>0</v>
      </c>
      <c r="Q122" s="5">
        <v>100</v>
      </c>
      <c r="R122" s="5">
        <v>0</v>
      </c>
      <c r="S122" s="73"/>
      <c r="T122" s="5">
        <v>0</v>
      </c>
      <c r="U122" s="73"/>
      <c r="V122" s="10"/>
      <c r="W122" s="10">
        <v>0</v>
      </c>
      <c r="X122" s="10">
        <v>479.57</v>
      </c>
      <c r="Y122" s="10">
        <v>6</v>
      </c>
      <c r="Z122" s="10">
        <v>473.57</v>
      </c>
      <c r="AA122" s="10" t="s">
        <v>28</v>
      </c>
      <c r="AB122" s="77" t="s">
        <v>29</v>
      </c>
      <c r="AC122" s="78" t="s">
        <v>8246</v>
      </c>
      <c r="AD122" s="78">
        <v>9267176</v>
      </c>
      <c r="AE122" s="78" t="s">
        <v>4400</v>
      </c>
      <c r="AF122" s="78" t="s">
        <v>4478</v>
      </c>
      <c r="AG122" s="81">
        <v>0.03</v>
      </c>
      <c r="AH122" s="76">
        <f t="shared" si="2"/>
        <v>3</v>
      </c>
      <c r="AI122" s="76">
        <f t="shared" si="3"/>
        <v>97</v>
      </c>
    </row>
    <row r="123" spans="1:35">
      <c r="A123" s="59">
        <v>122</v>
      </c>
      <c r="B123" s="60" t="s">
        <v>8436</v>
      </c>
      <c r="C123" s="60" t="s">
        <v>8437</v>
      </c>
      <c r="D123" s="5" t="s">
        <v>22</v>
      </c>
      <c r="E123" s="10" t="s">
        <v>2061</v>
      </c>
      <c r="F123" s="10" t="s">
        <v>25</v>
      </c>
      <c r="G123" s="10" t="s">
        <v>7504</v>
      </c>
      <c r="H123" s="5" t="s">
        <v>24</v>
      </c>
      <c r="I123" s="10" t="s">
        <v>34</v>
      </c>
      <c r="J123" s="5">
        <v>373.57</v>
      </c>
      <c r="K123" s="10">
        <v>0</v>
      </c>
      <c r="L123" s="63"/>
      <c r="M123" s="5">
        <v>0</v>
      </c>
      <c r="N123" s="5">
        <v>0</v>
      </c>
      <c r="O123" s="63"/>
      <c r="P123" s="5">
        <v>0</v>
      </c>
      <c r="Q123" s="5">
        <v>100</v>
      </c>
      <c r="R123" s="5">
        <v>0</v>
      </c>
      <c r="S123" s="73"/>
      <c r="T123" s="5">
        <v>0</v>
      </c>
      <c r="U123" s="73"/>
      <c r="V123" s="10"/>
      <c r="W123" s="10">
        <v>0</v>
      </c>
      <c r="X123" s="10">
        <v>479.57</v>
      </c>
      <c r="Y123" s="10">
        <v>6</v>
      </c>
      <c r="Z123" s="10">
        <v>473.57</v>
      </c>
      <c r="AA123" s="10" t="s">
        <v>28</v>
      </c>
      <c r="AB123" s="77" t="s">
        <v>29</v>
      </c>
      <c r="AC123" s="78" t="s">
        <v>8246</v>
      </c>
      <c r="AD123" s="78">
        <v>2153262</v>
      </c>
      <c r="AE123" s="78" t="s">
        <v>4400</v>
      </c>
      <c r="AF123" s="78" t="s">
        <v>4478</v>
      </c>
      <c r="AG123" s="81">
        <v>0.03</v>
      </c>
      <c r="AH123" s="76">
        <f t="shared" si="2"/>
        <v>3</v>
      </c>
      <c r="AI123" s="76">
        <f t="shared" si="3"/>
        <v>97</v>
      </c>
    </row>
    <row r="124" spans="1:35">
      <c r="A124" s="59">
        <v>123</v>
      </c>
      <c r="B124" s="60" t="s">
        <v>8438</v>
      </c>
      <c r="C124" s="60" t="s">
        <v>8439</v>
      </c>
      <c r="D124" s="5" t="s">
        <v>22</v>
      </c>
      <c r="E124" s="10" t="s">
        <v>4090</v>
      </c>
      <c r="F124" s="10" t="s">
        <v>25</v>
      </c>
      <c r="G124" s="10" t="s">
        <v>6984</v>
      </c>
      <c r="H124" s="5" t="s">
        <v>24</v>
      </c>
      <c r="I124" s="10" t="s">
        <v>34</v>
      </c>
      <c r="J124" s="5">
        <v>238.68</v>
      </c>
      <c r="K124" s="10">
        <v>0</v>
      </c>
      <c r="L124" s="63"/>
      <c r="M124" s="5">
        <v>0</v>
      </c>
      <c r="N124" s="5">
        <v>0</v>
      </c>
      <c r="O124" s="63"/>
      <c r="P124" s="5">
        <v>0</v>
      </c>
      <c r="Q124" s="5">
        <v>100</v>
      </c>
      <c r="R124" s="5">
        <v>12.98</v>
      </c>
      <c r="S124" s="74" t="s">
        <v>6099</v>
      </c>
      <c r="T124" s="5">
        <v>0</v>
      </c>
      <c r="U124" s="73"/>
      <c r="V124" s="10"/>
      <c r="W124" s="10">
        <v>13.76</v>
      </c>
      <c r="X124" s="10">
        <v>359.26</v>
      </c>
      <c r="Y124" s="10">
        <v>6.83</v>
      </c>
      <c r="Z124" s="10">
        <v>352.43</v>
      </c>
      <c r="AA124" s="10" t="s">
        <v>28</v>
      </c>
      <c r="AB124" s="77" t="s">
        <v>29</v>
      </c>
      <c r="AC124" s="78" t="s">
        <v>4414</v>
      </c>
      <c r="AD124" s="78">
        <v>6566285</v>
      </c>
      <c r="AE124" s="78" t="s">
        <v>4400</v>
      </c>
      <c r="AF124" s="78" t="s">
        <v>4474</v>
      </c>
      <c r="AG124" s="81">
        <v>0.03</v>
      </c>
      <c r="AH124" s="76">
        <f t="shared" si="2"/>
        <v>3</v>
      </c>
      <c r="AI124" s="76">
        <f t="shared" si="3"/>
        <v>97</v>
      </c>
    </row>
    <row r="125" spans="1:35">
      <c r="A125" s="59">
        <v>124</v>
      </c>
      <c r="B125" s="60" t="s">
        <v>8440</v>
      </c>
      <c r="C125" s="60" t="s">
        <v>8441</v>
      </c>
      <c r="D125" s="5" t="s">
        <v>22</v>
      </c>
      <c r="E125" s="10" t="s">
        <v>198</v>
      </c>
      <c r="F125" s="10" t="s">
        <v>25</v>
      </c>
      <c r="G125" s="10" t="s">
        <v>8214</v>
      </c>
      <c r="H125" s="5" t="s">
        <v>24</v>
      </c>
      <c r="I125" s="10" t="s">
        <v>34</v>
      </c>
      <c r="J125" s="5">
        <v>1369</v>
      </c>
      <c r="K125" s="10">
        <v>0</v>
      </c>
      <c r="L125" s="63"/>
      <c r="M125" s="5">
        <v>0</v>
      </c>
      <c r="N125" s="5">
        <v>0</v>
      </c>
      <c r="O125" s="63"/>
      <c r="P125" s="10">
        <v>0</v>
      </c>
      <c r="Q125" s="5">
        <v>300</v>
      </c>
      <c r="R125" s="10">
        <v>0</v>
      </c>
      <c r="S125" s="73"/>
      <c r="T125" s="10">
        <v>0</v>
      </c>
      <c r="U125" s="73"/>
      <c r="V125" s="10"/>
      <c r="W125" s="10">
        <v>0</v>
      </c>
      <c r="X125" s="10">
        <v>1687</v>
      </c>
      <c r="Y125" s="10">
        <v>18</v>
      </c>
      <c r="Z125" s="10">
        <v>1669</v>
      </c>
      <c r="AA125" s="10" t="s">
        <v>28</v>
      </c>
      <c r="AB125" s="77" t="s">
        <v>29</v>
      </c>
      <c r="AC125" s="78" t="s">
        <v>8246</v>
      </c>
      <c r="AD125" s="78">
        <v>7117071</v>
      </c>
      <c r="AE125" s="78" t="s">
        <v>8247</v>
      </c>
      <c r="AF125" s="78" t="s">
        <v>4409</v>
      </c>
      <c r="AG125" s="81">
        <v>0.03</v>
      </c>
      <c r="AH125" s="76">
        <f t="shared" si="2"/>
        <v>9</v>
      </c>
      <c r="AI125" s="76">
        <f t="shared" si="3"/>
        <v>291</v>
      </c>
    </row>
    <row r="126" spans="1:35">
      <c r="A126" s="59">
        <v>125</v>
      </c>
      <c r="B126" s="60" t="s">
        <v>8442</v>
      </c>
      <c r="C126" s="60" t="s">
        <v>8443</v>
      </c>
      <c r="D126" s="5" t="s">
        <v>22</v>
      </c>
      <c r="E126" s="10" t="s">
        <v>191</v>
      </c>
      <c r="F126" s="10" t="s">
        <v>25</v>
      </c>
      <c r="G126" s="10" t="s">
        <v>8214</v>
      </c>
      <c r="H126" s="5" t="s">
        <v>24</v>
      </c>
      <c r="I126" s="10" t="s">
        <v>34</v>
      </c>
      <c r="J126" s="5">
        <v>1369</v>
      </c>
      <c r="K126" s="10">
        <v>0</v>
      </c>
      <c r="L126" s="63"/>
      <c r="M126" s="5">
        <v>0</v>
      </c>
      <c r="N126" s="5">
        <v>0</v>
      </c>
      <c r="O126" s="63"/>
      <c r="P126" s="10">
        <v>0</v>
      </c>
      <c r="Q126" s="5">
        <v>400</v>
      </c>
      <c r="R126" s="10">
        <v>0</v>
      </c>
      <c r="S126" s="73"/>
      <c r="T126" s="10">
        <v>0</v>
      </c>
      <c r="U126" s="73"/>
      <c r="V126" s="10"/>
      <c r="W126" s="10">
        <v>0</v>
      </c>
      <c r="X126" s="10">
        <v>1793</v>
      </c>
      <c r="Y126" s="10">
        <v>24</v>
      </c>
      <c r="Z126" s="10">
        <v>1769</v>
      </c>
      <c r="AA126" s="10" t="s">
        <v>28</v>
      </c>
      <c r="AB126" s="77" t="s">
        <v>29</v>
      </c>
      <c r="AC126" s="78" t="s">
        <v>8246</v>
      </c>
      <c r="AD126" s="78">
        <v>2630021</v>
      </c>
      <c r="AE126" s="78" t="s">
        <v>4400</v>
      </c>
      <c r="AF126" s="78" t="s">
        <v>4478</v>
      </c>
      <c r="AG126" s="81">
        <v>0.03</v>
      </c>
      <c r="AH126" s="76">
        <f t="shared" si="2"/>
        <v>12</v>
      </c>
      <c r="AI126" s="76">
        <f t="shared" si="3"/>
        <v>388</v>
      </c>
    </row>
    <row r="127" spans="1:35">
      <c r="A127" s="59">
        <v>126</v>
      </c>
      <c r="B127" s="60" t="s">
        <v>8444</v>
      </c>
      <c r="C127" s="60" t="s">
        <v>8445</v>
      </c>
      <c r="D127" s="5" t="s">
        <v>22</v>
      </c>
      <c r="E127" s="10" t="s">
        <v>81</v>
      </c>
      <c r="F127" s="10" t="s">
        <v>25</v>
      </c>
      <c r="G127" s="10" t="s">
        <v>8178</v>
      </c>
      <c r="H127" s="5" t="s">
        <v>24</v>
      </c>
      <c r="I127" s="10" t="s">
        <v>34</v>
      </c>
      <c r="J127" s="10">
        <v>705</v>
      </c>
      <c r="K127" s="10">
        <v>0</v>
      </c>
      <c r="L127" s="63"/>
      <c r="M127" s="5">
        <v>196</v>
      </c>
      <c r="N127" s="5">
        <v>1</v>
      </c>
      <c r="O127" s="17" t="s">
        <v>8446</v>
      </c>
      <c r="P127" s="10">
        <v>0</v>
      </c>
      <c r="Q127" s="66">
        <v>300</v>
      </c>
      <c r="R127" s="10">
        <v>0</v>
      </c>
      <c r="S127" s="73"/>
      <c r="T127" s="10">
        <v>0</v>
      </c>
      <c r="U127" s="73"/>
      <c r="V127" s="10"/>
      <c r="W127" s="10">
        <v>208.82</v>
      </c>
      <c r="X127" s="10">
        <v>1244.35</v>
      </c>
      <c r="Y127" s="10">
        <v>30.53</v>
      </c>
      <c r="Z127" s="10">
        <v>1213.82</v>
      </c>
      <c r="AA127" s="10" t="s">
        <v>28</v>
      </c>
      <c r="AB127" s="77" t="s">
        <v>29</v>
      </c>
      <c r="AC127" s="78" t="s">
        <v>8183</v>
      </c>
      <c r="AD127" s="78">
        <v>5973877</v>
      </c>
      <c r="AE127" s="78" t="s">
        <v>4400</v>
      </c>
      <c r="AF127" s="78" t="s">
        <v>4446</v>
      </c>
      <c r="AG127" s="81">
        <v>0.03</v>
      </c>
      <c r="AH127" s="76">
        <f t="shared" si="2"/>
        <v>9</v>
      </c>
      <c r="AI127" s="76">
        <f t="shared" si="3"/>
        <v>291</v>
      </c>
    </row>
    <row r="128" spans="1:35">
      <c r="A128" s="59">
        <v>127</v>
      </c>
      <c r="B128" s="61" t="s">
        <v>8447</v>
      </c>
      <c r="C128" s="60" t="s">
        <v>8448</v>
      </c>
      <c r="D128" s="5" t="s">
        <v>22</v>
      </c>
      <c r="E128" s="10" t="s">
        <v>4090</v>
      </c>
      <c r="F128" s="10" t="s">
        <v>25</v>
      </c>
      <c r="G128" s="10" t="s">
        <v>6984</v>
      </c>
      <c r="H128" s="5" t="s">
        <v>24</v>
      </c>
      <c r="I128" s="10" t="s">
        <v>34</v>
      </c>
      <c r="J128" s="5">
        <v>238.68</v>
      </c>
      <c r="K128" s="10">
        <v>0</v>
      </c>
      <c r="L128" s="63"/>
      <c r="M128" s="5">
        <v>0</v>
      </c>
      <c r="N128" s="5">
        <v>0</v>
      </c>
      <c r="O128" s="63"/>
      <c r="P128" s="5">
        <v>0</v>
      </c>
      <c r="Q128" s="5">
        <v>100</v>
      </c>
      <c r="R128" s="5">
        <v>12.98</v>
      </c>
      <c r="S128" s="74" t="s">
        <v>6099</v>
      </c>
      <c r="T128" s="5">
        <v>0</v>
      </c>
      <c r="U128" s="73"/>
      <c r="V128" s="10"/>
      <c r="W128" s="10">
        <v>13.76</v>
      </c>
      <c r="X128" s="10">
        <v>359.26</v>
      </c>
      <c r="Y128" s="10">
        <v>6.83</v>
      </c>
      <c r="Z128" s="10">
        <v>352.43</v>
      </c>
      <c r="AA128" s="10" t="s">
        <v>28</v>
      </c>
      <c r="AB128" s="77" t="s">
        <v>29</v>
      </c>
      <c r="AC128" s="78" t="s">
        <v>4414</v>
      </c>
      <c r="AD128" s="78">
        <v>6872675</v>
      </c>
      <c r="AE128" s="78" t="s">
        <v>4400</v>
      </c>
      <c r="AF128" s="78" t="s">
        <v>4446</v>
      </c>
      <c r="AG128" s="81">
        <v>0.03</v>
      </c>
      <c r="AH128" s="76">
        <f t="shared" si="2"/>
        <v>3</v>
      </c>
      <c r="AI128" s="76">
        <f t="shared" si="3"/>
        <v>97</v>
      </c>
    </row>
    <row r="129" spans="1:35">
      <c r="A129" s="59">
        <v>128</v>
      </c>
      <c r="B129" s="60" t="s">
        <v>8449</v>
      </c>
      <c r="C129" s="60" t="s">
        <v>8450</v>
      </c>
      <c r="D129" s="5" t="s">
        <v>22</v>
      </c>
      <c r="E129" s="10" t="s">
        <v>4090</v>
      </c>
      <c r="F129" s="10" t="s">
        <v>25</v>
      </c>
      <c r="G129" s="10" t="s">
        <v>6984</v>
      </c>
      <c r="H129" s="5" t="s">
        <v>24</v>
      </c>
      <c r="I129" s="10" t="s">
        <v>34</v>
      </c>
      <c r="J129" s="5">
        <v>238.68</v>
      </c>
      <c r="K129" s="10">
        <v>0</v>
      </c>
      <c r="L129" s="63"/>
      <c r="M129" s="5">
        <v>0</v>
      </c>
      <c r="N129" s="5">
        <v>0</v>
      </c>
      <c r="O129" s="63"/>
      <c r="P129" s="5">
        <v>0</v>
      </c>
      <c r="Q129" s="5">
        <v>100</v>
      </c>
      <c r="R129" s="5">
        <v>12.98</v>
      </c>
      <c r="S129" s="74" t="s">
        <v>6099</v>
      </c>
      <c r="T129" s="5">
        <v>0</v>
      </c>
      <c r="U129" s="73"/>
      <c r="V129" s="10"/>
      <c r="W129" s="10">
        <v>13.76</v>
      </c>
      <c r="X129" s="10">
        <v>359.26</v>
      </c>
      <c r="Y129" s="10">
        <v>6.83</v>
      </c>
      <c r="Z129" s="10">
        <v>352.43</v>
      </c>
      <c r="AA129" s="10" t="s">
        <v>28</v>
      </c>
      <c r="AB129" s="77" t="s">
        <v>29</v>
      </c>
      <c r="AC129" s="78" t="s">
        <v>4414</v>
      </c>
      <c r="AD129" s="78">
        <v>5928913</v>
      </c>
      <c r="AE129" s="78" t="s">
        <v>4400</v>
      </c>
      <c r="AF129" s="78" t="s">
        <v>4418</v>
      </c>
      <c r="AG129" s="81">
        <v>0.03</v>
      </c>
      <c r="AH129" s="76">
        <f t="shared" si="2"/>
        <v>3</v>
      </c>
      <c r="AI129" s="76">
        <f t="shared" si="3"/>
        <v>97</v>
      </c>
    </row>
    <row r="130" spans="1:35">
      <c r="A130" s="59">
        <v>129</v>
      </c>
      <c r="B130" s="61" t="s">
        <v>3725</v>
      </c>
      <c r="C130" s="60" t="s">
        <v>8451</v>
      </c>
      <c r="D130" s="5" t="s">
        <v>22</v>
      </c>
      <c r="E130" s="10" t="s">
        <v>4090</v>
      </c>
      <c r="F130" s="10" t="s">
        <v>25</v>
      </c>
      <c r="G130" s="10" t="s">
        <v>6984</v>
      </c>
      <c r="H130" s="5" t="s">
        <v>24</v>
      </c>
      <c r="I130" s="10" t="s">
        <v>34</v>
      </c>
      <c r="J130" s="5">
        <v>238.68</v>
      </c>
      <c r="K130" s="10">
        <v>0</v>
      </c>
      <c r="L130" s="63"/>
      <c r="M130" s="5">
        <v>0</v>
      </c>
      <c r="N130" s="5">
        <v>0</v>
      </c>
      <c r="O130" s="63"/>
      <c r="P130" s="5">
        <v>0</v>
      </c>
      <c r="Q130" s="5">
        <v>100</v>
      </c>
      <c r="R130" s="5">
        <v>12.98</v>
      </c>
      <c r="S130" s="74" t="s">
        <v>6099</v>
      </c>
      <c r="T130" s="5">
        <v>0</v>
      </c>
      <c r="U130" s="73"/>
      <c r="V130" s="10"/>
      <c r="W130" s="10">
        <v>13.76</v>
      </c>
      <c r="X130" s="10">
        <v>359.26</v>
      </c>
      <c r="Y130" s="10">
        <v>6.83</v>
      </c>
      <c r="Z130" s="10">
        <v>352.43</v>
      </c>
      <c r="AA130" s="10" t="s">
        <v>28</v>
      </c>
      <c r="AB130" s="77" t="s">
        <v>29</v>
      </c>
      <c r="AC130" s="78" t="s">
        <v>4414</v>
      </c>
      <c r="AD130" s="78">
        <v>2596878</v>
      </c>
      <c r="AE130" s="78" t="s">
        <v>4400</v>
      </c>
      <c r="AF130" s="78" t="s">
        <v>4446</v>
      </c>
      <c r="AG130" s="81">
        <v>0.03</v>
      </c>
      <c r="AH130" s="76">
        <f t="shared" ref="AH130:AH193" si="4">Q130*AG130</f>
        <v>3</v>
      </c>
      <c r="AI130" s="76">
        <f t="shared" ref="AI130:AI193" si="5">Q130-AH130</f>
        <v>97</v>
      </c>
    </row>
    <row r="131" spans="1:35">
      <c r="A131" s="59">
        <v>130</v>
      </c>
      <c r="B131" s="60" t="s">
        <v>8452</v>
      </c>
      <c r="C131" s="60" t="s">
        <v>8453</v>
      </c>
      <c r="D131" s="5" t="s">
        <v>22</v>
      </c>
      <c r="E131" s="10" t="s">
        <v>7503</v>
      </c>
      <c r="F131" s="10" t="s">
        <v>25</v>
      </c>
      <c r="G131" s="10" t="s">
        <v>8264</v>
      </c>
      <c r="H131" s="5" t="s">
        <v>24</v>
      </c>
      <c r="I131" s="10" t="s">
        <v>34</v>
      </c>
      <c r="J131" s="5">
        <v>985.5</v>
      </c>
      <c r="K131" s="10">
        <v>0</v>
      </c>
      <c r="L131" s="63"/>
      <c r="M131" s="5">
        <v>0</v>
      </c>
      <c r="N131" s="5">
        <v>0</v>
      </c>
      <c r="O131" s="63"/>
      <c r="P131" s="5">
        <v>0</v>
      </c>
      <c r="Q131" s="5">
        <v>300</v>
      </c>
      <c r="R131" s="5">
        <v>13.26</v>
      </c>
      <c r="S131" s="74" t="s">
        <v>6099</v>
      </c>
      <c r="T131" s="5">
        <v>0</v>
      </c>
      <c r="U131" s="73"/>
      <c r="V131" s="10"/>
      <c r="W131" s="10">
        <v>14.06</v>
      </c>
      <c r="X131" s="10">
        <v>1318.4</v>
      </c>
      <c r="Y131" s="10">
        <v>18.84</v>
      </c>
      <c r="Z131" s="10">
        <v>1299.56</v>
      </c>
      <c r="AA131" s="10" t="s">
        <v>28</v>
      </c>
      <c r="AB131" s="77" t="s">
        <v>29</v>
      </c>
      <c r="AC131" s="78" t="s">
        <v>4423</v>
      </c>
      <c r="AD131" s="78">
        <v>1135830</v>
      </c>
      <c r="AE131" s="78" t="s">
        <v>4400</v>
      </c>
      <c r="AF131" s="78" t="s">
        <v>4415</v>
      </c>
      <c r="AG131" s="81">
        <v>0.03</v>
      </c>
      <c r="AH131" s="76">
        <f t="shared" si="4"/>
        <v>9</v>
      </c>
      <c r="AI131" s="76">
        <f t="shared" si="5"/>
        <v>291</v>
      </c>
    </row>
    <row r="132" spans="1:35">
      <c r="A132" s="59">
        <v>131</v>
      </c>
      <c r="B132" s="60" t="s">
        <v>8454</v>
      </c>
      <c r="C132" s="60" t="s">
        <v>8455</v>
      </c>
      <c r="D132" s="5" t="s">
        <v>22</v>
      </c>
      <c r="E132" s="10" t="s">
        <v>2061</v>
      </c>
      <c r="F132" s="10" t="s">
        <v>25</v>
      </c>
      <c r="G132" s="10" t="s">
        <v>7504</v>
      </c>
      <c r="H132" s="5" t="s">
        <v>24</v>
      </c>
      <c r="I132" s="10" t="s">
        <v>34</v>
      </c>
      <c r="J132" s="5">
        <v>373.57</v>
      </c>
      <c r="K132" s="10">
        <v>0</v>
      </c>
      <c r="L132" s="63"/>
      <c r="M132" s="5">
        <v>0</v>
      </c>
      <c r="N132" s="5">
        <v>0</v>
      </c>
      <c r="O132" s="63"/>
      <c r="P132" s="5">
        <v>0</v>
      </c>
      <c r="Q132" s="5">
        <v>100</v>
      </c>
      <c r="R132" s="5">
        <v>0</v>
      </c>
      <c r="S132" s="73"/>
      <c r="T132" s="5">
        <v>0</v>
      </c>
      <c r="U132" s="73"/>
      <c r="V132" s="10"/>
      <c r="W132" s="10">
        <v>0</v>
      </c>
      <c r="X132" s="10">
        <v>479.57</v>
      </c>
      <c r="Y132" s="10">
        <v>6</v>
      </c>
      <c r="Z132" s="10">
        <v>473.57</v>
      </c>
      <c r="AA132" s="10" t="s">
        <v>28</v>
      </c>
      <c r="AB132" s="77" t="s">
        <v>29</v>
      </c>
      <c r="AC132" s="78" t="s">
        <v>8246</v>
      </c>
      <c r="AD132" s="78">
        <v>6752290</v>
      </c>
      <c r="AE132" s="78" t="s">
        <v>4400</v>
      </c>
      <c r="AF132" s="78" t="s">
        <v>4409</v>
      </c>
      <c r="AG132" s="81">
        <v>0.03</v>
      </c>
      <c r="AH132" s="76">
        <f t="shared" si="4"/>
        <v>3</v>
      </c>
      <c r="AI132" s="76">
        <f t="shared" si="5"/>
        <v>97</v>
      </c>
    </row>
    <row r="133" spans="1:35">
      <c r="A133" s="59">
        <v>132</v>
      </c>
      <c r="B133" s="60" t="s">
        <v>8456</v>
      </c>
      <c r="C133" s="60" t="s">
        <v>8457</v>
      </c>
      <c r="D133" s="5" t="s">
        <v>22</v>
      </c>
      <c r="E133" s="10" t="s">
        <v>4090</v>
      </c>
      <c r="F133" s="10" t="s">
        <v>25</v>
      </c>
      <c r="G133" s="10" t="s">
        <v>6984</v>
      </c>
      <c r="H133" s="5" t="s">
        <v>24</v>
      </c>
      <c r="I133" s="10" t="s">
        <v>34</v>
      </c>
      <c r="J133" s="5">
        <v>238.68</v>
      </c>
      <c r="K133" s="10">
        <v>0</v>
      </c>
      <c r="L133" s="63"/>
      <c r="M133" s="5">
        <v>0</v>
      </c>
      <c r="N133" s="5">
        <v>0</v>
      </c>
      <c r="O133" s="63"/>
      <c r="P133" s="5">
        <v>0</v>
      </c>
      <c r="Q133" s="5">
        <v>100</v>
      </c>
      <c r="R133" s="5">
        <v>12.98</v>
      </c>
      <c r="S133" s="74" t="s">
        <v>6099</v>
      </c>
      <c r="T133" s="5">
        <v>0</v>
      </c>
      <c r="U133" s="73"/>
      <c r="V133" s="10"/>
      <c r="W133" s="10">
        <v>13.76</v>
      </c>
      <c r="X133" s="10">
        <v>359.26</v>
      </c>
      <c r="Y133" s="10">
        <v>6.83</v>
      </c>
      <c r="Z133" s="10">
        <v>352.43</v>
      </c>
      <c r="AA133" s="10" t="s">
        <v>28</v>
      </c>
      <c r="AB133" s="77" t="s">
        <v>29</v>
      </c>
      <c r="AC133" s="78" t="s">
        <v>4414</v>
      </c>
      <c r="AD133" s="78">
        <v>9598965</v>
      </c>
      <c r="AE133" s="78" t="s">
        <v>4400</v>
      </c>
      <c r="AF133" s="78" t="s">
        <v>4478</v>
      </c>
      <c r="AG133" s="81">
        <v>0.03</v>
      </c>
      <c r="AH133" s="76">
        <f t="shared" si="4"/>
        <v>3</v>
      </c>
      <c r="AI133" s="76">
        <f t="shared" si="5"/>
        <v>97</v>
      </c>
    </row>
    <row r="134" spans="1:35">
      <c r="A134" s="59">
        <v>133</v>
      </c>
      <c r="B134" s="60" t="s">
        <v>8458</v>
      </c>
      <c r="C134" s="60" t="s">
        <v>8459</v>
      </c>
      <c r="D134" s="5" t="s">
        <v>22</v>
      </c>
      <c r="E134" s="10" t="s">
        <v>673</v>
      </c>
      <c r="F134" s="10" t="s">
        <v>25</v>
      </c>
      <c r="G134" s="10" t="s">
        <v>8236</v>
      </c>
      <c r="H134" s="5" t="s">
        <v>130</v>
      </c>
      <c r="I134" s="10" t="s">
        <v>34</v>
      </c>
      <c r="J134" s="5">
        <v>992.73</v>
      </c>
      <c r="K134" s="10">
        <v>0</v>
      </c>
      <c r="L134" s="63"/>
      <c r="M134" s="5">
        <v>0</v>
      </c>
      <c r="N134" s="5">
        <v>0</v>
      </c>
      <c r="O134" s="63"/>
      <c r="P134" s="5">
        <v>0</v>
      </c>
      <c r="Q134" s="5">
        <v>400</v>
      </c>
      <c r="R134" s="5">
        <v>14.12</v>
      </c>
      <c r="S134" s="74" t="s">
        <v>6099</v>
      </c>
      <c r="T134" s="5">
        <v>0</v>
      </c>
      <c r="U134" s="73"/>
      <c r="V134" s="10"/>
      <c r="W134" s="10">
        <v>14.97</v>
      </c>
      <c r="X134" s="10">
        <v>1432.6</v>
      </c>
      <c r="Y134" s="10">
        <v>24.9</v>
      </c>
      <c r="Z134" s="10">
        <v>1407.7</v>
      </c>
      <c r="AA134" s="10" t="s">
        <v>28</v>
      </c>
      <c r="AB134" s="77" t="s">
        <v>29</v>
      </c>
      <c r="AC134" s="78" t="s">
        <v>4433</v>
      </c>
      <c r="AD134" s="78">
        <v>1227586</v>
      </c>
      <c r="AE134" s="78" t="s">
        <v>4503</v>
      </c>
      <c r="AF134" s="78" t="s">
        <v>4409</v>
      </c>
      <c r="AG134" s="81">
        <v>0.03</v>
      </c>
      <c r="AH134" s="76">
        <f t="shared" si="4"/>
        <v>12</v>
      </c>
      <c r="AI134" s="76">
        <f t="shared" si="5"/>
        <v>388</v>
      </c>
    </row>
    <row r="135" spans="1:35">
      <c r="A135" s="59">
        <v>134</v>
      </c>
      <c r="B135" s="60" t="s">
        <v>7174</v>
      </c>
      <c r="C135" s="60" t="s">
        <v>8460</v>
      </c>
      <c r="D135" s="5" t="s">
        <v>22</v>
      </c>
      <c r="E135" s="10" t="s">
        <v>4090</v>
      </c>
      <c r="F135" s="10" t="s">
        <v>25</v>
      </c>
      <c r="G135" s="10" t="s">
        <v>6984</v>
      </c>
      <c r="H135" s="5" t="s">
        <v>24</v>
      </c>
      <c r="I135" s="10" t="s">
        <v>34</v>
      </c>
      <c r="J135" s="5">
        <v>238.68</v>
      </c>
      <c r="K135" s="10">
        <v>0</v>
      </c>
      <c r="L135" s="63"/>
      <c r="M135" s="5">
        <v>0</v>
      </c>
      <c r="N135" s="5">
        <v>0</v>
      </c>
      <c r="O135" s="63"/>
      <c r="P135" s="5">
        <v>0</v>
      </c>
      <c r="Q135" s="5">
        <v>100</v>
      </c>
      <c r="R135" s="5">
        <v>12.98</v>
      </c>
      <c r="S135" s="74" t="s">
        <v>6099</v>
      </c>
      <c r="T135" s="5">
        <v>0</v>
      </c>
      <c r="U135" s="73"/>
      <c r="V135" s="10"/>
      <c r="W135" s="10">
        <v>13.76</v>
      </c>
      <c r="X135" s="10">
        <v>359.26</v>
      </c>
      <c r="Y135" s="10">
        <v>6.83</v>
      </c>
      <c r="Z135" s="10">
        <v>352.43</v>
      </c>
      <c r="AA135" s="10" t="s">
        <v>28</v>
      </c>
      <c r="AB135" s="77" t="s">
        <v>29</v>
      </c>
      <c r="AC135" s="78" t="s">
        <v>4414</v>
      </c>
      <c r="AD135" s="78">
        <v>3999880</v>
      </c>
      <c r="AE135" s="78" t="s">
        <v>4400</v>
      </c>
      <c r="AF135" s="78" t="s">
        <v>4428</v>
      </c>
      <c r="AG135" s="81">
        <v>0.03</v>
      </c>
      <c r="AH135" s="76">
        <f t="shared" si="4"/>
        <v>3</v>
      </c>
      <c r="AI135" s="76">
        <f t="shared" si="5"/>
        <v>97</v>
      </c>
    </row>
    <row r="136" spans="1:35">
      <c r="A136" s="59">
        <v>135</v>
      </c>
      <c r="B136" s="60" t="s">
        <v>8461</v>
      </c>
      <c r="C136" s="60" t="s">
        <v>8462</v>
      </c>
      <c r="D136" s="5" t="s">
        <v>22</v>
      </c>
      <c r="E136" s="10" t="s">
        <v>673</v>
      </c>
      <c r="F136" s="10" t="s">
        <v>25</v>
      </c>
      <c r="G136" s="10" t="s">
        <v>8236</v>
      </c>
      <c r="H136" s="5" t="s">
        <v>24</v>
      </c>
      <c r="I136" s="10" t="s">
        <v>34</v>
      </c>
      <c r="J136" s="5">
        <v>992.73</v>
      </c>
      <c r="K136" s="10">
        <v>0</v>
      </c>
      <c r="L136" s="63"/>
      <c r="M136" s="5">
        <v>0</v>
      </c>
      <c r="N136" s="5">
        <v>0</v>
      </c>
      <c r="O136" s="63"/>
      <c r="P136" s="5">
        <v>0</v>
      </c>
      <c r="Q136" s="5">
        <v>400</v>
      </c>
      <c r="R136" s="5">
        <v>14.12</v>
      </c>
      <c r="S136" s="74" t="s">
        <v>6099</v>
      </c>
      <c r="T136" s="5">
        <v>0</v>
      </c>
      <c r="U136" s="73"/>
      <c r="V136" s="10"/>
      <c r="W136" s="10">
        <v>14.97</v>
      </c>
      <c r="X136" s="10">
        <v>1432.6</v>
      </c>
      <c r="Y136" s="10">
        <v>24.9</v>
      </c>
      <c r="Z136" s="10">
        <v>1407.7</v>
      </c>
      <c r="AA136" s="10" t="s">
        <v>28</v>
      </c>
      <c r="AB136" s="77" t="s">
        <v>29</v>
      </c>
      <c r="AC136" s="78" t="s">
        <v>4411</v>
      </c>
      <c r="AD136" s="78">
        <v>5266726</v>
      </c>
      <c r="AE136" s="78" t="s">
        <v>4503</v>
      </c>
      <c r="AF136" s="78" t="s">
        <v>4404</v>
      </c>
      <c r="AG136" s="81">
        <v>0.03</v>
      </c>
      <c r="AH136" s="76">
        <f t="shared" si="4"/>
        <v>12</v>
      </c>
      <c r="AI136" s="76">
        <f t="shared" si="5"/>
        <v>388</v>
      </c>
    </row>
    <row r="137" spans="1:35">
      <c r="A137" s="59">
        <v>136</v>
      </c>
      <c r="B137" s="60" t="s">
        <v>8463</v>
      </c>
      <c r="C137" s="60" t="s">
        <v>8464</v>
      </c>
      <c r="D137" s="5" t="s">
        <v>22</v>
      </c>
      <c r="E137" s="10" t="s">
        <v>2061</v>
      </c>
      <c r="F137" s="10" t="s">
        <v>25</v>
      </c>
      <c r="G137" s="10" t="s">
        <v>7504</v>
      </c>
      <c r="H137" s="5" t="s">
        <v>24</v>
      </c>
      <c r="I137" s="10" t="s">
        <v>34</v>
      </c>
      <c r="J137" s="5">
        <v>373.57</v>
      </c>
      <c r="K137" s="10">
        <v>0</v>
      </c>
      <c r="L137" s="63"/>
      <c r="M137" s="5">
        <v>0</v>
      </c>
      <c r="N137" s="5">
        <v>0</v>
      </c>
      <c r="O137" s="63"/>
      <c r="P137" s="5">
        <v>0</v>
      </c>
      <c r="Q137" s="5">
        <v>100</v>
      </c>
      <c r="R137" s="5">
        <v>0</v>
      </c>
      <c r="S137" s="73"/>
      <c r="T137" s="5">
        <v>0</v>
      </c>
      <c r="U137" s="73"/>
      <c r="V137" s="10"/>
      <c r="W137" s="10">
        <v>0</v>
      </c>
      <c r="X137" s="10">
        <v>479.57</v>
      </c>
      <c r="Y137" s="10">
        <v>6</v>
      </c>
      <c r="Z137" s="10">
        <v>473.57</v>
      </c>
      <c r="AA137" s="10" t="s">
        <v>28</v>
      </c>
      <c r="AB137" s="77" t="s">
        <v>29</v>
      </c>
      <c r="AC137" s="78" t="s">
        <v>4423</v>
      </c>
      <c r="AD137" s="78">
        <v>3826063</v>
      </c>
      <c r="AE137" s="78" t="s">
        <v>4400</v>
      </c>
      <c r="AF137" s="78" t="s">
        <v>4409</v>
      </c>
      <c r="AG137" s="81">
        <v>0.03</v>
      </c>
      <c r="AH137" s="76">
        <f t="shared" si="4"/>
        <v>3</v>
      </c>
      <c r="AI137" s="76">
        <f t="shared" si="5"/>
        <v>97</v>
      </c>
    </row>
    <row r="138" spans="1:35">
      <c r="A138" s="59">
        <v>137</v>
      </c>
      <c r="B138" s="60" t="s">
        <v>8465</v>
      </c>
      <c r="C138" s="60" t="s">
        <v>8466</v>
      </c>
      <c r="D138" s="5" t="s">
        <v>22</v>
      </c>
      <c r="E138" s="10" t="s">
        <v>2061</v>
      </c>
      <c r="F138" s="10" t="s">
        <v>25</v>
      </c>
      <c r="G138" s="10" t="s">
        <v>7504</v>
      </c>
      <c r="H138" s="5" t="s">
        <v>24</v>
      </c>
      <c r="I138" s="10" t="s">
        <v>34</v>
      </c>
      <c r="J138" s="5">
        <v>373.57</v>
      </c>
      <c r="K138" s="10">
        <v>0</v>
      </c>
      <c r="L138" s="63"/>
      <c r="M138" s="5">
        <v>0</v>
      </c>
      <c r="N138" s="5">
        <v>0</v>
      </c>
      <c r="O138" s="63"/>
      <c r="P138" s="5">
        <v>0</v>
      </c>
      <c r="Q138" s="5">
        <v>100</v>
      </c>
      <c r="R138" s="5">
        <v>0</v>
      </c>
      <c r="S138" s="73"/>
      <c r="T138" s="5">
        <v>0</v>
      </c>
      <c r="U138" s="73"/>
      <c r="V138" s="10"/>
      <c r="W138" s="10">
        <v>0</v>
      </c>
      <c r="X138" s="10">
        <v>479.57</v>
      </c>
      <c r="Y138" s="10">
        <v>6</v>
      </c>
      <c r="Z138" s="10">
        <v>473.57</v>
      </c>
      <c r="AA138" s="10" t="s">
        <v>28</v>
      </c>
      <c r="AB138" s="77" t="s">
        <v>29</v>
      </c>
      <c r="AC138" s="78" t="s">
        <v>8246</v>
      </c>
      <c r="AD138" s="78">
        <v>9872212</v>
      </c>
      <c r="AE138" s="78" t="s">
        <v>4400</v>
      </c>
      <c r="AF138" s="78" t="s">
        <v>4409</v>
      </c>
      <c r="AG138" s="81">
        <v>0.03</v>
      </c>
      <c r="AH138" s="76">
        <f t="shared" si="4"/>
        <v>3</v>
      </c>
      <c r="AI138" s="76">
        <f t="shared" si="5"/>
        <v>97</v>
      </c>
    </row>
    <row r="139" spans="1:35">
      <c r="A139" s="59">
        <v>138</v>
      </c>
      <c r="B139" s="61" t="s">
        <v>8467</v>
      </c>
      <c r="C139" s="60" t="s">
        <v>8468</v>
      </c>
      <c r="D139" s="5" t="s">
        <v>22</v>
      </c>
      <c r="E139" s="10" t="s">
        <v>81</v>
      </c>
      <c r="F139" s="10" t="s">
        <v>25</v>
      </c>
      <c r="G139" s="10" t="s">
        <v>8178</v>
      </c>
      <c r="H139" s="5" t="s">
        <v>24</v>
      </c>
      <c r="I139" s="10" t="s">
        <v>34</v>
      </c>
      <c r="J139" s="5">
        <v>0</v>
      </c>
      <c r="K139" s="10">
        <v>0</v>
      </c>
      <c r="L139" s="63"/>
      <c r="M139" s="5">
        <v>0</v>
      </c>
      <c r="N139" s="5">
        <v>0</v>
      </c>
      <c r="O139" s="17"/>
      <c r="P139" s="10">
        <v>0</v>
      </c>
      <c r="Q139" s="66">
        <v>300</v>
      </c>
      <c r="R139" s="5">
        <v>0</v>
      </c>
      <c r="S139" s="73"/>
      <c r="T139" s="10">
        <v>0</v>
      </c>
      <c r="U139" s="73"/>
      <c r="V139" s="10"/>
      <c r="W139" s="10">
        <v>0</v>
      </c>
      <c r="X139" s="10">
        <v>318</v>
      </c>
      <c r="Y139" s="10">
        <v>18</v>
      </c>
      <c r="Z139" s="10">
        <v>300</v>
      </c>
      <c r="AA139" s="10" t="s">
        <v>28</v>
      </c>
      <c r="AB139" s="77" t="s">
        <v>29</v>
      </c>
      <c r="AC139" s="78" t="s">
        <v>8183</v>
      </c>
      <c r="AD139" s="78">
        <v>2192238</v>
      </c>
      <c r="AE139" s="78" t="s">
        <v>4400</v>
      </c>
      <c r="AF139" s="78" t="s">
        <v>8469</v>
      </c>
      <c r="AG139" s="81">
        <v>0.03</v>
      </c>
      <c r="AH139" s="76">
        <f t="shared" si="4"/>
        <v>9</v>
      </c>
      <c r="AI139" s="76">
        <f t="shared" si="5"/>
        <v>291</v>
      </c>
    </row>
    <row r="140" spans="1:35">
      <c r="A140" s="59">
        <v>139</v>
      </c>
      <c r="B140" s="60" t="s">
        <v>8470</v>
      </c>
      <c r="C140" s="60" t="s">
        <v>8471</v>
      </c>
      <c r="D140" s="5" t="s">
        <v>22</v>
      </c>
      <c r="E140" s="10" t="s">
        <v>673</v>
      </c>
      <c r="F140" s="10" t="s">
        <v>25</v>
      </c>
      <c r="G140" s="10" t="s">
        <v>8236</v>
      </c>
      <c r="H140" s="5" t="s">
        <v>24</v>
      </c>
      <c r="I140" s="10" t="s">
        <v>34</v>
      </c>
      <c r="J140" s="5">
        <v>992.73</v>
      </c>
      <c r="K140" s="10">
        <v>0</v>
      </c>
      <c r="L140" s="63"/>
      <c r="M140" s="5">
        <v>0</v>
      </c>
      <c r="N140" s="5">
        <v>0</v>
      </c>
      <c r="O140" s="63"/>
      <c r="P140" s="5">
        <v>0</v>
      </c>
      <c r="Q140" s="5">
        <v>400</v>
      </c>
      <c r="R140" s="5">
        <v>30.12</v>
      </c>
      <c r="S140" s="74" t="s">
        <v>8472</v>
      </c>
      <c r="T140" s="5">
        <v>0</v>
      </c>
      <c r="U140" s="73"/>
      <c r="V140" s="10"/>
      <c r="W140" s="10">
        <v>31.93</v>
      </c>
      <c r="X140" s="10">
        <v>1450.57</v>
      </c>
      <c r="Y140" s="10">
        <v>25.92</v>
      </c>
      <c r="Z140" s="10">
        <v>1424.65</v>
      </c>
      <c r="AA140" s="10" t="s">
        <v>28</v>
      </c>
      <c r="AB140" s="77" t="s">
        <v>29</v>
      </c>
      <c r="AC140" s="78" t="s">
        <v>4433</v>
      </c>
      <c r="AD140" s="78">
        <v>5526966</v>
      </c>
      <c r="AE140" s="78" t="s">
        <v>4450</v>
      </c>
      <c r="AF140" s="78" t="s">
        <v>4404</v>
      </c>
      <c r="AG140" s="81">
        <v>0.03</v>
      </c>
      <c r="AH140" s="76">
        <f t="shared" si="4"/>
        <v>12</v>
      </c>
      <c r="AI140" s="76">
        <f t="shared" si="5"/>
        <v>388</v>
      </c>
    </row>
    <row r="141" spans="1:35">
      <c r="A141" s="59">
        <v>140</v>
      </c>
      <c r="B141" s="61" t="s">
        <v>8473</v>
      </c>
      <c r="C141" s="11" t="s">
        <v>8474</v>
      </c>
      <c r="D141" s="5" t="s">
        <v>22</v>
      </c>
      <c r="E141" s="10" t="s">
        <v>58</v>
      </c>
      <c r="F141" s="10" t="s">
        <v>25</v>
      </c>
      <c r="G141" s="10" t="s">
        <v>8260</v>
      </c>
      <c r="H141" s="5" t="s">
        <v>24</v>
      </c>
      <c r="I141" s="10" t="s">
        <v>34</v>
      </c>
      <c r="J141" s="5">
        <v>1126</v>
      </c>
      <c r="K141" s="10">
        <v>0</v>
      </c>
      <c r="L141" s="63"/>
      <c r="M141" s="5">
        <v>0</v>
      </c>
      <c r="N141" s="5">
        <v>734</v>
      </c>
      <c r="O141" s="64" t="s">
        <v>8261</v>
      </c>
      <c r="P141" s="5">
        <v>0</v>
      </c>
      <c r="Q141" s="5">
        <v>400</v>
      </c>
      <c r="R141" s="5">
        <v>0</v>
      </c>
      <c r="S141" s="73"/>
      <c r="T141" s="5">
        <v>0</v>
      </c>
      <c r="U141" s="73"/>
      <c r="V141" s="10"/>
      <c r="W141" s="10">
        <v>778.04</v>
      </c>
      <c r="X141" s="10">
        <v>2374.72</v>
      </c>
      <c r="Y141" s="10">
        <v>70.68</v>
      </c>
      <c r="Z141" s="10">
        <v>2304.04</v>
      </c>
      <c r="AA141" s="10" t="s">
        <v>28</v>
      </c>
      <c r="AB141" s="77" t="s">
        <v>29</v>
      </c>
      <c r="AC141" s="78" t="s">
        <v>8183</v>
      </c>
      <c r="AD141" s="78">
        <v>3335697</v>
      </c>
      <c r="AE141" s="78" t="s">
        <v>4503</v>
      </c>
      <c r="AF141" s="78" t="s">
        <v>4404</v>
      </c>
      <c r="AG141" s="81">
        <v>0.03</v>
      </c>
      <c r="AH141" s="76">
        <f t="shared" si="4"/>
        <v>12</v>
      </c>
      <c r="AI141" s="76">
        <f t="shared" si="5"/>
        <v>388</v>
      </c>
    </row>
    <row r="142" spans="1:35">
      <c r="A142" s="59">
        <v>141</v>
      </c>
      <c r="B142" s="61" t="s">
        <v>8475</v>
      </c>
      <c r="C142" s="60" t="s">
        <v>8476</v>
      </c>
      <c r="D142" s="5" t="s">
        <v>22</v>
      </c>
      <c r="E142" s="10" t="s">
        <v>2061</v>
      </c>
      <c r="F142" s="10" t="s">
        <v>25</v>
      </c>
      <c r="G142" s="10" t="s">
        <v>7504</v>
      </c>
      <c r="H142" s="5" t="s">
        <v>24</v>
      </c>
      <c r="I142" s="10" t="s">
        <v>34</v>
      </c>
      <c r="J142" s="5">
        <v>373.57</v>
      </c>
      <c r="K142" s="10">
        <v>0</v>
      </c>
      <c r="L142" s="63"/>
      <c r="M142" s="5">
        <v>0</v>
      </c>
      <c r="N142" s="5">
        <v>0</v>
      </c>
      <c r="O142" s="63"/>
      <c r="P142" s="5">
        <v>0</v>
      </c>
      <c r="Q142" s="5">
        <v>100</v>
      </c>
      <c r="R142" s="5">
        <v>0</v>
      </c>
      <c r="S142" s="73"/>
      <c r="T142" s="5">
        <v>0</v>
      </c>
      <c r="U142" s="73"/>
      <c r="V142" s="10"/>
      <c r="W142" s="10">
        <v>0</v>
      </c>
      <c r="X142" s="10">
        <v>479.57</v>
      </c>
      <c r="Y142" s="10">
        <v>6</v>
      </c>
      <c r="Z142" s="10">
        <v>473.57</v>
      </c>
      <c r="AA142" s="10" t="s">
        <v>28</v>
      </c>
      <c r="AB142" s="77" t="s">
        <v>29</v>
      </c>
      <c r="AC142" s="78" t="s">
        <v>8246</v>
      </c>
      <c r="AD142" s="78">
        <v>2695180</v>
      </c>
      <c r="AE142" s="78" t="s">
        <v>4400</v>
      </c>
      <c r="AF142" s="78" t="s">
        <v>4409</v>
      </c>
      <c r="AG142" s="81">
        <v>0.03</v>
      </c>
      <c r="AH142" s="76">
        <f t="shared" si="4"/>
        <v>3</v>
      </c>
      <c r="AI142" s="76">
        <f t="shared" si="5"/>
        <v>97</v>
      </c>
    </row>
    <row r="143" spans="1:35">
      <c r="A143" s="59">
        <v>142</v>
      </c>
      <c r="B143" s="60" t="s">
        <v>8477</v>
      </c>
      <c r="C143" s="60" t="s">
        <v>8478</v>
      </c>
      <c r="D143" s="5" t="s">
        <v>22</v>
      </c>
      <c r="E143" s="10" t="s">
        <v>2061</v>
      </c>
      <c r="F143" s="10" t="s">
        <v>25</v>
      </c>
      <c r="G143" s="10" t="s">
        <v>7504</v>
      </c>
      <c r="H143" s="5" t="s">
        <v>24</v>
      </c>
      <c r="I143" s="10" t="s">
        <v>34</v>
      </c>
      <c r="J143" s="5">
        <v>373.57</v>
      </c>
      <c r="K143" s="10">
        <v>0</v>
      </c>
      <c r="L143" s="63"/>
      <c r="M143" s="5">
        <v>0</v>
      </c>
      <c r="N143" s="5">
        <v>0</v>
      </c>
      <c r="O143" s="63"/>
      <c r="P143" s="5">
        <v>0</v>
      </c>
      <c r="Q143" s="5">
        <v>100</v>
      </c>
      <c r="R143" s="5">
        <v>0</v>
      </c>
      <c r="S143" s="73"/>
      <c r="T143" s="5">
        <v>0</v>
      </c>
      <c r="U143" s="73"/>
      <c r="V143" s="10"/>
      <c r="W143" s="10">
        <v>0</v>
      </c>
      <c r="X143" s="10">
        <v>479.57</v>
      </c>
      <c r="Y143" s="10">
        <v>6</v>
      </c>
      <c r="Z143" s="10">
        <v>473.57</v>
      </c>
      <c r="AA143" s="10" t="s">
        <v>28</v>
      </c>
      <c r="AB143" s="77" t="s">
        <v>29</v>
      </c>
      <c r="AC143" s="78" t="s">
        <v>8246</v>
      </c>
      <c r="AD143" s="78">
        <v>1568953</v>
      </c>
      <c r="AE143" s="78" t="s">
        <v>4400</v>
      </c>
      <c r="AF143" s="78" t="s">
        <v>4409</v>
      </c>
      <c r="AG143" s="81">
        <v>0.03</v>
      </c>
      <c r="AH143" s="76">
        <f t="shared" si="4"/>
        <v>3</v>
      </c>
      <c r="AI143" s="76">
        <f t="shared" si="5"/>
        <v>97</v>
      </c>
    </row>
    <row r="144" spans="1:35">
      <c r="A144" s="59">
        <v>143</v>
      </c>
      <c r="B144" s="11" t="s">
        <v>8479</v>
      </c>
      <c r="C144" s="60" t="s">
        <v>8480</v>
      </c>
      <c r="D144" s="5" t="s">
        <v>22</v>
      </c>
      <c r="E144" s="10" t="s">
        <v>4090</v>
      </c>
      <c r="F144" s="10" t="s">
        <v>25</v>
      </c>
      <c r="G144" s="10" t="s">
        <v>6984</v>
      </c>
      <c r="H144" s="5" t="s">
        <v>24</v>
      </c>
      <c r="I144" s="10" t="s">
        <v>34</v>
      </c>
      <c r="J144" s="5">
        <v>238.68</v>
      </c>
      <c r="K144" s="10">
        <v>0</v>
      </c>
      <c r="L144" s="11"/>
      <c r="M144" s="5">
        <v>0</v>
      </c>
      <c r="N144" s="5">
        <v>0</v>
      </c>
      <c r="O144" s="63"/>
      <c r="P144" s="5">
        <v>0</v>
      </c>
      <c r="Q144" s="5">
        <v>100</v>
      </c>
      <c r="R144" s="5">
        <v>12.98</v>
      </c>
      <c r="S144" s="74" t="s">
        <v>6099</v>
      </c>
      <c r="T144" s="5">
        <v>0</v>
      </c>
      <c r="U144" s="73"/>
      <c r="V144" s="10"/>
      <c r="W144" s="10">
        <v>13.76</v>
      </c>
      <c r="X144" s="10">
        <v>359.26</v>
      </c>
      <c r="Y144" s="10">
        <v>6.83</v>
      </c>
      <c r="Z144" s="10">
        <v>352.43</v>
      </c>
      <c r="AA144" s="10" t="s">
        <v>28</v>
      </c>
      <c r="AB144" s="77" t="s">
        <v>29</v>
      </c>
      <c r="AC144" s="78" t="s">
        <v>4414</v>
      </c>
      <c r="AD144" s="78">
        <v>9318861</v>
      </c>
      <c r="AE144" s="78" t="s">
        <v>4400</v>
      </c>
      <c r="AF144" s="78" t="s">
        <v>4478</v>
      </c>
      <c r="AG144" s="81">
        <v>0.03</v>
      </c>
      <c r="AH144" s="76">
        <f t="shared" si="4"/>
        <v>3</v>
      </c>
      <c r="AI144" s="76">
        <f t="shared" si="5"/>
        <v>97</v>
      </c>
    </row>
    <row r="145" spans="1:35">
      <c r="A145" s="59">
        <v>144</v>
      </c>
      <c r="B145" s="60" t="s">
        <v>6253</v>
      </c>
      <c r="C145" s="60" t="s">
        <v>8481</v>
      </c>
      <c r="D145" s="5" t="s">
        <v>22</v>
      </c>
      <c r="E145" s="10" t="s">
        <v>4090</v>
      </c>
      <c r="F145" s="10" t="s">
        <v>25</v>
      </c>
      <c r="G145" s="10" t="s">
        <v>6984</v>
      </c>
      <c r="H145" s="5" t="s">
        <v>24</v>
      </c>
      <c r="I145" s="10" t="s">
        <v>34</v>
      </c>
      <c r="J145" s="5">
        <v>238.68</v>
      </c>
      <c r="K145" s="10">
        <v>0</v>
      </c>
      <c r="L145" s="63"/>
      <c r="M145" s="5">
        <v>0</v>
      </c>
      <c r="N145" s="5">
        <v>0</v>
      </c>
      <c r="O145" s="63"/>
      <c r="P145" s="5">
        <v>0</v>
      </c>
      <c r="Q145" s="5">
        <v>100</v>
      </c>
      <c r="R145" s="5">
        <v>12.98</v>
      </c>
      <c r="S145" s="74" t="s">
        <v>6099</v>
      </c>
      <c r="T145" s="5">
        <v>0</v>
      </c>
      <c r="U145" s="73"/>
      <c r="V145" s="10"/>
      <c r="W145" s="10">
        <v>13.76</v>
      </c>
      <c r="X145" s="10">
        <v>359.26</v>
      </c>
      <c r="Y145" s="10">
        <v>6.83</v>
      </c>
      <c r="Z145" s="10">
        <v>352.43</v>
      </c>
      <c r="AA145" s="10" t="s">
        <v>28</v>
      </c>
      <c r="AB145" s="77" t="s">
        <v>29</v>
      </c>
      <c r="AC145" s="78" t="s">
        <v>4414</v>
      </c>
      <c r="AD145" s="78">
        <v>3358997</v>
      </c>
      <c r="AE145" s="78" t="s">
        <v>4400</v>
      </c>
      <c r="AF145" s="78" t="s">
        <v>4474</v>
      </c>
      <c r="AG145" s="81">
        <v>0.03</v>
      </c>
      <c r="AH145" s="76">
        <f t="shared" si="4"/>
        <v>3</v>
      </c>
      <c r="AI145" s="76">
        <f t="shared" si="5"/>
        <v>97</v>
      </c>
    </row>
    <row r="146" spans="1:35">
      <c r="A146" s="59">
        <v>145</v>
      </c>
      <c r="B146" s="61" t="s">
        <v>8482</v>
      </c>
      <c r="C146" s="60" t="s">
        <v>8483</v>
      </c>
      <c r="D146" s="5" t="s">
        <v>22</v>
      </c>
      <c r="E146" s="10" t="s">
        <v>198</v>
      </c>
      <c r="F146" s="10" t="s">
        <v>25</v>
      </c>
      <c r="G146" s="10" t="s">
        <v>8214</v>
      </c>
      <c r="H146" s="5" t="s">
        <v>24</v>
      </c>
      <c r="I146" s="10" t="s">
        <v>34</v>
      </c>
      <c r="J146" s="66">
        <v>1369</v>
      </c>
      <c r="K146" s="10">
        <v>0</v>
      </c>
      <c r="L146" s="63"/>
      <c r="M146" s="5">
        <v>0</v>
      </c>
      <c r="N146" s="5">
        <v>0</v>
      </c>
      <c r="O146" s="63"/>
      <c r="P146" s="10">
        <v>0</v>
      </c>
      <c r="Q146" s="5">
        <v>300</v>
      </c>
      <c r="R146" s="10">
        <v>0</v>
      </c>
      <c r="S146" s="73"/>
      <c r="T146" s="10">
        <v>0</v>
      </c>
      <c r="U146" s="73"/>
      <c r="V146" s="10"/>
      <c r="W146" s="10">
        <v>0</v>
      </c>
      <c r="X146" s="10">
        <v>1687</v>
      </c>
      <c r="Y146" s="10">
        <v>18</v>
      </c>
      <c r="Z146" s="10">
        <v>1669</v>
      </c>
      <c r="AA146" s="10" t="s">
        <v>28</v>
      </c>
      <c r="AB146" s="77" t="s">
        <v>29</v>
      </c>
      <c r="AC146" s="78" t="s">
        <v>8246</v>
      </c>
      <c r="AD146" s="78">
        <v>9298283</v>
      </c>
      <c r="AE146" s="78" t="s">
        <v>8247</v>
      </c>
      <c r="AF146" s="78" t="s">
        <v>4404</v>
      </c>
      <c r="AG146" s="81">
        <v>0.03</v>
      </c>
      <c r="AH146" s="76">
        <f t="shared" si="4"/>
        <v>9</v>
      </c>
      <c r="AI146" s="76">
        <f t="shared" si="5"/>
        <v>291</v>
      </c>
    </row>
    <row r="147" spans="1:35">
      <c r="A147" s="59">
        <v>146</v>
      </c>
      <c r="B147" s="11" t="s">
        <v>77</v>
      </c>
      <c r="C147" s="11" t="s">
        <v>8484</v>
      </c>
      <c r="D147" s="5" t="s">
        <v>22</v>
      </c>
      <c r="E147" s="5" t="s">
        <v>198</v>
      </c>
      <c r="F147" s="10" t="s">
        <v>25</v>
      </c>
      <c r="G147" s="10" t="s">
        <v>8214</v>
      </c>
      <c r="H147" s="5" t="s">
        <v>24</v>
      </c>
      <c r="I147" s="10" t="s">
        <v>34</v>
      </c>
      <c r="J147" s="66">
        <v>1369</v>
      </c>
      <c r="K147" s="10">
        <v>0</v>
      </c>
      <c r="L147" s="72"/>
      <c r="M147" s="5">
        <v>0</v>
      </c>
      <c r="N147" s="5">
        <v>0</v>
      </c>
      <c r="O147" s="64"/>
      <c r="P147" s="10">
        <v>0</v>
      </c>
      <c r="Q147" s="5">
        <v>300</v>
      </c>
      <c r="R147" s="10">
        <v>0</v>
      </c>
      <c r="S147" s="72"/>
      <c r="T147" s="10">
        <v>0</v>
      </c>
      <c r="U147" s="72"/>
      <c r="V147" s="10"/>
      <c r="W147" s="10">
        <v>0</v>
      </c>
      <c r="X147" s="10">
        <v>1687</v>
      </c>
      <c r="Y147" s="10">
        <v>18</v>
      </c>
      <c r="Z147" s="10">
        <v>1669</v>
      </c>
      <c r="AA147" s="10" t="s">
        <v>28</v>
      </c>
      <c r="AB147" s="77" t="s">
        <v>29</v>
      </c>
      <c r="AC147" s="78" t="s">
        <v>4433</v>
      </c>
      <c r="AD147" s="78">
        <v>7306172</v>
      </c>
      <c r="AE147" s="78" t="s">
        <v>4400</v>
      </c>
      <c r="AF147" s="78" t="s">
        <v>4428</v>
      </c>
      <c r="AG147" s="81">
        <v>0.03</v>
      </c>
      <c r="AH147" s="76">
        <f t="shared" si="4"/>
        <v>9</v>
      </c>
      <c r="AI147" s="76">
        <f t="shared" si="5"/>
        <v>291</v>
      </c>
    </row>
    <row r="148" spans="1:35">
      <c r="A148" s="59">
        <v>147</v>
      </c>
      <c r="B148" s="11" t="s">
        <v>8485</v>
      </c>
      <c r="C148" s="11" t="s">
        <v>8486</v>
      </c>
      <c r="D148" s="5" t="s">
        <v>22</v>
      </c>
      <c r="E148" s="10" t="s">
        <v>4090</v>
      </c>
      <c r="F148" s="10" t="s">
        <v>25</v>
      </c>
      <c r="G148" s="10" t="s">
        <v>6984</v>
      </c>
      <c r="H148" s="5" t="s">
        <v>24</v>
      </c>
      <c r="I148" s="10" t="s">
        <v>34</v>
      </c>
      <c r="J148" s="5">
        <v>238.68</v>
      </c>
      <c r="K148" s="10">
        <v>0</v>
      </c>
      <c r="L148" s="72"/>
      <c r="M148" s="5">
        <v>0</v>
      </c>
      <c r="N148" s="5">
        <v>0</v>
      </c>
      <c r="O148" s="63"/>
      <c r="P148" s="5">
        <v>0</v>
      </c>
      <c r="Q148" s="5">
        <v>100</v>
      </c>
      <c r="R148" s="5">
        <v>12.98</v>
      </c>
      <c r="S148" s="74" t="s">
        <v>6099</v>
      </c>
      <c r="T148" s="5">
        <v>0</v>
      </c>
      <c r="U148" s="73"/>
      <c r="V148" s="10"/>
      <c r="W148" s="10">
        <v>13.76</v>
      </c>
      <c r="X148" s="10">
        <v>359.26</v>
      </c>
      <c r="Y148" s="10">
        <v>6.83</v>
      </c>
      <c r="Z148" s="10">
        <v>352.43</v>
      </c>
      <c r="AA148" s="10" t="s">
        <v>28</v>
      </c>
      <c r="AB148" s="77" t="s">
        <v>29</v>
      </c>
      <c r="AC148" s="78" t="s">
        <v>4414</v>
      </c>
      <c r="AD148" s="78">
        <v>3583978</v>
      </c>
      <c r="AE148" s="78" t="s">
        <v>4400</v>
      </c>
      <c r="AF148" s="78" t="s">
        <v>4409</v>
      </c>
      <c r="AG148" s="81">
        <v>0.03</v>
      </c>
      <c r="AH148" s="76">
        <f t="shared" si="4"/>
        <v>3</v>
      </c>
      <c r="AI148" s="76">
        <f t="shared" si="5"/>
        <v>97</v>
      </c>
    </row>
    <row r="149" spans="1:35">
      <c r="A149" s="59">
        <v>148</v>
      </c>
      <c r="B149" s="11" t="s">
        <v>8487</v>
      </c>
      <c r="C149" s="11" t="s">
        <v>8488</v>
      </c>
      <c r="D149" s="5" t="s">
        <v>22</v>
      </c>
      <c r="E149" s="5" t="s">
        <v>2061</v>
      </c>
      <c r="F149" s="10" t="s">
        <v>25</v>
      </c>
      <c r="G149" s="10" t="s">
        <v>7504</v>
      </c>
      <c r="H149" s="5" t="s">
        <v>24</v>
      </c>
      <c r="I149" s="10" t="s">
        <v>34</v>
      </c>
      <c r="J149" s="5">
        <v>373.57</v>
      </c>
      <c r="K149" s="10">
        <v>0</v>
      </c>
      <c r="L149" s="72"/>
      <c r="M149" s="5">
        <v>0</v>
      </c>
      <c r="N149" s="5">
        <v>0</v>
      </c>
      <c r="O149" s="64"/>
      <c r="P149" s="5">
        <v>0</v>
      </c>
      <c r="Q149" s="5">
        <v>100</v>
      </c>
      <c r="R149" s="5">
        <v>0</v>
      </c>
      <c r="S149" s="72"/>
      <c r="T149" s="5">
        <v>0</v>
      </c>
      <c r="U149" s="72"/>
      <c r="V149" s="10"/>
      <c r="W149" s="10">
        <v>0</v>
      </c>
      <c r="X149" s="10">
        <v>479.57</v>
      </c>
      <c r="Y149" s="10">
        <v>6</v>
      </c>
      <c r="Z149" s="10">
        <v>473.57</v>
      </c>
      <c r="AA149" s="10" t="s">
        <v>28</v>
      </c>
      <c r="AB149" s="77" t="s">
        <v>29</v>
      </c>
      <c r="AC149" s="78" t="s">
        <v>8246</v>
      </c>
      <c r="AD149" s="78">
        <v>7285099</v>
      </c>
      <c r="AE149" s="78" t="s">
        <v>4400</v>
      </c>
      <c r="AF149" s="78" t="s">
        <v>4478</v>
      </c>
      <c r="AG149" s="81">
        <v>0.03</v>
      </c>
      <c r="AH149" s="76">
        <f t="shared" si="4"/>
        <v>3</v>
      </c>
      <c r="AI149" s="76">
        <f t="shared" si="5"/>
        <v>97</v>
      </c>
    </row>
    <row r="150" spans="1:35">
      <c r="A150" s="59">
        <v>149</v>
      </c>
      <c r="B150" s="60" t="s">
        <v>8489</v>
      </c>
      <c r="C150" s="60" t="s">
        <v>8490</v>
      </c>
      <c r="D150" s="5" t="s">
        <v>22</v>
      </c>
      <c r="E150" s="10" t="s">
        <v>4090</v>
      </c>
      <c r="F150" s="10" t="s">
        <v>25</v>
      </c>
      <c r="G150" s="10" t="s">
        <v>6984</v>
      </c>
      <c r="H150" s="5" t="s">
        <v>24</v>
      </c>
      <c r="I150" s="10" t="s">
        <v>34</v>
      </c>
      <c r="J150" s="5">
        <v>238.68</v>
      </c>
      <c r="K150" s="10">
        <v>0</v>
      </c>
      <c r="L150" s="63"/>
      <c r="M150" s="5">
        <v>0</v>
      </c>
      <c r="N150" s="5">
        <v>0</v>
      </c>
      <c r="O150" s="63"/>
      <c r="P150" s="5">
        <v>0</v>
      </c>
      <c r="Q150" s="5">
        <v>100</v>
      </c>
      <c r="R150" s="5">
        <v>12.98</v>
      </c>
      <c r="S150" s="74" t="s">
        <v>6099</v>
      </c>
      <c r="T150" s="5">
        <v>0</v>
      </c>
      <c r="U150" s="73"/>
      <c r="V150" s="10"/>
      <c r="W150" s="10">
        <v>13.76</v>
      </c>
      <c r="X150" s="10">
        <v>359.26</v>
      </c>
      <c r="Y150" s="10">
        <v>6.83</v>
      </c>
      <c r="Z150" s="10">
        <v>352.43</v>
      </c>
      <c r="AA150" s="10" t="s">
        <v>28</v>
      </c>
      <c r="AB150" s="77" t="s">
        <v>29</v>
      </c>
      <c r="AC150" s="78" t="s">
        <v>4414</v>
      </c>
      <c r="AD150" s="78">
        <v>7770397</v>
      </c>
      <c r="AE150" s="78" t="s">
        <v>4400</v>
      </c>
      <c r="AF150" s="78" t="s">
        <v>4409</v>
      </c>
      <c r="AG150" s="81">
        <v>0.03</v>
      </c>
      <c r="AH150" s="76">
        <f t="shared" si="4"/>
        <v>3</v>
      </c>
      <c r="AI150" s="76">
        <f t="shared" si="5"/>
        <v>97</v>
      </c>
    </row>
    <row r="151" spans="1:35">
      <c r="A151" s="59">
        <v>150</v>
      </c>
      <c r="B151" s="11" t="s">
        <v>8491</v>
      </c>
      <c r="C151" s="11" t="s">
        <v>8492</v>
      </c>
      <c r="D151" s="10" t="s">
        <v>22</v>
      </c>
      <c r="E151" s="5" t="s">
        <v>198</v>
      </c>
      <c r="F151" s="10" t="s">
        <v>25</v>
      </c>
      <c r="G151" s="10" t="s">
        <v>8214</v>
      </c>
      <c r="H151" s="5" t="s">
        <v>24</v>
      </c>
      <c r="I151" s="10" t="s">
        <v>34</v>
      </c>
      <c r="J151" s="66">
        <v>1369</v>
      </c>
      <c r="K151" s="10">
        <v>0</v>
      </c>
      <c r="L151" s="72"/>
      <c r="M151" s="5">
        <v>0</v>
      </c>
      <c r="N151" s="5">
        <v>0</v>
      </c>
      <c r="O151" s="64"/>
      <c r="P151" s="10">
        <v>0</v>
      </c>
      <c r="Q151" s="5">
        <v>300</v>
      </c>
      <c r="R151" s="10">
        <v>0</v>
      </c>
      <c r="S151" s="72"/>
      <c r="T151" s="10">
        <v>0</v>
      </c>
      <c r="U151" s="72"/>
      <c r="V151" s="10"/>
      <c r="W151" s="10">
        <v>0</v>
      </c>
      <c r="X151" s="10">
        <v>1687</v>
      </c>
      <c r="Y151" s="10">
        <v>18</v>
      </c>
      <c r="Z151" s="10">
        <v>1669</v>
      </c>
      <c r="AA151" s="10" t="s">
        <v>28</v>
      </c>
      <c r="AB151" s="77" t="s">
        <v>29</v>
      </c>
      <c r="AC151" s="78" t="s">
        <v>8246</v>
      </c>
      <c r="AD151" s="78">
        <v>1693919</v>
      </c>
      <c r="AE151" s="78" t="s">
        <v>4774</v>
      </c>
      <c r="AF151" s="78" t="s">
        <v>4404</v>
      </c>
      <c r="AG151" s="81">
        <v>0.03</v>
      </c>
      <c r="AH151" s="76">
        <f t="shared" si="4"/>
        <v>9</v>
      </c>
      <c r="AI151" s="76">
        <f t="shared" si="5"/>
        <v>291</v>
      </c>
    </row>
    <row r="152" spans="1:35">
      <c r="A152" s="59">
        <v>151</v>
      </c>
      <c r="B152" s="11" t="s">
        <v>8493</v>
      </c>
      <c r="C152" s="11" t="s">
        <v>8494</v>
      </c>
      <c r="D152" s="10" t="s">
        <v>22</v>
      </c>
      <c r="E152" s="5" t="s">
        <v>58</v>
      </c>
      <c r="F152" s="10" t="s">
        <v>25</v>
      </c>
      <c r="G152" s="10" t="s">
        <v>8260</v>
      </c>
      <c r="H152" s="5" t="s">
        <v>130</v>
      </c>
      <c r="I152" s="10" t="s">
        <v>34</v>
      </c>
      <c r="J152" s="66">
        <v>1126</v>
      </c>
      <c r="K152" s="10">
        <v>0</v>
      </c>
      <c r="L152" s="72"/>
      <c r="M152" s="5">
        <v>0</v>
      </c>
      <c r="N152" s="5">
        <v>101</v>
      </c>
      <c r="O152" s="64" t="s">
        <v>8495</v>
      </c>
      <c r="P152" s="5">
        <v>0</v>
      </c>
      <c r="Q152" s="5">
        <v>400</v>
      </c>
      <c r="R152" s="5">
        <v>0</v>
      </c>
      <c r="S152" s="72"/>
      <c r="T152" s="5">
        <v>0</v>
      </c>
      <c r="U152" s="72"/>
      <c r="V152" s="10"/>
      <c r="W152" s="10">
        <v>107.06</v>
      </c>
      <c r="X152" s="10">
        <v>1663.48</v>
      </c>
      <c r="Y152" s="10">
        <v>30.42</v>
      </c>
      <c r="Z152" s="10">
        <v>1633.06</v>
      </c>
      <c r="AA152" s="10" t="s">
        <v>28</v>
      </c>
      <c r="AB152" s="77" t="s">
        <v>29</v>
      </c>
      <c r="AC152" s="78" t="s">
        <v>8254</v>
      </c>
      <c r="AD152" s="78">
        <v>8578707</v>
      </c>
      <c r="AE152" s="78" t="s">
        <v>4503</v>
      </c>
      <c r="AF152" s="78" t="s">
        <v>4409</v>
      </c>
      <c r="AG152" s="81">
        <v>0.03</v>
      </c>
      <c r="AH152" s="76">
        <f t="shared" si="4"/>
        <v>12</v>
      </c>
      <c r="AI152" s="76">
        <f t="shared" si="5"/>
        <v>388</v>
      </c>
    </row>
    <row r="153" spans="1:35">
      <c r="A153" s="59">
        <v>152</v>
      </c>
      <c r="B153" s="11" t="s">
        <v>8496</v>
      </c>
      <c r="C153" s="11" t="s">
        <v>8497</v>
      </c>
      <c r="D153" s="10" t="s">
        <v>22</v>
      </c>
      <c r="E153" s="5" t="s">
        <v>198</v>
      </c>
      <c r="F153" s="10" t="s">
        <v>25</v>
      </c>
      <c r="G153" s="10" t="s">
        <v>8214</v>
      </c>
      <c r="H153" s="5" t="s">
        <v>5214</v>
      </c>
      <c r="I153" s="10" t="s">
        <v>34</v>
      </c>
      <c r="J153" s="66">
        <v>1369</v>
      </c>
      <c r="K153" s="10">
        <v>0</v>
      </c>
      <c r="L153" s="72"/>
      <c r="M153" s="5">
        <v>0</v>
      </c>
      <c r="N153" s="5">
        <v>0</v>
      </c>
      <c r="O153" s="64"/>
      <c r="P153" s="10">
        <v>0</v>
      </c>
      <c r="Q153" s="5">
        <v>300</v>
      </c>
      <c r="R153" s="10">
        <v>0</v>
      </c>
      <c r="S153" s="72"/>
      <c r="T153" s="10">
        <v>0</v>
      </c>
      <c r="U153" s="72"/>
      <c r="V153" s="10"/>
      <c r="W153" s="10">
        <v>0</v>
      </c>
      <c r="X153" s="10">
        <v>1687</v>
      </c>
      <c r="Y153" s="10">
        <v>18</v>
      </c>
      <c r="Z153" s="10">
        <v>1669</v>
      </c>
      <c r="AA153" s="10" t="s">
        <v>28</v>
      </c>
      <c r="AB153" s="77" t="s">
        <v>29</v>
      </c>
      <c r="AC153" s="78" t="s">
        <v>4399</v>
      </c>
      <c r="AD153" s="78">
        <v>3010697</v>
      </c>
      <c r="AE153" s="78" t="s">
        <v>8247</v>
      </c>
      <c r="AF153" s="78" t="s">
        <v>4478</v>
      </c>
      <c r="AG153" s="81">
        <v>0.03</v>
      </c>
      <c r="AH153" s="76">
        <f t="shared" si="4"/>
        <v>9</v>
      </c>
      <c r="AI153" s="76">
        <f t="shared" si="5"/>
        <v>291</v>
      </c>
    </row>
    <row r="154" spans="1:35">
      <c r="A154" s="59">
        <v>153</v>
      </c>
      <c r="B154" s="11" t="s">
        <v>8498</v>
      </c>
      <c r="C154" s="11" t="s">
        <v>8499</v>
      </c>
      <c r="D154" s="10" t="s">
        <v>22</v>
      </c>
      <c r="E154" s="5" t="s">
        <v>7503</v>
      </c>
      <c r="F154" s="10" t="s">
        <v>25</v>
      </c>
      <c r="G154" s="10" t="s">
        <v>8264</v>
      </c>
      <c r="H154" s="5" t="s">
        <v>24</v>
      </c>
      <c r="I154" s="10" t="s">
        <v>34</v>
      </c>
      <c r="J154" s="5">
        <v>985.5</v>
      </c>
      <c r="K154" s="10">
        <v>0</v>
      </c>
      <c r="L154" s="72"/>
      <c r="M154" s="5">
        <v>0</v>
      </c>
      <c r="N154" s="5">
        <v>0</v>
      </c>
      <c r="O154" s="64"/>
      <c r="P154" s="5">
        <v>0</v>
      </c>
      <c r="Q154" s="5">
        <v>300</v>
      </c>
      <c r="R154" s="5">
        <v>13.26</v>
      </c>
      <c r="S154" s="74" t="s">
        <v>6099</v>
      </c>
      <c r="T154" s="5">
        <v>0</v>
      </c>
      <c r="U154" s="73"/>
      <c r="V154" s="10"/>
      <c r="W154" s="10">
        <v>14.06</v>
      </c>
      <c r="X154" s="10">
        <v>1318.4</v>
      </c>
      <c r="Y154" s="10">
        <v>18.84</v>
      </c>
      <c r="Z154" s="10">
        <v>1299.56</v>
      </c>
      <c r="AA154" s="10" t="s">
        <v>28</v>
      </c>
      <c r="AB154" s="77" t="s">
        <v>29</v>
      </c>
      <c r="AC154" s="78" t="s">
        <v>4423</v>
      </c>
      <c r="AD154" s="78">
        <v>5266536</v>
      </c>
      <c r="AE154" s="78" t="s">
        <v>4400</v>
      </c>
      <c r="AF154" s="78" t="s">
        <v>4456</v>
      </c>
      <c r="AG154" s="81">
        <v>0.03</v>
      </c>
      <c r="AH154" s="76">
        <f t="shared" si="4"/>
        <v>9</v>
      </c>
      <c r="AI154" s="76">
        <f t="shared" si="5"/>
        <v>291</v>
      </c>
    </row>
    <row r="155" spans="1:35">
      <c r="A155" s="59">
        <v>154</v>
      </c>
      <c r="B155" s="11" t="s">
        <v>8500</v>
      </c>
      <c r="C155" s="11" t="s">
        <v>8501</v>
      </c>
      <c r="D155" s="5" t="s">
        <v>22</v>
      </c>
      <c r="E155" s="5" t="s">
        <v>2061</v>
      </c>
      <c r="F155" s="10" t="s">
        <v>25</v>
      </c>
      <c r="G155" s="10" t="s">
        <v>7504</v>
      </c>
      <c r="H155" s="5" t="s">
        <v>24</v>
      </c>
      <c r="I155" s="10" t="s">
        <v>34</v>
      </c>
      <c r="J155" s="5">
        <v>373.57</v>
      </c>
      <c r="K155" s="10">
        <v>0</v>
      </c>
      <c r="L155" s="72"/>
      <c r="M155" s="5">
        <v>0</v>
      </c>
      <c r="N155" s="5">
        <v>0</v>
      </c>
      <c r="O155" s="64"/>
      <c r="P155" s="5">
        <v>0</v>
      </c>
      <c r="Q155" s="5">
        <v>100</v>
      </c>
      <c r="R155" s="5">
        <v>0</v>
      </c>
      <c r="S155" s="72"/>
      <c r="T155" s="5">
        <v>0</v>
      </c>
      <c r="U155" s="72"/>
      <c r="V155" s="10"/>
      <c r="W155" s="10">
        <v>0</v>
      </c>
      <c r="X155" s="10">
        <v>479.57</v>
      </c>
      <c r="Y155" s="10">
        <v>6</v>
      </c>
      <c r="Z155" s="10">
        <v>473.57</v>
      </c>
      <c r="AA155" s="10" t="s">
        <v>28</v>
      </c>
      <c r="AB155" s="77" t="s">
        <v>29</v>
      </c>
      <c r="AC155" s="78" t="s">
        <v>8246</v>
      </c>
      <c r="AD155" s="78">
        <v>3075105</v>
      </c>
      <c r="AE155" s="78" t="s">
        <v>4400</v>
      </c>
      <c r="AF155" s="78" t="s">
        <v>4406</v>
      </c>
      <c r="AG155" s="81">
        <v>0.03</v>
      </c>
      <c r="AH155" s="76">
        <f t="shared" si="4"/>
        <v>3</v>
      </c>
      <c r="AI155" s="76">
        <f t="shared" si="5"/>
        <v>97</v>
      </c>
    </row>
    <row r="156" spans="1:35">
      <c r="A156" s="59">
        <v>155</v>
      </c>
      <c r="B156" s="11" t="s">
        <v>4385</v>
      </c>
      <c r="C156" s="11" t="s">
        <v>8502</v>
      </c>
      <c r="D156" s="5" t="s">
        <v>22</v>
      </c>
      <c r="E156" s="5" t="s">
        <v>2061</v>
      </c>
      <c r="F156" s="10" t="s">
        <v>25</v>
      </c>
      <c r="G156" s="10" t="s">
        <v>7504</v>
      </c>
      <c r="H156" s="5" t="s">
        <v>24</v>
      </c>
      <c r="I156" s="10" t="s">
        <v>34</v>
      </c>
      <c r="J156" s="5">
        <v>373.57</v>
      </c>
      <c r="K156" s="10">
        <v>0</v>
      </c>
      <c r="L156" s="72"/>
      <c r="M156" s="5">
        <v>0</v>
      </c>
      <c r="N156" s="5">
        <v>0</v>
      </c>
      <c r="O156" s="64"/>
      <c r="P156" s="5">
        <v>0</v>
      </c>
      <c r="Q156" s="5">
        <v>100</v>
      </c>
      <c r="R156" s="5">
        <v>0</v>
      </c>
      <c r="S156" s="72"/>
      <c r="T156" s="5">
        <v>0</v>
      </c>
      <c r="U156" s="72"/>
      <c r="V156" s="10"/>
      <c r="W156" s="10">
        <v>0</v>
      </c>
      <c r="X156" s="10">
        <v>479.57</v>
      </c>
      <c r="Y156" s="10">
        <v>6</v>
      </c>
      <c r="Z156" s="10">
        <v>473.57</v>
      </c>
      <c r="AA156" s="10" t="s">
        <v>28</v>
      </c>
      <c r="AB156" s="77" t="s">
        <v>29</v>
      </c>
      <c r="AC156" s="78" t="s">
        <v>8246</v>
      </c>
      <c r="AD156" s="78">
        <v>2033690</v>
      </c>
      <c r="AE156" s="78" t="s">
        <v>4400</v>
      </c>
      <c r="AF156" s="78" t="s">
        <v>4404</v>
      </c>
      <c r="AG156" s="81">
        <v>0.03</v>
      </c>
      <c r="AH156" s="76">
        <f t="shared" si="4"/>
        <v>3</v>
      </c>
      <c r="AI156" s="76">
        <f t="shared" si="5"/>
        <v>97</v>
      </c>
    </row>
    <row r="157" spans="1:35">
      <c r="A157" s="59">
        <v>156</v>
      </c>
      <c r="B157" s="11" t="s">
        <v>8503</v>
      </c>
      <c r="C157" s="11" t="s">
        <v>8504</v>
      </c>
      <c r="D157" s="5" t="s">
        <v>22</v>
      </c>
      <c r="E157" s="10" t="s">
        <v>4090</v>
      </c>
      <c r="F157" s="10" t="s">
        <v>25</v>
      </c>
      <c r="G157" s="10" t="s">
        <v>6984</v>
      </c>
      <c r="H157" s="5" t="s">
        <v>24</v>
      </c>
      <c r="I157" s="10" t="s">
        <v>34</v>
      </c>
      <c r="J157" s="5">
        <v>238.68</v>
      </c>
      <c r="K157" s="10">
        <v>0</v>
      </c>
      <c r="L157" s="72"/>
      <c r="M157" s="5">
        <v>0</v>
      </c>
      <c r="N157" s="5">
        <v>0</v>
      </c>
      <c r="O157" s="63"/>
      <c r="P157" s="5">
        <v>0</v>
      </c>
      <c r="Q157" s="5">
        <v>100</v>
      </c>
      <c r="R157" s="5">
        <v>12.98</v>
      </c>
      <c r="S157" s="74" t="s">
        <v>6099</v>
      </c>
      <c r="T157" s="5">
        <v>0</v>
      </c>
      <c r="U157" s="73"/>
      <c r="V157" s="10"/>
      <c r="W157" s="10">
        <v>13.76</v>
      </c>
      <c r="X157" s="10">
        <v>359.26</v>
      </c>
      <c r="Y157" s="10">
        <v>6.83</v>
      </c>
      <c r="Z157" s="10">
        <v>352.43</v>
      </c>
      <c r="AA157" s="10" t="s">
        <v>28</v>
      </c>
      <c r="AB157" s="77" t="s">
        <v>29</v>
      </c>
      <c r="AC157" s="78" t="s">
        <v>4414</v>
      </c>
      <c r="AD157" s="78">
        <v>3187560</v>
      </c>
      <c r="AE157" s="78" t="s">
        <v>4400</v>
      </c>
      <c r="AF157" s="78" t="s">
        <v>4478</v>
      </c>
      <c r="AG157" s="81">
        <v>0.03</v>
      </c>
      <c r="AH157" s="76">
        <f t="shared" si="4"/>
        <v>3</v>
      </c>
      <c r="AI157" s="76">
        <f t="shared" si="5"/>
        <v>97</v>
      </c>
    </row>
    <row r="158" spans="1:35">
      <c r="A158" s="59">
        <v>157</v>
      </c>
      <c r="B158" s="11" t="s">
        <v>2399</v>
      </c>
      <c r="C158" s="11" t="s">
        <v>8505</v>
      </c>
      <c r="D158" s="10" t="s">
        <v>22</v>
      </c>
      <c r="E158" s="5" t="s">
        <v>58</v>
      </c>
      <c r="F158" s="10" t="s">
        <v>25</v>
      </c>
      <c r="G158" s="10" t="s">
        <v>8260</v>
      </c>
      <c r="H158" s="5" t="s">
        <v>24</v>
      </c>
      <c r="I158" s="10" t="s">
        <v>34</v>
      </c>
      <c r="J158" s="66">
        <v>1126</v>
      </c>
      <c r="K158" s="10">
        <v>0</v>
      </c>
      <c r="L158" s="72"/>
      <c r="M158" s="5">
        <v>0</v>
      </c>
      <c r="N158" s="5">
        <v>101</v>
      </c>
      <c r="O158" s="64" t="s">
        <v>8495</v>
      </c>
      <c r="P158" s="5">
        <v>0</v>
      </c>
      <c r="Q158" s="5">
        <v>400</v>
      </c>
      <c r="R158" s="5">
        <v>0</v>
      </c>
      <c r="S158" s="72"/>
      <c r="T158" s="5">
        <v>0</v>
      </c>
      <c r="U158" s="72"/>
      <c r="V158" s="10"/>
      <c r="W158" s="10">
        <v>107.06</v>
      </c>
      <c r="X158" s="10">
        <v>1663.48</v>
      </c>
      <c r="Y158" s="10">
        <v>30.42</v>
      </c>
      <c r="Z158" s="10">
        <v>1633.06</v>
      </c>
      <c r="AA158" s="10" t="s">
        <v>28</v>
      </c>
      <c r="AB158" s="77" t="s">
        <v>29</v>
      </c>
      <c r="AC158" s="78" t="s">
        <v>8180</v>
      </c>
      <c r="AD158" s="78">
        <v>9929871</v>
      </c>
      <c r="AE158" s="78" t="s">
        <v>4400</v>
      </c>
      <c r="AF158" s="78" t="s">
        <v>4421</v>
      </c>
      <c r="AG158" s="81">
        <v>0.03</v>
      </c>
      <c r="AH158" s="76">
        <f t="shared" si="4"/>
        <v>12</v>
      </c>
      <c r="AI158" s="76">
        <f t="shared" si="5"/>
        <v>388</v>
      </c>
    </row>
    <row r="159" spans="1:35">
      <c r="A159" s="59">
        <v>158</v>
      </c>
      <c r="B159" s="11" t="s">
        <v>8506</v>
      </c>
      <c r="C159" s="11" t="s">
        <v>8507</v>
      </c>
      <c r="D159" s="10" t="s">
        <v>22</v>
      </c>
      <c r="E159" s="5" t="s">
        <v>7503</v>
      </c>
      <c r="F159" s="10" t="s">
        <v>25</v>
      </c>
      <c r="G159" s="10" t="s">
        <v>8264</v>
      </c>
      <c r="H159" s="5" t="s">
        <v>24</v>
      </c>
      <c r="I159" s="10" t="s">
        <v>34</v>
      </c>
      <c r="J159" s="5">
        <v>985.5</v>
      </c>
      <c r="K159" s="10">
        <v>0</v>
      </c>
      <c r="L159" s="72"/>
      <c r="M159" s="5">
        <v>0</v>
      </c>
      <c r="N159" s="5">
        <v>0</v>
      </c>
      <c r="O159" s="64"/>
      <c r="P159" s="5">
        <v>0</v>
      </c>
      <c r="Q159" s="5">
        <v>300</v>
      </c>
      <c r="R159" s="5">
        <v>13.26</v>
      </c>
      <c r="S159" s="74" t="s">
        <v>6099</v>
      </c>
      <c r="T159" s="5">
        <v>0</v>
      </c>
      <c r="U159" s="73"/>
      <c r="V159" s="10"/>
      <c r="W159" s="10">
        <v>14.06</v>
      </c>
      <c r="X159" s="10">
        <v>1318.4</v>
      </c>
      <c r="Y159" s="10">
        <v>18.84</v>
      </c>
      <c r="Z159" s="10">
        <v>1299.56</v>
      </c>
      <c r="AA159" s="10" t="s">
        <v>28</v>
      </c>
      <c r="AB159" s="77" t="s">
        <v>29</v>
      </c>
      <c r="AC159" s="78" t="s">
        <v>4423</v>
      </c>
      <c r="AD159" s="78">
        <v>9561185</v>
      </c>
      <c r="AE159" s="78" t="s">
        <v>4400</v>
      </c>
      <c r="AF159" s="78" t="s">
        <v>4404</v>
      </c>
      <c r="AG159" s="81">
        <v>0.03</v>
      </c>
      <c r="AH159" s="76">
        <f t="shared" si="4"/>
        <v>9</v>
      </c>
      <c r="AI159" s="76">
        <f t="shared" si="5"/>
        <v>291</v>
      </c>
    </row>
    <row r="160" spans="1:35">
      <c r="A160" s="59">
        <v>159</v>
      </c>
      <c r="B160" s="11" t="s">
        <v>8508</v>
      </c>
      <c r="C160" s="11" t="s">
        <v>8509</v>
      </c>
      <c r="D160" s="10" t="s">
        <v>22</v>
      </c>
      <c r="E160" s="5" t="s">
        <v>81</v>
      </c>
      <c r="F160" s="10" t="s">
        <v>25</v>
      </c>
      <c r="G160" s="10" t="s">
        <v>8178</v>
      </c>
      <c r="H160" s="5" t="s">
        <v>24</v>
      </c>
      <c r="I160" s="10" t="s">
        <v>34</v>
      </c>
      <c r="J160" s="66">
        <v>705</v>
      </c>
      <c r="K160" s="10">
        <v>0</v>
      </c>
      <c r="L160" s="72"/>
      <c r="M160" s="5">
        <v>196</v>
      </c>
      <c r="N160" s="5">
        <v>0</v>
      </c>
      <c r="O160" s="17"/>
      <c r="P160" s="10">
        <v>0</v>
      </c>
      <c r="Q160" s="10">
        <v>300</v>
      </c>
      <c r="R160" s="10">
        <v>18</v>
      </c>
      <c r="S160" s="72" t="s">
        <v>1941</v>
      </c>
      <c r="T160" s="10">
        <v>0</v>
      </c>
      <c r="U160" s="72"/>
      <c r="V160" s="10"/>
      <c r="W160" s="10">
        <v>226.84</v>
      </c>
      <c r="X160" s="10">
        <v>1263.45</v>
      </c>
      <c r="Y160" s="10">
        <v>31.61</v>
      </c>
      <c r="Z160" s="10">
        <v>1231.84</v>
      </c>
      <c r="AA160" s="10" t="s">
        <v>28</v>
      </c>
      <c r="AB160" s="77" t="s">
        <v>29</v>
      </c>
      <c r="AC160" s="78" t="s">
        <v>8183</v>
      </c>
      <c r="AD160" s="78">
        <v>3905078</v>
      </c>
      <c r="AE160" s="78" t="s">
        <v>4400</v>
      </c>
      <c r="AF160" s="78" t="s">
        <v>4419</v>
      </c>
      <c r="AG160" s="81">
        <v>0.03</v>
      </c>
      <c r="AH160" s="76">
        <f t="shared" si="4"/>
        <v>9</v>
      </c>
      <c r="AI160" s="76">
        <f t="shared" si="5"/>
        <v>291</v>
      </c>
    </row>
    <row r="161" spans="1:35">
      <c r="A161" s="59">
        <v>160</v>
      </c>
      <c r="B161" s="11" t="s">
        <v>8510</v>
      </c>
      <c r="C161" s="11" t="s">
        <v>8511</v>
      </c>
      <c r="D161" s="10" t="s">
        <v>22</v>
      </c>
      <c r="E161" s="5" t="s">
        <v>673</v>
      </c>
      <c r="F161" s="10" t="s">
        <v>25</v>
      </c>
      <c r="G161" s="10" t="s">
        <v>8236</v>
      </c>
      <c r="H161" s="5" t="s">
        <v>24</v>
      </c>
      <c r="I161" s="10" t="s">
        <v>34</v>
      </c>
      <c r="J161" s="5">
        <v>992.73</v>
      </c>
      <c r="K161" s="10">
        <v>0</v>
      </c>
      <c r="L161" s="72"/>
      <c r="M161" s="5">
        <v>0</v>
      </c>
      <c r="N161" s="5">
        <v>0</v>
      </c>
      <c r="O161" s="64"/>
      <c r="P161" s="5">
        <v>0</v>
      </c>
      <c r="Q161" s="5">
        <v>400</v>
      </c>
      <c r="R161" s="5">
        <v>14.12</v>
      </c>
      <c r="S161" s="74" t="s">
        <v>6099</v>
      </c>
      <c r="T161" s="5">
        <v>0</v>
      </c>
      <c r="U161" s="73"/>
      <c r="V161" s="10"/>
      <c r="W161" s="10">
        <v>14.97</v>
      </c>
      <c r="X161" s="10">
        <v>1432.6</v>
      </c>
      <c r="Y161" s="10">
        <v>24.9</v>
      </c>
      <c r="Z161" s="10">
        <v>1407.7</v>
      </c>
      <c r="AA161" s="10" t="s">
        <v>28</v>
      </c>
      <c r="AB161" s="77" t="s">
        <v>29</v>
      </c>
      <c r="AC161" s="78" t="s">
        <v>4433</v>
      </c>
      <c r="AD161" s="78">
        <v>5573793</v>
      </c>
      <c r="AE161" s="78" t="s">
        <v>4503</v>
      </c>
      <c r="AF161" s="78" t="s">
        <v>4415</v>
      </c>
      <c r="AG161" s="81">
        <v>0.03</v>
      </c>
      <c r="AH161" s="76">
        <f t="shared" si="4"/>
        <v>12</v>
      </c>
      <c r="AI161" s="76">
        <f t="shared" si="5"/>
        <v>388</v>
      </c>
    </row>
    <row r="162" spans="1:35">
      <c r="A162" s="59">
        <v>161</v>
      </c>
      <c r="B162" s="11" t="s">
        <v>8512</v>
      </c>
      <c r="C162" s="11" t="s">
        <v>8513</v>
      </c>
      <c r="D162" s="5" t="s">
        <v>22</v>
      </c>
      <c r="E162" s="10" t="s">
        <v>4090</v>
      </c>
      <c r="F162" s="10" t="s">
        <v>25</v>
      </c>
      <c r="G162" s="10" t="s">
        <v>6984</v>
      </c>
      <c r="H162" s="5" t="s">
        <v>24</v>
      </c>
      <c r="I162" s="10" t="s">
        <v>34</v>
      </c>
      <c r="J162" s="5">
        <v>238.68</v>
      </c>
      <c r="K162" s="10">
        <v>0</v>
      </c>
      <c r="L162" s="72"/>
      <c r="M162" s="5">
        <v>0</v>
      </c>
      <c r="N162" s="5">
        <v>0</v>
      </c>
      <c r="O162" s="63"/>
      <c r="P162" s="5">
        <v>0</v>
      </c>
      <c r="Q162" s="5">
        <v>100</v>
      </c>
      <c r="R162" s="5">
        <v>12.98</v>
      </c>
      <c r="S162" s="74" t="s">
        <v>6099</v>
      </c>
      <c r="T162" s="5">
        <v>0</v>
      </c>
      <c r="U162" s="73"/>
      <c r="V162" s="10"/>
      <c r="W162" s="10">
        <v>13.76</v>
      </c>
      <c r="X162" s="10">
        <v>359.26</v>
      </c>
      <c r="Y162" s="10">
        <v>6.83</v>
      </c>
      <c r="Z162" s="10">
        <v>352.43</v>
      </c>
      <c r="AA162" s="10" t="s">
        <v>28</v>
      </c>
      <c r="AB162" s="77" t="s">
        <v>29</v>
      </c>
      <c r="AC162" s="78" t="s">
        <v>4414</v>
      </c>
      <c r="AD162" s="78">
        <v>8378967</v>
      </c>
      <c r="AE162" s="78" t="s">
        <v>4400</v>
      </c>
      <c r="AF162" s="78" t="s">
        <v>4478</v>
      </c>
      <c r="AG162" s="81">
        <v>0.03</v>
      </c>
      <c r="AH162" s="76">
        <f t="shared" si="4"/>
        <v>3</v>
      </c>
      <c r="AI162" s="76">
        <f t="shared" si="5"/>
        <v>97</v>
      </c>
    </row>
    <row r="163" spans="1:35">
      <c r="A163" s="59">
        <v>162</v>
      </c>
      <c r="B163" s="11" t="s">
        <v>8514</v>
      </c>
      <c r="C163" s="11" t="s">
        <v>8515</v>
      </c>
      <c r="D163" s="5" t="s">
        <v>22</v>
      </c>
      <c r="E163" s="5" t="s">
        <v>58</v>
      </c>
      <c r="F163" s="10" t="s">
        <v>25</v>
      </c>
      <c r="G163" s="10" t="s">
        <v>8260</v>
      </c>
      <c r="H163" s="5" t="s">
        <v>135</v>
      </c>
      <c r="I163" s="10" t="s">
        <v>34</v>
      </c>
      <c r="J163" s="66">
        <v>1126</v>
      </c>
      <c r="K163" s="10">
        <v>0</v>
      </c>
      <c r="L163" s="72"/>
      <c r="M163" s="5">
        <v>0</v>
      </c>
      <c r="N163" s="5">
        <v>4995</v>
      </c>
      <c r="O163" s="64" t="s">
        <v>8516</v>
      </c>
      <c r="P163" s="5">
        <v>0</v>
      </c>
      <c r="Q163" s="5">
        <v>400</v>
      </c>
      <c r="R163" s="5">
        <v>0</v>
      </c>
      <c r="S163" s="72"/>
      <c r="T163" s="5">
        <v>0</v>
      </c>
      <c r="U163" s="72"/>
      <c r="V163" s="10"/>
      <c r="W163" s="10">
        <v>5294.7</v>
      </c>
      <c r="X163" s="10">
        <v>7162.38</v>
      </c>
      <c r="Y163" s="10">
        <v>341.68</v>
      </c>
      <c r="Z163" s="10">
        <v>6820.7</v>
      </c>
      <c r="AA163" s="10" t="s">
        <v>28</v>
      </c>
      <c r="AB163" s="77" t="s">
        <v>29</v>
      </c>
      <c r="AC163" s="78" t="s">
        <v>8254</v>
      </c>
      <c r="AD163" s="78">
        <v>2598039</v>
      </c>
      <c r="AE163" s="78" t="s">
        <v>4400</v>
      </c>
      <c r="AF163" s="78" t="s">
        <v>4478</v>
      </c>
      <c r="AG163" s="81">
        <v>0.03</v>
      </c>
      <c r="AH163" s="76">
        <f t="shared" si="4"/>
        <v>12</v>
      </c>
      <c r="AI163" s="76">
        <f t="shared" si="5"/>
        <v>388</v>
      </c>
    </row>
    <row r="164" spans="1:35">
      <c r="A164" s="59">
        <v>163</v>
      </c>
      <c r="B164" s="11" t="s">
        <v>8394</v>
      </c>
      <c r="C164" s="11" t="s">
        <v>8517</v>
      </c>
      <c r="D164" s="5" t="s">
        <v>22</v>
      </c>
      <c r="E164" s="5" t="s">
        <v>58</v>
      </c>
      <c r="F164" s="10" t="s">
        <v>25</v>
      </c>
      <c r="G164" s="10" t="s">
        <v>8260</v>
      </c>
      <c r="H164" s="5" t="s">
        <v>130</v>
      </c>
      <c r="I164" s="10" t="s">
        <v>34</v>
      </c>
      <c r="J164" s="66">
        <v>1126</v>
      </c>
      <c r="K164" s="10">
        <v>0</v>
      </c>
      <c r="L164" s="72"/>
      <c r="M164" s="5">
        <v>0</v>
      </c>
      <c r="N164" s="5">
        <v>633</v>
      </c>
      <c r="O164" s="64" t="s">
        <v>8518</v>
      </c>
      <c r="P164" s="5">
        <v>0</v>
      </c>
      <c r="Q164" s="5">
        <v>400</v>
      </c>
      <c r="R164" s="5">
        <v>0</v>
      </c>
      <c r="S164" s="72"/>
      <c r="T164" s="5">
        <v>0</v>
      </c>
      <c r="U164" s="72"/>
      <c r="V164" s="10"/>
      <c r="W164" s="10">
        <v>670.98</v>
      </c>
      <c r="X164" s="10">
        <v>2261.24</v>
      </c>
      <c r="Y164" s="10">
        <v>64.26</v>
      </c>
      <c r="Z164" s="10">
        <v>2196.98</v>
      </c>
      <c r="AA164" s="10" t="s">
        <v>28</v>
      </c>
      <c r="AB164" s="77" t="s">
        <v>29</v>
      </c>
      <c r="AC164" s="78" t="s">
        <v>8183</v>
      </c>
      <c r="AD164" s="78">
        <v>2258069</v>
      </c>
      <c r="AE164" s="78" t="s">
        <v>4503</v>
      </c>
      <c r="AF164" s="78" t="s">
        <v>4409</v>
      </c>
      <c r="AG164" s="81">
        <v>0.03</v>
      </c>
      <c r="AH164" s="76">
        <f t="shared" si="4"/>
        <v>12</v>
      </c>
      <c r="AI164" s="76">
        <f t="shared" si="5"/>
        <v>388</v>
      </c>
    </row>
    <row r="165" spans="1:35">
      <c r="A165" s="59">
        <v>164</v>
      </c>
      <c r="B165" s="11" t="s">
        <v>8519</v>
      </c>
      <c r="C165" s="11" t="s">
        <v>8520</v>
      </c>
      <c r="D165" s="10" t="s">
        <v>22</v>
      </c>
      <c r="E165" s="5" t="s">
        <v>198</v>
      </c>
      <c r="F165" s="10" t="s">
        <v>25</v>
      </c>
      <c r="G165" s="10" t="s">
        <v>8214</v>
      </c>
      <c r="H165" s="5" t="s">
        <v>1236</v>
      </c>
      <c r="I165" s="10" t="s">
        <v>34</v>
      </c>
      <c r="J165" s="66">
        <v>1369</v>
      </c>
      <c r="K165" s="10">
        <v>0</v>
      </c>
      <c r="L165" s="72"/>
      <c r="M165" s="5">
        <v>0</v>
      </c>
      <c r="N165" s="5">
        <v>0</v>
      </c>
      <c r="O165" s="64"/>
      <c r="P165" s="10">
        <v>0</v>
      </c>
      <c r="Q165" s="5">
        <v>300</v>
      </c>
      <c r="R165" s="10">
        <v>0</v>
      </c>
      <c r="S165" s="72"/>
      <c r="T165" s="10">
        <v>0</v>
      </c>
      <c r="U165" s="72"/>
      <c r="V165" s="10"/>
      <c r="W165" s="10">
        <v>0</v>
      </c>
      <c r="X165" s="10">
        <v>1687</v>
      </c>
      <c r="Y165" s="10">
        <v>18</v>
      </c>
      <c r="Z165" s="10">
        <v>1669</v>
      </c>
      <c r="AA165" s="10" t="s">
        <v>28</v>
      </c>
      <c r="AB165" s="77" t="s">
        <v>29</v>
      </c>
      <c r="AC165" s="78" t="s">
        <v>4433</v>
      </c>
      <c r="AD165" s="78">
        <v>1850808</v>
      </c>
      <c r="AE165" s="78" t="s">
        <v>8247</v>
      </c>
      <c r="AF165" s="78" t="s">
        <v>4404</v>
      </c>
      <c r="AG165" s="81">
        <v>0.03</v>
      </c>
      <c r="AH165" s="76">
        <f t="shared" si="4"/>
        <v>9</v>
      </c>
      <c r="AI165" s="76">
        <f t="shared" si="5"/>
        <v>291</v>
      </c>
    </row>
    <row r="166" spans="1:35">
      <c r="A166" s="59">
        <v>165</v>
      </c>
      <c r="B166" s="11" t="s">
        <v>8521</v>
      </c>
      <c r="C166" s="60" t="s">
        <v>8522</v>
      </c>
      <c r="D166" s="5" t="s">
        <v>22</v>
      </c>
      <c r="E166" s="10" t="s">
        <v>7503</v>
      </c>
      <c r="F166" s="10" t="s">
        <v>25</v>
      </c>
      <c r="G166" s="10" t="s">
        <v>8264</v>
      </c>
      <c r="H166" s="5" t="s">
        <v>24</v>
      </c>
      <c r="I166" s="10" t="s">
        <v>34</v>
      </c>
      <c r="J166" s="5">
        <v>5835.25</v>
      </c>
      <c r="K166" s="10">
        <v>0</v>
      </c>
      <c r="L166" s="63"/>
      <c r="M166" s="5">
        <v>0</v>
      </c>
      <c r="N166" s="5">
        <v>0</v>
      </c>
      <c r="O166" s="63"/>
      <c r="P166" s="5">
        <v>0</v>
      </c>
      <c r="Q166" s="5">
        <v>300</v>
      </c>
      <c r="R166" s="5">
        <v>91.41</v>
      </c>
      <c r="S166" s="74" t="s">
        <v>6099</v>
      </c>
      <c r="T166" s="5">
        <v>0</v>
      </c>
      <c r="U166" s="73"/>
      <c r="V166" s="10"/>
      <c r="W166" s="10">
        <v>96.89</v>
      </c>
      <c r="X166" s="10">
        <v>6255.96</v>
      </c>
      <c r="Y166" s="10">
        <v>23.81</v>
      </c>
      <c r="Z166" s="10">
        <v>6232.15</v>
      </c>
      <c r="AA166" s="10" t="s">
        <v>28</v>
      </c>
      <c r="AB166" s="77" t="s">
        <v>29</v>
      </c>
      <c r="AC166" s="78" t="s">
        <v>4423</v>
      </c>
      <c r="AD166" s="78">
        <v>9870875</v>
      </c>
      <c r="AE166" s="78" t="s">
        <v>4400</v>
      </c>
      <c r="AF166" s="78" t="s">
        <v>4446</v>
      </c>
      <c r="AG166" s="81">
        <v>0.03</v>
      </c>
      <c r="AH166" s="76">
        <f t="shared" si="4"/>
        <v>9</v>
      </c>
      <c r="AI166" s="76">
        <f t="shared" si="5"/>
        <v>291</v>
      </c>
    </row>
    <row r="167" spans="1:35">
      <c r="A167" s="59">
        <v>166</v>
      </c>
      <c r="B167" s="11" t="s">
        <v>8523</v>
      </c>
      <c r="C167" s="11" t="s">
        <v>8524</v>
      </c>
      <c r="D167" s="10" t="s">
        <v>22</v>
      </c>
      <c r="E167" s="5" t="s">
        <v>58</v>
      </c>
      <c r="F167" s="10" t="s">
        <v>25</v>
      </c>
      <c r="G167" s="10" t="s">
        <v>8260</v>
      </c>
      <c r="H167" s="5" t="s">
        <v>130</v>
      </c>
      <c r="I167" s="10" t="s">
        <v>34</v>
      </c>
      <c r="J167" s="66">
        <v>1126</v>
      </c>
      <c r="K167" s="10">
        <v>0</v>
      </c>
      <c r="L167" s="72"/>
      <c r="M167" s="5">
        <v>0</v>
      </c>
      <c r="N167" s="5">
        <v>101</v>
      </c>
      <c r="O167" s="64" t="s">
        <v>8495</v>
      </c>
      <c r="P167" s="5">
        <v>0</v>
      </c>
      <c r="Q167" s="5">
        <v>400</v>
      </c>
      <c r="R167" s="5">
        <v>0</v>
      </c>
      <c r="S167" s="72"/>
      <c r="T167" s="5">
        <v>0</v>
      </c>
      <c r="U167" s="72"/>
      <c r="V167" s="10"/>
      <c r="W167" s="10">
        <v>107.06</v>
      </c>
      <c r="X167" s="10">
        <v>1663.48</v>
      </c>
      <c r="Y167" s="10">
        <v>30.42</v>
      </c>
      <c r="Z167" s="10">
        <v>1633.06</v>
      </c>
      <c r="AA167" s="10" t="s">
        <v>28</v>
      </c>
      <c r="AB167" s="77" t="s">
        <v>29</v>
      </c>
      <c r="AC167" s="78" t="s">
        <v>8254</v>
      </c>
      <c r="AD167" s="78">
        <v>2572685</v>
      </c>
      <c r="AE167" s="78" t="s">
        <v>4400</v>
      </c>
      <c r="AF167" s="78" t="s">
        <v>4409</v>
      </c>
      <c r="AG167" s="81">
        <v>0.03</v>
      </c>
      <c r="AH167" s="76">
        <f t="shared" si="4"/>
        <v>12</v>
      </c>
      <c r="AI167" s="76">
        <f t="shared" si="5"/>
        <v>388</v>
      </c>
    </row>
    <row r="168" spans="1:35">
      <c r="A168" s="59">
        <v>167</v>
      </c>
      <c r="B168" s="11" t="s">
        <v>4226</v>
      </c>
      <c r="C168" s="11" t="s">
        <v>8525</v>
      </c>
      <c r="D168" s="5" t="s">
        <v>22</v>
      </c>
      <c r="E168" s="10" t="s">
        <v>4090</v>
      </c>
      <c r="F168" s="10" t="s">
        <v>25</v>
      </c>
      <c r="G168" s="10" t="s">
        <v>6984</v>
      </c>
      <c r="H168" s="5" t="s">
        <v>24</v>
      </c>
      <c r="I168" s="10" t="s">
        <v>34</v>
      </c>
      <c r="J168" s="5">
        <v>238.68</v>
      </c>
      <c r="K168" s="10">
        <v>0</v>
      </c>
      <c r="L168" s="72"/>
      <c r="M168" s="5">
        <v>0</v>
      </c>
      <c r="N168" s="5">
        <v>0</v>
      </c>
      <c r="O168" s="63"/>
      <c r="P168" s="5">
        <v>0</v>
      </c>
      <c r="Q168" s="5">
        <v>100</v>
      </c>
      <c r="R168" s="5">
        <v>12.98</v>
      </c>
      <c r="S168" s="74" t="s">
        <v>6099</v>
      </c>
      <c r="T168" s="5">
        <v>0</v>
      </c>
      <c r="U168" s="73"/>
      <c r="V168" s="10"/>
      <c r="W168" s="10">
        <v>13.76</v>
      </c>
      <c r="X168" s="10">
        <v>359.26</v>
      </c>
      <c r="Y168" s="10">
        <v>6.83</v>
      </c>
      <c r="Z168" s="10">
        <v>352.43</v>
      </c>
      <c r="AA168" s="10" t="s">
        <v>28</v>
      </c>
      <c r="AB168" s="77" t="s">
        <v>29</v>
      </c>
      <c r="AC168" s="78" t="s">
        <v>4414</v>
      </c>
      <c r="AD168" s="78">
        <v>6130806</v>
      </c>
      <c r="AE168" s="78" t="s">
        <v>4400</v>
      </c>
      <c r="AF168" s="78" t="s">
        <v>4409</v>
      </c>
      <c r="AG168" s="81">
        <v>0.03</v>
      </c>
      <c r="AH168" s="76">
        <f t="shared" si="4"/>
        <v>3</v>
      </c>
      <c r="AI168" s="76">
        <f t="shared" si="5"/>
        <v>97</v>
      </c>
    </row>
    <row r="169" spans="1:35">
      <c r="A169" s="59">
        <v>168</v>
      </c>
      <c r="B169" s="11" t="s">
        <v>8526</v>
      </c>
      <c r="C169" s="11" t="s">
        <v>8527</v>
      </c>
      <c r="D169" s="10" t="s">
        <v>22</v>
      </c>
      <c r="E169" s="5" t="s">
        <v>58</v>
      </c>
      <c r="F169" s="10" t="s">
        <v>25</v>
      </c>
      <c r="G169" s="10" t="s">
        <v>8260</v>
      </c>
      <c r="H169" s="5" t="s">
        <v>24</v>
      </c>
      <c r="I169" s="10" t="s">
        <v>34</v>
      </c>
      <c r="J169" s="66">
        <v>1126</v>
      </c>
      <c r="K169" s="10">
        <v>0</v>
      </c>
      <c r="L169" s="72"/>
      <c r="M169" s="5">
        <v>0</v>
      </c>
      <c r="N169" s="5">
        <v>5489</v>
      </c>
      <c r="O169" s="64" t="s">
        <v>8528</v>
      </c>
      <c r="P169" s="5">
        <v>0</v>
      </c>
      <c r="Q169" s="5">
        <v>400</v>
      </c>
      <c r="R169" s="5">
        <v>0</v>
      </c>
      <c r="S169" s="72"/>
      <c r="T169" s="5">
        <v>0</v>
      </c>
      <c r="U169" s="72"/>
      <c r="V169" s="10"/>
      <c r="W169" s="10">
        <v>5818.34</v>
      </c>
      <c r="X169" s="10">
        <v>7717.44</v>
      </c>
      <c r="Y169" s="10">
        <v>373.1</v>
      </c>
      <c r="Z169" s="10">
        <v>7344.34</v>
      </c>
      <c r="AA169" s="10" t="s">
        <v>28</v>
      </c>
      <c r="AB169" s="77" t="s">
        <v>29</v>
      </c>
      <c r="AC169" s="78" t="s">
        <v>8254</v>
      </c>
      <c r="AD169" s="78">
        <v>7708563</v>
      </c>
      <c r="AE169" s="78" t="s">
        <v>4400</v>
      </c>
      <c r="AF169" s="78" t="s">
        <v>4428</v>
      </c>
      <c r="AG169" s="81">
        <v>0.03</v>
      </c>
      <c r="AH169" s="76">
        <f t="shared" si="4"/>
        <v>12</v>
      </c>
      <c r="AI169" s="76">
        <f t="shared" si="5"/>
        <v>388</v>
      </c>
    </row>
    <row r="170" spans="1:35">
      <c r="A170" s="59">
        <v>169</v>
      </c>
      <c r="B170" s="11" t="s">
        <v>8529</v>
      </c>
      <c r="C170" s="11" t="s">
        <v>8530</v>
      </c>
      <c r="D170" s="10" t="s">
        <v>22</v>
      </c>
      <c r="E170" s="5" t="s">
        <v>673</v>
      </c>
      <c r="F170" s="10" t="s">
        <v>25</v>
      </c>
      <c r="G170" s="10" t="s">
        <v>8236</v>
      </c>
      <c r="H170" s="5" t="s">
        <v>24</v>
      </c>
      <c r="I170" s="10" t="s">
        <v>34</v>
      </c>
      <c r="J170" s="5">
        <v>992.73</v>
      </c>
      <c r="K170" s="10">
        <v>0</v>
      </c>
      <c r="L170" s="72"/>
      <c r="M170" s="5">
        <v>0</v>
      </c>
      <c r="N170" s="5">
        <v>0</v>
      </c>
      <c r="O170" s="64"/>
      <c r="P170" s="5">
        <v>0</v>
      </c>
      <c r="Q170" s="5">
        <v>400</v>
      </c>
      <c r="R170" s="5">
        <v>14.12</v>
      </c>
      <c r="S170" s="74" t="s">
        <v>6099</v>
      </c>
      <c r="T170" s="5">
        <v>0</v>
      </c>
      <c r="U170" s="73"/>
      <c r="V170" s="10"/>
      <c r="W170" s="10">
        <v>14.97</v>
      </c>
      <c r="X170" s="10">
        <v>1432.6</v>
      </c>
      <c r="Y170" s="10">
        <v>24.9</v>
      </c>
      <c r="Z170" s="10">
        <v>1407.7</v>
      </c>
      <c r="AA170" s="10" t="s">
        <v>28</v>
      </c>
      <c r="AB170" s="77" t="s">
        <v>29</v>
      </c>
      <c r="AC170" s="78" t="s">
        <v>8246</v>
      </c>
      <c r="AD170" s="78">
        <v>1309205</v>
      </c>
      <c r="AE170" s="78" t="s">
        <v>4503</v>
      </c>
      <c r="AF170" s="78" t="s">
        <v>4446</v>
      </c>
      <c r="AG170" s="81">
        <v>0.03</v>
      </c>
      <c r="AH170" s="76">
        <f t="shared" si="4"/>
        <v>12</v>
      </c>
      <c r="AI170" s="76">
        <f t="shared" si="5"/>
        <v>388</v>
      </c>
    </row>
    <row r="171" spans="1:35">
      <c r="A171" s="59">
        <v>170</v>
      </c>
      <c r="B171" s="11" t="s">
        <v>8531</v>
      </c>
      <c r="C171" s="11" t="s">
        <v>8532</v>
      </c>
      <c r="D171" s="10" t="s">
        <v>22</v>
      </c>
      <c r="E171" s="5" t="s">
        <v>198</v>
      </c>
      <c r="F171" s="10" t="s">
        <v>25</v>
      </c>
      <c r="G171" s="10" t="s">
        <v>8214</v>
      </c>
      <c r="H171" s="5" t="s">
        <v>24</v>
      </c>
      <c r="I171" s="10" t="s">
        <v>34</v>
      </c>
      <c r="J171" s="66">
        <v>1369</v>
      </c>
      <c r="K171" s="10">
        <v>0</v>
      </c>
      <c r="L171" s="72"/>
      <c r="M171" s="5">
        <v>0</v>
      </c>
      <c r="N171" s="5">
        <v>0</v>
      </c>
      <c r="O171" s="64"/>
      <c r="P171" s="10">
        <v>0</v>
      </c>
      <c r="Q171" s="5">
        <v>300</v>
      </c>
      <c r="R171" s="10">
        <v>0</v>
      </c>
      <c r="S171" s="72"/>
      <c r="T171" s="10">
        <v>0</v>
      </c>
      <c r="U171" s="72"/>
      <c r="V171" s="10"/>
      <c r="W171" s="10">
        <v>0</v>
      </c>
      <c r="X171" s="10">
        <v>1687</v>
      </c>
      <c r="Y171" s="10">
        <v>18</v>
      </c>
      <c r="Z171" s="10">
        <v>1669</v>
      </c>
      <c r="AA171" s="10" t="s">
        <v>28</v>
      </c>
      <c r="AB171" s="77" t="s">
        <v>29</v>
      </c>
      <c r="AC171" s="78" t="s">
        <v>8246</v>
      </c>
      <c r="AD171" s="78">
        <v>3280226</v>
      </c>
      <c r="AE171" s="78" t="s">
        <v>8247</v>
      </c>
      <c r="AF171" s="78" t="s">
        <v>8533</v>
      </c>
      <c r="AG171" s="81">
        <v>0.03</v>
      </c>
      <c r="AH171" s="76">
        <f t="shared" si="4"/>
        <v>9</v>
      </c>
      <c r="AI171" s="76">
        <f t="shared" si="5"/>
        <v>291</v>
      </c>
    </row>
    <row r="172" spans="1:35">
      <c r="A172" s="59">
        <v>171</v>
      </c>
      <c r="B172" s="11" t="s">
        <v>8534</v>
      </c>
      <c r="C172" s="11" t="s">
        <v>8535</v>
      </c>
      <c r="D172" s="10" t="s">
        <v>22</v>
      </c>
      <c r="E172" s="5" t="s">
        <v>81</v>
      </c>
      <c r="F172" s="10" t="s">
        <v>25</v>
      </c>
      <c r="G172" s="10" t="s">
        <v>8178</v>
      </c>
      <c r="H172" s="5" t="s">
        <v>24</v>
      </c>
      <c r="I172" s="10" t="s">
        <v>34</v>
      </c>
      <c r="J172" s="66">
        <v>705</v>
      </c>
      <c r="K172" s="10">
        <v>0</v>
      </c>
      <c r="L172" s="72"/>
      <c r="M172" s="5">
        <v>196</v>
      </c>
      <c r="N172" s="5">
        <v>0</v>
      </c>
      <c r="O172" s="17"/>
      <c r="P172" s="10">
        <v>0</v>
      </c>
      <c r="Q172" s="66">
        <v>300</v>
      </c>
      <c r="R172" s="5">
        <v>23</v>
      </c>
      <c r="S172" s="72" t="s">
        <v>8334</v>
      </c>
      <c r="T172" s="10">
        <v>0</v>
      </c>
      <c r="U172" s="72"/>
      <c r="V172" s="10"/>
      <c r="W172" s="10">
        <v>232.14</v>
      </c>
      <c r="X172" s="10">
        <v>1269.07</v>
      </c>
      <c r="Y172" s="10">
        <v>31.93</v>
      </c>
      <c r="Z172" s="10">
        <v>1237.14</v>
      </c>
      <c r="AA172" s="10" t="s">
        <v>28</v>
      </c>
      <c r="AB172" s="77" t="s">
        <v>29</v>
      </c>
      <c r="AC172" s="78" t="s">
        <v>8183</v>
      </c>
      <c r="AD172" s="78">
        <v>5518838</v>
      </c>
      <c r="AE172" s="78" t="s">
        <v>4400</v>
      </c>
      <c r="AF172" s="78" t="s">
        <v>6412</v>
      </c>
      <c r="AG172" s="81">
        <v>0.03</v>
      </c>
      <c r="AH172" s="76">
        <f t="shared" si="4"/>
        <v>9</v>
      </c>
      <c r="AI172" s="76">
        <f t="shared" si="5"/>
        <v>291</v>
      </c>
    </row>
    <row r="173" spans="1:35">
      <c r="A173" s="59">
        <v>172</v>
      </c>
      <c r="B173" s="11" t="s">
        <v>8536</v>
      </c>
      <c r="C173" s="11" t="s">
        <v>8537</v>
      </c>
      <c r="D173" s="5" t="s">
        <v>22</v>
      </c>
      <c r="E173" s="10" t="s">
        <v>4090</v>
      </c>
      <c r="F173" s="10" t="s">
        <v>25</v>
      </c>
      <c r="G173" s="10" t="s">
        <v>6984</v>
      </c>
      <c r="H173" s="5" t="s">
        <v>24</v>
      </c>
      <c r="I173" s="10" t="s">
        <v>34</v>
      </c>
      <c r="J173" s="5">
        <v>238.68</v>
      </c>
      <c r="K173" s="10">
        <v>0</v>
      </c>
      <c r="L173" s="72"/>
      <c r="M173" s="5">
        <v>0</v>
      </c>
      <c r="N173" s="5">
        <v>0</v>
      </c>
      <c r="O173" s="63"/>
      <c r="P173" s="5">
        <v>0</v>
      </c>
      <c r="Q173" s="5">
        <v>100</v>
      </c>
      <c r="R173" s="5">
        <v>12.98</v>
      </c>
      <c r="S173" s="74" t="s">
        <v>6099</v>
      </c>
      <c r="T173" s="5">
        <v>0</v>
      </c>
      <c r="U173" s="73"/>
      <c r="V173" s="10"/>
      <c r="W173" s="10">
        <v>13.76</v>
      </c>
      <c r="X173" s="10">
        <v>359.26</v>
      </c>
      <c r="Y173" s="10">
        <v>6.83</v>
      </c>
      <c r="Z173" s="10">
        <v>352.43</v>
      </c>
      <c r="AA173" s="10" t="s">
        <v>28</v>
      </c>
      <c r="AB173" s="77" t="s">
        <v>29</v>
      </c>
      <c r="AC173" s="78" t="s">
        <v>4414</v>
      </c>
      <c r="AD173" s="78">
        <v>2751889</v>
      </c>
      <c r="AE173" s="78" t="s">
        <v>4400</v>
      </c>
      <c r="AF173" s="78" t="s">
        <v>4409</v>
      </c>
      <c r="AG173" s="81">
        <v>0.03</v>
      </c>
      <c r="AH173" s="76">
        <f t="shared" si="4"/>
        <v>3</v>
      </c>
      <c r="AI173" s="76">
        <f t="shared" si="5"/>
        <v>97</v>
      </c>
    </row>
    <row r="174" spans="1:35">
      <c r="A174" s="59">
        <v>173</v>
      </c>
      <c r="B174" s="11" t="s">
        <v>711</v>
      </c>
      <c r="C174" s="11" t="s">
        <v>8538</v>
      </c>
      <c r="D174" s="5" t="s">
        <v>22</v>
      </c>
      <c r="E174" s="10" t="s">
        <v>7503</v>
      </c>
      <c r="F174" s="10" t="s">
        <v>25</v>
      </c>
      <c r="G174" s="10" t="s">
        <v>8264</v>
      </c>
      <c r="H174" s="5" t="s">
        <v>24</v>
      </c>
      <c r="I174" s="10" t="s">
        <v>34</v>
      </c>
      <c r="J174" s="5">
        <v>985.5</v>
      </c>
      <c r="K174" s="10">
        <v>0</v>
      </c>
      <c r="L174" s="72"/>
      <c r="M174" s="5">
        <v>0</v>
      </c>
      <c r="N174" s="5">
        <v>0</v>
      </c>
      <c r="O174" s="64"/>
      <c r="P174" s="5">
        <v>0</v>
      </c>
      <c r="Q174" s="5">
        <v>300</v>
      </c>
      <c r="R174" s="5">
        <v>13.26</v>
      </c>
      <c r="S174" s="74" t="s">
        <v>6099</v>
      </c>
      <c r="T174" s="5">
        <v>0</v>
      </c>
      <c r="U174" s="73"/>
      <c r="V174" s="10"/>
      <c r="W174" s="10">
        <v>14.06</v>
      </c>
      <c r="X174" s="10">
        <v>1318.4</v>
      </c>
      <c r="Y174" s="10">
        <v>18.84</v>
      </c>
      <c r="Z174" s="10">
        <v>1299.56</v>
      </c>
      <c r="AA174" s="10" t="s">
        <v>28</v>
      </c>
      <c r="AB174" s="77" t="s">
        <v>29</v>
      </c>
      <c r="AC174" s="78" t="s">
        <v>4414</v>
      </c>
      <c r="AD174" s="78">
        <v>8297578</v>
      </c>
      <c r="AE174" s="78" t="s">
        <v>4400</v>
      </c>
      <c r="AF174" s="78" t="s">
        <v>4428</v>
      </c>
      <c r="AG174" s="81">
        <v>0.03</v>
      </c>
      <c r="AH174" s="76">
        <f t="shared" si="4"/>
        <v>9</v>
      </c>
      <c r="AI174" s="76">
        <f t="shared" si="5"/>
        <v>291</v>
      </c>
    </row>
    <row r="175" spans="1:35">
      <c r="A175" s="59">
        <v>174</v>
      </c>
      <c r="B175" s="11" t="s">
        <v>3835</v>
      </c>
      <c r="C175" s="11" t="s">
        <v>8539</v>
      </c>
      <c r="D175" s="5" t="s">
        <v>22</v>
      </c>
      <c r="E175" s="10" t="s">
        <v>4090</v>
      </c>
      <c r="F175" s="10" t="s">
        <v>25</v>
      </c>
      <c r="G175" s="10" t="s">
        <v>6984</v>
      </c>
      <c r="H175" s="5" t="s">
        <v>24</v>
      </c>
      <c r="I175" s="10" t="s">
        <v>34</v>
      </c>
      <c r="J175" s="5">
        <v>238.68</v>
      </c>
      <c r="K175" s="10">
        <v>0</v>
      </c>
      <c r="L175" s="72"/>
      <c r="M175" s="5">
        <v>0</v>
      </c>
      <c r="N175" s="5">
        <v>0</v>
      </c>
      <c r="O175" s="63"/>
      <c r="P175" s="5">
        <v>0</v>
      </c>
      <c r="Q175" s="5">
        <v>100</v>
      </c>
      <c r="R175" s="5">
        <v>12.98</v>
      </c>
      <c r="S175" s="74" t="s">
        <v>6099</v>
      </c>
      <c r="T175" s="5">
        <v>0</v>
      </c>
      <c r="U175" s="73"/>
      <c r="V175" s="10"/>
      <c r="W175" s="10">
        <v>13.76</v>
      </c>
      <c r="X175" s="10">
        <v>359.26</v>
      </c>
      <c r="Y175" s="10">
        <v>6.83</v>
      </c>
      <c r="Z175" s="10">
        <v>352.43</v>
      </c>
      <c r="AA175" s="10" t="s">
        <v>28</v>
      </c>
      <c r="AB175" s="77" t="s">
        <v>29</v>
      </c>
      <c r="AC175" s="78" t="s">
        <v>4414</v>
      </c>
      <c r="AD175" s="78">
        <v>1988752</v>
      </c>
      <c r="AE175" s="78" t="s">
        <v>4400</v>
      </c>
      <c r="AF175" s="78" t="s">
        <v>4404</v>
      </c>
      <c r="AG175" s="81">
        <v>0.03</v>
      </c>
      <c r="AH175" s="76">
        <f t="shared" si="4"/>
        <v>3</v>
      </c>
      <c r="AI175" s="76">
        <f t="shared" si="5"/>
        <v>97</v>
      </c>
    </row>
    <row r="176" spans="1:35">
      <c r="A176" s="59">
        <v>175</v>
      </c>
      <c r="B176" s="11" t="s">
        <v>8540</v>
      </c>
      <c r="C176" s="11" t="s">
        <v>8541</v>
      </c>
      <c r="D176" s="5" t="s">
        <v>22</v>
      </c>
      <c r="E176" s="10" t="s">
        <v>7503</v>
      </c>
      <c r="F176" s="10" t="s">
        <v>25</v>
      </c>
      <c r="G176" s="10" t="s">
        <v>8264</v>
      </c>
      <c r="H176" s="5" t="s">
        <v>24</v>
      </c>
      <c r="I176" s="10" t="s">
        <v>34</v>
      </c>
      <c r="J176" s="5">
        <v>5835.25</v>
      </c>
      <c r="K176" s="10">
        <v>0</v>
      </c>
      <c r="L176" s="72"/>
      <c r="M176" s="5">
        <v>0</v>
      </c>
      <c r="N176" s="5">
        <v>0</v>
      </c>
      <c r="O176" s="64"/>
      <c r="P176" s="5">
        <v>0</v>
      </c>
      <c r="Q176" s="5">
        <v>300</v>
      </c>
      <c r="R176" s="5">
        <v>91.41</v>
      </c>
      <c r="S176" s="74" t="s">
        <v>6099</v>
      </c>
      <c r="T176" s="5">
        <v>0</v>
      </c>
      <c r="U176" s="73"/>
      <c r="V176" s="10"/>
      <c r="W176" s="10">
        <v>96.89</v>
      </c>
      <c r="X176" s="10">
        <v>6255.96</v>
      </c>
      <c r="Y176" s="10">
        <v>23.81</v>
      </c>
      <c r="Z176" s="10">
        <v>6232.15</v>
      </c>
      <c r="AA176" s="10" t="s">
        <v>28</v>
      </c>
      <c r="AB176" s="77" t="s">
        <v>29</v>
      </c>
      <c r="AC176" s="78" t="s">
        <v>4411</v>
      </c>
      <c r="AD176" s="78">
        <v>3075180</v>
      </c>
      <c r="AE176" s="78" t="s">
        <v>4400</v>
      </c>
      <c r="AF176" s="78" t="s">
        <v>4446</v>
      </c>
      <c r="AG176" s="81">
        <v>0.03</v>
      </c>
      <c r="AH176" s="76">
        <f t="shared" si="4"/>
        <v>9</v>
      </c>
      <c r="AI176" s="76">
        <f t="shared" si="5"/>
        <v>291</v>
      </c>
    </row>
    <row r="177" spans="1:35">
      <c r="A177" s="59">
        <v>176</v>
      </c>
      <c r="B177" s="11" t="s">
        <v>7928</v>
      </c>
      <c r="C177" s="11" t="s">
        <v>8542</v>
      </c>
      <c r="D177" s="5" t="s">
        <v>22</v>
      </c>
      <c r="E177" s="10" t="s">
        <v>4090</v>
      </c>
      <c r="F177" s="10" t="s">
        <v>25</v>
      </c>
      <c r="G177" s="10" t="s">
        <v>6984</v>
      </c>
      <c r="H177" s="5" t="s">
        <v>24</v>
      </c>
      <c r="I177" s="10" t="s">
        <v>34</v>
      </c>
      <c r="J177" s="5">
        <v>238.68</v>
      </c>
      <c r="K177" s="10">
        <v>0</v>
      </c>
      <c r="L177" s="72"/>
      <c r="M177" s="5">
        <v>0</v>
      </c>
      <c r="N177" s="5">
        <v>0</v>
      </c>
      <c r="O177" s="63"/>
      <c r="P177" s="5">
        <v>0</v>
      </c>
      <c r="Q177" s="5">
        <v>100</v>
      </c>
      <c r="R177" s="5">
        <v>12.98</v>
      </c>
      <c r="S177" s="74" t="s">
        <v>6099</v>
      </c>
      <c r="T177" s="5">
        <v>0</v>
      </c>
      <c r="U177" s="73"/>
      <c r="V177" s="10"/>
      <c r="W177" s="10">
        <v>13.76</v>
      </c>
      <c r="X177" s="10">
        <v>359.26</v>
      </c>
      <c r="Y177" s="10">
        <v>6.83</v>
      </c>
      <c r="Z177" s="10">
        <v>352.43</v>
      </c>
      <c r="AA177" s="10" t="s">
        <v>28</v>
      </c>
      <c r="AB177" s="77" t="s">
        <v>29</v>
      </c>
      <c r="AC177" s="78" t="s">
        <v>4414</v>
      </c>
      <c r="AD177" s="78">
        <v>2876803</v>
      </c>
      <c r="AE177" s="78" t="s">
        <v>4400</v>
      </c>
      <c r="AF177" s="78" t="s">
        <v>4419</v>
      </c>
      <c r="AG177" s="81">
        <v>0.03</v>
      </c>
      <c r="AH177" s="76">
        <f t="shared" si="4"/>
        <v>3</v>
      </c>
      <c r="AI177" s="76">
        <f t="shared" si="5"/>
        <v>97</v>
      </c>
    </row>
    <row r="178" spans="1:35">
      <c r="A178" s="59">
        <v>177</v>
      </c>
      <c r="B178" s="11" t="s">
        <v>8543</v>
      </c>
      <c r="C178" s="11" t="s">
        <v>8544</v>
      </c>
      <c r="D178" s="5" t="s">
        <v>22</v>
      </c>
      <c r="E178" s="10" t="s">
        <v>4090</v>
      </c>
      <c r="F178" s="10" t="s">
        <v>25</v>
      </c>
      <c r="G178" s="10" t="s">
        <v>6984</v>
      </c>
      <c r="H178" s="5" t="s">
        <v>24</v>
      </c>
      <c r="I178" s="10" t="s">
        <v>34</v>
      </c>
      <c r="J178" s="5">
        <v>238.68</v>
      </c>
      <c r="K178" s="10">
        <v>0</v>
      </c>
      <c r="L178" s="72"/>
      <c r="M178" s="5">
        <v>0</v>
      </c>
      <c r="N178" s="5">
        <v>0</v>
      </c>
      <c r="O178" s="63"/>
      <c r="P178" s="5">
        <v>0</v>
      </c>
      <c r="Q178" s="5">
        <v>100</v>
      </c>
      <c r="R178" s="5">
        <v>12.98</v>
      </c>
      <c r="S178" s="74" t="s">
        <v>6099</v>
      </c>
      <c r="T178" s="5">
        <v>0</v>
      </c>
      <c r="U178" s="73"/>
      <c r="V178" s="10"/>
      <c r="W178" s="10">
        <v>13.76</v>
      </c>
      <c r="X178" s="10">
        <v>359.26</v>
      </c>
      <c r="Y178" s="10">
        <v>6.83</v>
      </c>
      <c r="Z178" s="10">
        <v>352.43</v>
      </c>
      <c r="AA178" s="10" t="s">
        <v>28</v>
      </c>
      <c r="AB178" s="77" t="s">
        <v>29</v>
      </c>
      <c r="AC178" s="78" t="s">
        <v>4414</v>
      </c>
      <c r="AD178" s="78">
        <v>8659170</v>
      </c>
      <c r="AE178" s="78" t="s">
        <v>4400</v>
      </c>
      <c r="AF178" s="78" t="s">
        <v>4409</v>
      </c>
      <c r="AG178" s="81">
        <v>0.03</v>
      </c>
      <c r="AH178" s="76">
        <f t="shared" si="4"/>
        <v>3</v>
      </c>
      <c r="AI178" s="76">
        <f t="shared" si="5"/>
        <v>97</v>
      </c>
    </row>
    <row r="179" spans="1:35">
      <c r="A179" s="59">
        <v>178</v>
      </c>
      <c r="B179" s="11" t="s">
        <v>8545</v>
      </c>
      <c r="C179" s="11" t="s">
        <v>8546</v>
      </c>
      <c r="D179" s="5" t="s">
        <v>22</v>
      </c>
      <c r="E179" s="10" t="s">
        <v>4090</v>
      </c>
      <c r="F179" s="10" t="s">
        <v>25</v>
      </c>
      <c r="G179" s="10" t="s">
        <v>6984</v>
      </c>
      <c r="H179" s="5" t="s">
        <v>24</v>
      </c>
      <c r="I179" s="10" t="s">
        <v>34</v>
      </c>
      <c r="J179" s="5">
        <v>238.68</v>
      </c>
      <c r="K179" s="10">
        <v>0</v>
      </c>
      <c r="L179" s="72"/>
      <c r="M179" s="5">
        <v>0</v>
      </c>
      <c r="N179" s="5">
        <v>0</v>
      </c>
      <c r="O179" s="63"/>
      <c r="P179" s="5">
        <v>0</v>
      </c>
      <c r="Q179" s="5">
        <v>100</v>
      </c>
      <c r="R179" s="5">
        <v>12.98</v>
      </c>
      <c r="S179" s="74" t="s">
        <v>6099</v>
      </c>
      <c r="T179" s="5">
        <v>0</v>
      </c>
      <c r="U179" s="73"/>
      <c r="V179" s="10"/>
      <c r="W179" s="10">
        <v>13.76</v>
      </c>
      <c r="X179" s="10">
        <v>359.26</v>
      </c>
      <c r="Y179" s="10">
        <v>6.83</v>
      </c>
      <c r="Z179" s="10">
        <v>352.43</v>
      </c>
      <c r="AA179" s="10" t="s">
        <v>28</v>
      </c>
      <c r="AB179" s="77" t="s">
        <v>29</v>
      </c>
      <c r="AC179" s="78" t="s">
        <v>4414</v>
      </c>
      <c r="AD179" s="78">
        <v>7618553</v>
      </c>
      <c r="AE179" s="78" t="s">
        <v>4400</v>
      </c>
      <c r="AF179" s="78" t="s">
        <v>4427</v>
      </c>
      <c r="AG179" s="81">
        <v>0.03</v>
      </c>
      <c r="AH179" s="76">
        <f t="shared" si="4"/>
        <v>3</v>
      </c>
      <c r="AI179" s="76">
        <f t="shared" si="5"/>
        <v>97</v>
      </c>
    </row>
    <row r="180" spans="1:35">
      <c r="A180" s="59">
        <v>179</v>
      </c>
      <c r="B180" s="11" t="s">
        <v>8547</v>
      </c>
      <c r="C180" s="11" t="s">
        <v>8548</v>
      </c>
      <c r="D180" s="5" t="s">
        <v>22</v>
      </c>
      <c r="E180" s="10" t="s">
        <v>4090</v>
      </c>
      <c r="F180" s="10" t="s">
        <v>25</v>
      </c>
      <c r="G180" s="10" t="s">
        <v>6984</v>
      </c>
      <c r="H180" s="5" t="s">
        <v>24</v>
      </c>
      <c r="I180" s="10" t="s">
        <v>34</v>
      </c>
      <c r="J180" s="5">
        <v>238.68</v>
      </c>
      <c r="K180" s="10">
        <v>0</v>
      </c>
      <c r="L180" s="72"/>
      <c r="M180" s="5">
        <v>0</v>
      </c>
      <c r="N180" s="5">
        <v>0</v>
      </c>
      <c r="O180" s="63"/>
      <c r="P180" s="5">
        <v>0</v>
      </c>
      <c r="Q180" s="5">
        <v>100</v>
      </c>
      <c r="R180" s="5">
        <v>12.98</v>
      </c>
      <c r="S180" s="74" t="s">
        <v>6099</v>
      </c>
      <c r="T180" s="5">
        <v>0</v>
      </c>
      <c r="U180" s="73"/>
      <c r="V180" s="10"/>
      <c r="W180" s="10">
        <v>13.76</v>
      </c>
      <c r="X180" s="10">
        <v>359.26</v>
      </c>
      <c r="Y180" s="10">
        <v>6.83</v>
      </c>
      <c r="Z180" s="10">
        <v>352.43</v>
      </c>
      <c r="AA180" s="10" t="s">
        <v>28</v>
      </c>
      <c r="AB180" s="77" t="s">
        <v>29</v>
      </c>
      <c r="AC180" s="78" t="s">
        <v>4414</v>
      </c>
      <c r="AD180" s="78">
        <v>3027769</v>
      </c>
      <c r="AE180" s="78" t="s">
        <v>4400</v>
      </c>
      <c r="AF180" s="78" t="s">
        <v>4562</v>
      </c>
      <c r="AG180" s="81">
        <v>0.03</v>
      </c>
      <c r="AH180" s="76">
        <f t="shared" si="4"/>
        <v>3</v>
      </c>
      <c r="AI180" s="76">
        <f t="shared" si="5"/>
        <v>97</v>
      </c>
    </row>
    <row r="181" spans="1:35">
      <c r="A181" s="59">
        <v>180</v>
      </c>
      <c r="B181" s="11" t="s">
        <v>8549</v>
      </c>
      <c r="C181" s="11" t="s">
        <v>8550</v>
      </c>
      <c r="D181" s="5" t="s">
        <v>22</v>
      </c>
      <c r="E181" s="10" t="s">
        <v>4090</v>
      </c>
      <c r="F181" s="10" t="s">
        <v>25</v>
      </c>
      <c r="G181" s="10" t="s">
        <v>6984</v>
      </c>
      <c r="H181" s="5" t="s">
        <v>24</v>
      </c>
      <c r="I181" s="10" t="s">
        <v>34</v>
      </c>
      <c r="J181" s="5">
        <v>238.68</v>
      </c>
      <c r="K181" s="10">
        <v>0</v>
      </c>
      <c r="L181" s="72"/>
      <c r="M181" s="5">
        <v>0</v>
      </c>
      <c r="N181" s="5">
        <v>0</v>
      </c>
      <c r="O181" s="63"/>
      <c r="P181" s="5">
        <v>0</v>
      </c>
      <c r="Q181" s="5">
        <v>100</v>
      </c>
      <c r="R181" s="5">
        <v>12.98</v>
      </c>
      <c r="S181" s="74" t="s">
        <v>6099</v>
      </c>
      <c r="T181" s="5">
        <v>0</v>
      </c>
      <c r="U181" s="73"/>
      <c r="V181" s="10"/>
      <c r="W181" s="10">
        <v>13.76</v>
      </c>
      <c r="X181" s="10">
        <v>359.26</v>
      </c>
      <c r="Y181" s="10">
        <v>6.83</v>
      </c>
      <c r="Z181" s="10">
        <v>352.43</v>
      </c>
      <c r="AA181" s="10" t="s">
        <v>28</v>
      </c>
      <c r="AB181" s="77" t="s">
        <v>29</v>
      </c>
      <c r="AC181" s="78" t="s">
        <v>4414</v>
      </c>
      <c r="AD181" s="78">
        <v>9876179</v>
      </c>
      <c r="AE181" s="78" t="s">
        <v>4400</v>
      </c>
      <c r="AF181" s="78" t="s">
        <v>4404</v>
      </c>
      <c r="AG181" s="81">
        <v>0.03</v>
      </c>
      <c r="AH181" s="76">
        <f t="shared" si="4"/>
        <v>3</v>
      </c>
      <c r="AI181" s="76">
        <f t="shared" si="5"/>
        <v>97</v>
      </c>
    </row>
    <row r="182" spans="1:35">
      <c r="A182" s="59">
        <v>181</v>
      </c>
      <c r="B182" s="11" t="s">
        <v>8551</v>
      </c>
      <c r="C182" s="11" t="s">
        <v>8552</v>
      </c>
      <c r="D182" s="5" t="s">
        <v>22</v>
      </c>
      <c r="E182" s="10" t="s">
        <v>4090</v>
      </c>
      <c r="F182" s="10" t="s">
        <v>25</v>
      </c>
      <c r="G182" s="10" t="s">
        <v>6984</v>
      </c>
      <c r="H182" s="5" t="s">
        <v>24</v>
      </c>
      <c r="I182" s="10" t="s">
        <v>34</v>
      </c>
      <c r="J182" s="5">
        <v>238.68</v>
      </c>
      <c r="K182" s="10">
        <v>0</v>
      </c>
      <c r="L182" s="72"/>
      <c r="M182" s="5">
        <v>0</v>
      </c>
      <c r="N182" s="5">
        <v>0</v>
      </c>
      <c r="O182" s="63"/>
      <c r="P182" s="5">
        <v>0</v>
      </c>
      <c r="Q182" s="5">
        <v>100</v>
      </c>
      <c r="R182" s="5">
        <v>12.98</v>
      </c>
      <c r="S182" s="74" t="s">
        <v>6099</v>
      </c>
      <c r="T182" s="5">
        <v>0</v>
      </c>
      <c r="U182" s="73"/>
      <c r="V182" s="10"/>
      <c r="W182" s="10">
        <v>13.76</v>
      </c>
      <c r="X182" s="10">
        <v>359.26</v>
      </c>
      <c r="Y182" s="10">
        <v>6.83</v>
      </c>
      <c r="Z182" s="10">
        <v>352.43</v>
      </c>
      <c r="AA182" s="10" t="s">
        <v>28</v>
      </c>
      <c r="AB182" s="77" t="s">
        <v>29</v>
      </c>
      <c r="AC182" s="78" t="s">
        <v>4414</v>
      </c>
      <c r="AD182" s="78">
        <v>2266888</v>
      </c>
      <c r="AE182" s="78" t="s">
        <v>4400</v>
      </c>
      <c r="AF182" s="78" t="s">
        <v>4428</v>
      </c>
      <c r="AG182" s="81">
        <v>0.03</v>
      </c>
      <c r="AH182" s="76">
        <f t="shared" si="4"/>
        <v>3</v>
      </c>
      <c r="AI182" s="76">
        <f t="shared" si="5"/>
        <v>97</v>
      </c>
    </row>
    <row r="183" spans="1:35">
      <c r="A183" s="59">
        <v>182</v>
      </c>
      <c r="B183" s="11" t="s">
        <v>8553</v>
      </c>
      <c r="C183" s="11" t="s">
        <v>8554</v>
      </c>
      <c r="D183" s="5" t="s">
        <v>22</v>
      </c>
      <c r="E183" s="10" t="s">
        <v>7503</v>
      </c>
      <c r="F183" s="10" t="s">
        <v>25</v>
      </c>
      <c r="G183" s="10" t="s">
        <v>8264</v>
      </c>
      <c r="H183" s="5" t="s">
        <v>24</v>
      </c>
      <c r="I183" s="10" t="s">
        <v>34</v>
      </c>
      <c r="J183" s="5">
        <v>985.5</v>
      </c>
      <c r="K183" s="10">
        <v>0</v>
      </c>
      <c r="L183" s="72"/>
      <c r="M183" s="5">
        <v>0</v>
      </c>
      <c r="N183" s="5">
        <v>0</v>
      </c>
      <c r="O183" s="64"/>
      <c r="P183" s="5">
        <v>0</v>
      </c>
      <c r="Q183" s="5">
        <v>300</v>
      </c>
      <c r="R183" s="5">
        <v>13.26</v>
      </c>
      <c r="S183" s="74" t="s">
        <v>6099</v>
      </c>
      <c r="T183" s="5">
        <v>0</v>
      </c>
      <c r="U183" s="73"/>
      <c r="V183" s="10"/>
      <c r="W183" s="10">
        <v>14.06</v>
      </c>
      <c r="X183" s="10">
        <v>1318.4</v>
      </c>
      <c r="Y183" s="10">
        <v>18.84</v>
      </c>
      <c r="Z183" s="10">
        <v>1299.56</v>
      </c>
      <c r="AA183" s="10" t="s">
        <v>28</v>
      </c>
      <c r="AB183" s="77" t="s">
        <v>29</v>
      </c>
      <c r="AC183" s="78" t="s">
        <v>4423</v>
      </c>
      <c r="AD183" s="78">
        <v>5012818</v>
      </c>
      <c r="AE183" s="78" t="s">
        <v>4400</v>
      </c>
      <c r="AF183" s="78" t="s">
        <v>4427</v>
      </c>
      <c r="AG183" s="81">
        <v>0.03</v>
      </c>
      <c r="AH183" s="76">
        <f t="shared" si="4"/>
        <v>9</v>
      </c>
      <c r="AI183" s="76">
        <f t="shared" si="5"/>
        <v>291</v>
      </c>
    </row>
    <row r="184" spans="1:35">
      <c r="A184" s="59">
        <v>183</v>
      </c>
      <c r="B184" s="11" t="s">
        <v>8555</v>
      </c>
      <c r="C184" s="11" t="s">
        <v>7109</v>
      </c>
      <c r="D184" s="5" t="s">
        <v>22</v>
      </c>
      <c r="E184" s="5" t="s">
        <v>8556</v>
      </c>
      <c r="F184" s="10" t="s">
        <v>25</v>
      </c>
      <c r="G184" s="10" t="s">
        <v>8236</v>
      </c>
      <c r="H184" s="5" t="s">
        <v>24</v>
      </c>
      <c r="I184" s="10" t="s">
        <v>34</v>
      </c>
      <c r="J184" s="66">
        <v>0</v>
      </c>
      <c r="K184" s="10">
        <v>0</v>
      </c>
      <c r="L184" s="72"/>
      <c r="M184" s="5">
        <v>0</v>
      </c>
      <c r="N184" s="5">
        <v>0</v>
      </c>
      <c r="O184" s="64"/>
      <c r="P184" s="5">
        <v>0</v>
      </c>
      <c r="Q184" s="10">
        <v>0</v>
      </c>
      <c r="R184" s="10">
        <v>40</v>
      </c>
      <c r="S184" s="72" t="s">
        <v>8557</v>
      </c>
      <c r="T184" s="5">
        <v>0</v>
      </c>
      <c r="U184" s="72"/>
      <c r="V184" s="10"/>
      <c r="W184" s="10">
        <v>42.4</v>
      </c>
      <c r="X184" s="10">
        <v>44.94</v>
      </c>
      <c r="Y184" s="10">
        <v>2.54</v>
      </c>
      <c r="Z184" s="10">
        <v>42.4</v>
      </c>
      <c r="AA184" s="10" t="s">
        <v>28</v>
      </c>
      <c r="AB184" s="77" t="s">
        <v>29</v>
      </c>
      <c r="AC184" s="78" t="s">
        <v>4433</v>
      </c>
      <c r="AD184" s="78">
        <v>2137195</v>
      </c>
      <c r="AE184" s="78" t="s">
        <v>4400</v>
      </c>
      <c r="AF184" s="78" t="s">
        <v>4409</v>
      </c>
      <c r="AG184" s="81">
        <v>0.03</v>
      </c>
      <c r="AH184" s="76">
        <f t="shared" si="4"/>
        <v>0</v>
      </c>
      <c r="AI184" s="76">
        <f t="shared" si="5"/>
        <v>0</v>
      </c>
    </row>
    <row r="185" spans="1:35">
      <c r="A185" s="59">
        <v>184</v>
      </c>
      <c r="B185" s="11" t="s">
        <v>8558</v>
      </c>
      <c r="C185" s="11" t="s">
        <v>8559</v>
      </c>
      <c r="D185" s="5" t="s">
        <v>22</v>
      </c>
      <c r="E185" s="5" t="s">
        <v>2057</v>
      </c>
      <c r="F185" s="10" t="s">
        <v>25</v>
      </c>
      <c r="G185" s="10" t="s">
        <v>8178</v>
      </c>
      <c r="H185" s="5" t="s">
        <v>24</v>
      </c>
      <c r="I185" s="10" t="s">
        <v>34</v>
      </c>
      <c r="J185" s="66">
        <v>702</v>
      </c>
      <c r="K185" s="10">
        <v>0</v>
      </c>
      <c r="L185" s="72"/>
      <c r="M185" s="5">
        <v>250</v>
      </c>
      <c r="N185" s="5">
        <v>98</v>
      </c>
      <c r="O185" s="64" t="s">
        <v>8560</v>
      </c>
      <c r="P185" s="10">
        <v>0</v>
      </c>
      <c r="Q185" s="10">
        <v>300</v>
      </c>
      <c r="R185" s="10">
        <v>0</v>
      </c>
      <c r="S185" s="72"/>
      <c r="T185" s="10">
        <v>0</v>
      </c>
      <c r="U185" s="72"/>
      <c r="V185" s="10"/>
      <c r="W185" s="10">
        <v>368.88</v>
      </c>
      <c r="X185" s="10">
        <v>1411.01</v>
      </c>
      <c r="Y185" s="10">
        <v>40.13</v>
      </c>
      <c r="Z185" s="10">
        <v>1370.88</v>
      </c>
      <c r="AA185" s="10" t="s">
        <v>28</v>
      </c>
      <c r="AB185" s="77" t="s">
        <v>29</v>
      </c>
      <c r="AC185" s="78" t="s">
        <v>8180</v>
      </c>
      <c r="AD185" s="78">
        <v>7173589</v>
      </c>
      <c r="AE185" s="78" t="s">
        <v>4400</v>
      </c>
      <c r="AF185" s="78" t="s">
        <v>4415</v>
      </c>
      <c r="AG185" s="81">
        <v>0.03</v>
      </c>
      <c r="AH185" s="76">
        <f t="shared" si="4"/>
        <v>9</v>
      </c>
      <c r="AI185" s="76">
        <f t="shared" si="5"/>
        <v>291</v>
      </c>
    </row>
    <row r="186" spans="1:35">
      <c r="A186" s="59">
        <v>185</v>
      </c>
      <c r="B186" s="11" t="s">
        <v>8561</v>
      </c>
      <c r="C186" s="11" t="s">
        <v>8562</v>
      </c>
      <c r="D186" s="5" t="s">
        <v>22</v>
      </c>
      <c r="E186" s="5" t="s">
        <v>2057</v>
      </c>
      <c r="F186" s="10" t="s">
        <v>25</v>
      </c>
      <c r="G186" s="10" t="s">
        <v>8178</v>
      </c>
      <c r="H186" s="5" t="s">
        <v>24</v>
      </c>
      <c r="I186" s="10" t="s">
        <v>34</v>
      </c>
      <c r="J186" s="66">
        <v>702</v>
      </c>
      <c r="K186" s="10">
        <v>0</v>
      </c>
      <c r="L186" s="72"/>
      <c r="M186" s="5">
        <v>250</v>
      </c>
      <c r="N186" s="5">
        <v>80</v>
      </c>
      <c r="O186" s="64" t="s">
        <v>8211</v>
      </c>
      <c r="P186" s="10">
        <v>0</v>
      </c>
      <c r="Q186" s="66">
        <v>300</v>
      </c>
      <c r="R186" s="10">
        <v>0</v>
      </c>
      <c r="S186" s="72"/>
      <c r="T186" s="10">
        <v>0</v>
      </c>
      <c r="U186" s="72"/>
      <c r="V186" s="10"/>
      <c r="W186" s="10">
        <v>349.8</v>
      </c>
      <c r="X186" s="10">
        <v>1390.79</v>
      </c>
      <c r="Y186" s="10">
        <v>38.99</v>
      </c>
      <c r="Z186" s="10">
        <v>1351.8</v>
      </c>
      <c r="AA186" s="10" t="s">
        <v>28</v>
      </c>
      <c r="AB186" s="77" t="s">
        <v>29</v>
      </c>
      <c r="AC186" s="78" t="s">
        <v>8180</v>
      </c>
      <c r="AD186" s="78">
        <v>2539611</v>
      </c>
      <c r="AE186" s="78" t="s">
        <v>4503</v>
      </c>
      <c r="AF186" s="78" t="s">
        <v>4415</v>
      </c>
      <c r="AG186" s="81">
        <v>0.03</v>
      </c>
      <c r="AH186" s="76">
        <f t="shared" si="4"/>
        <v>9</v>
      </c>
      <c r="AI186" s="76">
        <f t="shared" si="5"/>
        <v>291</v>
      </c>
    </row>
    <row r="187" spans="1:35">
      <c r="A187" s="59">
        <v>186</v>
      </c>
      <c r="B187" s="11" t="s">
        <v>8563</v>
      </c>
      <c r="C187" s="11" t="s">
        <v>8564</v>
      </c>
      <c r="D187" s="5" t="s">
        <v>22</v>
      </c>
      <c r="E187" s="10" t="s">
        <v>7503</v>
      </c>
      <c r="F187" s="10" t="s">
        <v>25</v>
      </c>
      <c r="G187" s="10" t="s">
        <v>8264</v>
      </c>
      <c r="H187" s="5" t="s">
        <v>24</v>
      </c>
      <c r="I187" s="10" t="s">
        <v>34</v>
      </c>
      <c r="J187" s="5">
        <v>985.5</v>
      </c>
      <c r="K187" s="10">
        <v>0</v>
      </c>
      <c r="L187" s="72"/>
      <c r="M187" s="5">
        <v>0</v>
      </c>
      <c r="N187" s="5">
        <v>0</v>
      </c>
      <c r="O187" s="64"/>
      <c r="P187" s="5">
        <v>0</v>
      </c>
      <c r="Q187" s="5">
        <v>300</v>
      </c>
      <c r="R187" s="5">
        <v>13.26</v>
      </c>
      <c r="S187" s="74" t="s">
        <v>6099</v>
      </c>
      <c r="T187" s="5">
        <v>0</v>
      </c>
      <c r="U187" s="73"/>
      <c r="V187" s="10"/>
      <c r="W187" s="10">
        <v>14.06</v>
      </c>
      <c r="X187" s="10">
        <v>1318.4</v>
      </c>
      <c r="Y187" s="10">
        <v>18.84</v>
      </c>
      <c r="Z187" s="10">
        <v>1299.56</v>
      </c>
      <c r="AA187" s="10" t="s">
        <v>28</v>
      </c>
      <c r="AB187" s="77" t="s">
        <v>29</v>
      </c>
      <c r="AC187" s="78" t="s">
        <v>4423</v>
      </c>
      <c r="AD187" s="78">
        <v>7796258</v>
      </c>
      <c r="AE187" s="78" t="s">
        <v>4400</v>
      </c>
      <c r="AF187" s="78" t="s">
        <v>4404</v>
      </c>
      <c r="AG187" s="81">
        <v>0.03</v>
      </c>
      <c r="AH187" s="76">
        <f t="shared" si="4"/>
        <v>9</v>
      </c>
      <c r="AI187" s="76">
        <f t="shared" si="5"/>
        <v>291</v>
      </c>
    </row>
    <row r="188" spans="1:35">
      <c r="A188" s="59">
        <v>187</v>
      </c>
      <c r="B188" s="11" t="s">
        <v>1412</v>
      </c>
      <c r="C188" s="11" t="s">
        <v>8565</v>
      </c>
      <c r="D188" s="5" t="s">
        <v>22</v>
      </c>
      <c r="E188" s="10" t="s">
        <v>7503</v>
      </c>
      <c r="F188" s="10" t="s">
        <v>25</v>
      </c>
      <c r="G188" s="10" t="s">
        <v>8264</v>
      </c>
      <c r="H188" s="5" t="s">
        <v>24</v>
      </c>
      <c r="I188" s="10" t="s">
        <v>34</v>
      </c>
      <c r="J188" s="5">
        <v>985.5</v>
      </c>
      <c r="K188" s="10">
        <v>0</v>
      </c>
      <c r="L188" s="72"/>
      <c r="M188" s="5">
        <v>0</v>
      </c>
      <c r="N188" s="5">
        <v>0</v>
      </c>
      <c r="O188" s="64"/>
      <c r="P188" s="5">
        <v>0</v>
      </c>
      <c r="Q188" s="5">
        <v>300</v>
      </c>
      <c r="R188" s="5">
        <v>13.26</v>
      </c>
      <c r="S188" s="74" t="s">
        <v>6099</v>
      </c>
      <c r="T188" s="5">
        <v>0</v>
      </c>
      <c r="U188" s="73"/>
      <c r="V188" s="10"/>
      <c r="W188" s="10">
        <v>14.06</v>
      </c>
      <c r="X188" s="10">
        <v>1318.4</v>
      </c>
      <c r="Y188" s="10">
        <v>18.84</v>
      </c>
      <c r="Z188" s="10">
        <v>1299.56</v>
      </c>
      <c r="AA188" s="10" t="s">
        <v>28</v>
      </c>
      <c r="AB188" s="77" t="s">
        <v>29</v>
      </c>
      <c r="AC188" s="78" t="s">
        <v>4423</v>
      </c>
      <c r="AD188" s="78">
        <v>9236312</v>
      </c>
      <c r="AE188" s="78" t="s">
        <v>4400</v>
      </c>
      <c r="AF188" s="78" t="s">
        <v>4404</v>
      </c>
      <c r="AG188" s="81">
        <v>0.03</v>
      </c>
      <c r="AH188" s="76">
        <f t="shared" si="4"/>
        <v>9</v>
      </c>
      <c r="AI188" s="76">
        <f t="shared" si="5"/>
        <v>291</v>
      </c>
    </row>
    <row r="189" spans="1:35">
      <c r="A189" s="59">
        <v>188</v>
      </c>
      <c r="B189" s="11" t="s">
        <v>8566</v>
      </c>
      <c r="C189" s="11" t="s">
        <v>8567</v>
      </c>
      <c r="D189" s="10" t="s">
        <v>22</v>
      </c>
      <c r="E189" s="5" t="s">
        <v>81</v>
      </c>
      <c r="F189" s="10" t="s">
        <v>25</v>
      </c>
      <c r="G189" s="10" t="s">
        <v>8178</v>
      </c>
      <c r="H189" s="5" t="s">
        <v>24</v>
      </c>
      <c r="I189" s="10" t="s">
        <v>34</v>
      </c>
      <c r="J189" s="66">
        <v>705</v>
      </c>
      <c r="K189" s="10">
        <v>0</v>
      </c>
      <c r="L189" s="72"/>
      <c r="M189" s="5">
        <v>196</v>
      </c>
      <c r="N189" s="5">
        <v>0</v>
      </c>
      <c r="O189" s="17"/>
      <c r="P189" s="10">
        <v>0</v>
      </c>
      <c r="Q189" s="10">
        <v>300</v>
      </c>
      <c r="R189" s="5">
        <v>18</v>
      </c>
      <c r="S189" s="72" t="s">
        <v>1941</v>
      </c>
      <c r="T189" s="10">
        <v>0</v>
      </c>
      <c r="U189" s="72"/>
      <c r="V189" s="10"/>
      <c r="W189" s="10">
        <v>226.84</v>
      </c>
      <c r="X189" s="10">
        <v>1263.45</v>
      </c>
      <c r="Y189" s="10">
        <v>31.61</v>
      </c>
      <c r="Z189" s="10">
        <v>1231.84</v>
      </c>
      <c r="AA189" s="10" t="s">
        <v>28</v>
      </c>
      <c r="AB189" s="77" t="s">
        <v>29</v>
      </c>
      <c r="AC189" s="78" t="s">
        <v>8192</v>
      </c>
      <c r="AD189" s="78">
        <v>8278356</v>
      </c>
      <c r="AE189" s="78" t="s">
        <v>4450</v>
      </c>
      <c r="AF189" s="78" t="s">
        <v>4427</v>
      </c>
      <c r="AG189" s="81">
        <v>0.03</v>
      </c>
      <c r="AH189" s="76">
        <f t="shared" si="4"/>
        <v>9</v>
      </c>
      <c r="AI189" s="76">
        <f t="shared" si="5"/>
        <v>291</v>
      </c>
    </row>
    <row r="190" spans="1:35">
      <c r="A190" s="59">
        <v>189</v>
      </c>
      <c r="B190" s="11" t="s">
        <v>8568</v>
      </c>
      <c r="C190" s="11" t="s">
        <v>8569</v>
      </c>
      <c r="D190" s="5" t="s">
        <v>22</v>
      </c>
      <c r="E190" s="10" t="s">
        <v>7503</v>
      </c>
      <c r="F190" s="10" t="s">
        <v>25</v>
      </c>
      <c r="G190" s="10" t="s">
        <v>8264</v>
      </c>
      <c r="H190" s="5" t="s">
        <v>24</v>
      </c>
      <c r="I190" s="10" t="s">
        <v>34</v>
      </c>
      <c r="J190" s="5">
        <v>5835.25</v>
      </c>
      <c r="K190" s="10">
        <v>0</v>
      </c>
      <c r="L190" s="72"/>
      <c r="M190" s="5">
        <v>0</v>
      </c>
      <c r="N190" s="5">
        <v>0</v>
      </c>
      <c r="O190" s="64"/>
      <c r="P190" s="5">
        <v>0</v>
      </c>
      <c r="Q190" s="5">
        <v>300</v>
      </c>
      <c r="R190" s="5">
        <v>91.41</v>
      </c>
      <c r="S190" s="74" t="s">
        <v>6099</v>
      </c>
      <c r="T190" s="5">
        <v>0</v>
      </c>
      <c r="U190" s="73"/>
      <c r="V190" s="10"/>
      <c r="W190" s="10">
        <v>96.89</v>
      </c>
      <c r="X190" s="10">
        <v>6255.96</v>
      </c>
      <c r="Y190" s="10">
        <v>23.81</v>
      </c>
      <c r="Z190" s="10">
        <v>6232.15</v>
      </c>
      <c r="AA190" s="10" t="s">
        <v>28</v>
      </c>
      <c r="AB190" s="77" t="s">
        <v>29</v>
      </c>
      <c r="AC190" s="78" t="s">
        <v>4414</v>
      </c>
      <c r="AD190" s="78">
        <v>2918730</v>
      </c>
      <c r="AE190" s="78" t="s">
        <v>4400</v>
      </c>
      <c r="AF190" s="78" t="s">
        <v>4427</v>
      </c>
      <c r="AG190" s="81">
        <v>0.03</v>
      </c>
      <c r="AH190" s="76">
        <f t="shared" si="4"/>
        <v>9</v>
      </c>
      <c r="AI190" s="76">
        <f t="shared" si="5"/>
        <v>291</v>
      </c>
    </row>
    <row r="191" spans="1:35">
      <c r="A191" s="59">
        <v>190</v>
      </c>
      <c r="B191" s="11" t="s">
        <v>8570</v>
      </c>
      <c r="C191" s="11" t="s">
        <v>8571</v>
      </c>
      <c r="D191" s="5" t="s">
        <v>22</v>
      </c>
      <c r="E191" s="10" t="s">
        <v>4090</v>
      </c>
      <c r="F191" s="10" t="s">
        <v>25</v>
      </c>
      <c r="G191" s="10" t="s">
        <v>6984</v>
      </c>
      <c r="H191" s="5" t="s">
        <v>24</v>
      </c>
      <c r="I191" s="10" t="s">
        <v>34</v>
      </c>
      <c r="J191" s="5">
        <v>238.68</v>
      </c>
      <c r="K191" s="10">
        <v>0</v>
      </c>
      <c r="L191" s="72"/>
      <c r="M191" s="5">
        <v>0</v>
      </c>
      <c r="N191" s="5">
        <v>0</v>
      </c>
      <c r="O191" s="63"/>
      <c r="P191" s="5">
        <v>0</v>
      </c>
      <c r="Q191" s="5">
        <v>100</v>
      </c>
      <c r="R191" s="5">
        <v>12.98</v>
      </c>
      <c r="S191" s="74" t="s">
        <v>6099</v>
      </c>
      <c r="T191" s="5">
        <v>0</v>
      </c>
      <c r="U191" s="73"/>
      <c r="V191" s="10"/>
      <c r="W191" s="10">
        <v>13.76</v>
      </c>
      <c r="X191" s="10">
        <v>359.26</v>
      </c>
      <c r="Y191" s="10">
        <v>6.83</v>
      </c>
      <c r="Z191" s="10">
        <v>352.43</v>
      </c>
      <c r="AA191" s="10" t="s">
        <v>28</v>
      </c>
      <c r="AB191" s="77" t="s">
        <v>29</v>
      </c>
      <c r="AC191" s="78" t="s">
        <v>4414</v>
      </c>
      <c r="AD191" s="78">
        <v>6829987</v>
      </c>
      <c r="AE191" s="78" t="s">
        <v>4400</v>
      </c>
      <c r="AF191" s="78" t="s">
        <v>4478</v>
      </c>
      <c r="AG191" s="81">
        <v>0.03</v>
      </c>
      <c r="AH191" s="76">
        <f t="shared" si="4"/>
        <v>3</v>
      </c>
      <c r="AI191" s="76">
        <f t="shared" si="5"/>
        <v>97</v>
      </c>
    </row>
    <row r="192" spans="1:35">
      <c r="A192" s="59">
        <v>191</v>
      </c>
      <c r="B192" s="11" t="s">
        <v>8572</v>
      </c>
      <c r="C192" s="11" t="s">
        <v>8573</v>
      </c>
      <c r="D192" s="5" t="s">
        <v>22</v>
      </c>
      <c r="E192" s="10" t="s">
        <v>7503</v>
      </c>
      <c r="F192" s="10" t="s">
        <v>25</v>
      </c>
      <c r="G192" s="10" t="s">
        <v>8264</v>
      </c>
      <c r="H192" s="5" t="s">
        <v>24</v>
      </c>
      <c r="I192" s="10" t="s">
        <v>34</v>
      </c>
      <c r="J192" s="5">
        <v>985.5</v>
      </c>
      <c r="K192" s="10">
        <v>0</v>
      </c>
      <c r="L192" s="72"/>
      <c r="M192" s="5">
        <v>0</v>
      </c>
      <c r="N192" s="5">
        <v>0</v>
      </c>
      <c r="O192" s="64"/>
      <c r="P192" s="5">
        <v>0</v>
      </c>
      <c r="Q192" s="5">
        <v>300</v>
      </c>
      <c r="R192" s="5">
        <v>13.26</v>
      </c>
      <c r="S192" s="74" t="s">
        <v>6099</v>
      </c>
      <c r="T192" s="5">
        <v>0</v>
      </c>
      <c r="U192" s="73"/>
      <c r="V192" s="10"/>
      <c r="W192" s="10">
        <v>14.06</v>
      </c>
      <c r="X192" s="10">
        <v>1318.4</v>
      </c>
      <c r="Y192" s="10">
        <v>18.84</v>
      </c>
      <c r="Z192" s="10">
        <v>1299.56</v>
      </c>
      <c r="AA192" s="10" t="s">
        <v>28</v>
      </c>
      <c r="AB192" s="77" t="s">
        <v>29</v>
      </c>
      <c r="AC192" s="78" t="s">
        <v>4423</v>
      </c>
      <c r="AD192" s="78">
        <v>1515531</v>
      </c>
      <c r="AE192" s="78" t="s">
        <v>4400</v>
      </c>
      <c r="AF192" s="78" t="s">
        <v>4404</v>
      </c>
      <c r="AG192" s="81">
        <v>0.03</v>
      </c>
      <c r="AH192" s="76">
        <f t="shared" si="4"/>
        <v>9</v>
      </c>
      <c r="AI192" s="76">
        <f t="shared" si="5"/>
        <v>291</v>
      </c>
    </row>
    <row r="193" spans="1:35">
      <c r="A193" s="59">
        <v>192</v>
      </c>
      <c r="B193" s="11" t="s">
        <v>1054</v>
      </c>
      <c r="C193" s="11" t="s">
        <v>8574</v>
      </c>
      <c r="D193" s="5" t="s">
        <v>22</v>
      </c>
      <c r="E193" s="10" t="s">
        <v>4090</v>
      </c>
      <c r="F193" s="10" t="s">
        <v>25</v>
      </c>
      <c r="G193" s="10" t="s">
        <v>6984</v>
      </c>
      <c r="H193" s="5" t="s">
        <v>24</v>
      </c>
      <c r="I193" s="10" t="s">
        <v>34</v>
      </c>
      <c r="J193" s="5">
        <v>238.68</v>
      </c>
      <c r="K193" s="10">
        <v>0</v>
      </c>
      <c r="L193" s="72"/>
      <c r="M193" s="5">
        <v>0</v>
      </c>
      <c r="N193" s="5">
        <v>0</v>
      </c>
      <c r="O193" s="63"/>
      <c r="P193" s="5">
        <v>0</v>
      </c>
      <c r="Q193" s="5">
        <v>100</v>
      </c>
      <c r="R193" s="5">
        <v>12.98</v>
      </c>
      <c r="S193" s="74" t="s">
        <v>6099</v>
      </c>
      <c r="T193" s="5">
        <v>0</v>
      </c>
      <c r="U193" s="73"/>
      <c r="V193" s="10"/>
      <c r="W193" s="10">
        <v>13.76</v>
      </c>
      <c r="X193" s="10">
        <v>359.26</v>
      </c>
      <c r="Y193" s="10">
        <v>6.83</v>
      </c>
      <c r="Z193" s="10">
        <v>352.43</v>
      </c>
      <c r="AA193" s="10" t="s">
        <v>28</v>
      </c>
      <c r="AB193" s="77" t="s">
        <v>29</v>
      </c>
      <c r="AC193" s="78" t="s">
        <v>4414</v>
      </c>
      <c r="AD193" s="78">
        <v>9125339</v>
      </c>
      <c r="AE193" s="78" t="s">
        <v>4400</v>
      </c>
      <c r="AF193" s="78" t="s">
        <v>4478</v>
      </c>
      <c r="AG193" s="81">
        <v>0.03</v>
      </c>
      <c r="AH193" s="76">
        <f t="shared" si="4"/>
        <v>3</v>
      </c>
      <c r="AI193" s="76">
        <f t="shared" si="5"/>
        <v>97</v>
      </c>
    </row>
    <row r="194" spans="1:35">
      <c r="A194" s="59">
        <v>193</v>
      </c>
      <c r="B194" s="11" t="s">
        <v>617</v>
      </c>
      <c r="C194" s="11" t="s">
        <v>8575</v>
      </c>
      <c r="D194" s="5" t="s">
        <v>22</v>
      </c>
      <c r="E194" s="10" t="s">
        <v>4090</v>
      </c>
      <c r="F194" s="10" t="s">
        <v>25</v>
      </c>
      <c r="G194" s="10" t="s">
        <v>6984</v>
      </c>
      <c r="H194" s="5" t="s">
        <v>24</v>
      </c>
      <c r="I194" s="10" t="s">
        <v>34</v>
      </c>
      <c r="J194" s="5">
        <v>238.68</v>
      </c>
      <c r="K194" s="10">
        <v>0</v>
      </c>
      <c r="L194" s="72"/>
      <c r="M194" s="5">
        <v>0</v>
      </c>
      <c r="N194" s="5">
        <v>0</v>
      </c>
      <c r="O194" s="63"/>
      <c r="P194" s="5">
        <v>0</v>
      </c>
      <c r="Q194" s="5">
        <v>100</v>
      </c>
      <c r="R194" s="5">
        <v>12.98</v>
      </c>
      <c r="S194" s="74" t="s">
        <v>6099</v>
      </c>
      <c r="T194" s="5">
        <v>0</v>
      </c>
      <c r="U194" s="73"/>
      <c r="V194" s="10"/>
      <c r="W194" s="10">
        <v>13.76</v>
      </c>
      <c r="X194" s="10">
        <v>359.26</v>
      </c>
      <c r="Y194" s="10">
        <v>6.83</v>
      </c>
      <c r="Z194" s="10">
        <v>352.43</v>
      </c>
      <c r="AA194" s="10" t="s">
        <v>28</v>
      </c>
      <c r="AB194" s="77" t="s">
        <v>29</v>
      </c>
      <c r="AC194" s="78" t="s">
        <v>4414</v>
      </c>
      <c r="AD194" s="78">
        <v>6900277</v>
      </c>
      <c r="AE194" s="78" t="s">
        <v>4400</v>
      </c>
      <c r="AF194" s="78" t="s">
        <v>4409</v>
      </c>
      <c r="AG194" s="81">
        <v>0.03</v>
      </c>
      <c r="AH194" s="76">
        <f t="shared" ref="AH194:AH257" si="6">Q194*AG194</f>
        <v>3</v>
      </c>
      <c r="AI194" s="76">
        <f t="shared" ref="AI194:AI257" si="7">Q194-AH194</f>
        <v>97</v>
      </c>
    </row>
    <row r="195" spans="1:35">
      <c r="A195" s="59">
        <v>194</v>
      </c>
      <c r="B195" s="11" t="s">
        <v>8576</v>
      </c>
      <c r="C195" s="11" t="s">
        <v>8577</v>
      </c>
      <c r="D195" s="5" t="s">
        <v>22</v>
      </c>
      <c r="E195" s="5" t="s">
        <v>673</v>
      </c>
      <c r="F195" s="10" t="s">
        <v>25</v>
      </c>
      <c r="G195" s="10" t="s">
        <v>8236</v>
      </c>
      <c r="H195" s="5" t="s">
        <v>24</v>
      </c>
      <c r="I195" s="10" t="s">
        <v>34</v>
      </c>
      <c r="J195" s="5">
        <v>992.73</v>
      </c>
      <c r="K195" s="10">
        <v>0</v>
      </c>
      <c r="L195" s="72"/>
      <c r="M195" s="5">
        <v>0</v>
      </c>
      <c r="N195" s="5">
        <v>0</v>
      </c>
      <c r="O195" s="64"/>
      <c r="P195" s="5">
        <v>0</v>
      </c>
      <c r="Q195" s="5">
        <v>400</v>
      </c>
      <c r="R195" s="5">
        <v>14.12</v>
      </c>
      <c r="S195" s="74" t="s">
        <v>6099</v>
      </c>
      <c r="T195" s="5">
        <v>0</v>
      </c>
      <c r="U195" s="73"/>
      <c r="V195" s="10"/>
      <c r="W195" s="10">
        <v>14.97</v>
      </c>
      <c r="X195" s="10">
        <v>1432.6</v>
      </c>
      <c r="Y195" s="10">
        <v>24.9</v>
      </c>
      <c r="Z195" s="10">
        <v>1407.7</v>
      </c>
      <c r="AA195" s="10" t="s">
        <v>28</v>
      </c>
      <c r="AB195" s="77" t="s">
        <v>29</v>
      </c>
      <c r="AC195" s="78" t="s">
        <v>4433</v>
      </c>
      <c r="AD195" s="78">
        <v>9876529</v>
      </c>
      <c r="AE195" s="78" t="s">
        <v>4503</v>
      </c>
      <c r="AF195" s="78" t="s">
        <v>4404</v>
      </c>
      <c r="AG195" s="81">
        <v>0.03</v>
      </c>
      <c r="AH195" s="76">
        <f t="shared" si="6"/>
        <v>12</v>
      </c>
      <c r="AI195" s="76">
        <f t="shared" si="7"/>
        <v>388</v>
      </c>
    </row>
    <row r="196" spans="1:35">
      <c r="A196" s="59">
        <v>195</v>
      </c>
      <c r="B196" s="11" t="s">
        <v>8578</v>
      </c>
      <c r="C196" s="11" t="s">
        <v>8579</v>
      </c>
      <c r="D196" s="5" t="s">
        <v>22</v>
      </c>
      <c r="E196" s="5" t="s">
        <v>2061</v>
      </c>
      <c r="F196" s="10" t="s">
        <v>25</v>
      </c>
      <c r="G196" s="10" t="s">
        <v>7504</v>
      </c>
      <c r="H196" s="5" t="s">
        <v>24</v>
      </c>
      <c r="I196" s="10" t="s">
        <v>34</v>
      </c>
      <c r="J196" s="5">
        <v>373.57</v>
      </c>
      <c r="K196" s="10">
        <v>0</v>
      </c>
      <c r="L196" s="72"/>
      <c r="M196" s="5">
        <v>0</v>
      </c>
      <c r="N196" s="5">
        <v>0</v>
      </c>
      <c r="O196" s="64"/>
      <c r="P196" s="5">
        <v>0</v>
      </c>
      <c r="Q196" s="5">
        <v>100</v>
      </c>
      <c r="R196" s="5">
        <v>0</v>
      </c>
      <c r="S196" s="72"/>
      <c r="T196" s="5">
        <v>0</v>
      </c>
      <c r="U196" s="72"/>
      <c r="V196" s="10"/>
      <c r="W196" s="10">
        <v>0</v>
      </c>
      <c r="X196" s="10">
        <v>479.57</v>
      </c>
      <c r="Y196" s="10">
        <v>6</v>
      </c>
      <c r="Z196" s="10">
        <v>473.57</v>
      </c>
      <c r="AA196" s="10" t="s">
        <v>28</v>
      </c>
      <c r="AB196" s="77" t="s">
        <v>29</v>
      </c>
      <c r="AC196" s="78" t="s">
        <v>8246</v>
      </c>
      <c r="AD196" s="78">
        <v>3287316</v>
      </c>
      <c r="AE196" s="78" t="s">
        <v>4400</v>
      </c>
      <c r="AF196" s="78" t="s">
        <v>4419</v>
      </c>
      <c r="AG196" s="81">
        <v>0.03</v>
      </c>
      <c r="AH196" s="76">
        <f t="shared" si="6"/>
        <v>3</v>
      </c>
      <c r="AI196" s="76">
        <f t="shared" si="7"/>
        <v>97</v>
      </c>
    </row>
    <row r="197" spans="1:35">
      <c r="A197" s="59">
        <v>196</v>
      </c>
      <c r="B197" s="11" t="s">
        <v>8580</v>
      </c>
      <c r="C197" s="11" t="s">
        <v>8581</v>
      </c>
      <c r="D197" s="5" t="s">
        <v>22</v>
      </c>
      <c r="E197" s="5" t="s">
        <v>2061</v>
      </c>
      <c r="F197" s="10" t="s">
        <v>25</v>
      </c>
      <c r="G197" s="10" t="s">
        <v>7504</v>
      </c>
      <c r="H197" s="5" t="s">
        <v>24</v>
      </c>
      <c r="I197" s="10" t="s">
        <v>34</v>
      </c>
      <c r="J197" s="5">
        <v>373.57</v>
      </c>
      <c r="K197" s="10">
        <v>0</v>
      </c>
      <c r="L197" s="72"/>
      <c r="M197" s="5">
        <v>0</v>
      </c>
      <c r="N197" s="5">
        <v>0</v>
      </c>
      <c r="O197" s="64"/>
      <c r="P197" s="5">
        <v>0</v>
      </c>
      <c r="Q197" s="5">
        <v>100</v>
      </c>
      <c r="R197" s="5">
        <v>0</v>
      </c>
      <c r="S197" s="72"/>
      <c r="T197" s="5">
        <v>0</v>
      </c>
      <c r="U197" s="72"/>
      <c r="V197" s="10"/>
      <c r="W197" s="10">
        <v>0</v>
      </c>
      <c r="X197" s="10">
        <v>479.57</v>
      </c>
      <c r="Y197" s="10">
        <v>6</v>
      </c>
      <c r="Z197" s="10">
        <v>473.57</v>
      </c>
      <c r="AA197" s="10" t="s">
        <v>28</v>
      </c>
      <c r="AB197" s="77" t="s">
        <v>29</v>
      </c>
      <c r="AC197" s="78" t="s">
        <v>4423</v>
      </c>
      <c r="AD197" s="78">
        <v>7050051</v>
      </c>
      <c r="AE197" s="78" t="s">
        <v>4400</v>
      </c>
      <c r="AF197" s="78" t="s">
        <v>4409</v>
      </c>
      <c r="AG197" s="81">
        <v>0.03</v>
      </c>
      <c r="AH197" s="76">
        <f t="shared" si="6"/>
        <v>3</v>
      </c>
      <c r="AI197" s="76">
        <f t="shared" si="7"/>
        <v>97</v>
      </c>
    </row>
    <row r="198" spans="1:35">
      <c r="A198" s="59">
        <v>197</v>
      </c>
      <c r="B198" s="11" t="s">
        <v>8582</v>
      </c>
      <c r="C198" s="11" t="s">
        <v>8583</v>
      </c>
      <c r="D198" s="5" t="s">
        <v>22</v>
      </c>
      <c r="E198" s="5" t="s">
        <v>7503</v>
      </c>
      <c r="F198" s="10" t="s">
        <v>25</v>
      </c>
      <c r="G198" s="10" t="s">
        <v>8264</v>
      </c>
      <c r="H198" s="5" t="s">
        <v>24</v>
      </c>
      <c r="I198" s="10" t="s">
        <v>34</v>
      </c>
      <c r="J198" s="5">
        <v>5835.25</v>
      </c>
      <c r="K198" s="10">
        <v>0</v>
      </c>
      <c r="L198" s="72"/>
      <c r="M198" s="5">
        <v>0</v>
      </c>
      <c r="N198" s="5">
        <v>0</v>
      </c>
      <c r="O198" s="64"/>
      <c r="P198" s="5">
        <v>0</v>
      </c>
      <c r="Q198" s="5">
        <v>300</v>
      </c>
      <c r="R198" s="5">
        <v>91.41</v>
      </c>
      <c r="S198" s="74" t="s">
        <v>6099</v>
      </c>
      <c r="T198" s="5">
        <v>0</v>
      </c>
      <c r="U198" s="73"/>
      <c r="V198" s="10"/>
      <c r="W198" s="10">
        <v>96.89</v>
      </c>
      <c r="X198" s="10">
        <v>6255.96</v>
      </c>
      <c r="Y198" s="10">
        <v>23.81</v>
      </c>
      <c r="Z198" s="10">
        <v>6232.15</v>
      </c>
      <c r="AA198" s="10" t="s">
        <v>28</v>
      </c>
      <c r="AB198" s="77" t="s">
        <v>29</v>
      </c>
      <c r="AC198" s="78" t="s">
        <v>4414</v>
      </c>
      <c r="AD198" s="78">
        <v>8538065</v>
      </c>
      <c r="AE198" s="78" t="s">
        <v>4400</v>
      </c>
      <c r="AF198" s="78" t="s">
        <v>4427</v>
      </c>
      <c r="AG198" s="81">
        <v>0.03</v>
      </c>
      <c r="AH198" s="76">
        <f t="shared" si="6"/>
        <v>9</v>
      </c>
      <c r="AI198" s="76">
        <f t="shared" si="7"/>
        <v>291</v>
      </c>
    </row>
    <row r="199" spans="1:35">
      <c r="A199" s="59">
        <v>198</v>
      </c>
      <c r="B199" s="11" t="s">
        <v>3797</v>
      </c>
      <c r="C199" s="11" t="s">
        <v>8584</v>
      </c>
      <c r="D199" s="5" t="s">
        <v>22</v>
      </c>
      <c r="E199" s="10" t="s">
        <v>4090</v>
      </c>
      <c r="F199" s="10" t="s">
        <v>25</v>
      </c>
      <c r="G199" s="10" t="s">
        <v>6984</v>
      </c>
      <c r="H199" s="5" t="s">
        <v>24</v>
      </c>
      <c r="I199" s="10" t="s">
        <v>34</v>
      </c>
      <c r="J199" s="5">
        <v>238.68</v>
      </c>
      <c r="K199" s="10">
        <v>0</v>
      </c>
      <c r="L199" s="72"/>
      <c r="M199" s="5">
        <v>0</v>
      </c>
      <c r="N199" s="5">
        <v>0</v>
      </c>
      <c r="O199" s="63"/>
      <c r="P199" s="5">
        <v>0</v>
      </c>
      <c r="Q199" s="5">
        <v>100</v>
      </c>
      <c r="R199" s="5">
        <v>12.98</v>
      </c>
      <c r="S199" s="74" t="s">
        <v>6099</v>
      </c>
      <c r="T199" s="5">
        <v>0</v>
      </c>
      <c r="U199" s="73"/>
      <c r="V199" s="10"/>
      <c r="W199" s="10">
        <v>13.76</v>
      </c>
      <c r="X199" s="10">
        <v>359.26</v>
      </c>
      <c r="Y199" s="10">
        <v>6.83</v>
      </c>
      <c r="Z199" s="10">
        <v>352.43</v>
      </c>
      <c r="AA199" s="10" t="s">
        <v>28</v>
      </c>
      <c r="AB199" s="77" t="s">
        <v>29</v>
      </c>
      <c r="AC199" s="78" t="s">
        <v>4414</v>
      </c>
      <c r="AD199" s="78">
        <v>9365605</v>
      </c>
      <c r="AE199" s="78" t="s">
        <v>4400</v>
      </c>
      <c r="AF199" s="78" t="s">
        <v>4404</v>
      </c>
      <c r="AG199" s="81">
        <v>0.03</v>
      </c>
      <c r="AH199" s="76">
        <f t="shared" si="6"/>
        <v>3</v>
      </c>
      <c r="AI199" s="76">
        <f t="shared" si="7"/>
        <v>97</v>
      </c>
    </row>
    <row r="200" spans="1:35">
      <c r="A200" s="59">
        <v>199</v>
      </c>
      <c r="B200" s="11" t="s">
        <v>8585</v>
      </c>
      <c r="C200" s="11" t="s">
        <v>8586</v>
      </c>
      <c r="D200" s="5" t="s">
        <v>22</v>
      </c>
      <c r="E200" s="10" t="s">
        <v>7503</v>
      </c>
      <c r="F200" s="10" t="s">
        <v>25</v>
      </c>
      <c r="G200" s="10" t="s">
        <v>8264</v>
      </c>
      <c r="H200" s="5" t="s">
        <v>24</v>
      </c>
      <c r="I200" s="10" t="s">
        <v>34</v>
      </c>
      <c r="J200" s="66">
        <v>985.5</v>
      </c>
      <c r="K200" s="10">
        <v>0</v>
      </c>
      <c r="L200" s="72"/>
      <c r="M200" s="5">
        <v>0</v>
      </c>
      <c r="N200" s="5">
        <v>0</v>
      </c>
      <c r="O200" s="64"/>
      <c r="P200" s="5">
        <v>0</v>
      </c>
      <c r="Q200" s="5">
        <v>300</v>
      </c>
      <c r="R200" s="5">
        <v>13.26</v>
      </c>
      <c r="S200" s="74" t="s">
        <v>6099</v>
      </c>
      <c r="T200" s="5">
        <v>0</v>
      </c>
      <c r="U200" s="73"/>
      <c r="V200" s="10"/>
      <c r="W200" s="10">
        <v>14.06</v>
      </c>
      <c r="X200" s="10">
        <v>1318.4</v>
      </c>
      <c r="Y200" s="10">
        <v>18.84</v>
      </c>
      <c r="Z200" s="10">
        <v>1299.56</v>
      </c>
      <c r="AA200" s="10" t="s">
        <v>28</v>
      </c>
      <c r="AB200" s="77" t="s">
        <v>29</v>
      </c>
      <c r="AC200" s="78" t="s">
        <v>4423</v>
      </c>
      <c r="AD200" s="78">
        <v>7199855</v>
      </c>
      <c r="AE200" s="78" t="s">
        <v>4400</v>
      </c>
      <c r="AF200" s="78" t="s">
        <v>4404</v>
      </c>
      <c r="AG200" s="81">
        <v>0.03</v>
      </c>
      <c r="AH200" s="76">
        <f t="shared" si="6"/>
        <v>9</v>
      </c>
      <c r="AI200" s="76">
        <f t="shared" si="7"/>
        <v>291</v>
      </c>
    </row>
    <row r="201" spans="1:35">
      <c r="A201" s="59">
        <v>200</v>
      </c>
      <c r="B201" s="11" t="s">
        <v>8473</v>
      </c>
      <c r="C201" s="11" t="s">
        <v>8587</v>
      </c>
      <c r="D201" s="5" t="s">
        <v>22</v>
      </c>
      <c r="E201" s="5" t="s">
        <v>673</v>
      </c>
      <c r="F201" s="10" t="s">
        <v>25</v>
      </c>
      <c r="G201" s="10" t="s">
        <v>8236</v>
      </c>
      <c r="H201" s="5" t="s">
        <v>24</v>
      </c>
      <c r="I201" s="10" t="s">
        <v>34</v>
      </c>
      <c r="J201" s="5">
        <v>992.73</v>
      </c>
      <c r="K201" s="10">
        <v>0</v>
      </c>
      <c r="L201" s="72"/>
      <c r="M201" s="5">
        <v>0</v>
      </c>
      <c r="N201" s="5">
        <v>0</v>
      </c>
      <c r="O201" s="64"/>
      <c r="P201" s="5">
        <v>0</v>
      </c>
      <c r="Q201" s="5">
        <v>400</v>
      </c>
      <c r="R201" s="5">
        <v>14.12</v>
      </c>
      <c r="S201" s="74" t="s">
        <v>6099</v>
      </c>
      <c r="T201" s="5">
        <v>0</v>
      </c>
      <c r="U201" s="73"/>
      <c r="V201" s="10"/>
      <c r="W201" s="10">
        <v>14.97</v>
      </c>
      <c r="X201" s="10">
        <v>1432.6</v>
      </c>
      <c r="Y201" s="10">
        <v>24.9</v>
      </c>
      <c r="Z201" s="10">
        <v>1407.7</v>
      </c>
      <c r="AA201" s="10" t="s">
        <v>28</v>
      </c>
      <c r="AB201" s="77" t="s">
        <v>29</v>
      </c>
      <c r="AC201" s="78" t="s">
        <v>4433</v>
      </c>
      <c r="AD201" s="78">
        <v>3335697</v>
      </c>
      <c r="AE201" s="78" t="s">
        <v>4503</v>
      </c>
      <c r="AF201" s="78" t="s">
        <v>4404</v>
      </c>
      <c r="AG201" s="81">
        <v>0.03</v>
      </c>
      <c r="AH201" s="76">
        <f t="shared" si="6"/>
        <v>12</v>
      </c>
      <c r="AI201" s="76">
        <f t="shared" si="7"/>
        <v>388</v>
      </c>
    </row>
    <row r="202" spans="1:35">
      <c r="A202" s="59">
        <v>201</v>
      </c>
      <c r="B202" s="11" t="s">
        <v>8588</v>
      </c>
      <c r="C202" s="11" t="s">
        <v>8589</v>
      </c>
      <c r="D202" s="5" t="s">
        <v>22</v>
      </c>
      <c r="E202" s="5" t="s">
        <v>198</v>
      </c>
      <c r="F202" s="10" t="s">
        <v>25</v>
      </c>
      <c r="G202" s="10" t="s">
        <v>8214</v>
      </c>
      <c r="H202" s="5" t="s">
        <v>24</v>
      </c>
      <c r="I202" s="10" t="s">
        <v>34</v>
      </c>
      <c r="J202" s="66">
        <v>1369</v>
      </c>
      <c r="K202" s="10">
        <v>0</v>
      </c>
      <c r="L202" s="72"/>
      <c r="M202" s="5">
        <v>0</v>
      </c>
      <c r="N202" s="5">
        <v>0</v>
      </c>
      <c r="O202" s="64"/>
      <c r="P202" s="10">
        <v>0</v>
      </c>
      <c r="Q202" s="5">
        <v>300</v>
      </c>
      <c r="R202" s="10">
        <v>0</v>
      </c>
      <c r="S202" s="72"/>
      <c r="T202" s="10">
        <v>0</v>
      </c>
      <c r="U202" s="72"/>
      <c r="V202" s="10"/>
      <c r="W202" s="10">
        <v>0</v>
      </c>
      <c r="X202" s="10">
        <v>1687</v>
      </c>
      <c r="Y202" s="10">
        <v>18</v>
      </c>
      <c r="Z202" s="10">
        <v>1669</v>
      </c>
      <c r="AA202" s="10" t="s">
        <v>28</v>
      </c>
      <c r="AB202" s="77" t="s">
        <v>29</v>
      </c>
      <c r="AC202" s="78" t="s">
        <v>4433</v>
      </c>
      <c r="AD202" s="78">
        <v>3525023</v>
      </c>
      <c r="AE202" s="78" t="s">
        <v>8247</v>
      </c>
      <c r="AF202" s="78" t="s">
        <v>4427</v>
      </c>
      <c r="AG202" s="81">
        <v>0.03</v>
      </c>
      <c r="AH202" s="76">
        <f t="shared" si="6"/>
        <v>9</v>
      </c>
      <c r="AI202" s="76">
        <f t="shared" si="7"/>
        <v>291</v>
      </c>
    </row>
    <row r="203" spans="1:35">
      <c r="A203" s="59">
        <v>202</v>
      </c>
      <c r="B203" s="11" t="s">
        <v>5979</v>
      </c>
      <c r="C203" s="11" t="s">
        <v>8590</v>
      </c>
      <c r="D203" s="5" t="s">
        <v>22</v>
      </c>
      <c r="E203" s="10" t="s">
        <v>7503</v>
      </c>
      <c r="F203" s="10" t="s">
        <v>25</v>
      </c>
      <c r="G203" s="10" t="s">
        <v>8264</v>
      </c>
      <c r="H203" s="5" t="s">
        <v>24</v>
      </c>
      <c r="I203" s="10" t="s">
        <v>34</v>
      </c>
      <c r="J203" s="5">
        <v>985.5</v>
      </c>
      <c r="K203" s="10">
        <v>0</v>
      </c>
      <c r="L203" s="72"/>
      <c r="M203" s="5">
        <v>0</v>
      </c>
      <c r="N203" s="5">
        <v>0</v>
      </c>
      <c r="O203" s="64"/>
      <c r="P203" s="5">
        <v>0</v>
      </c>
      <c r="Q203" s="5">
        <v>300</v>
      </c>
      <c r="R203" s="5">
        <v>13.26</v>
      </c>
      <c r="S203" s="74" t="s">
        <v>6099</v>
      </c>
      <c r="T203" s="5">
        <v>0</v>
      </c>
      <c r="U203" s="73"/>
      <c r="V203" s="10"/>
      <c r="W203" s="10">
        <v>14.06</v>
      </c>
      <c r="X203" s="10">
        <v>1318.4</v>
      </c>
      <c r="Y203" s="10">
        <v>18.84</v>
      </c>
      <c r="Z203" s="10">
        <v>1299.56</v>
      </c>
      <c r="AA203" s="10" t="s">
        <v>28</v>
      </c>
      <c r="AB203" s="77" t="s">
        <v>29</v>
      </c>
      <c r="AC203" s="78" t="s">
        <v>4423</v>
      </c>
      <c r="AD203" s="78">
        <v>7398717</v>
      </c>
      <c r="AE203" s="78" t="s">
        <v>4400</v>
      </c>
      <c r="AF203" s="78" t="s">
        <v>4404</v>
      </c>
      <c r="AG203" s="81">
        <v>0.03</v>
      </c>
      <c r="AH203" s="76">
        <f t="shared" si="6"/>
        <v>9</v>
      </c>
      <c r="AI203" s="76">
        <f t="shared" si="7"/>
        <v>291</v>
      </c>
    </row>
    <row r="204" spans="1:35">
      <c r="A204" s="59">
        <v>203</v>
      </c>
      <c r="B204" s="11" t="s">
        <v>8591</v>
      </c>
      <c r="C204" s="11" t="s">
        <v>8592</v>
      </c>
      <c r="D204" s="5" t="s">
        <v>22</v>
      </c>
      <c r="E204" s="5" t="s">
        <v>198</v>
      </c>
      <c r="F204" s="10" t="s">
        <v>25</v>
      </c>
      <c r="G204" s="10" t="s">
        <v>8214</v>
      </c>
      <c r="H204" s="5" t="s">
        <v>24</v>
      </c>
      <c r="I204" s="10" t="s">
        <v>34</v>
      </c>
      <c r="J204" s="66">
        <v>1369</v>
      </c>
      <c r="K204" s="10">
        <v>0</v>
      </c>
      <c r="L204" s="72"/>
      <c r="M204" s="5">
        <v>0</v>
      </c>
      <c r="N204" s="5">
        <v>0</v>
      </c>
      <c r="O204" s="64"/>
      <c r="P204" s="10">
        <v>0</v>
      </c>
      <c r="Q204" s="5">
        <v>300</v>
      </c>
      <c r="R204" s="10">
        <v>0</v>
      </c>
      <c r="S204" s="72"/>
      <c r="T204" s="10">
        <v>0</v>
      </c>
      <c r="U204" s="72"/>
      <c r="V204" s="10"/>
      <c r="W204" s="10">
        <v>0</v>
      </c>
      <c r="X204" s="10">
        <v>1687</v>
      </c>
      <c r="Y204" s="10">
        <v>18</v>
      </c>
      <c r="Z204" s="10">
        <v>1669</v>
      </c>
      <c r="AA204" s="10" t="s">
        <v>28</v>
      </c>
      <c r="AB204" s="77" t="s">
        <v>29</v>
      </c>
      <c r="AC204" s="78" t="s">
        <v>8246</v>
      </c>
      <c r="AD204" s="78">
        <v>6925203</v>
      </c>
      <c r="AE204" s="78" t="s">
        <v>8247</v>
      </c>
      <c r="AF204" s="78" t="s">
        <v>4421</v>
      </c>
      <c r="AG204" s="81">
        <v>0.03</v>
      </c>
      <c r="AH204" s="76">
        <f t="shared" si="6"/>
        <v>9</v>
      </c>
      <c r="AI204" s="76">
        <f t="shared" si="7"/>
        <v>291</v>
      </c>
    </row>
    <row r="205" spans="1:35">
      <c r="A205" s="59">
        <v>204</v>
      </c>
      <c r="B205" s="11" t="s">
        <v>8593</v>
      </c>
      <c r="C205" s="11" t="s">
        <v>8594</v>
      </c>
      <c r="D205" s="5" t="s">
        <v>22</v>
      </c>
      <c r="E205" s="10" t="s">
        <v>4090</v>
      </c>
      <c r="F205" s="10" t="s">
        <v>25</v>
      </c>
      <c r="G205" s="10" t="s">
        <v>6984</v>
      </c>
      <c r="H205" s="5" t="s">
        <v>24</v>
      </c>
      <c r="I205" s="10" t="s">
        <v>34</v>
      </c>
      <c r="J205" s="5">
        <v>238.68</v>
      </c>
      <c r="K205" s="10">
        <v>0</v>
      </c>
      <c r="L205" s="72"/>
      <c r="M205" s="5">
        <v>0</v>
      </c>
      <c r="N205" s="5">
        <v>0</v>
      </c>
      <c r="O205" s="63"/>
      <c r="P205" s="5">
        <v>0</v>
      </c>
      <c r="Q205" s="5">
        <v>100</v>
      </c>
      <c r="R205" s="5">
        <v>12.98</v>
      </c>
      <c r="S205" s="74" t="s">
        <v>6099</v>
      </c>
      <c r="T205" s="5">
        <v>0</v>
      </c>
      <c r="U205" s="73"/>
      <c r="V205" s="10"/>
      <c r="W205" s="10">
        <v>13.76</v>
      </c>
      <c r="X205" s="10">
        <v>359.26</v>
      </c>
      <c r="Y205" s="10">
        <v>6.83</v>
      </c>
      <c r="Z205" s="10">
        <v>352.43</v>
      </c>
      <c r="AA205" s="10" t="s">
        <v>28</v>
      </c>
      <c r="AB205" s="77" t="s">
        <v>29</v>
      </c>
      <c r="AC205" s="78" t="s">
        <v>4414</v>
      </c>
      <c r="AD205" s="78">
        <v>1388953</v>
      </c>
      <c r="AE205" s="78" t="s">
        <v>4400</v>
      </c>
      <c r="AF205" s="78" t="s">
        <v>4474</v>
      </c>
      <c r="AG205" s="81">
        <v>0.03</v>
      </c>
      <c r="AH205" s="76">
        <f t="shared" si="6"/>
        <v>3</v>
      </c>
      <c r="AI205" s="76">
        <f t="shared" si="7"/>
        <v>97</v>
      </c>
    </row>
    <row r="206" spans="1:35">
      <c r="A206" s="59">
        <v>205</v>
      </c>
      <c r="B206" s="11" t="s">
        <v>8595</v>
      </c>
      <c r="C206" s="11" t="s">
        <v>8596</v>
      </c>
      <c r="D206" s="5" t="s">
        <v>22</v>
      </c>
      <c r="E206" s="5" t="s">
        <v>81</v>
      </c>
      <c r="F206" s="10" t="s">
        <v>25</v>
      </c>
      <c r="G206" s="10" t="s">
        <v>8178</v>
      </c>
      <c r="H206" s="5" t="s">
        <v>24</v>
      </c>
      <c r="I206" s="10" t="s">
        <v>34</v>
      </c>
      <c r="J206" s="66">
        <v>705</v>
      </c>
      <c r="K206" s="10">
        <v>0</v>
      </c>
      <c r="L206" s="72"/>
      <c r="M206" s="5">
        <v>196</v>
      </c>
      <c r="N206" s="5">
        <v>0</v>
      </c>
      <c r="O206" s="17"/>
      <c r="P206" s="10">
        <v>0</v>
      </c>
      <c r="Q206" s="66">
        <v>300</v>
      </c>
      <c r="R206" s="5">
        <v>15</v>
      </c>
      <c r="S206" s="72" t="s">
        <v>1938</v>
      </c>
      <c r="T206" s="10">
        <v>0</v>
      </c>
      <c r="U206" s="72"/>
      <c r="V206" s="10"/>
      <c r="W206" s="10">
        <v>223.66</v>
      </c>
      <c r="X206" s="10">
        <v>1260.08</v>
      </c>
      <c r="Y206" s="10">
        <v>31.42</v>
      </c>
      <c r="Z206" s="10">
        <v>1228.66</v>
      </c>
      <c r="AA206" s="10" t="s">
        <v>28</v>
      </c>
      <c r="AB206" s="77" t="s">
        <v>29</v>
      </c>
      <c r="AC206" s="78" t="s">
        <v>8254</v>
      </c>
      <c r="AD206" s="78">
        <v>9351171</v>
      </c>
      <c r="AE206" s="78" t="s">
        <v>4400</v>
      </c>
      <c r="AF206" s="78" t="s">
        <v>4415</v>
      </c>
      <c r="AG206" s="81">
        <v>0.03</v>
      </c>
      <c r="AH206" s="76">
        <f t="shared" si="6"/>
        <v>9</v>
      </c>
      <c r="AI206" s="76">
        <f t="shared" si="7"/>
        <v>291</v>
      </c>
    </row>
    <row r="207" spans="1:35">
      <c r="A207" s="59">
        <v>206</v>
      </c>
      <c r="B207" s="11" t="s">
        <v>8597</v>
      </c>
      <c r="C207" s="11" t="s">
        <v>8598</v>
      </c>
      <c r="D207" s="5" t="s">
        <v>22</v>
      </c>
      <c r="E207" s="5" t="s">
        <v>198</v>
      </c>
      <c r="F207" s="10" t="s">
        <v>25</v>
      </c>
      <c r="G207" s="10" t="s">
        <v>8214</v>
      </c>
      <c r="H207" s="5" t="s">
        <v>24</v>
      </c>
      <c r="I207" s="10" t="s">
        <v>34</v>
      </c>
      <c r="J207" s="66">
        <v>1369</v>
      </c>
      <c r="K207" s="10">
        <v>0</v>
      </c>
      <c r="L207" s="72"/>
      <c r="M207" s="5">
        <v>0</v>
      </c>
      <c r="N207" s="5">
        <v>0</v>
      </c>
      <c r="O207" s="64"/>
      <c r="P207" s="10">
        <v>0</v>
      </c>
      <c r="Q207" s="5">
        <v>300</v>
      </c>
      <c r="R207" s="10">
        <v>0</v>
      </c>
      <c r="S207" s="72"/>
      <c r="T207" s="10">
        <v>0</v>
      </c>
      <c r="U207" s="72"/>
      <c r="V207" s="10"/>
      <c r="W207" s="10">
        <v>0</v>
      </c>
      <c r="X207" s="10">
        <v>1687</v>
      </c>
      <c r="Y207" s="10">
        <v>18</v>
      </c>
      <c r="Z207" s="10">
        <v>1669</v>
      </c>
      <c r="AA207" s="10" t="s">
        <v>28</v>
      </c>
      <c r="AB207" s="77" t="s">
        <v>29</v>
      </c>
      <c r="AC207" s="78" t="s">
        <v>4433</v>
      </c>
      <c r="AD207" s="78">
        <v>9816550</v>
      </c>
      <c r="AE207" s="78" t="s">
        <v>8247</v>
      </c>
      <c r="AF207" s="78" t="s">
        <v>4401</v>
      </c>
      <c r="AG207" s="81">
        <v>0.03</v>
      </c>
      <c r="AH207" s="76">
        <f t="shared" si="6"/>
        <v>9</v>
      </c>
      <c r="AI207" s="76">
        <f t="shared" si="7"/>
        <v>291</v>
      </c>
    </row>
    <row r="208" spans="1:35">
      <c r="A208" s="59">
        <v>207</v>
      </c>
      <c r="B208" s="11" t="s">
        <v>8599</v>
      </c>
      <c r="C208" s="11" t="s">
        <v>8600</v>
      </c>
      <c r="D208" s="5" t="s">
        <v>22</v>
      </c>
      <c r="E208" s="5" t="s">
        <v>58</v>
      </c>
      <c r="F208" s="10" t="s">
        <v>25</v>
      </c>
      <c r="G208" s="10" t="s">
        <v>8260</v>
      </c>
      <c r="H208" s="5" t="s">
        <v>130</v>
      </c>
      <c r="I208" s="10" t="s">
        <v>34</v>
      </c>
      <c r="J208" s="66">
        <v>1126</v>
      </c>
      <c r="K208" s="10">
        <v>0</v>
      </c>
      <c r="L208" s="72"/>
      <c r="M208" s="5">
        <v>0</v>
      </c>
      <c r="N208" s="5">
        <v>5489</v>
      </c>
      <c r="O208" s="64" t="s">
        <v>8528</v>
      </c>
      <c r="P208" s="5">
        <v>0</v>
      </c>
      <c r="Q208" s="5">
        <v>400</v>
      </c>
      <c r="R208" s="5">
        <v>0</v>
      </c>
      <c r="S208" s="72"/>
      <c r="T208" s="5">
        <v>0</v>
      </c>
      <c r="U208" s="72"/>
      <c r="V208" s="10"/>
      <c r="W208" s="10">
        <v>5818.34</v>
      </c>
      <c r="X208" s="10">
        <v>7717.44</v>
      </c>
      <c r="Y208" s="10">
        <v>373.1</v>
      </c>
      <c r="Z208" s="10">
        <v>7344.34</v>
      </c>
      <c r="AA208" s="10" t="s">
        <v>28</v>
      </c>
      <c r="AB208" s="77" t="s">
        <v>29</v>
      </c>
      <c r="AC208" s="78" t="s">
        <v>8254</v>
      </c>
      <c r="AD208" s="78">
        <v>7106962</v>
      </c>
      <c r="AE208" s="78" t="s">
        <v>4450</v>
      </c>
      <c r="AF208" s="78" t="s">
        <v>4421</v>
      </c>
      <c r="AG208" s="81">
        <v>0.03</v>
      </c>
      <c r="AH208" s="76">
        <f t="shared" si="6"/>
        <v>12</v>
      </c>
      <c r="AI208" s="76">
        <f t="shared" si="7"/>
        <v>388</v>
      </c>
    </row>
    <row r="209" spans="1:35">
      <c r="A209" s="59">
        <v>208</v>
      </c>
      <c r="B209" s="11" t="s">
        <v>8601</v>
      </c>
      <c r="C209" s="11" t="s">
        <v>8602</v>
      </c>
      <c r="D209" s="5" t="s">
        <v>22</v>
      </c>
      <c r="E209" s="5" t="s">
        <v>111</v>
      </c>
      <c r="F209" s="10" t="s">
        <v>25</v>
      </c>
      <c r="G209" s="10" t="s">
        <v>8178</v>
      </c>
      <c r="H209" s="5" t="s">
        <v>24</v>
      </c>
      <c r="I209" s="10" t="s">
        <v>34</v>
      </c>
      <c r="J209" s="66">
        <v>705</v>
      </c>
      <c r="K209" s="10">
        <v>0</v>
      </c>
      <c r="L209" s="72"/>
      <c r="M209" s="5">
        <v>117</v>
      </c>
      <c r="N209" s="5">
        <v>490</v>
      </c>
      <c r="O209" s="64" t="s">
        <v>8603</v>
      </c>
      <c r="P209" s="10">
        <v>0</v>
      </c>
      <c r="Q209" s="5">
        <v>300</v>
      </c>
      <c r="R209" s="10">
        <v>0</v>
      </c>
      <c r="S209" s="72"/>
      <c r="T209" s="10">
        <v>0</v>
      </c>
      <c r="U209" s="72"/>
      <c r="V209" s="10"/>
      <c r="W209" s="10">
        <v>643.42</v>
      </c>
      <c r="X209" s="10">
        <v>1705.03</v>
      </c>
      <c r="Y209" s="10">
        <v>56.61</v>
      </c>
      <c r="Z209" s="10">
        <v>1648.42</v>
      </c>
      <c r="AA209" s="10" t="s">
        <v>28</v>
      </c>
      <c r="AB209" s="77" t="s">
        <v>29</v>
      </c>
      <c r="AC209" s="78" t="s">
        <v>8180</v>
      </c>
      <c r="AD209" s="78">
        <v>5753707</v>
      </c>
      <c r="AE209" s="78" t="s">
        <v>4400</v>
      </c>
      <c r="AF209" s="78" t="s">
        <v>4446</v>
      </c>
      <c r="AG209" s="81">
        <v>0.03</v>
      </c>
      <c r="AH209" s="76">
        <f t="shared" si="6"/>
        <v>9</v>
      </c>
      <c r="AI209" s="76">
        <f t="shared" si="7"/>
        <v>291</v>
      </c>
    </row>
    <row r="210" spans="1:35">
      <c r="A210" s="59">
        <v>209</v>
      </c>
      <c r="B210" s="60" t="s">
        <v>8604</v>
      </c>
      <c r="C210" s="60" t="s">
        <v>8605</v>
      </c>
      <c r="D210" s="5" t="s">
        <v>22</v>
      </c>
      <c r="E210" s="10" t="s">
        <v>4090</v>
      </c>
      <c r="F210" s="10" t="s">
        <v>25</v>
      </c>
      <c r="G210" s="10" t="s">
        <v>7037</v>
      </c>
      <c r="H210" s="5" t="s">
        <v>24</v>
      </c>
      <c r="I210" s="10" t="s">
        <v>34</v>
      </c>
      <c r="J210" s="66">
        <v>942.14</v>
      </c>
      <c r="K210" s="10">
        <v>0</v>
      </c>
      <c r="L210" s="63"/>
      <c r="M210" s="5">
        <v>0</v>
      </c>
      <c r="N210" s="5">
        <v>0</v>
      </c>
      <c r="O210" s="63"/>
      <c r="P210" s="5">
        <v>0</v>
      </c>
      <c r="Q210" s="5">
        <v>100</v>
      </c>
      <c r="R210" s="5">
        <v>32.17</v>
      </c>
      <c r="S210" s="74" t="s">
        <v>6099</v>
      </c>
      <c r="T210" s="5">
        <v>0</v>
      </c>
      <c r="U210" s="73"/>
      <c r="V210" s="10"/>
      <c r="W210" s="10">
        <v>34.1</v>
      </c>
      <c r="X210" s="10">
        <v>1084.29</v>
      </c>
      <c r="Y210" s="10">
        <v>8.05</v>
      </c>
      <c r="Z210" s="10">
        <v>1076.24</v>
      </c>
      <c r="AA210" s="10" t="s">
        <v>28</v>
      </c>
      <c r="AB210" s="77" t="s">
        <v>29</v>
      </c>
      <c r="AC210" s="78" t="s">
        <v>4414</v>
      </c>
      <c r="AD210" s="78">
        <v>6538180</v>
      </c>
      <c r="AE210" s="78" t="s">
        <v>4400</v>
      </c>
      <c r="AF210" s="78" t="s">
        <v>4421</v>
      </c>
      <c r="AG210" s="81">
        <v>0.03</v>
      </c>
      <c r="AH210" s="76">
        <f t="shared" si="6"/>
        <v>3</v>
      </c>
      <c r="AI210" s="76">
        <f t="shared" si="7"/>
        <v>97</v>
      </c>
    </row>
    <row r="211" spans="1:35">
      <c r="A211" s="59">
        <v>210</v>
      </c>
      <c r="B211" s="11" t="s">
        <v>8003</v>
      </c>
      <c r="C211" s="11" t="s">
        <v>8606</v>
      </c>
      <c r="D211" s="5" t="s">
        <v>22</v>
      </c>
      <c r="E211" s="10" t="s">
        <v>4090</v>
      </c>
      <c r="F211" s="10" t="s">
        <v>25</v>
      </c>
      <c r="G211" s="10" t="s">
        <v>6984</v>
      </c>
      <c r="H211" s="5" t="s">
        <v>24</v>
      </c>
      <c r="I211" s="10" t="s">
        <v>34</v>
      </c>
      <c r="J211" s="5">
        <v>238.68</v>
      </c>
      <c r="K211" s="10">
        <v>0</v>
      </c>
      <c r="L211" s="72"/>
      <c r="M211" s="5">
        <v>0</v>
      </c>
      <c r="N211" s="5">
        <v>0</v>
      </c>
      <c r="O211" s="63"/>
      <c r="P211" s="5">
        <v>0</v>
      </c>
      <c r="Q211" s="5">
        <v>100</v>
      </c>
      <c r="R211" s="5">
        <v>12.98</v>
      </c>
      <c r="S211" s="74" t="s">
        <v>6099</v>
      </c>
      <c r="T211" s="5">
        <v>0</v>
      </c>
      <c r="U211" s="72"/>
      <c r="V211" s="10"/>
      <c r="W211" s="10">
        <v>13.76</v>
      </c>
      <c r="X211" s="10">
        <v>359.26</v>
      </c>
      <c r="Y211" s="10">
        <v>6.83</v>
      </c>
      <c r="Z211" s="10">
        <v>352.43</v>
      </c>
      <c r="AA211" s="10" t="s">
        <v>28</v>
      </c>
      <c r="AB211" s="77" t="s">
        <v>29</v>
      </c>
      <c r="AC211" s="78" t="s">
        <v>4414</v>
      </c>
      <c r="AD211" s="78">
        <v>9651058</v>
      </c>
      <c r="AE211" s="78" t="s">
        <v>4400</v>
      </c>
      <c r="AF211" s="78" t="s">
        <v>4415</v>
      </c>
      <c r="AG211" s="81">
        <v>0.03</v>
      </c>
      <c r="AH211" s="76">
        <f t="shared" si="6"/>
        <v>3</v>
      </c>
      <c r="AI211" s="76">
        <f t="shared" si="7"/>
        <v>97</v>
      </c>
    </row>
    <row r="212" spans="1:35">
      <c r="A212" s="59">
        <v>211</v>
      </c>
      <c r="B212" s="11" t="s">
        <v>7737</v>
      </c>
      <c r="C212" s="11" t="s">
        <v>8607</v>
      </c>
      <c r="D212" s="5" t="s">
        <v>22</v>
      </c>
      <c r="E212" s="5" t="s">
        <v>7503</v>
      </c>
      <c r="F212" s="10" t="s">
        <v>25</v>
      </c>
      <c r="G212" s="10" t="s">
        <v>8264</v>
      </c>
      <c r="H212" s="5" t="s">
        <v>24</v>
      </c>
      <c r="I212" s="10" t="s">
        <v>34</v>
      </c>
      <c r="J212" s="66">
        <v>985.5</v>
      </c>
      <c r="K212" s="10">
        <v>0</v>
      </c>
      <c r="L212" s="72"/>
      <c r="M212" s="5">
        <v>0</v>
      </c>
      <c r="N212" s="5">
        <v>0</v>
      </c>
      <c r="O212" s="64"/>
      <c r="P212" s="5">
        <v>0</v>
      </c>
      <c r="Q212" s="5">
        <v>300</v>
      </c>
      <c r="R212" s="5">
        <v>13.26</v>
      </c>
      <c r="S212" s="74" t="s">
        <v>6099</v>
      </c>
      <c r="T212" s="5">
        <v>0</v>
      </c>
      <c r="U212" s="73"/>
      <c r="V212" s="10"/>
      <c r="W212" s="10">
        <v>14.06</v>
      </c>
      <c r="X212" s="10">
        <v>1318.4</v>
      </c>
      <c r="Y212" s="10">
        <v>18.84</v>
      </c>
      <c r="Z212" s="10">
        <v>1299.56</v>
      </c>
      <c r="AA212" s="10" t="s">
        <v>28</v>
      </c>
      <c r="AB212" s="77" t="s">
        <v>29</v>
      </c>
      <c r="AC212" s="78" t="s">
        <v>4411</v>
      </c>
      <c r="AD212" s="78">
        <v>2505782</v>
      </c>
      <c r="AE212" s="78" t="s">
        <v>4400</v>
      </c>
      <c r="AF212" s="78" t="s">
        <v>6412</v>
      </c>
      <c r="AG212" s="81">
        <v>0.03</v>
      </c>
      <c r="AH212" s="76">
        <f t="shared" si="6"/>
        <v>9</v>
      </c>
      <c r="AI212" s="76">
        <f t="shared" si="7"/>
        <v>291</v>
      </c>
    </row>
    <row r="213" spans="1:35">
      <c r="A213" s="59">
        <v>212</v>
      </c>
      <c r="B213" s="11" t="s">
        <v>8608</v>
      </c>
      <c r="C213" s="11" t="s">
        <v>8609</v>
      </c>
      <c r="D213" s="5" t="s">
        <v>22</v>
      </c>
      <c r="E213" s="5" t="s">
        <v>7503</v>
      </c>
      <c r="F213" s="10" t="s">
        <v>25</v>
      </c>
      <c r="G213" s="10" t="s">
        <v>8264</v>
      </c>
      <c r="H213" s="5" t="s">
        <v>24</v>
      </c>
      <c r="I213" s="10" t="s">
        <v>34</v>
      </c>
      <c r="J213" s="66">
        <v>985.5</v>
      </c>
      <c r="K213" s="10">
        <v>0</v>
      </c>
      <c r="L213" s="72"/>
      <c r="M213" s="5">
        <v>0</v>
      </c>
      <c r="N213" s="5">
        <v>0</v>
      </c>
      <c r="O213" s="64"/>
      <c r="P213" s="5">
        <v>0</v>
      </c>
      <c r="Q213" s="5">
        <v>300</v>
      </c>
      <c r="R213" s="5">
        <v>13.26</v>
      </c>
      <c r="S213" s="74" t="s">
        <v>6099</v>
      </c>
      <c r="T213" s="5">
        <v>0</v>
      </c>
      <c r="U213" s="73"/>
      <c r="V213" s="10"/>
      <c r="W213" s="10">
        <v>14.06</v>
      </c>
      <c r="X213" s="10">
        <v>1318.4</v>
      </c>
      <c r="Y213" s="10">
        <v>18.84</v>
      </c>
      <c r="Z213" s="10">
        <v>1299.56</v>
      </c>
      <c r="AA213" s="10" t="s">
        <v>28</v>
      </c>
      <c r="AB213" s="77" t="s">
        <v>29</v>
      </c>
      <c r="AC213" s="78" t="s">
        <v>4411</v>
      </c>
      <c r="AD213" s="78">
        <v>8153836</v>
      </c>
      <c r="AE213" s="78" t="s">
        <v>4400</v>
      </c>
      <c r="AF213" s="78" t="s">
        <v>4409</v>
      </c>
      <c r="AG213" s="81">
        <v>0.03</v>
      </c>
      <c r="AH213" s="76">
        <f t="shared" si="6"/>
        <v>9</v>
      </c>
      <c r="AI213" s="76">
        <f t="shared" si="7"/>
        <v>291</v>
      </c>
    </row>
    <row r="214" spans="1:35">
      <c r="A214" s="59">
        <v>213</v>
      </c>
      <c r="B214" s="11" t="s">
        <v>8610</v>
      </c>
      <c r="C214" s="11" t="s">
        <v>8611</v>
      </c>
      <c r="D214" s="5" t="s">
        <v>22</v>
      </c>
      <c r="E214" s="5" t="s">
        <v>673</v>
      </c>
      <c r="F214" s="10" t="s">
        <v>25</v>
      </c>
      <c r="G214" s="10" t="s">
        <v>8236</v>
      </c>
      <c r="H214" s="5" t="s">
        <v>130</v>
      </c>
      <c r="I214" s="10" t="s">
        <v>34</v>
      </c>
      <c r="J214" s="5">
        <v>992.73</v>
      </c>
      <c r="K214" s="10">
        <v>0</v>
      </c>
      <c r="L214" s="72"/>
      <c r="M214" s="5">
        <v>0</v>
      </c>
      <c r="N214" s="5">
        <v>0</v>
      </c>
      <c r="O214" s="64"/>
      <c r="P214" s="5">
        <v>0</v>
      </c>
      <c r="Q214" s="5">
        <v>400</v>
      </c>
      <c r="R214" s="5">
        <v>14.12</v>
      </c>
      <c r="S214" s="74" t="s">
        <v>6099</v>
      </c>
      <c r="T214" s="5">
        <v>0</v>
      </c>
      <c r="U214" s="73"/>
      <c r="V214" s="10"/>
      <c r="W214" s="10">
        <v>14.97</v>
      </c>
      <c r="X214" s="10">
        <v>1432.6</v>
      </c>
      <c r="Y214" s="10">
        <v>24.9</v>
      </c>
      <c r="Z214" s="10">
        <v>1407.7</v>
      </c>
      <c r="AA214" s="10" t="s">
        <v>28</v>
      </c>
      <c r="AB214" s="77" t="s">
        <v>29</v>
      </c>
      <c r="AC214" s="78" t="s">
        <v>4433</v>
      </c>
      <c r="AD214" s="78">
        <v>7613536</v>
      </c>
      <c r="AE214" s="78" t="s">
        <v>4503</v>
      </c>
      <c r="AF214" s="78" t="s">
        <v>4409</v>
      </c>
      <c r="AG214" s="81">
        <v>0.03</v>
      </c>
      <c r="AH214" s="76">
        <f t="shared" si="6"/>
        <v>12</v>
      </c>
      <c r="AI214" s="76">
        <f t="shared" si="7"/>
        <v>388</v>
      </c>
    </row>
    <row r="215" spans="1:35">
      <c r="A215" s="59">
        <v>214</v>
      </c>
      <c r="B215" s="61" t="s">
        <v>8612</v>
      </c>
      <c r="C215" s="11" t="s">
        <v>8613</v>
      </c>
      <c r="D215" s="5" t="s">
        <v>22</v>
      </c>
      <c r="E215" s="5" t="s">
        <v>58</v>
      </c>
      <c r="F215" s="10" t="s">
        <v>25</v>
      </c>
      <c r="G215" s="10" t="s">
        <v>8260</v>
      </c>
      <c r="H215" s="5" t="s">
        <v>130</v>
      </c>
      <c r="I215" s="10" t="s">
        <v>34</v>
      </c>
      <c r="J215" s="66">
        <v>1126</v>
      </c>
      <c r="K215" s="10">
        <v>0</v>
      </c>
      <c r="L215" s="72"/>
      <c r="M215" s="5">
        <v>0</v>
      </c>
      <c r="N215" s="5">
        <v>5489</v>
      </c>
      <c r="O215" s="64" t="s">
        <v>8528</v>
      </c>
      <c r="P215" s="5">
        <v>0</v>
      </c>
      <c r="Q215" s="5">
        <v>400</v>
      </c>
      <c r="R215" s="5">
        <v>0</v>
      </c>
      <c r="S215" s="72"/>
      <c r="T215" s="5">
        <v>0</v>
      </c>
      <c r="U215" s="72"/>
      <c r="V215" s="10"/>
      <c r="W215" s="10">
        <v>5818.34</v>
      </c>
      <c r="X215" s="10">
        <v>7717.44</v>
      </c>
      <c r="Y215" s="10">
        <v>373.1</v>
      </c>
      <c r="Z215" s="10">
        <v>7344.34</v>
      </c>
      <c r="AA215" s="10" t="s">
        <v>28</v>
      </c>
      <c r="AB215" s="77" t="s">
        <v>29</v>
      </c>
      <c r="AC215" s="78" t="s">
        <v>8254</v>
      </c>
      <c r="AD215" s="78">
        <v>5215157</v>
      </c>
      <c r="AE215" s="78" t="s">
        <v>4400</v>
      </c>
      <c r="AF215" s="78" t="s">
        <v>4404</v>
      </c>
      <c r="AG215" s="81">
        <v>0.03</v>
      </c>
      <c r="AH215" s="76">
        <f t="shared" si="6"/>
        <v>12</v>
      </c>
      <c r="AI215" s="76">
        <f t="shared" si="7"/>
        <v>388</v>
      </c>
    </row>
    <row r="216" spans="1:35">
      <c r="A216" s="59">
        <v>215</v>
      </c>
      <c r="B216" s="11" t="s">
        <v>8614</v>
      </c>
      <c r="C216" s="11" t="s">
        <v>8615</v>
      </c>
      <c r="D216" s="5" t="s">
        <v>22</v>
      </c>
      <c r="E216" s="5" t="s">
        <v>2061</v>
      </c>
      <c r="F216" s="10" t="s">
        <v>25</v>
      </c>
      <c r="G216" s="10" t="s">
        <v>7504</v>
      </c>
      <c r="H216" s="5" t="s">
        <v>24</v>
      </c>
      <c r="I216" s="10" t="s">
        <v>34</v>
      </c>
      <c r="J216" s="5">
        <v>373.57</v>
      </c>
      <c r="K216" s="10">
        <v>0</v>
      </c>
      <c r="L216" s="72"/>
      <c r="M216" s="5">
        <v>0</v>
      </c>
      <c r="N216" s="5">
        <v>0</v>
      </c>
      <c r="O216" s="64"/>
      <c r="P216" s="5">
        <v>0</v>
      </c>
      <c r="Q216" s="5">
        <v>100</v>
      </c>
      <c r="R216" s="5">
        <v>0</v>
      </c>
      <c r="S216" s="72"/>
      <c r="T216" s="5">
        <v>0</v>
      </c>
      <c r="U216" s="72"/>
      <c r="V216" s="10"/>
      <c r="W216" s="10">
        <v>0</v>
      </c>
      <c r="X216" s="10">
        <v>479.57</v>
      </c>
      <c r="Y216" s="10">
        <v>6</v>
      </c>
      <c r="Z216" s="10">
        <v>473.57</v>
      </c>
      <c r="AA216" s="10" t="s">
        <v>28</v>
      </c>
      <c r="AB216" s="77" t="s">
        <v>29</v>
      </c>
      <c r="AC216" s="78" t="s">
        <v>8616</v>
      </c>
      <c r="AD216" s="78">
        <v>5312696</v>
      </c>
      <c r="AE216" s="78" t="s">
        <v>4400</v>
      </c>
      <c r="AF216" s="78" t="s">
        <v>4478</v>
      </c>
      <c r="AG216" s="81">
        <v>0.03</v>
      </c>
      <c r="AH216" s="76">
        <f t="shared" si="6"/>
        <v>3</v>
      </c>
      <c r="AI216" s="76">
        <f t="shared" si="7"/>
        <v>97</v>
      </c>
    </row>
    <row r="217" spans="1:35">
      <c r="A217" s="59">
        <v>216</v>
      </c>
      <c r="B217" s="11" t="s">
        <v>8617</v>
      </c>
      <c r="C217" s="11" t="s">
        <v>8618</v>
      </c>
      <c r="D217" s="5" t="s">
        <v>22</v>
      </c>
      <c r="E217" s="5" t="s">
        <v>58</v>
      </c>
      <c r="F217" s="10" t="s">
        <v>25</v>
      </c>
      <c r="G217" s="10" t="s">
        <v>8260</v>
      </c>
      <c r="H217" s="5" t="s">
        <v>24</v>
      </c>
      <c r="I217" s="10" t="s">
        <v>34</v>
      </c>
      <c r="J217" s="66">
        <v>1126</v>
      </c>
      <c r="K217" s="10">
        <v>0</v>
      </c>
      <c r="L217" s="72"/>
      <c r="M217" s="5">
        <v>0</v>
      </c>
      <c r="N217" s="5">
        <v>595</v>
      </c>
      <c r="O217" s="64" t="s">
        <v>8619</v>
      </c>
      <c r="P217" s="5">
        <v>0</v>
      </c>
      <c r="Q217" s="5">
        <v>400</v>
      </c>
      <c r="R217" s="5">
        <v>0</v>
      </c>
      <c r="S217" s="72"/>
      <c r="T217" s="5">
        <v>0</v>
      </c>
      <c r="U217" s="72"/>
      <c r="V217" s="10"/>
      <c r="W217" s="10">
        <v>630.7</v>
      </c>
      <c r="X217" s="10">
        <v>2218.54</v>
      </c>
      <c r="Y217" s="10">
        <v>61.84</v>
      </c>
      <c r="Z217" s="10">
        <v>2156.7</v>
      </c>
      <c r="AA217" s="10" t="s">
        <v>28</v>
      </c>
      <c r="AB217" s="77" t="s">
        <v>29</v>
      </c>
      <c r="AC217" s="78" t="s">
        <v>8183</v>
      </c>
      <c r="AD217" s="78">
        <v>1257736</v>
      </c>
      <c r="AE217" s="78" t="s">
        <v>4503</v>
      </c>
      <c r="AF217" s="78" t="s">
        <v>4446</v>
      </c>
      <c r="AG217" s="81">
        <v>0.03</v>
      </c>
      <c r="AH217" s="76">
        <f t="shared" si="6"/>
        <v>12</v>
      </c>
      <c r="AI217" s="76">
        <f t="shared" si="7"/>
        <v>388</v>
      </c>
    </row>
    <row r="218" spans="1:35">
      <c r="A218" s="59">
        <v>217</v>
      </c>
      <c r="B218" s="11" t="s">
        <v>8620</v>
      </c>
      <c r="C218" s="11" t="s">
        <v>8621</v>
      </c>
      <c r="D218" s="5" t="s">
        <v>22</v>
      </c>
      <c r="E218" s="5" t="s">
        <v>2061</v>
      </c>
      <c r="F218" s="10" t="s">
        <v>25</v>
      </c>
      <c r="G218" s="10" t="s">
        <v>7504</v>
      </c>
      <c r="H218" s="5" t="s">
        <v>24</v>
      </c>
      <c r="I218" s="10" t="s">
        <v>34</v>
      </c>
      <c r="J218" s="5">
        <v>373.57</v>
      </c>
      <c r="K218" s="10">
        <v>0</v>
      </c>
      <c r="L218" s="72"/>
      <c r="M218" s="5">
        <v>0</v>
      </c>
      <c r="N218" s="5">
        <v>0</v>
      </c>
      <c r="O218" s="64"/>
      <c r="P218" s="5">
        <v>0</v>
      </c>
      <c r="Q218" s="5">
        <v>100</v>
      </c>
      <c r="R218" s="5">
        <v>0</v>
      </c>
      <c r="S218" s="72"/>
      <c r="T218" s="5">
        <v>0</v>
      </c>
      <c r="U218" s="72"/>
      <c r="V218" s="10"/>
      <c r="W218" s="10">
        <v>0</v>
      </c>
      <c r="X218" s="10">
        <v>479.57</v>
      </c>
      <c r="Y218" s="10">
        <v>6</v>
      </c>
      <c r="Z218" s="10">
        <v>473.57</v>
      </c>
      <c r="AA218" s="10" t="s">
        <v>28</v>
      </c>
      <c r="AB218" s="77" t="s">
        <v>29</v>
      </c>
      <c r="AC218" s="78" t="s">
        <v>8246</v>
      </c>
      <c r="AD218" s="78">
        <v>2177500</v>
      </c>
      <c r="AE218" s="78" t="s">
        <v>4400</v>
      </c>
      <c r="AF218" s="78" t="s">
        <v>4446</v>
      </c>
      <c r="AG218" s="81">
        <v>0.03</v>
      </c>
      <c r="AH218" s="76">
        <f t="shared" si="6"/>
        <v>3</v>
      </c>
      <c r="AI218" s="76">
        <f t="shared" si="7"/>
        <v>97</v>
      </c>
    </row>
    <row r="219" spans="1:35">
      <c r="A219" s="59">
        <v>218</v>
      </c>
      <c r="B219" s="11" t="s">
        <v>8622</v>
      </c>
      <c r="C219" s="11" t="s">
        <v>8623</v>
      </c>
      <c r="D219" s="5" t="s">
        <v>22</v>
      </c>
      <c r="E219" s="5" t="s">
        <v>2061</v>
      </c>
      <c r="F219" s="10" t="s">
        <v>25</v>
      </c>
      <c r="G219" s="10" t="s">
        <v>7504</v>
      </c>
      <c r="H219" s="5" t="s">
        <v>24</v>
      </c>
      <c r="I219" s="10" t="s">
        <v>34</v>
      </c>
      <c r="J219" s="5">
        <v>373.57</v>
      </c>
      <c r="K219" s="10">
        <v>0</v>
      </c>
      <c r="L219" s="72"/>
      <c r="M219" s="5">
        <v>0</v>
      </c>
      <c r="N219" s="5">
        <v>0</v>
      </c>
      <c r="O219" s="64"/>
      <c r="P219" s="5">
        <v>0</v>
      </c>
      <c r="Q219" s="5">
        <v>100</v>
      </c>
      <c r="R219" s="5">
        <v>0</v>
      </c>
      <c r="S219" s="72"/>
      <c r="T219" s="5">
        <v>0</v>
      </c>
      <c r="U219" s="72"/>
      <c r="V219" s="10"/>
      <c r="W219" s="10">
        <v>0</v>
      </c>
      <c r="X219" s="10">
        <v>479.57</v>
      </c>
      <c r="Y219" s="10">
        <v>6</v>
      </c>
      <c r="Z219" s="10">
        <v>473.57</v>
      </c>
      <c r="AA219" s="10" t="s">
        <v>28</v>
      </c>
      <c r="AB219" s="77" t="s">
        <v>29</v>
      </c>
      <c r="AC219" s="78" t="s">
        <v>8246</v>
      </c>
      <c r="AD219" s="78">
        <v>9775109</v>
      </c>
      <c r="AE219" s="78" t="s">
        <v>4400</v>
      </c>
      <c r="AF219" s="78" t="s">
        <v>4478</v>
      </c>
      <c r="AG219" s="81">
        <v>0.03</v>
      </c>
      <c r="AH219" s="76">
        <f t="shared" si="6"/>
        <v>3</v>
      </c>
      <c r="AI219" s="76">
        <f t="shared" si="7"/>
        <v>97</v>
      </c>
    </row>
    <row r="220" spans="1:35">
      <c r="A220" s="59">
        <v>219</v>
      </c>
      <c r="B220" s="11" t="s">
        <v>7051</v>
      </c>
      <c r="C220" s="11" t="s">
        <v>8624</v>
      </c>
      <c r="D220" s="5" t="s">
        <v>22</v>
      </c>
      <c r="E220" s="10" t="s">
        <v>4090</v>
      </c>
      <c r="F220" s="10" t="s">
        <v>25</v>
      </c>
      <c r="G220" s="10" t="s">
        <v>6984</v>
      </c>
      <c r="H220" s="5" t="s">
        <v>24</v>
      </c>
      <c r="I220" s="10" t="s">
        <v>34</v>
      </c>
      <c r="J220" s="5">
        <v>238.68</v>
      </c>
      <c r="K220" s="10">
        <v>0</v>
      </c>
      <c r="L220" s="72"/>
      <c r="M220" s="5">
        <v>0</v>
      </c>
      <c r="N220" s="5">
        <v>0</v>
      </c>
      <c r="O220" s="63"/>
      <c r="P220" s="5">
        <v>0</v>
      </c>
      <c r="Q220" s="5">
        <v>100</v>
      </c>
      <c r="R220" s="5">
        <v>12.98</v>
      </c>
      <c r="S220" s="74" t="s">
        <v>6099</v>
      </c>
      <c r="T220" s="5">
        <v>0</v>
      </c>
      <c r="U220" s="72"/>
      <c r="V220" s="10"/>
      <c r="W220" s="10">
        <v>13.76</v>
      </c>
      <c r="X220" s="10">
        <v>359.26</v>
      </c>
      <c r="Y220" s="10">
        <v>6.83</v>
      </c>
      <c r="Z220" s="10">
        <v>352.43</v>
      </c>
      <c r="AA220" s="10" t="s">
        <v>28</v>
      </c>
      <c r="AB220" s="77" t="s">
        <v>29</v>
      </c>
      <c r="AC220" s="78" t="s">
        <v>4414</v>
      </c>
      <c r="AD220" s="78">
        <v>1665781</v>
      </c>
      <c r="AE220" s="78" t="s">
        <v>4503</v>
      </c>
      <c r="AF220" s="78" t="s">
        <v>4404</v>
      </c>
      <c r="AG220" s="81">
        <v>0.03</v>
      </c>
      <c r="AH220" s="76">
        <f t="shared" si="6"/>
        <v>3</v>
      </c>
      <c r="AI220" s="76">
        <f t="shared" si="7"/>
        <v>97</v>
      </c>
    </row>
    <row r="221" spans="1:35">
      <c r="A221" s="59">
        <v>220</v>
      </c>
      <c r="B221" s="11" t="s">
        <v>8625</v>
      </c>
      <c r="C221" s="11" t="s">
        <v>8626</v>
      </c>
      <c r="D221" s="5" t="s">
        <v>22</v>
      </c>
      <c r="E221" s="10" t="s">
        <v>4090</v>
      </c>
      <c r="F221" s="10" t="s">
        <v>25</v>
      </c>
      <c r="G221" s="10" t="s">
        <v>6984</v>
      </c>
      <c r="H221" s="5" t="s">
        <v>24</v>
      </c>
      <c r="I221" s="10" t="s">
        <v>34</v>
      </c>
      <c r="J221" s="5">
        <v>238.68</v>
      </c>
      <c r="K221" s="10">
        <v>0</v>
      </c>
      <c r="L221" s="72"/>
      <c r="M221" s="5">
        <v>0</v>
      </c>
      <c r="N221" s="5">
        <v>0</v>
      </c>
      <c r="O221" s="63"/>
      <c r="P221" s="5">
        <v>0</v>
      </c>
      <c r="Q221" s="5">
        <v>100</v>
      </c>
      <c r="R221" s="5">
        <v>12.98</v>
      </c>
      <c r="S221" s="74" t="s">
        <v>6099</v>
      </c>
      <c r="T221" s="5">
        <v>0</v>
      </c>
      <c r="U221" s="72"/>
      <c r="V221" s="10"/>
      <c r="W221" s="10">
        <v>13.76</v>
      </c>
      <c r="X221" s="10">
        <v>359.26</v>
      </c>
      <c r="Y221" s="10">
        <v>6.83</v>
      </c>
      <c r="Z221" s="10">
        <v>352.43</v>
      </c>
      <c r="AA221" s="10" t="s">
        <v>28</v>
      </c>
      <c r="AB221" s="77" t="s">
        <v>29</v>
      </c>
      <c r="AC221" s="78" t="s">
        <v>4414</v>
      </c>
      <c r="AD221" s="78">
        <v>9371611</v>
      </c>
      <c r="AE221" s="78" t="s">
        <v>4400</v>
      </c>
      <c r="AF221" s="78" t="s">
        <v>6646</v>
      </c>
      <c r="AG221" s="81">
        <v>0.03</v>
      </c>
      <c r="AH221" s="76">
        <f t="shared" si="6"/>
        <v>3</v>
      </c>
      <c r="AI221" s="76">
        <f t="shared" si="7"/>
        <v>97</v>
      </c>
    </row>
    <row r="222" spans="1:35">
      <c r="A222" s="59">
        <v>221</v>
      </c>
      <c r="B222" s="11" t="s">
        <v>8627</v>
      </c>
      <c r="C222" s="11" t="s">
        <v>8628</v>
      </c>
      <c r="D222" s="5" t="s">
        <v>22</v>
      </c>
      <c r="E222" s="5" t="s">
        <v>198</v>
      </c>
      <c r="F222" s="10" t="s">
        <v>25</v>
      </c>
      <c r="G222" s="10" t="s">
        <v>8214</v>
      </c>
      <c r="H222" s="5" t="s">
        <v>24</v>
      </c>
      <c r="I222" s="10" t="s">
        <v>34</v>
      </c>
      <c r="J222" s="66">
        <v>1369</v>
      </c>
      <c r="K222" s="10">
        <v>0</v>
      </c>
      <c r="L222" s="72"/>
      <c r="M222" s="5">
        <v>0</v>
      </c>
      <c r="N222" s="5">
        <v>0</v>
      </c>
      <c r="O222" s="64"/>
      <c r="P222" s="10">
        <v>0</v>
      </c>
      <c r="Q222" s="5">
        <v>300</v>
      </c>
      <c r="R222" s="10">
        <v>0</v>
      </c>
      <c r="S222" s="72"/>
      <c r="T222" s="10">
        <v>0</v>
      </c>
      <c r="U222" s="72"/>
      <c r="V222" s="10"/>
      <c r="W222" s="10">
        <v>0</v>
      </c>
      <c r="X222" s="10">
        <v>1687</v>
      </c>
      <c r="Y222" s="10">
        <v>18</v>
      </c>
      <c r="Z222" s="10">
        <v>1669</v>
      </c>
      <c r="AA222" s="10" t="s">
        <v>28</v>
      </c>
      <c r="AB222" s="77" t="s">
        <v>29</v>
      </c>
      <c r="AC222" s="78" t="s">
        <v>4433</v>
      </c>
      <c r="AD222" s="78">
        <v>5266201</v>
      </c>
      <c r="AE222" s="78" t="s">
        <v>8247</v>
      </c>
      <c r="AF222" s="78" t="s">
        <v>4446</v>
      </c>
      <c r="AG222" s="81">
        <v>0.03</v>
      </c>
      <c r="AH222" s="76">
        <f t="shared" si="6"/>
        <v>9</v>
      </c>
      <c r="AI222" s="76">
        <f t="shared" si="7"/>
        <v>291</v>
      </c>
    </row>
    <row r="223" spans="1:35">
      <c r="A223" s="59">
        <v>222</v>
      </c>
      <c r="B223" s="11" t="s">
        <v>8629</v>
      </c>
      <c r="C223" s="11" t="s">
        <v>8630</v>
      </c>
      <c r="D223" s="5" t="s">
        <v>22</v>
      </c>
      <c r="E223" s="5" t="s">
        <v>198</v>
      </c>
      <c r="F223" s="10" t="s">
        <v>25</v>
      </c>
      <c r="G223" s="10" t="s">
        <v>8214</v>
      </c>
      <c r="H223" s="5" t="s">
        <v>24</v>
      </c>
      <c r="I223" s="10" t="s">
        <v>34</v>
      </c>
      <c r="J223" s="66">
        <v>1369</v>
      </c>
      <c r="K223" s="10">
        <v>0</v>
      </c>
      <c r="L223" s="72"/>
      <c r="M223" s="5">
        <v>0</v>
      </c>
      <c r="N223" s="5">
        <v>0</v>
      </c>
      <c r="O223" s="64"/>
      <c r="P223" s="10">
        <v>0</v>
      </c>
      <c r="Q223" s="5">
        <v>300</v>
      </c>
      <c r="R223" s="10">
        <v>0</v>
      </c>
      <c r="S223" s="72"/>
      <c r="T223" s="10">
        <v>0</v>
      </c>
      <c r="U223" s="72"/>
      <c r="V223" s="10"/>
      <c r="W223" s="10">
        <v>0</v>
      </c>
      <c r="X223" s="10">
        <v>1687</v>
      </c>
      <c r="Y223" s="10">
        <v>18</v>
      </c>
      <c r="Z223" s="10">
        <v>1669</v>
      </c>
      <c r="AA223" s="10" t="s">
        <v>28</v>
      </c>
      <c r="AB223" s="77" t="s">
        <v>29</v>
      </c>
      <c r="AC223" s="78" t="s">
        <v>8246</v>
      </c>
      <c r="AD223" s="78">
        <v>3725088</v>
      </c>
      <c r="AE223" s="78" t="s">
        <v>8247</v>
      </c>
      <c r="AF223" s="78" t="s">
        <v>4409</v>
      </c>
      <c r="AG223" s="81">
        <v>0.03</v>
      </c>
      <c r="AH223" s="76">
        <f t="shared" si="6"/>
        <v>9</v>
      </c>
      <c r="AI223" s="76">
        <f t="shared" si="7"/>
        <v>291</v>
      </c>
    </row>
    <row r="224" spans="1:35">
      <c r="A224" s="59">
        <v>223</v>
      </c>
      <c r="B224" s="11" t="s">
        <v>8631</v>
      </c>
      <c r="C224" s="11" t="s">
        <v>8632</v>
      </c>
      <c r="D224" s="5" t="s">
        <v>22</v>
      </c>
      <c r="E224" s="5" t="s">
        <v>58</v>
      </c>
      <c r="F224" s="10" t="s">
        <v>25</v>
      </c>
      <c r="G224" s="10" t="s">
        <v>8260</v>
      </c>
      <c r="H224" s="5" t="s">
        <v>130</v>
      </c>
      <c r="I224" s="10" t="s">
        <v>34</v>
      </c>
      <c r="J224" s="66">
        <v>1124</v>
      </c>
      <c r="K224" s="10">
        <v>0</v>
      </c>
      <c r="L224" s="72"/>
      <c r="M224" s="5">
        <v>0</v>
      </c>
      <c r="N224" s="5">
        <v>4986</v>
      </c>
      <c r="O224" s="64" t="s">
        <v>8633</v>
      </c>
      <c r="P224" s="5">
        <v>0</v>
      </c>
      <c r="Q224" s="5">
        <v>400</v>
      </c>
      <c r="R224" s="10">
        <v>0</v>
      </c>
      <c r="S224" s="74"/>
      <c r="T224" s="5">
        <v>0</v>
      </c>
      <c r="U224" s="72"/>
      <c r="V224" s="10"/>
      <c r="W224" s="10">
        <v>5285.16</v>
      </c>
      <c r="X224" s="10">
        <v>7150.27</v>
      </c>
      <c r="Y224" s="10">
        <v>341.11</v>
      </c>
      <c r="Z224" s="10">
        <v>6809.16</v>
      </c>
      <c r="AA224" s="10" t="s">
        <v>28</v>
      </c>
      <c r="AB224" s="77" t="s">
        <v>29</v>
      </c>
      <c r="AC224" s="78" t="s">
        <v>8183</v>
      </c>
      <c r="AD224" s="78">
        <v>3025055</v>
      </c>
      <c r="AE224" s="78" t="s">
        <v>4400</v>
      </c>
      <c r="AF224" s="78" t="s">
        <v>4478</v>
      </c>
      <c r="AG224" s="81">
        <v>0.03</v>
      </c>
      <c r="AH224" s="76">
        <f t="shared" si="6"/>
        <v>12</v>
      </c>
      <c r="AI224" s="76">
        <f t="shared" si="7"/>
        <v>388</v>
      </c>
    </row>
    <row r="225" spans="1:35">
      <c r="A225" s="59">
        <v>224</v>
      </c>
      <c r="B225" s="11" t="s">
        <v>6582</v>
      </c>
      <c r="C225" s="11" t="s">
        <v>8634</v>
      </c>
      <c r="D225" s="5" t="s">
        <v>22</v>
      </c>
      <c r="E225" s="5" t="s">
        <v>7503</v>
      </c>
      <c r="F225" s="10" t="s">
        <v>25</v>
      </c>
      <c r="G225" s="10" t="s">
        <v>8264</v>
      </c>
      <c r="H225" s="5" t="s">
        <v>24</v>
      </c>
      <c r="I225" s="10" t="s">
        <v>26</v>
      </c>
      <c r="J225" s="66">
        <v>985.5</v>
      </c>
      <c r="K225" s="10">
        <v>0</v>
      </c>
      <c r="L225" s="72"/>
      <c r="M225" s="5">
        <v>0</v>
      </c>
      <c r="N225" s="5">
        <v>0</v>
      </c>
      <c r="O225" s="64"/>
      <c r="P225" s="5">
        <v>0</v>
      </c>
      <c r="Q225" s="5">
        <v>300</v>
      </c>
      <c r="R225" s="5">
        <v>13.26</v>
      </c>
      <c r="S225" s="74" t="s">
        <v>6099</v>
      </c>
      <c r="T225" s="5">
        <v>0</v>
      </c>
      <c r="U225" s="73"/>
      <c r="V225" s="10"/>
      <c r="W225" s="10">
        <v>14.06</v>
      </c>
      <c r="X225" s="10">
        <v>1318.4</v>
      </c>
      <c r="Y225" s="10">
        <v>18.84</v>
      </c>
      <c r="Z225" s="10">
        <v>1299.56</v>
      </c>
      <c r="AA225" s="10" t="s">
        <v>28</v>
      </c>
      <c r="AB225" s="77" t="s">
        <v>29</v>
      </c>
      <c r="AC225" s="78" t="s">
        <v>4411</v>
      </c>
      <c r="AD225" s="78">
        <v>5312901</v>
      </c>
      <c r="AE225" s="78" t="s">
        <v>4400</v>
      </c>
      <c r="AF225" s="78" t="s">
        <v>4404</v>
      </c>
      <c r="AG225" s="81">
        <v>0.03</v>
      </c>
      <c r="AH225" s="76">
        <f t="shared" si="6"/>
        <v>9</v>
      </c>
      <c r="AI225" s="76">
        <f t="shared" si="7"/>
        <v>291</v>
      </c>
    </row>
    <row r="226" spans="1:35">
      <c r="A226" s="59">
        <v>225</v>
      </c>
      <c r="B226" s="11" t="s">
        <v>8635</v>
      </c>
      <c r="C226" s="11" t="s">
        <v>8636</v>
      </c>
      <c r="D226" s="5" t="s">
        <v>22</v>
      </c>
      <c r="E226" s="5" t="s">
        <v>7503</v>
      </c>
      <c r="F226" s="10" t="s">
        <v>25</v>
      </c>
      <c r="G226" s="10" t="s">
        <v>8264</v>
      </c>
      <c r="H226" s="5" t="s">
        <v>24</v>
      </c>
      <c r="I226" s="10" t="s">
        <v>34</v>
      </c>
      <c r="J226" s="66">
        <v>985.5</v>
      </c>
      <c r="K226" s="10">
        <v>0</v>
      </c>
      <c r="L226" s="72"/>
      <c r="M226" s="5">
        <v>0</v>
      </c>
      <c r="N226" s="5">
        <v>0</v>
      </c>
      <c r="O226" s="64"/>
      <c r="P226" s="5">
        <v>0</v>
      </c>
      <c r="Q226" s="5">
        <v>300</v>
      </c>
      <c r="R226" s="5">
        <v>13.26</v>
      </c>
      <c r="S226" s="74" t="s">
        <v>6099</v>
      </c>
      <c r="T226" s="5">
        <v>0</v>
      </c>
      <c r="U226" s="73"/>
      <c r="V226" s="10"/>
      <c r="W226" s="10">
        <v>14.06</v>
      </c>
      <c r="X226" s="10">
        <v>1318.4</v>
      </c>
      <c r="Y226" s="10">
        <v>18.84</v>
      </c>
      <c r="Z226" s="10">
        <v>1299.56</v>
      </c>
      <c r="AA226" s="10" t="s">
        <v>28</v>
      </c>
      <c r="AB226" s="77" t="s">
        <v>29</v>
      </c>
      <c r="AC226" s="78" t="s">
        <v>4411</v>
      </c>
      <c r="AD226" s="78">
        <v>6130035</v>
      </c>
      <c r="AE226" s="78" t="s">
        <v>4400</v>
      </c>
      <c r="AF226" s="78" t="s">
        <v>4409</v>
      </c>
      <c r="AG226" s="81">
        <v>0.03</v>
      </c>
      <c r="AH226" s="76">
        <f t="shared" si="6"/>
        <v>9</v>
      </c>
      <c r="AI226" s="76">
        <f t="shared" si="7"/>
        <v>291</v>
      </c>
    </row>
    <row r="227" spans="1:35">
      <c r="A227" s="59">
        <v>226</v>
      </c>
      <c r="B227" s="11" t="s">
        <v>8637</v>
      </c>
      <c r="C227" s="11" t="s">
        <v>8638</v>
      </c>
      <c r="D227" s="5" t="s">
        <v>22</v>
      </c>
      <c r="E227" s="5" t="s">
        <v>198</v>
      </c>
      <c r="F227" s="10" t="s">
        <v>25</v>
      </c>
      <c r="G227" s="10" t="s">
        <v>8214</v>
      </c>
      <c r="H227" s="5" t="s">
        <v>1236</v>
      </c>
      <c r="I227" s="10" t="s">
        <v>34</v>
      </c>
      <c r="J227" s="66">
        <v>1369</v>
      </c>
      <c r="K227" s="10">
        <v>0</v>
      </c>
      <c r="L227" s="72"/>
      <c r="M227" s="5">
        <v>0</v>
      </c>
      <c r="N227" s="5">
        <v>0</v>
      </c>
      <c r="O227" s="64"/>
      <c r="P227" s="10">
        <v>0</v>
      </c>
      <c r="Q227" s="5">
        <v>300</v>
      </c>
      <c r="R227" s="10">
        <v>0</v>
      </c>
      <c r="S227" s="72"/>
      <c r="T227" s="10">
        <v>0</v>
      </c>
      <c r="U227" s="72"/>
      <c r="V227" s="10"/>
      <c r="W227" s="10">
        <v>0</v>
      </c>
      <c r="X227" s="10">
        <v>1687</v>
      </c>
      <c r="Y227" s="10">
        <v>18</v>
      </c>
      <c r="Z227" s="10">
        <v>1669</v>
      </c>
      <c r="AA227" s="10" t="s">
        <v>28</v>
      </c>
      <c r="AB227" s="77" t="s">
        <v>29</v>
      </c>
      <c r="AC227" s="78" t="s">
        <v>8246</v>
      </c>
      <c r="AD227" s="78">
        <v>7775168</v>
      </c>
      <c r="AE227" s="78" t="s">
        <v>8247</v>
      </c>
      <c r="AF227" s="78" t="s">
        <v>4427</v>
      </c>
      <c r="AG227" s="81">
        <v>0.03</v>
      </c>
      <c r="AH227" s="76">
        <f t="shared" si="6"/>
        <v>9</v>
      </c>
      <c r="AI227" s="76">
        <f t="shared" si="7"/>
        <v>291</v>
      </c>
    </row>
    <row r="228" spans="1:35">
      <c r="A228" s="59">
        <v>227</v>
      </c>
      <c r="B228" s="11" t="s">
        <v>8639</v>
      </c>
      <c r="C228" s="11" t="s">
        <v>8640</v>
      </c>
      <c r="D228" s="5" t="s">
        <v>22</v>
      </c>
      <c r="E228" s="5" t="s">
        <v>7503</v>
      </c>
      <c r="F228" s="10" t="s">
        <v>25</v>
      </c>
      <c r="G228" s="10" t="s">
        <v>8264</v>
      </c>
      <c r="H228" s="5" t="s">
        <v>24</v>
      </c>
      <c r="I228" s="10" t="s">
        <v>34</v>
      </c>
      <c r="J228" s="66">
        <v>985.5</v>
      </c>
      <c r="K228" s="10">
        <v>0</v>
      </c>
      <c r="L228" s="72"/>
      <c r="M228" s="5">
        <v>0</v>
      </c>
      <c r="N228" s="5">
        <v>0</v>
      </c>
      <c r="O228" s="64"/>
      <c r="P228" s="5">
        <v>0</v>
      </c>
      <c r="Q228" s="5">
        <v>300</v>
      </c>
      <c r="R228" s="5">
        <v>13.26</v>
      </c>
      <c r="S228" s="74" t="s">
        <v>6099</v>
      </c>
      <c r="T228" s="5">
        <v>0</v>
      </c>
      <c r="U228" s="73"/>
      <c r="V228" s="10"/>
      <c r="W228" s="10">
        <v>14.06</v>
      </c>
      <c r="X228" s="10">
        <v>1318.4</v>
      </c>
      <c r="Y228" s="10">
        <v>18.84</v>
      </c>
      <c r="Z228" s="10">
        <v>1299.56</v>
      </c>
      <c r="AA228" s="10" t="s">
        <v>28</v>
      </c>
      <c r="AB228" s="77" t="s">
        <v>29</v>
      </c>
      <c r="AC228" s="78" t="s">
        <v>4423</v>
      </c>
      <c r="AD228" s="78">
        <v>5770957</v>
      </c>
      <c r="AE228" s="78" t="s">
        <v>4400</v>
      </c>
      <c r="AF228" s="78" t="s">
        <v>4404</v>
      </c>
      <c r="AG228" s="81">
        <v>0.03</v>
      </c>
      <c r="AH228" s="76">
        <f t="shared" si="6"/>
        <v>9</v>
      </c>
      <c r="AI228" s="76">
        <f t="shared" si="7"/>
        <v>291</v>
      </c>
    </row>
    <row r="229" spans="1:35">
      <c r="A229" s="59">
        <v>228</v>
      </c>
      <c r="B229" s="11" t="s">
        <v>6430</v>
      </c>
      <c r="C229" s="11" t="s">
        <v>8641</v>
      </c>
      <c r="D229" s="5" t="s">
        <v>22</v>
      </c>
      <c r="E229" s="5" t="s">
        <v>2061</v>
      </c>
      <c r="F229" s="10" t="s">
        <v>25</v>
      </c>
      <c r="G229" s="10" t="s">
        <v>7504</v>
      </c>
      <c r="H229" s="5" t="s">
        <v>24</v>
      </c>
      <c r="I229" s="10" t="s">
        <v>34</v>
      </c>
      <c r="J229" s="5">
        <v>373.57</v>
      </c>
      <c r="K229" s="10">
        <v>0</v>
      </c>
      <c r="L229" s="72"/>
      <c r="M229" s="5">
        <v>0</v>
      </c>
      <c r="N229" s="5">
        <v>0</v>
      </c>
      <c r="O229" s="64"/>
      <c r="P229" s="5">
        <v>0</v>
      </c>
      <c r="Q229" s="5">
        <v>100</v>
      </c>
      <c r="R229" s="5">
        <v>0</v>
      </c>
      <c r="S229" s="72"/>
      <c r="T229" s="5">
        <v>0</v>
      </c>
      <c r="U229" s="72"/>
      <c r="V229" s="10"/>
      <c r="W229" s="10">
        <v>0</v>
      </c>
      <c r="X229" s="10">
        <v>479.57</v>
      </c>
      <c r="Y229" s="10">
        <v>6</v>
      </c>
      <c r="Z229" s="10">
        <v>473.57</v>
      </c>
      <c r="AA229" s="10" t="s">
        <v>28</v>
      </c>
      <c r="AB229" s="77" t="s">
        <v>29</v>
      </c>
      <c r="AC229" s="78" t="s">
        <v>8246</v>
      </c>
      <c r="AD229" s="78">
        <v>8615777</v>
      </c>
      <c r="AE229" s="78" t="s">
        <v>4400</v>
      </c>
      <c r="AF229" s="78" t="s">
        <v>4409</v>
      </c>
      <c r="AG229" s="81">
        <v>0.03</v>
      </c>
      <c r="AH229" s="76">
        <f t="shared" si="6"/>
        <v>3</v>
      </c>
      <c r="AI229" s="76">
        <f t="shared" si="7"/>
        <v>97</v>
      </c>
    </row>
    <row r="230" spans="1:35">
      <c r="A230" s="59">
        <v>229</v>
      </c>
      <c r="B230" s="11" t="s">
        <v>8642</v>
      </c>
      <c r="C230" s="11" t="s">
        <v>8643</v>
      </c>
      <c r="D230" s="5" t="s">
        <v>22</v>
      </c>
      <c r="E230" s="5" t="s">
        <v>58</v>
      </c>
      <c r="F230" s="10" t="s">
        <v>25</v>
      </c>
      <c r="G230" s="10" t="s">
        <v>8260</v>
      </c>
      <c r="H230" s="5" t="s">
        <v>135</v>
      </c>
      <c r="I230" s="10" t="s">
        <v>34</v>
      </c>
      <c r="J230" s="66">
        <v>1126</v>
      </c>
      <c r="K230" s="10">
        <v>0</v>
      </c>
      <c r="L230" s="72"/>
      <c r="M230" s="5">
        <v>0</v>
      </c>
      <c r="N230" s="5">
        <v>101</v>
      </c>
      <c r="O230" s="64" t="s">
        <v>8495</v>
      </c>
      <c r="P230" s="5">
        <v>0</v>
      </c>
      <c r="Q230" s="5">
        <v>400</v>
      </c>
      <c r="R230" s="5">
        <v>0</v>
      </c>
      <c r="S230" s="72"/>
      <c r="T230" s="5">
        <v>0</v>
      </c>
      <c r="U230" s="72"/>
      <c r="V230" s="10"/>
      <c r="W230" s="10">
        <v>107.06</v>
      </c>
      <c r="X230" s="10">
        <v>1663.48</v>
      </c>
      <c r="Y230" s="10">
        <v>30.42</v>
      </c>
      <c r="Z230" s="10">
        <v>1633.06</v>
      </c>
      <c r="AA230" s="10" t="s">
        <v>28</v>
      </c>
      <c r="AB230" s="77" t="s">
        <v>29</v>
      </c>
      <c r="AC230" s="78" t="s">
        <v>8254</v>
      </c>
      <c r="AD230" s="78">
        <v>7037636</v>
      </c>
      <c r="AE230" s="78" t="s">
        <v>4503</v>
      </c>
      <c r="AF230" s="78" t="s">
        <v>4478</v>
      </c>
      <c r="AG230" s="81">
        <v>0.03</v>
      </c>
      <c r="AH230" s="76">
        <f t="shared" si="6"/>
        <v>12</v>
      </c>
      <c r="AI230" s="76">
        <f t="shared" si="7"/>
        <v>388</v>
      </c>
    </row>
    <row r="231" spans="1:35">
      <c r="A231" s="59">
        <v>230</v>
      </c>
      <c r="B231" s="11" t="s">
        <v>5063</v>
      </c>
      <c r="C231" s="11" t="s">
        <v>8644</v>
      </c>
      <c r="D231" s="5" t="s">
        <v>22</v>
      </c>
      <c r="E231" s="10" t="s">
        <v>4090</v>
      </c>
      <c r="F231" s="10" t="s">
        <v>25</v>
      </c>
      <c r="G231" s="10" t="s">
        <v>6984</v>
      </c>
      <c r="H231" s="5" t="s">
        <v>24</v>
      </c>
      <c r="I231" s="10" t="s">
        <v>34</v>
      </c>
      <c r="J231" s="5">
        <v>238.68</v>
      </c>
      <c r="K231" s="10">
        <v>0</v>
      </c>
      <c r="L231" s="72"/>
      <c r="M231" s="5">
        <v>0</v>
      </c>
      <c r="N231" s="5">
        <v>0</v>
      </c>
      <c r="O231" s="63"/>
      <c r="P231" s="5">
        <v>0</v>
      </c>
      <c r="Q231" s="5">
        <v>100</v>
      </c>
      <c r="R231" s="5">
        <v>12.98</v>
      </c>
      <c r="S231" s="74" t="s">
        <v>6099</v>
      </c>
      <c r="T231" s="5">
        <v>0</v>
      </c>
      <c r="U231" s="72"/>
      <c r="V231" s="10"/>
      <c r="W231" s="10">
        <v>13.76</v>
      </c>
      <c r="X231" s="10">
        <v>359.26</v>
      </c>
      <c r="Y231" s="10">
        <v>6.83</v>
      </c>
      <c r="Z231" s="10">
        <v>352.43</v>
      </c>
      <c r="AA231" s="10" t="s">
        <v>28</v>
      </c>
      <c r="AB231" s="77" t="s">
        <v>29</v>
      </c>
      <c r="AC231" s="78" t="s">
        <v>4414</v>
      </c>
      <c r="AD231" s="78">
        <v>1103592</v>
      </c>
      <c r="AE231" s="78" t="s">
        <v>4400</v>
      </c>
      <c r="AF231" s="78" t="s">
        <v>4409</v>
      </c>
      <c r="AG231" s="81">
        <v>0.03</v>
      </c>
      <c r="AH231" s="76">
        <f t="shared" si="6"/>
        <v>3</v>
      </c>
      <c r="AI231" s="76">
        <f t="shared" si="7"/>
        <v>97</v>
      </c>
    </row>
    <row r="232" spans="1:35">
      <c r="A232" s="59">
        <v>231</v>
      </c>
      <c r="B232" s="11" t="s">
        <v>8645</v>
      </c>
      <c r="C232" s="11" t="s">
        <v>8646</v>
      </c>
      <c r="D232" s="5" t="s">
        <v>22</v>
      </c>
      <c r="E232" s="5" t="s">
        <v>2061</v>
      </c>
      <c r="F232" s="10" t="s">
        <v>25</v>
      </c>
      <c r="G232" s="10" t="s">
        <v>7504</v>
      </c>
      <c r="H232" s="5" t="s">
        <v>24</v>
      </c>
      <c r="I232" s="10" t="s">
        <v>34</v>
      </c>
      <c r="J232" s="5">
        <v>373.57</v>
      </c>
      <c r="K232" s="10">
        <v>0</v>
      </c>
      <c r="L232" s="72"/>
      <c r="M232" s="5">
        <v>0</v>
      </c>
      <c r="N232" s="5">
        <v>0</v>
      </c>
      <c r="O232" s="64"/>
      <c r="P232" s="5">
        <v>0</v>
      </c>
      <c r="Q232" s="5">
        <v>100</v>
      </c>
      <c r="R232" s="5">
        <v>0</v>
      </c>
      <c r="S232" s="72"/>
      <c r="T232" s="5">
        <v>0</v>
      </c>
      <c r="U232" s="72"/>
      <c r="V232" s="10"/>
      <c r="W232" s="10">
        <v>0</v>
      </c>
      <c r="X232" s="10">
        <v>479.57</v>
      </c>
      <c r="Y232" s="10">
        <v>6</v>
      </c>
      <c r="Z232" s="10">
        <v>473.57</v>
      </c>
      <c r="AA232" s="10" t="s">
        <v>28</v>
      </c>
      <c r="AB232" s="77" t="s">
        <v>29</v>
      </c>
      <c r="AC232" s="78" t="s">
        <v>8246</v>
      </c>
      <c r="AD232" s="78">
        <v>2101582</v>
      </c>
      <c r="AE232" s="78" t="s">
        <v>4503</v>
      </c>
      <c r="AF232" s="78" t="s">
        <v>4446</v>
      </c>
      <c r="AG232" s="81">
        <v>0.03</v>
      </c>
      <c r="AH232" s="76">
        <f t="shared" si="6"/>
        <v>3</v>
      </c>
      <c r="AI232" s="76">
        <f t="shared" si="7"/>
        <v>97</v>
      </c>
    </row>
    <row r="233" spans="1:35">
      <c r="A233" s="59">
        <v>232</v>
      </c>
      <c r="B233" s="11" t="s">
        <v>8647</v>
      </c>
      <c r="C233" s="11" t="s">
        <v>8648</v>
      </c>
      <c r="D233" s="5" t="s">
        <v>22</v>
      </c>
      <c r="E233" s="5" t="s">
        <v>198</v>
      </c>
      <c r="F233" s="10" t="s">
        <v>25</v>
      </c>
      <c r="G233" s="10" t="s">
        <v>8214</v>
      </c>
      <c r="H233" s="5" t="s">
        <v>130</v>
      </c>
      <c r="I233" s="10" t="s">
        <v>34</v>
      </c>
      <c r="J233" s="66">
        <v>1369</v>
      </c>
      <c r="K233" s="10">
        <v>0</v>
      </c>
      <c r="L233" s="72"/>
      <c r="M233" s="5">
        <v>0</v>
      </c>
      <c r="N233" s="5">
        <v>0</v>
      </c>
      <c r="O233" s="64"/>
      <c r="P233" s="10">
        <v>0</v>
      </c>
      <c r="Q233" s="5">
        <v>300</v>
      </c>
      <c r="R233" s="10">
        <v>0</v>
      </c>
      <c r="S233" s="72"/>
      <c r="T233" s="10">
        <v>0</v>
      </c>
      <c r="U233" s="72"/>
      <c r="V233" s="10"/>
      <c r="W233" s="10">
        <v>0</v>
      </c>
      <c r="X233" s="10">
        <v>1687</v>
      </c>
      <c r="Y233" s="10">
        <v>18</v>
      </c>
      <c r="Z233" s="10">
        <v>1669</v>
      </c>
      <c r="AA233" s="10" t="s">
        <v>28</v>
      </c>
      <c r="AB233" s="77" t="s">
        <v>29</v>
      </c>
      <c r="AC233" s="78" t="s">
        <v>8246</v>
      </c>
      <c r="AD233" s="78">
        <v>1085577</v>
      </c>
      <c r="AE233" s="78" t="s">
        <v>8247</v>
      </c>
      <c r="AF233" s="78" t="s">
        <v>4409</v>
      </c>
      <c r="AG233" s="81">
        <v>0.03</v>
      </c>
      <c r="AH233" s="76">
        <f t="shared" si="6"/>
        <v>9</v>
      </c>
      <c r="AI233" s="76">
        <f t="shared" si="7"/>
        <v>291</v>
      </c>
    </row>
    <row r="234" spans="1:35">
      <c r="A234" s="59">
        <v>233</v>
      </c>
      <c r="B234" s="11" t="s">
        <v>966</v>
      </c>
      <c r="C234" s="11" t="s">
        <v>8649</v>
      </c>
      <c r="D234" s="5" t="s">
        <v>22</v>
      </c>
      <c r="E234" s="5" t="s">
        <v>2061</v>
      </c>
      <c r="F234" s="10" t="s">
        <v>25</v>
      </c>
      <c r="G234" s="10" t="s">
        <v>7504</v>
      </c>
      <c r="H234" s="5" t="s">
        <v>24</v>
      </c>
      <c r="I234" s="10" t="s">
        <v>34</v>
      </c>
      <c r="J234" s="5">
        <v>373.57</v>
      </c>
      <c r="K234" s="10">
        <v>0</v>
      </c>
      <c r="L234" s="72"/>
      <c r="M234" s="5">
        <v>0</v>
      </c>
      <c r="N234" s="5">
        <v>0</v>
      </c>
      <c r="O234" s="64"/>
      <c r="P234" s="5">
        <v>0</v>
      </c>
      <c r="Q234" s="5">
        <v>100</v>
      </c>
      <c r="R234" s="5">
        <v>0</v>
      </c>
      <c r="S234" s="72"/>
      <c r="T234" s="5">
        <v>0</v>
      </c>
      <c r="U234" s="72"/>
      <c r="V234" s="10"/>
      <c r="W234" s="10">
        <v>0</v>
      </c>
      <c r="X234" s="10">
        <v>479.57</v>
      </c>
      <c r="Y234" s="10">
        <v>6</v>
      </c>
      <c r="Z234" s="10">
        <v>473.57</v>
      </c>
      <c r="AA234" s="10" t="s">
        <v>28</v>
      </c>
      <c r="AB234" s="77" t="s">
        <v>29</v>
      </c>
      <c r="AC234" s="78" t="s">
        <v>8246</v>
      </c>
      <c r="AD234" s="78">
        <v>5250930</v>
      </c>
      <c r="AE234" s="78" t="s">
        <v>4400</v>
      </c>
      <c r="AF234" s="78" t="s">
        <v>4409</v>
      </c>
      <c r="AG234" s="81">
        <v>0.03</v>
      </c>
      <c r="AH234" s="76">
        <f t="shared" si="6"/>
        <v>3</v>
      </c>
      <c r="AI234" s="76">
        <f t="shared" si="7"/>
        <v>97</v>
      </c>
    </row>
    <row r="235" spans="1:35">
      <c r="A235" s="59">
        <v>234</v>
      </c>
      <c r="B235" s="11" t="s">
        <v>5126</v>
      </c>
      <c r="C235" s="11" t="s">
        <v>8650</v>
      </c>
      <c r="D235" s="5" t="s">
        <v>22</v>
      </c>
      <c r="E235" s="10" t="s">
        <v>4090</v>
      </c>
      <c r="F235" s="10" t="s">
        <v>25</v>
      </c>
      <c r="G235" s="10" t="s">
        <v>6984</v>
      </c>
      <c r="H235" s="5" t="s">
        <v>24</v>
      </c>
      <c r="I235" s="10" t="s">
        <v>34</v>
      </c>
      <c r="J235" s="5">
        <v>238.68</v>
      </c>
      <c r="K235" s="10">
        <v>0</v>
      </c>
      <c r="L235" s="72"/>
      <c r="M235" s="5">
        <v>0</v>
      </c>
      <c r="N235" s="5">
        <v>0</v>
      </c>
      <c r="O235" s="63"/>
      <c r="P235" s="5">
        <v>0</v>
      </c>
      <c r="Q235" s="5">
        <v>100</v>
      </c>
      <c r="R235" s="5">
        <v>12.98</v>
      </c>
      <c r="S235" s="74" t="s">
        <v>6099</v>
      </c>
      <c r="T235" s="5">
        <v>0</v>
      </c>
      <c r="U235" s="72"/>
      <c r="V235" s="10"/>
      <c r="W235" s="10">
        <v>13.76</v>
      </c>
      <c r="X235" s="10">
        <v>359.26</v>
      </c>
      <c r="Y235" s="10">
        <v>6.83</v>
      </c>
      <c r="Z235" s="10">
        <v>352.43</v>
      </c>
      <c r="AA235" s="10" t="s">
        <v>28</v>
      </c>
      <c r="AB235" s="77" t="s">
        <v>29</v>
      </c>
      <c r="AC235" s="78" t="s">
        <v>4414</v>
      </c>
      <c r="AD235" s="78">
        <v>3830617</v>
      </c>
      <c r="AE235" s="78" t="s">
        <v>4400</v>
      </c>
      <c r="AF235" s="83" t="s">
        <v>4474</v>
      </c>
      <c r="AG235" s="81">
        <v>0.03</v>
      </c>
      <c r="AH235" s="76">
        <f t="shared" si="6"/>
        <v>3</v>
      </c>
      <c r="AI235" s="76">
        <f t="shared" si="7"/>
        <v>97</v>
      </c>
    </row>
    <row r="236" spans="1:35">
      <c r="A236" s="59">
        <v>235</v>
      </c>
      <c r="B236" s="11" t="s">
        <v>8651</v>
      </c>
      <c r="C236" s="11" t="s">
        <v>8652</v>
      </c>
      <c r="D236" s="5" t="s">
        <v>22</v>
      </c>
      <c r="E236" s="5" t="s">
        <v>2061</v>
      </c>
      <c r="F236" s="10" t="s">
        <v>25</v>
      </c>
      <c r="G236" s="10" t="s">
        <v>7504</v>
      </c>
      <c r="H236" s="5" t="s">
        <v>24</v>
      </c>
      <c r="I236" s="10" t="s">
        <v>34</v>
      </c>
      <c r="J236" s="5">
        <v>373.57</v>
      </c>
      <c r="K236" s="10">
        <v>0</v>
      </c>
      <c r="L236" s="72"/>
      <c r="M236" s="5">
        <v>0</v>
      </c>
      <c r="N236" s="5">
        <v>0</v>
      </c>
      <c r="O236" s="64"/>
      <c r="P236" s="5">
        <v>0</v>
      </c>
      <c r="Q236" s="5">
        <v>100</v>
      </c>
      <c r="R236" s="5">
        <v>0</v>
      </c>
      <c r="S236" s="72"/>
      <c r="T236" s="5">
        <v>0</v>
      </c>
      <c r="U236" s="72"/>
      <c r="V236" s="10"/>
      <c r="W236" s="10">
        <v>0</v>
      </c>
      <c r="X236" s="10">
        <v>479.57</v>
      </c>
      <c r="Y236" s="10">
        <v>6</v>
      </c>
      <c r="Z236" s="10">
        <v>473.57</v>
      </c>
      <c r="AA236" s="10" t="s">
        <v>28</v>
      </c>
      <c r="AB236" s="77" t="s">
        <v>29</v>
      </c>
      <c r="AC236" s="78" t="s">
        <v>4423</v>
      </c>
      <c r="AD236" s="78">
        <v>8038739</v>
      </c>
      <c r="AE236" s="78" t="s">
        <v>4503</v>
      </c>
      <c r="AF236" s="78" t="s">
        <v>4478</v>
      </c>
      <c r="AG236" s="81">
        <v>0.03</v>
      </c>
      <c r="AH236" s="76">
        <f t="shared" si="6"/>
        <v>3</v>
      </c>
      <c r="AI236" s="76">
        <f t="shared" si="7"/>
        <v>97</v>
      </c>
    </row>
    <row r="237" spans="1:35">
      <c r="A237" s="59">
        <v>236</v>
      </c>
      <c r="B237" s="11" t="s">
        <v>8653</v>
      </c>
      <c r="C237" s="11" t="s">
        <v>8654</v>
      </c>
      <c r="D237" s="5" t="s">
        <v>22</v>
      </c>
      <c r="E237" s="5" t="s">
        <v>198</v>
      </c>
      <c r="F237" s="10" t="s">
        <v>25</v>
      </c>
      <c r="G237" s="10" t="s">
        <v>8214</v>
      </c>
      <c r="H237" s="5" t="s">
        <v>24</v>
      </c>
      <c r="I237" s="10" t="s">
        <v>34</v>
      </c>
      <c r="J237" s="66">
        <v>1369</v>
      </c>
      <c r="K237" s="10">
        <v>0</v>
      </c>
      <c r="L237" s="72"/>
      <c r="M237" s="5">
        <v>0</v>
      </c>
      <c r="N237" s="5">
        <v>0</v>
      </c>
      <c r="O237" s="64"/>
      <c r="P237" s="10">
        <v>0</v>
      </c>
      <c r="Q237" s="5">
        <v>300</v>
      </c>
      <c r="R237" s="10">
        <v>0</v>
      </c>
      <c r="S237" s="72"/>
      <c r="T237" s="10">
        <v>0</v>
      </c>
      <c r="U237" s="72"/>
      <c r="V237" s="10"/>
      <c r="W237" s="10">
        <v>0</v>
      </c>
      <c r="X237" s="10">
        <v>1687</v>
      </c>
      <c r="Y237" s="10">
        <v>18</v>
      </c>
      <c r="Z237" s="10">
        <v>1669</v>
      </c>
      <c r="AA237" s="10" t="s">
        <v>28</v>
      </c>
      <c r="AB237" s="77" t="s">
        <v>29</v>
      </c>
      <c r="AC237" s="78" t="s">
        <v>8246</v>
      </c>
      <c r="AD237" s="78">
        <v>7556692</v>
      </c>
      <c r="AE237" s="78" t="s">
        <v>8247</v>
      </c>
      <c r="AF237" s="78" t="s">
        <v>4446</v>
      </c>
      <c r="AG237" s="81">
        <v>0.03</v>
      </c>
      <c r="AH237" s="76">
        <f t="shared" si="6"/>
        <v>9</v>
      </c>
      <c r="AI237" s="76">
        <f t="shared" si="7"/>
        <v>291</v>
      </c>
    </row>
    <row r="238" spans="1:35">
      <c r="A238" s="59">
        <v>237</v>
      </c>
      <c r="B238" s="11" t="s">
        <v>7041</v>
      </c>
      <c r="C238" s="11" t="s">
        <v>8655</v>
      </c>
      <c r="D238" s="5" t="s">
        <v>22</v>
      </c>
      <c r="E238" s="10" t="s">
        <v>4090</v>
      </c>
      <c r="F238" s="10" t="s">
        <v>25</v>
      </c>
      <c r="G238" s="10" t="s">
        <v>6984</v>
      </c>
      <c r="H238" s="5" t="s">
        <v>24</v>
      </c>
      <c r="I238" s="10" t="s">
        <v>34</v>
      </c>
      <c r="J238" s="5">
        <v>238.68</v>
      </c>
      <c r="K238" s="10">
        <v>0</v>
      </c>
      <c r="L238" s="72"/>
      <c r="M238" s="5">
        <v>0</v>
      </c>
      <c r="N238" s="5">
        <v>0</v>
      </c>
      <c r="O238" s="63"/>
      <c r="P238" s="5">
        <v>0</v>
      </c>
      <c r="Q238" s="5">
        <v>100</v>
      </c>
      <c r="R238" s="5">
        <v>12.98</v>
      </c>
      <c r="S238" s="74" t="s">
        <v>6099</v>
      </c>
      <c r="T238" s="5">
        <v>0</v>
      </c>
      <c r="U238" s="72"/>
      <c r="V238" s="10"/>
      <c r="W238" s="10">
        <v>13.76</v>
      </c>
      <c r="X238" s="10">
        <v>359.26</v>
      </c>
      <c r="Y238" s="10">
        <v>6.83</v>
      </c>
      <c r="Z238" s="10">
        <v>352.43</v>
      </c>
      <c r="AA238" s="10" t="s">
        <v>28</v>
      </c>
      <c r="AB238" s="77" t="s">
        <v>29</v>
      </c>
      <c r="AC238" s="78" t="s">
        <v>4414</v>
      </c>
      <c r="AD238" s="78">
        <v>1965892</v>
      </c>
      <c r="AE238" s="78" t="s">
        <v>4400</v>
      </c>
      <c r="AF238" s="78" t="s">
        <v>4421</v>
      </c>
      <c r="AG238" s="81">
        <v>0.03</v>
      </c>
      <c r="AH238" s="76">
        <f t="shared" si="6"/>
        <v>3</v>
      </c>
      <c r="AI238" s="76">
        <f t="shared" si="7"/>
        <v>97</v>
      </c>
    </row>
    <row r="239" spans="1:35">
      <c r="A239" s="59">
        <v>238</v>
      </c>
      <c r="B239" s="11" t="s">
        <v>8656</v>
      </c>
      <c r="C239" s="11" t="s">
        <v>8657</v>
      </c>
      <c r="D239" s="5" t="s">
        <v>22</v>
      </c>
      <c r="E239" s="10" t="s">
        <v>4090</v>
      </c>
      <c r="F239" s="10" t="s">
        <v>25</v>
      </c>
      <c r="G239" s="10" t="s">
        <v>6984</v>
      </c>
      <c r="H239" s="5" t="s">
        <v>24</v>
      </c>
      <c r="I239" s="10" t="s">
        <v>34</v>
      </c>
      <c r="J239" s="5">
        <v>238.68</v>
      </c>
      <c r="K239" s="10">
        <v>0</v>
      </c>
      <c r="L239" s="72"/>
      <c r="M239" s="5">
        <v>0</v>
      </c>
      <c r="N239" s="5">
        <v>0</v>
      </c>
      <c r="O239" s="63"/>
      <c r="P239" s="5">
        <v>0</v>
      </c>
      <c r="Q239" s="5">
        <v>100</v>
      </c>
      <c r="R239" s="5">
        <v>12.98</v>
      </c>
      <c r="S239" s="74" t="s">
        <v>6099</v>
      </c>
      <c r="T239" s="5">
        <v>0</v>
      </c>
      <c r="U239" s="72"/>
      <c r="V239" s="10"/>
      <c r="W239" s="10">
        <v>13.76</v>
      </c>
      <c r="X239" s="10">
        <v>359.26</v>
      </c>
      <c r="Y239" s="10">
        <v>6.83</v>
      </c>
      <c r="Z239" s="10">
        <v>352.43</v>
      </c>
      <c r="AA239" s="10" t="s">
        <v>28</v>
      </c>
      <c r="AB239" s="77" t="s">
        <v>29</v>
      </c>
      <c r="AC239" s="78" t="s">
        <v>4414</v>
      </c>
      <c r="AD239" s="78">
        <v>7006572</v>
      </c>
      <c r="AE239" s="78" t="s">
        <v>4400</v>
      </c>
      <c r="AF239" s="78" t="s">
        <v>4474</v>
      </c>
      <c r="AG239" s="81">
        <v>0.03</v>
      </c>
      <c r="AH239" s="76">
        <f t="shared" si="6"/>
        <v>3</v>
      </c>
      <c r="AI239" s="76">
        <f t="shared" si="7"/>
        <v>97</v>
      </c>
    </row>
    <row r="240" spans="1:35">
      <c r="A240" s="59">
        <v>239</v>
      </c>
      <c r="B240" s="61" t="s">
        <v>8658</v>
      </c>
      <c r="C240" s="60" t="s">
        <v>8659</v>
      </c>
      <c r="D240" s="5" t="s">
        <v>22</v>
      </c>
      <c r="E240" s="5" t="s">
        <v>2061</v>
      </c>
      <c r="F240" s="10" t="s">
        <v>25</v>
      </c>
      <c r="G240" s="10" t="s">
        <v>7504</v>
      </c>
      <c r="H240" s="5" t="s">
        <v>24</v>
      </c>
      <c r="I240" s="10" t="s">
        <v>34</v>
      </c>
      <c r="J240" s="5">
        <v>373.57</v>
      </c>
      <c r="K240" s="10">
        <v>0</v>
      </c>
      <c r="L240" s="63"/>
      <c r="M240" s="5">
        <v>0</v>
      </c>
      <c r="N240" s="5">
        <v>0</v>
      </c>
      <c r="O240" s="63"/>
      <c r="P240" s="5">
        <v>0</v>
      </c>
      <c r="Q240" s="5">
        <v>100</v>
      </c>
      <c r="R240" s="5">
        <v>0</v>
      </c>
      <c r="S240" s="73"/>
      <c r="T240" s="5">
        <v>0</v>
      </c>
      <c r="U240" s="73"/>
      <c r="V240" s="10"/>
      <c r="W240" s="10">
        <v>0</v>
      </c>
      <c r="X240" s="10">
        <v>479.57</v>
      </c>
      <c r="Y240" s="10">
        <v>6</v>
      </c>
      <c r="Z240" s="10">
        <v>473.57</v>
      </c>
      <c r="AA240" s="10" t="s">
        <v>28</v>
      </c>
      <c r="AB240" s="77" t="s">
        <v>29</v>
      </c>
      <c r="AC240" s="78" t="s">
        <v>8246</v>
      </c>
      <c r="AD240" s="78">
        <v>5032909</v>
      </c>
      <c r="AE240" s="78" t="s">
        <v>4400</v>
      </c>
      <c r="AF240" s="78" t="s">
        <v>4478</v>
      </c>
      <c r="AG240" s="81">
        <v>0.03</v>
      </c>
      <c r="AH240" s="76">
        <f t="shared" si="6"/>
        <v>3</v>
      </c>
      <c r="AI240" s="76">
        <f t="shared" si="7"/>
        <v>97</v>
      </c>
    </row>
    <row r="241" spans="1:35">
      <c r="A241" s="59">
        <v>240</v>
      </c>
      <c r="B241" s="11" t="s">
        <v>8660</v>
      </c>
      <c r="C241" s="11" t="s">
        <v>8661</v>
      </c>
      <c r="D241" s="5" t="s">
        <v>22</v>
      </c>
      <c r="E241" s="5" t="s">
        <v>7503</v>
      </c>
      <c r="F241" s="10" t="s">
        <v>25</v>
      </c>
      <c r="G241" s="10" t="s">
        <v>8264</v>
      </c>
      <c r="H241" s="5" t="s">
        <v>24</v>
      </c>
      <c r="I241" s="10" t="s">
        <v>34</v>
      </c>
      <c r="J241" s="66">
        <v>985.5</v>
      </c>
      <c r="K241" s="10">
        <v>0</v>
      </c>
      <c r="L241" s="72"/>
      <c r="M241" s="5">
        <v>0</v>
      </c>
      <c r="N241" s="5">
        <v>0</v>
      </c>
      <c r="O241" s="64"/>
      <c r="P241" s="5">
        <v>0</v>
      </c>
      <c r="Q241" s="5">
        <v>300</v>
      </c>
      <c r="R241" s="5">
        <v>13.26</v>
      </c>
      <c r="S241" s="74" t="s">
        <v>6099</v>
      </c>
      <c r="T241" s="5">
        <v>0</v>
      </c>
      <c r="U241" s="73"/>
      <c r="V241" s="10"/>
      <c r="W241" s="10">
        <v>14.06</v>
      </c>
      <c r="X241" s="10">
        <v>1318.4</v>
      </c>
      <c r="Y241" s="10">
        <v>18.84</v>
      </c>
      <c r="Z241" s="10">
        <v>1299.56</v>
      </c>
      <c r="AA241" s="10" t="s">
        <v>28</v>
      </c>
      <c r="AB241" s="77" t="s">
        <v>29</v>
      </c>
      <c r="AC241" s="78" t="s">
        <v>4423</v>
      </c>
      <c r="AD241" s="78">
        <v>5175281</v>
      </c>
      <c r="AE241" s="78" t="s">
        <v>4400</v>
      </c>
      <c r="AF241" s="78" t="s">
        <v>4404</v>
      </c>
      <c r="AG241" s="81">
        <v>0.03</v>
      </c>
      <c r="AH241" s="76">
        <f t="shared" si="6"/>
        <v>9</v>
      </c>
      <c r="AI241" s="76">
        <f t="shared" si="7"/>
        <v>291</v>
      </c>
    </row>
    <row r="242" spans="1:35">
      <c r="A242" s="59">
        <v>241</v>
      </c>
      <c r="B242" s="11" t="s">
        <v>7059</v>
      </c>
      <c r="C242" s="11" t="s">
        <v>8662</v>
      </c>
      <c r="D242" s="5" t="s">
        <v>22</v>
      </c>
      <c r="E242" s="5" t="s">
        <v>198</v>
      </c>
      <c r="F242" s="10" t="s">
        <v>25</v>
      </c>
      <c r="G242" s="10" t="s">
        <v>8214</v>
      </c>
      <c r="H242" s="5" t="s">
        <v>24</v>
      </c>
      <c r="I242" s="10" t="s">
        <v>34</v>
      </c>
      <c r="J242" s="66">
        <v>1369</v>
      </c>
      <c r="K242" s="10">
        <v>0</v>
      </c>
      <c r="L242" s="72"/>
      <c r="M242" s="5">
        <v>0</v>
      </c>
      <c r="N242" s="5">
        <v>0</v>
      </c>
      <c r="O242" s="64"/>
      <c r="P242" s="10">
        <v>0</v>
      </c>
      <c r="Q242" s="5">
        <v>300</v>
      </c>
      <c r="R242" s="10">
        <v>0</v>
      </c>
      <c r="S242" s="72"/>
      <c r="T242" s="10">
        <v>0</v>
      </c>
      <c r="U242" s="72"/>
      <c r="V242" s="10"/>
      <c r="W242" s="10">
        <v>0</v>
      </c>
      <c r="X242" s="10">
        <v>1687</v>
      </c>
      <c r="Y242" s="10">
        <v>18</v>
      </c>
      <c r="Z242" s="10">
        <v>1669</v>
      </c>
      <c r="AA242" s="10" t="s">
        <v>28</v>
      </c>
      <c r="AB242" s="77" t="s">
        <v>29</v>
      </c>
      <c r="AC242" s="78" t="s">
        <v>4399</v>
      </c>
      <c r="AD242" s="78">
        <v>9303711</v>
      </c>
      <c r="AE242" s="78" t="s">
        <v>8247</v>
      </c>
      <c r="AF242" s="78" t="s">
        <v>4404</v>
      </c>
      <c r="AG242" s="81">
        <v>0.03</v>
      </c>
      <c r="AH242" s="76">
        <f t="shared" si="6"/>
        <v>9</v>
      </c>
      <c r="AI242" s="76">
        <f t="shared" si="7"/>
        <v>291</v>
      </c>
    </row>
    <row r="243" spans="1:35">
      <c r="A243" s="59">
        <v>242</v>
      </c>
      <c r="B243" s="11" t="s">
        <v>8663</v>
      </c>
      <c r="C243" s="11" t="s">
        <v>8664</v>
      </c>
      <c r="D243" s="5" t="s">
        <v>22</v>
      </c>
      <c r="E243" s="5" t="s">
        <v>7503</v>
      </c>
      <c r="F243" s="10" t="s">
        <v>25</v>
      </c>
      <c r="G243" s="10" t="s">
        <v>8264</v>
      </c>
      <c r="H243" s="5" t="s">
        <v>24</v>
      </c>
      <c r="I243" s="10" t="s">
        <v>34</v>
      </c>
      <c r="J243" s="66">
        <v>985.5</v>
      </c>
      <c r="K243" s="10">
        <v>0</v>
      </c>
      <c r="L243" s="72"/>
      <c r="M243" s="5">
        <v>0</v>
      </c>
      <c r="N243" s="5">
        <v>0</v>
      </c>
      <c r="O243" s="64"/>
      <c r="P243" s="5">
        <v>0</v>
      </c>
      <c r="Q243" s="5">
        <v>300</v>
      </c>
      <c r="R243" s="5">
        <v>13.26</v>
      </c>
      <c r="S243" s="74" t="s">
        <v>6099</v>
      </c>
      <c r="T243" s="5">
        <v>0</v>
      </c>
      <c r="U243" s="73"/>
      <c r="V243" s="10"/>
      <c r="W243" s="10">
        <v>14.06</v>
      </c>
      <c r="X243" s="10">
        <v>1318.4</v>
      </c>
      <c r="Y243" s="10">
        <v>18.84</v>
      </c>
      <c r="Z243" s="10">
        <v>1299.56</v>
      </c>
      <c r="AA243" s="10" t="s">
        <v>28</v>
      </c>
      <c r="AB243" s="77" t="s">
        <v>29</v>
      </c>
      <c r="AC243" s="78" t="s">
        <v>4423</v>
      </c>
      <c r="AD243" s="78">
        <v>1336116</v>
      </c>
      <c r="AE243" s="78" t="s">
        <v>4400</v>
      </c>
      <c r="AF243" s="78" t="s">
        <v>4404</v>
      </c>
      <c r="AG243" s="81">
        <v>0.03</v>
      </c>
      <c r="AH243" s="76">
        <f t="shared" si="6"/>
        <v>9</v>
      </c>
      <c r="AI243" s="76">
        <f t="shared" si="7"/>
        <v>291</v>
      </c>
    </row>
    <row r="244" spans="1:35">
      <c r="A244" s="59">
        <v>243</v>
      </c>
      <c r="B244" s="11" t="s">
        <v>8665</v>
      </c>
      <c r="C244" s="11" t="s">
        <v>8666</v>
      </c>
      <c r="D244" s="5" t="s">
        <v>22</v>
      </c>
      <c r="E244" s="5" t="s">
        <v>198</v>
      </c>
      <c r="F244" s="10" t="s">
        <v>25</v>
      </c>
      <c r="G244" s="10" t="s">
        <v>8214</v>
      </c>
      <c r="H244" s="5" t="s">
        <v>1236</v>
      </c>
      <c r="I244" s="10" t="s">
        <v>34</v>
      </c>
      <c r="J244" s="66">
        <v>1369</v>
      </c>
      <c r="K244" s="10">
        <v>0</v>
      </c>
      <c r="L244" s="72"/>
      <c r="M244" s="5">
        <v>0</v>
      </c>
      <c r="N244" s="5">
        <v>0</v>
      </c>
      <c r="O244" s="64"/>
      <c r="P244" s="10">
        <v>0</v>
      </c>
      <c r="Q244" s="5">
        <v>300</v>
      </c>
      <c r="R244" s="10">
        <v>0</v>
      </c>
      <c r="S244" s="72"/>
      <c r="T244" s="10">
        <v>0</v>
      </c>
      <c r="U244" s="72"/>
      <c r="V244" s="10"/>
      <c r="W244" s="10">
        <v>0</v>
      </c>
      <c r="X244" s="10">
        <v>1687</v>
      </c>
      <c r="Y244" s="10">
        <v>18</v>
      </c>
      <c r="Z244" s="10">
        <v>1669</v>
      </c>
      <c r="AA244" s="10" t="s">
        <v>28</v>
      </c>
      <c r="AB244" s="77" t="s">
        <v>29</v>
      </c>
      <c r="AC244" s="78" t="s">
        <v>8246</v>
      </c>
      <c r="AD244" s="78">
        <v>1213268</v>
      </c>
      <c r="AE244" s="78" t="s">
        <v>8247</v>
      </c>
      <c r="AF244" s="78" t="s">
        <v>4409</v>
      </c>
      <c r="AG244" s="81">
        <v>0.03</v>
      </c>
      <c r="AH244" s="76">
        <f t="shared" si="6"/>
        <v>9</v>
      </c>
      <c r="AI244" s="76">
        <f t="shared" si="7"/>
        <v>291</v>
      </c>
    </row>
    <row r="245" spans="1:35">
      <c r="A245" s="59">
        <v>244</v>
      </c>
      <c r="B245" s="11" t="s">
        <v>8667</v>
      </c>
      <c r="C245" s="11" t="s">
        <v>8668</v>
      </c>
      <c r="D245" s="5" t="s">
        <v>22</v>
      </c>
      <c r="E245" s="5" t="s">
        <v>346</v>
      </c>
      <c r="F245" s="10" t="s">
        <v>25</v>
      </c>
      <c r="G245" s="10" t="s">
        <v>8178</v>
      </c>
      <c r="H245" s="5" t="s">
        <v>24</v>
      </c>
      <c r="I245" s="10" t="s">
        <v>34</v>
      </c>
      <c r="J245" s="5">
        <v>780</v>
      </c>
      <c r="K245" s="10">
        <v>0</v>
      </c>
      <c r="L245" s="72"/>
      <c r="M245" s="5">
        <v>384</v>
      </c>
      <c r="N245" s="5">
        <v>83</v>
      </c>
      <c r="O245" s="64" t="s">
        <v>8428</v>
      </c>
      <c r="P245" s="5">
        <v>0</v>
      </c>
      <c r="Q245" s="5">
        <v>400</v>
      </c>
      <c r="R245" s="10">
        <v>0</v>
      </c>
      <c r="S245" s="72"/>
      <c r="T245" s="10">
        <v>0</v>
      </c>
      <c r="U245" s="72"/>
      <c r="V245" s="10"/>
      <c r="W245" s="10">
        <v>495.02</v>
      </c>
      <c r="X245" s="10">
        <v>1728.72</v>
      </c>
      <c r="Y245" s="10">
        <v>53.7</v>
      </c>
      <c r="Z245" s="10">
        <v>1675.02</v>
      </c>
      <c r="AA245" s="10" t="s">
        <v>28</v>
      </c>
      <c r="AB245" s="77" t="s">
        <v>29</v>
      </c>
      <c r="AC245" s="78" t="s">
        <v>8254</v>
      </c>
      <c r="AD245" s="78">
        <v>6585729</v>
      </c>
      <c r="AE245" s="78" t="s">
        <v>4503</v>
      </c>
      <c r="AF245" s="78" t="s">
        <v>4429</v>
      </c>
      <c r="AG245" s="81">
        <v>0.03</v>
      </c>
      <c r="AH245" s="76">
        <f t="shared" si="6"/>
        <v>12</v>
      </c>
      <c r="AI245" s="76">
        <f t="shared" si="7"/>
        <v>388</v>
      </c>
    </row>
    <row r="246" spans="1:35">
      <c r="A246" s="59">
        <v>245</v>
      </c>
      <c r="B246" s="11" t="s">
        <v>7655</v>
      </c>
      <c r="C246" s="11" t="s">
        <v>8669</v>
      </c>
      <c r="D246" s="5" t="s">
        <v>22</v>
      </c>
      <c r="E246" s="10" t="s">
        <v>4090</v>
      </c>
      <c r="F246" s="10" t="s">
        <v>25</v>
      </c>
      <c r="G246" s="10" t="s">
        <v>6984</v>
      </c>
      <c r="H246" s="5" t="s">
        <v>24</v>
      </c>
      <c r="I246" s="10" t="s">
        <v>34</v>
      </c>
      <c r="J246" s="5">
        <v>238.68</v>
      </c>
      <c r="K246" s="10">
        <v>0</v>
      </c>
      <c r="L246" s="72"/>
      <c r="M246" s="5">
        <v>0</v>
      </c>
      <c r="N246" s="5">
        <v>0</v>
      </c>
      <c r="O246" s="63"/>
      <c r="P246" s="5">
        <v>0</v>
      </c>
      <c r="Q246" s="5">
        <v>100</v>
      </c>
      <c r="R246" s="5">
        <v>12.98</v>
      </c>
      <c r="S246" s="74" t="s">
        <v>6099</v>
      </c>
      <c r="T246" s="5">
        <v>0</v>
      </c>
      <c r="U246" s="72"/>
      <c r="V246" s="10"/>
      <c r="W246" s="10">
        <v>13.76</v>
      </c>
      <c r="X246" s="10">
        <v>359.26</v>
      </c>
      <c r="Y246" s="10">
        <v>6.83</v>
      </c>
      <c r="Z246" s="10">
        <v>352.43</v>
      </c>
      <c r="AA246" s="10" t="s">
        <v>28</v>
      </c>
      <c r="AB246" s="77" t="s">
        <v>29</v>
      </c>
      <c r="AC246" s="90" t="s">
        <v>4414</v>
      </c>
      <c r="AD246" s="90">
        <v>2161033</v>
      </c>
      <c r="AE246" s="90" t="s">
        <v>4400</v>
      </c>
      <c r="AF246" s="90" t="s">
        <v>4419</v>
      </c>
      <c r="AG246" s="81">
        <v>0.03</v>
      </c>
      <c r="AH246" s="76">
        <f t="shared" si="6"/>
        <v>3</v>
      </c>
      <c r="AI246" s="76">
        <f t="shared" si="7"/>
        <v>97</v>
      </c>
    </row>
    <row r="247" spans="1:35">
      <c r="A247" s="59">
        <v>246</v>
      </c>
      <c r="B247" s="11" t="s">
        <v>8670</v>
      </c>
      <c r="C247" s="11" t="s">
        <v>8671</v>
      </c>
      <c r="D247" s="5" t="s">
        <v>22</v>
      </c>
      <c r="E247" s="5" t="s">
        <v>673</v>
      </c>
      <c r="F247" s="10" t="s">
        <v>25</v>
      </c>
      <c r="G247" s="10" t="s">
        <v>8236</v>
      </c>
      <c r="H247" s="5" t="s">
        <v>24</v>
      </c>
      <c r="I247" s="10" t="s">
        <v>34</v>
      </c>
      <c r="J247" s="5">
        <v>992.73</v>
      </c>
      <c r="K247" s="10">
        <v>0</v>
      </c>
      <c r="L247" s="72"/>
      <c r="M247" s="5">
        <v>0</v>
      </c>
      <c r="N247" s="5">
        <v>0</v>
      </c>
      <c r="O247" s="64"/>
      <c r="P247" s="5">
        <v>0</v>
      </c>
      <c r="Q247" s="5">
        <v>400</v>
      </c>
      <c r="R247" s="5">
        <v>14.12</v>
      </c>
      <c r="S247" s="74" t="s">
        <v>6099</v>
      </c>
      <c r="T247" s="5">
        <v>0</v>
      </c>
      <c r="U247" s="73"/>
      <c r="V247" s="10"/>
      <c r="W247" s="10">
        <v>14.97</v>
      </c>
      <c r="X247" s="10">
        <v>1432.6</v>
      </c>
      <c r="Y247" s="10">
        <v>24.9</v>
      </c>
      <c r="Z247" s="10">
        <v>1407.7</v>
      </c>
      <c r="AA247" s="10" t="s">
        <v>28</v>
      </c>
      <c r="AB247" s="77" t="s">
        <v>29</v>
      </c>
      <c r="AC247" s="78" t="s">
        <v>4433</v>
      </c>
      <c r="AD247" s="78">
        <v>1606168</v>
      </c>
      <c r="AE247" s="78" t="s">
        <v>4503</v>
      </c>
      <c r="AF247" s="78" t="s">
        <v>4446</v>
      </c>
      <c r="AG247" s="81">
        <v>0.03</v>
      </c>
      <c r="AH247" s="76">
        <f t="shared" si="6"/>
        <v>12</v>
      </c>
      <c r="AI247" s="76">
        <f t="shared" si="7"/>
        <v>388</v>
      </c>
    </row>
    <row r="248" spans="1:35">
      <c r="A248" s="59">
        <v>247</v>
      </c>
      <c r="B248" s="11" t="s">
        <v>8672</v>
      </c>
      <c r="C248" s="11" t="s">
        <v>8673</v>
      </c>
      <c r="D248" s="5" t="s">
        <v>22</v>
      </c>
      <c r="E248" s="5" t="s">
        <v>198</v>
      </c>
      <c r="F248" s="10" t="s">
        <v>25</v>
      </c>
      <c r="G248" s="10" t="s">
        <v>8214</v>
      </c>
      <c r="H248" s="5" t="s">
        <v>24</v>
      </c>
      <c r="I248" s="10" t="s">
        <v>34</v>
      </c>
      <c r="J248" s="66">
        <v>1369</v>
      </c>
      <c r="K248" s="10">
        <v>0</v>
      </c>
      <c r="L248" s="72"/>
      <c r="M248" s="5">
        <v>0</v>
      </c>
      <c r="N248" s="5">
        <v>0</v>
      </c>
      <c r="O248" s="64"/>
      <c r="P248" s="10">
        <v>0</v>
      </c>
      <c r="Q248" s="5">
        <v>300</v>
      </c>
      <c r="R248" s="10">
        <v>0</v>
      </c>
      <c r="S248" s="72"/>
      <c r="T248" s="10">
        <v>0</v>
      </c>
      <c r="U248" s="72"/>
      <c r="V248" s="10"/>
      <c r="W248" s="10">
        <v>0</v>
      </c>
      <c r="X248" s="10">
        <v>1687</v>
      </c>
      <c r="Y248" s="10">
        <v>18</v>
      </c>
      <c r="Z248" s="10">
        <v>1669</v>
      </c>
      <c r="AA248" s="10" t="s">
        <v>28</v>
      </c>
      <c r="AB248" s="77" t="s">
        <v>29</v>
      </c>
      <c r="AC248" s="78" t="s">
        <v>4433</v>
      </c>
      <c r="AD248" s="78">
        <v>6187523</v>
      </c>
      <c r="AE248" s="78" t="s">
        <v>8247</v>
      </c>
      <c r="AF248" s="78" t="s">
        <v>4404</v>
      </c>
      <c r="AG248" s="81">
        <v>0.03</v>
      </c>
      <c r="AH248" s="76">
        <f t="shared" si="6"/>
        <v>9</v>
      </c>
      <c r="AI248" s="76">
        <f t="shared" si="7"/>
        <v>291</v>
      </c>
    </row>
    <row r="249" spans="1:35">
      <c r="A249" s="59">
        <v>248</v>
      </c>
      <c r="B249" s="11" t="s">
        <v>8674</v>
      </c>
      <c r="C249" s="11" t="s">
        <v>8675</v>
      </c>
      <c r="D249" s="5" t="s">
        <v>22</v>
      </c>
      <c r="E249" s="5" t="s">
        <v>198</v>
      </c>
      <c r="F249" s="10" t="s">
        <v>25</v>
      </c>
      <c r="G249" s="10" t="s">
        <v>8214</v>
      </c>
      <c r="H249" s="5" t="s">
        <v>24</v>
      </c>
      <c r="I249" s="10" t="s">
        <v>34</v>
      </c>
      <c r="J249" s="66">
        <v>1369</v>
      </c>
      <c r="K249" s="10">
        <v>0</v>
      </c>
      <c r="L249" s="72"/>
      <c r="M249" s="5">
        <v>0</v>
      </c>
      <c r="N249" s="5">
        <v>0</v>
      </c>
      <c r="O249" s="64"/>
      <c r="P249" s="10">
        <v>0</v>
      </c>
      <c r="Q249" s="5">
        <v>300</v>
      </c>
      <c r="R249" s="10">
        <v>0</v>
      </c>
      <c r="S249" s="72"/>
      <c r="T249" s="10">
        <v>0</v>
      </c>
      <c r="U249" s="72"/>
      <c r="V249" s="10"/>
      <c r="W249" s="10">
        <v>0</v>
      </c>
      <c r="X249" s="10">
        <v>1687</v>
      </c>
      <c r="Y249" s="10">
        <v>18</v>
      </c>
      <c r="Z249" s="10">
        <v>1669</v>
      </c>
      <c r="AA249" s="10" t="s">
        <v>28</v>
      </c>
      <c r="AB249" s="77" t="s">
        <v>29</v>
      </c>
      <c r="AC249" s="78" t="s">
        <v>4433</v>
      </c>
      <c r="AD249" s="78">
        <v>8077735</v>
      </c>
      <c r="AE249" s="78" t="s">
        <v>8247</v>
      </c>
      <c r="AF249" s="78" t="s">
        <v>4446</v>
      </c>
      <c r="AG249" s="81">
        <v>0.03</v>
      </c>
      <c r="AH249" s="76">
        <f t="shared" si="6"/>
        <v>9</v>
      </c>
      <c r="AI249" s="76">
        <f t="shared" si="7"/>
        <v>291</v>
      </c>
    </row>
    <row r="250" spans="1:35">
      <c r="A250" s="59">
        <v>249</v>
      </c>
      <c r="B250" s="11" t="s">
        <v>5219</v>
      </c>
      <c r="C250" s="11" t="s">
        <v>8676</v>
      </c>
      <c r="D250" s="5" t="s">
        <v>22</v>
      </c>
      <c r="E250" s="10" t="s">
        <v>4090</v>
      </c>
      <c r="F250" s="10" t="s">
        <v>25</v>
      </c>
      <c r="G250" s="10" t="s">
        <v>6984</v>
      </c>
      <c r="H250" s="5" t="s">
        <v>24</v>
      </c>
      <c r="I250" s="10" t="s">
        <v>34</v>
      </c>
      <c r="J250" s="5">
        <v>238.68</v>
      </c>
      <c r="K250" s="10">
        <v>0</v>
      </c>
      <c r="L250" s="72"/>
      <c r="M250" s="5">
        <v>0</v>
      </c>
      <c r="N250" s="5">
        <v>0</v>
      </c>
      <c r="O250" s="63"/>
      <c r="P250" s="5">
        <v>0</v>
      </c>
      <c r="Q250" s="5">
        <v>100</v>
      </c>
      <c r="R250" s="5">
        <v>12.98</v>
      </c>
      <c r="S250" s="74" t="s">
        <v>6099</v>
      </c>
      <c r="T250" s="5">
        <v>0</v>
      </c>
      <c r="U250" s="72"/>
      <c r="V250" s="10"/>
      <c r="W250" s="10">
        <v>13.76</v>
      </c>
      <c r="X250" s="10">
        <v>359.26</v>
      </c>
      <c r="Y250" s="10">
        <v>6.83</v>
      </c>
      <c r="Z250" s="10">
        <v>352.43</v>
      </c>
      <c r="AA250" s="10" t="s">
        <v>28</v>
      </c>
      <c r="AB250" s="77" t="s">
        <v>29</v>
      </c>
      <c r="AC250" s="78" t="s">
        <v>4414</v>
      </c>
      <c r="AD250" s="78">
        <v>2935761</v>
      </c>
      <c r="AE250" s="78" t="s">
        <v>4400</v>
      </c>
      <c r="AF250" s="78" t="s">
        <v>4421</v>
      </c>
      <c r="AG250" s="81">
        <v>0.03</v>
      </c>
      <c r="AH250" s="76">
        <f t="shared" si="6"/>
        <v>3</v>
      </c>
      <c r="AI250" s="76">
        <f t="shared" si="7"/>
        <v>97</v>
      </c>
    </row>
    <row r="251" spans="1:35">
      <c r="A251" s="59">
        <v>250</v>
      </c>
      <c r="B251" s="11" t="s">
        <v>8677</v>
      </c>
      <c r="C251" s="11" t="s">
        <v>8678</v>
      </c>
      <c r="D251" s="5" t="s">
        <v>22</v>
      </c>
      <c r="E251" s="5" t="s">
        <v>198</v>
      </c>
      <c r="F251" s="10" t="s">
        <v>25</v>
      </c>
      <c r="G251" s="10" t="s">
        <v>8214</v>
      </c>
      <c r="H251" s="5" t="s">
        <v>24</v>
      </c>
      <c r="I251" s="10" t="s">
        <v>34</v>
      </c>
      <c r="J251" s="66">
        <v>1369</v>
      </c>
      <c r="K251" s="10">
        <v>0</v>
      </c>
      <c r="L251" s="72"/>
      <c r="M251" s="5">
        <v>0</v>
      </c>
      <c r="N251" s="5">
        <v>0</v>
      </c>
      <c r="O251" s="64"/>
      <c r="P251" s="10">
        <v>0</v>
      </c>
      <c r="Q251" s="5">
        <v>300</v>
      </c>
      <c r="R251" s="10">
        <v>0</v>
      </c>
      <c r="S251" s="72"/>
      <c r="T251" s="10">
        <v>0</v>
      </c>
      <c r="U251" s="72"/>
      <c r="V251" s="10"/>
      <c r="W251" s="10">
        <v>0</v>
      </c>
      <c r="X251" s="10">
        <v>1687</v>
      </c>
      <c r="Y251" s="10">
        <v>18</v>
      </c>
      <c r="Z251" s="10">
        <v>1669</v>
      </c>
      <c r="AA251" s="10" t="s">
        <v>28</v>
      </c>
      <c r="AB251" s="77" t="s">
        <v>29</v>
      </c>
      <c r="AC251" s="78" t="s">
        <v>8246</v>
      </c>
      <c r="AD251" s="78">
        <v>6585711</v>
      </c>
      <c r="AE251" s="78" t="s">
        <v>4400</v>
      </c>
      <c r="AF251" s="78" t="s">
        <v>4409</v>
      </c>
      <c r="AG251" s="81">
        <v>0.03</v>
      </c>
      <c r="AH251" s="76">
        <f t="shared" si="6"/>
        <v>9</v>
      </c>
      <c r="AI251" s="76">
        <f t="shared" si="7"/>
        <v>291</v>
      </c>
    </row>
    <row r="252" spans="1:35">
      <c r="A252" s="59">
        <v>251</v>
      </c>
      <c r="B252" s="11" t="s">
        <v>6686</v>
      </c>
      <c r="C252" s="11" t="s">
        <v>8679</v>
      </c>
      <c r="D252" s="5" t="s">
        <v>22</v>
      </c>
      <c r="E252" s="10" t="s">
        <v>4090</v>
      </c>
      <c r="F252" s="10" t="s">
        <v>25</v>
      </c>
      <c r="G252" s="10" t="s">
        <v>6984</v>
      </c>
      <c r="H252" s="5" t="s">
        <v>24</v>
      </c>
      <c r="I252" s="10" t="s">
        <v>34</v>
      </c>
      <c r="J252" s="5">
        <v>238.68</v>
      </c>
      <c r="K252" s="10">
        <v>0</v>
      </c>
      <c r="L252" s="72"/>
      <c r="M252" s="5">
        <v>0</v>
      </c>
      <c r="N252" s="5">
        <v>0</v>
      </c>
      <c r="O252" s="63"/>
      <c r="P252" s="5">
        <v>0</v>
      </c>
      <c r="Q252" s="5">
        <v>100</v>
      </c>
      <c r="R252" s="5">
        <v>12.98</v>
      </c>
      <c r="S252" s="74" t="s">
        <v>6099</v>
      </c>
      <c r="T252" s="5">
        <v>0</v>
      </c>
      <c r="U252" s="72"/>
      <c r="V252" s="10"/>
      <c r="W252" s="10">
        <v>13.76</v>
      </c>
      <c r="X252" s="10">
        <v>359.26</v>
      </c>
      <c r="Y252" s="10">
        <v>6.83</v>
      </c>
      <c r="Z252" s="10">
        <v>352.43</v>
      </c>
      <c r="AA252" s="10" t="s">
        <v>28</v>
      </c>
      <c r="AB252" s="77" t="s">
        <v>29</v>
      </c>
      <c r="AC252" s="78" t="s">
        <v>4414</v>
      </c>
      <c r="AD252" s="78">
        <v>6335223</v>
      </c>
      <c r="AE252" s="78" t="s">
        <v>4400</v>
      </c>
      <c r="AF252" s="78" t="s">
        <v>6646</v>
      </c>
      <c r="AG252" s="81">
        <v>0.03</v>
      </c>
      <c r="AH252" s="76">
        <f t="shared" si="6"/>
        <v>3</v>
      </c>
      <c r="AI252" s="76">
        <f t="shared" si="7"/>
        <v>97</v>
      </c>
    </row>
    <row r="253" spans="1:35">
      <c r="A253" s="59">
        <v>252</v>
      </c>
      <c r="B253" s="11" t="s">
        <v>8680</v>
      </c>
      <c r="C253" s="11" t="s">
        <v>8681</v>
      </c>
      <c r="D253" s="5" t="s">
        <v>22</v>
      </c>
      <c r="E253" s="5" t="s">
        <v>2061</v>
      </c>
      <c r="F253" s="10" t="s">
        <v>25</v>
      </c>
      <c r="G253" s="10" t="s">
        <v>7504</v>
      </c>
      <c r="H253" s="5" t="s">
        <v>24</v>
      </c>
      <c r="I253" s="10" t="s">
        <v>34</v>
      </c>
      <c r="J253" s="5">
        <v>374.57</v>
      </c>
      <c r="K253" s="10">
        <v>0</v>
      </c>
      <c r="L253" s="72"/>
      <c r="M253" s="5">
        <v>0</v>
      </c>
      <c r="N253" s="5">
        <v>0</v>
      </c>
      <c r="O253" s="64"/>
      <c r="P253" s="5">
        <v>0</v>
      </c>
      <c r="Q253" s="5">
        <v>100</v>
      </c>
      <c r="R253" s="5">
        <v>0</v>
      </c>
      <c r="S253" s="72"/>
      <c r="T253" s="5">
        <v>0</v>
      </c>
      <c r="U253" s="72"/>
      <c r="V253" s="10"/>
      <c r="W253" s="10">
        <v>0</v>
      </c>
      <c r="X253" s="10">
        <v>480.57</v>
      </c>
      <c r="Y253" s="10">
        <v>6</v>
      </c>
      <c r="Z253" s="10">
        <v>474.57</v>
      </c>
      <c r="AA253" s="10" t="s">
        <v>28</v>
      </c>
      <c r="AB253" s="77" t="s">
        <v>29</v>
      </c>
      <c r="AC253" s="78" t="s">
        <v>8246</v>
      </c>
      <c r="AD253" s="78">
        <v>9608738</v>
      </c>
      <c r="AE253" s="78" t="s">
        <v>4450</v>
      </c>
      <c r="AF253" s="78" t="s">
        <v>4446</v>
      </c>
      <c r="AG253" s="81">
        <v>0.03</v>
      </c>
      <c r="AH253" s="76">
        <f t="shared" si="6"/>
        <v>3</v>
      </c>
      <c r="AI253" s="76">
        <f t="shared" si="7"/>
        <v>97</v>
      </c>
    </row>
    <row r="254" spans="1:35">
      <c r="A254" s="59">
        <v>253</v>
      </c>
      <c r="B254" s="11" t="s">
        <v>8682</v>
      </c>
      <c r="C254" s="11" t="s">
        <v>8683</v>
      </c>
      <c r="D254" s="5" t="s">
        <v>22</v>
      </c>
      <c r="E254" s="5" t="s">
        <v>2061</v>
      </c>
      <c r="F254" s="10" t="s">
        <v>25</v>
      </c>
      <c r="G254" s="10" t="s">
        <v>7504</v>
      </c>
      <c r="H254" s="5" t="s">
        <v>24</v>
      </c>
      <c r="I254" s="10" t="s">
        <v>34</v>
      </c>
      <c r="J254" s="5">
        <v>375.57</v>
      </c>
      <c r="K254" s="10">
        <v>0</v>
      </c>
      <c r="L254" s="72"/>
      <c r="M254" s="5">
        <v>0</v>
      </c>
      <c r="N254" s="5">
        <v>0</v>
      </c>
      <c r="O254" s="64"/>
      <c r="P254" s="5">
        <v>0</v>
      </c>
      <c r="Q254" s="5">
        <v>100</v>
      </c>
      <c r="R254" s="5">
        <v>0</v>
      </c>
      <c r="S254" s="72"/>
      <c r="T254" s="5">
        <v>0</v>
      </c>
      <c r="U254" s="72"/>
      <c r="V254" s="10"/>
      <c r="W254" s="10">
        <v>0</v>
      </c>
      <c r="X254" s="10">
        <v>481.57</v>
      </c>
      <c r="Y254" s="10">
        <v>6</v>
      </c>
      <c r="Z254" s="10">
        <v>475.57</v>
      </c>
      <c r="AA254" s="10" t="s">
        <v>28</v>
      </c>
      <c r="AB254" s="77" t="s">
        <v>29</v>
      </c>
      <c r="AC254" s="78" t="s">
        <v>8246</v>
      </c>
      <c r="AD254" s="78">
        <v>3633533</v>
      </c>
      <c r="AE254" s="78" t="s">
        <v>4400</v>
      </c>
      <c r="AF254" s="78" t="s">
        <v>4409</v>
      </c>
      <c r="AG254" s="81">
        <v>0.03</v>
      </c>
      <c r="AH254" s="76">
        <f t="shared" si="6"/>
        <v>3</v>
      </c>
      <c r="AI254" s="76">
        <f t="shared" si="7"/>
        <v>97</v>
      </c>
    </row>
    <row r="255" spans="1:35">
      <c r="A255" s="59">
        <v>254</v>
      </c>
      <c r="B255" s="11" t="s">
        <v>8684</v>
      </c>
      <c r="C255" s="11" t="s">
        <v>8685</v>
      </c>
      <c r="D255" s="5" t="s">
        <v>22</v>
      </c>
      <c r="E255" s="5" t="s">
        <v>673</v>
      </c>
      <c r="F255" s="10" t="s">
        <v>25</v>
      </c>
      <c r="G255" s="10" t="s">
        <v>8236</v>
      </c>
      <c r="H255" s="5" t="s">
        <v>24</v>
      </c>
      <c r="I255" s="10" t="s">
        <v>34</v>
      </c>
      <c r="J255" s="5">
        <v>992.73</v>
      </c>
      <c r="K255" s="10">
        <v>0</v>
      </c>
      <c r="L255" s="72"/>
      <c r="M255" s="5">
        <v>0</v>
      </c>
      <c r="N255" s="5">
        <v>0</v>
      </c>
      <c r="O255" s="64"/>
      <c r="P255" s="5">
        <v>0</v>
      </c>
      <c r="Q255" s="5">
        <v>400</v>
      </c>
      <c r="R255" s="5">
        <v>14.12</v>
      </c>
      <c r="S255" s="74" t="s">
        <v>6099</v>
      </c>
      <c r="T255" s="5">
        <v>0</v>
      </c>
      <c r="U255" s="73"/>
      <c r="V255" s="10"/>
      <c r="W255" s="10">
        <v>14.97</v>
      </c>
      <c r="X255" s="10">
        <v>1432.6</v>
      </c>
      <c r="Y255" s="10">
        <v>24.9</v>
      </c>
      <c r="Z255" s="10">
        <v>1407.7</v>
      </c>
      <c r="AA255" s="10" t="s">
        <v>28</v>
      </c>
      <c r="AB255" s="77" t="s">
        <v>29</v>
      </c>
      <c r="AC255" s="78" t="s">
        <v>4433</v>
      </c>
      <c r="AD255" s="78">
        <v>3576191</v>
      </c>
      <c r="AE255" s="78" t="s">
        <v>4503</v>
      </c>
      <c r="AF255" s="78" t="s">
        <v>4409</v>
      </c>
      <c r="AG255" s="81">
        <v>0.03</v>
      </c>
      <c r="AH255" s="76">
        <f t="shared" si="6"/>
        <v>12</v>
      </c>
      <c r="AI255" s="76">
        <f t="shared" si="7"/>
        <v>388</v>
      </c>
    </row>
    <row r="256" spans="1:35">
      <c r="A256" s="59">
        <v>255</v>
      </c>
      <c r="B256" s="11" t="s">
        <v>8686</v>
      </c>
      <c r="C256" s="11" t="s">
        <v>8687</v>
      </c>
      <c r="D256" s="5" t="s">
        <v>22</v>
      </c>
      <c r="E256" s="5" t="s">
        <v>2061</v>
      </c>
      <c r="F256" s="10" t="s">
        <v>25</v>
      </c>
      <c r="G256" s="10" t="s">
        <v>7504</v>
      </c>
      <c r="H256" s="5" t="s">
        <v>24</v>
      </c>
      <c r="I256" s="10" t="s">
        <v>34</v>
      </c>
      <c r="J256" s="5">
        <v>376.57</v>
      </c>
      <c r="K256" s="10">
        <v>0</v>
      </c>
      <c r="L256" s="72"/>
      <c r="M256" s="5">
        <v>0</v>
      </c>
      <c r="N256" s="5">
        <v>0</v>
      </c>
      <c r="O256" s="64"/>
      <c r="P256" s="5">
        <v>0</v>
      </c>
      <c r="Q256" s="5">
        <v>100</v>
      </c>
      <c r="R256" s="5">
        <v>0</v>
      </c>
      <c r="S256" s="72"/>
      <c r="T256" s="5">
        <v>0</v>
      </c>
      <c r="U256" s="72"/>
      <c r="V256" s="10"/>
      <c r="W256" s="10">
        <v>0</v>
      </c>
      <c r="X256" s="10">
        <v>482.57</v>
      </c>
      <c r="Y256" s="10">
        <v>6</v>
      </c>
      <c r="Z256" s="10">
        <v>476.57</v>
      </c>
      <c r="AA256" s="10" t="s">
        <v>28</v>
      </c>
      <c r="AB256" s="77" t="s">
        <v>29</v>
      </c>
      <c r="AC256" s="78" t="s">
        <v>8246</v>
      </c>
      <c r="AD256" s="78">
        <v>8595666</v>
      </c>
      <c r="AE256" s="78" t="s">
        <v>4450</v>
      </c>
      <c r="AF256" s="78" t="s">
        <v>4419</v>
      </c>
      <c r="AG256" s="81">
        <v>0.03</v>
      </c>
      <c r="AH256" s="76">
        <f t="shared" si="6"/>
        <v>3</v>
      </c>
      <c r="AI256" s="76">
        <f t="shared" si="7"/>
        <v>97</v>
      </c>
    </row>
    <row r="257" spans="1:35">
      <c r="A257" s="59">
        <v>256</v>
      </c>
      <c r="B257" s="11" t="s">
        <v>8688</v>
      </c>
      <c r="C257" s="11" t="s">
        <v>8689</v>
      </c>
      <c r="D257" s="5" t="s">
        <v>22</v>
      </c>
      <c r="E257" s="5" t="s">
        <v>673</v>
      </c>
      <c r="F257" s="10" t="s">
        <v>25</v>
      </c>
      <c r="G257" s="10" t="s">
        <v>8236</v>
      </c>
      <c r="H257" s="5" t="s">
        <v>24</v>
      </c>
      <c r="I257" s="10" t="s">
        <v>34</v>
      </c>
      <c r="J257" s="5">
        <v>992.73</v>
      </c>
      <c r="K257" s="10">
        <v>0</v>
      </c>
      <c r="L257" s="72"/>
      <c r="M257" s="5">
        <v>0</v>
      </c>
      <c r="N257" s="5">
        <v>0</v>
      </c>
      <c r="O257" s="64"/>
      <c r="P257" s="5">
        <v>0</v>
      </c>
      <c r="Q257" s="5">
        <v>400</v>
      </c>
      <c r="R257" s="5">
        <v>14.12</v>
      </c>
      <c r="S257" s="74" t="s">
        <v>6099</v>
      </c>
      <c r="T257" s="5">
        <v>0</v>
      </c>
      <c r="U257" s="73"/>
      <c r="V257" s="10"/>
      <c r="W257" s="10">
        <v>14.97</v>
      </c>
      <c r="X257" s="10">
        <v>1432.6</v>
      </c>
      <c r="Y257" s="10">
        <v>24.9</v>
      </c>
      <c r="Z257" s="10">
        <v>1407.7</v>
      </c>
      <c r="AA257" s="10" t="s">
        <v>28</v>
      </c>
      <c r="AB257" s="77" t="s">
        <v>29</v>
      </c>
      <c r="AC257" s="78" t="s">
        <v>4433</v>
      </c>
      <c r="AD257" s="78">
        <v>8689308</v>
      </c>
      <c r="AE257" s="78" t="s">
        <v>8184</v>
      </c>
      <c r="AF257" s="78" t="s">
        <v>4446</v>
      </c>
      <c r="AG257" s="81">
        <v>0.03</v>
      </c>
      <c r="AH257" s="76">
        <f t="shared" si="6"/>
        <v>12</v>
      </c>
      <c r="AI257" s="76">
        <f t="shared" si="7"/>
        <v>388</v>
      </c>
    </row>
    <row r="258" spans="1:35">
      <c r="A258" s="59">
        <v>257</v>
      </c>
      <c r="B258" s="11" t="s">
        <v>8690</v>
      </c>
      <c r="C258" s="11" t="s">
        <v>8691</v>
      </c>
      <c r="D258" s="5" t="s">
        <v>22</v>
      </c>
      <c r="E258" s="5" t="s">
        <v>2061</v>
      </c>
      <c r="F258" s="10" t="s">
        <v>25</v>
      </c>
      <c r="G258" s="10" t="s">
        <v>7504</v>
      </c>
      <c r="H258" s="5" t="s">
        <v>24</v>
      </c>
      <c r="I258" s="10" t="s">
        <v>34</v>
      </c>
      <c r="J258" s="5">
        <v>377.57</v>
      </c>
      <c r="K258" s="10">
        <v>0</v>
      </c>
      <c r="L258" s="72"/>
      <c r="M258" s="5">
        <v>0</v>
      </c>
      <c r="N258" s="5">
        <v>0</v>
      </c>
      <c r="O258" s="64"/>
      <c r="P258" s="5">
        <v>0</v>
      </c>
      <c r="Q258" s="5">
        <v>100</v>
      </c>
      <c r="R258" s="5">
        <v>0</v>
      </c>
      <c r="S258" s="72"/>
      <c r="T258" s="5">
        <v>0</v>
      </c>
      <c r="U258" s="72"/>
      <c r="V258" s="10"/>
      <c r="W258" s="10">
        <v>0</v>
      </c>
      <c r="X258" s="10">
        <v>483.57</v>
      </c>
      <c r="Y258" s="10">
        <v>6</v>
      </c>
      <c r="Z258" s="10">
        <v>477.57</v>
      </c>
      <c r="AA258" s="10" t="s">
        <v>28</v>
      </c>
      <c r="AB258" s="77" t="s">
        <v>29</v>
      </c>
      <c r="AC258" s="78" t="s">
        <v>8246</v>
      </c>
      <c r="AD258" s="78">
        <v>8659191</v>
      </c>
      <c r="AE258" s="78" t="s">
        <v>4400</v>
      </c>
      <c r="AF258" s="78" t="s">
        <v>4404</v>
      </c>
      <c r="AG258" s="81">
        <v>0.03</v>
      </c>
      <c r="AH258" s="76">
        <f t="shared" ref="AH258:AH321" si="8">Q258*AG258</f>
        <v>3</v>
      </c>
      <c r="AI258" s="76">
        <f t="shared" ref="AI258:AI321" si="9">Q258-AH258</f>
        <v>97</v>
      </c>
    </row>
    <row r="259" spans="1:35">
      <c r="A259" s="59">
        <v>258</v>
      </c>
      <c r="B259" s="11" t="s">
        <v>8692</v>
      </c>
      <c r="C259" s="11" t="s">
        <v>8693</v>
      </c>
      <c r="D259" s="5" t="s">
        <v>22</v>
      </c>
      <c r="E259" s="10" t="s">
        <v>4090</v>
      </c>
      <c r="F259" s="10" t="s">
        <v>25</v>
      </c>
      <c r="G259" s="10" t="s">
        <v>6984</v>
      </c>
      <c r="H259" s="5" t="s">
        <v>24</v>
      </c>
      <c r="I259" s="10" t="s">
        <v>34</v>
      </c>
      <c r="J259" s="5">
        <v>238.68</v>
      </c>
      <c r="K259" s="10">
        <v>0</v>
      </c>
      <c r="L259" s="72"/>
      <c r="M259" s="5">
        <v>0</v>
      </c>
      <c r="N259" s="5">
        <v>0</v>
      </c>
      <c r="O259" s="63"/>
      <c r="P259" s="5">
        <v>0</v>
      </c>
      <c r="Q259" s="5">
        <v>100</v>
      </c>
      <c r="R259" s="5">
        <v>12.98</v>
      </c>
      <c r="S259" s="74" t="s">
        <v>6099</v>
      </c>
      <c r="T259" s="5">
        <v>0</v>
      </c>
      <c r="U259" s="72"/>
      <c r="V259" s="10"/>
      <c r="W259" s="10">
        <v>13.76</v>
      </c>
      <c r="X259" s="10">
        <v>359.26</v>
      </c>
      <c r="Y259" s="10">
        <v>6.83</v>
      </c>
      <c r="Z259" s="10">
        <v>352.43</v>
      </c>
      <c r="AA259" s="10" t="s">
        <v>28</v>
      </c>
      <c r="AB259" s="77" t="s">
        <v>29</v>
      </c>
      <c r="AC259" s="78" t="s">
        <v>4414</v>
      </c>
      <c r="AD259" s="78">
        <v>3663603</v>
      </c>
      <c r="AE259" s="78" t="s">
        <v>4400</v>
      </c>
      <c r="AF259" s="78" t="s">
        <v>4409</v>
      </c>
      <c r="AG259" s="81">
        <v>0.03</v>
      </c>
      <c r="AH259" s="76">
        <f t="shared" si="8"/>
        <v>3</v>
      </c>
      <c r="AI259" s="76">
        <f t="shared" si="9"/>
        <v>97</v>
      </c>
    </row>
    <row r="260" spans="1:35">
      <c r="A260" s="59">
        <v>259</v>
      </c>
      <c r="B260" s="11" t="s">
        <v>8694</v>
      </c>
      <c r="C260" s="11" t="s">
        <v>8695</v>
      </c>
      <c r="D260" s="5" t="s">
        <v>22</v>
      </c>
      <c r="E260" s="10" t="s">
        <v>4090</v>
      </c>
      <c r="F260" s="10" t="s">
        <v>25</v>
      </c>
      <c r="G260" s="10" t="s">
        <v>6984</v>
      </c>
      <c r="H260" s="5" t="s">
        <v>24</v>
      </c>
      <c r="I260" s="10" t="s">
        <v>34</v>
      </c>
      <c r="J260" s="5">
        <v>238.68</v>
      </c>
      <c r="K260" s="10">
        <v>0</v>
      </c>
      <c r="L260" s="72"/>
      <c r="M260" s="5">
        <v>0</v>
      </c>
      <c r="N260" s="5">
        <v>0</v>
      </c>
      <c r="O260" s="63"/>
      <c r="P260" s="5">
        <v>0</v>
      </c>
      <c r="Q260" s="5">
        <v>100</v>
      </c>
      <c r="R260" s="5">
        <v>12.98</v>
      </c>
      <c r="S260" s="74" t="s">
        <v>6099</v>
      </c>
      <c r="T260" s="5">
        <v>0</v>
      </c>
      <c r="U260" s="72"/>
      <c r="V260" s="10"/>
      <c r="W260" s="10">
        <v>13.76</v>
      </c>
      <c r="X260" s="10">
        <v>359.26</v>
      </c>
      <c r="Y260" s="10">
        <v>6.83</v>
      </c>
      <c r="Z260" s="10">
        <v>352.43</v>
      </c>
      <c r="AA260" s="10" t="s">
        <v>28</v>
      </c>
      <c r="AB260" s="77" t="s">
        <v>29</v>
      </c>
      <c r="AC260" s="78" t="s">
        <v>4414</v>
      </c>
      <c r="AD260" s="78">
        <v>7059966</v>
      </c>
      <c r="AE260" s="78" t="s">
        <v>4400</v>
      </c>
      <c r="AF260" s="78" t="s">
        <v>4419</v>
      </c>
      <c r="AG260" s="81">
        <v>0.03</v>
      </c>
      <c r="AH260" s="76">
        <f t="shared" si="8"/>
        <v>3</v>
      </c>
      <c r="AI260" s="76">
        <f t="shared" si="9"/>
        <v>97</v>
      </c>
    </row>
    <row r="261" spans="1:35">
      <c r="A261" s="59">
        <v>260</v>
      </c>
      <c r="B261" s="11" t="s">
        <v>8696</v>
      </c>
      <c r="C261" s="11" t="s">
        <v>8697</v>
      </c>
      <c r="D261" s="5" t="s">
        <v>22</v>
      </c>
      <c r="E261" s="5" t="s">
        <v>7503</v>
      </c>
      <c r="F261" s="10" t="s">
        <v>25</v>
      </c>
      <c r="G261" s="10" t="s">
        <v>8264</v>
      </c>
      <c r="H261" s="5" t="s">
        <v>24</v>
      </c>
      <c r="I261" s="10" t="s">
        <v>34</v>
      </c>
      <c r="J261" s="66">
        <v>985.5</v>
      </c>
      <c r="K261" s="10">
        <v>0</v>
      </c>
      <c r="L261" s="72"/>
      <c r="M261" s="5">
        <v>0</v>
      </c>
      <c r="N261" s="5">
        <v>0</v>
      </c>
      <c r="O261" s="64"/>
      <c r="P261" s="5">
        <v>0</v>
      </c>
      <c r="Q261" s="5">
        <v>300</v>
      </c>
      <c r="R261" s="5">
        <v>13.26</v>
      </c>
      <c r="S261" s="74" t="s">
        <v>6099</v>
      </c>
      <c r="T261" s="5">
        <v>0</v>
      </c>
      <c r="U261" s="73"/>
      <c r="V261" s="10"/>
      <c r="W261" s="10">
        <v>14.06</v>
      </c>
      <c r="X261" s="10">
        <v>1318.4</v>
      </c>
      <c r="Y261" s="10">
        <v>18.84</v>
      </c>
      <c r="Z261" s="10">
        <v>1299.56</v>
      </c>
      <c r="AA261" s="10" t="s">
        <v>28</v>
      </c>
      <c r="AB261" s="77" t="s">
        <v>29</v>
      </c>
      <c r="AC261" s="78" t="s">
        <v>4423</v>
      </c>
      <c r="AD261" s="78">
        <v>7895882</v>
      </c>
      <c r="AE261" s="78" t="s">
        <v>4400</v>
      </c>
      <c r="AF261" s="78" t="s">
        <v>4421</v>
      </c>
      <c r="AG261" s="81">
        <v>0.03</v>
      </c>
      <c r="AH261" s="76">
        <f t="shared" si="8"/>
        <v>9</v>
      </c>
      <c r="AI261" s="76">
        <f t="shared" si="9"/>
        <v>291</v>
      </c>
    </row>
    <row r="262" spans="1:35">
      <c r="A262" s="59">
        <v>261</v>
      </c>
      <c r="B262" s="11" t="s">
        <v>6836</v>
      </c>
      <c r="C262" s="11" t="s">
        <v>8698</v>
      </c>
      <c r="D262" s="5" t="s">
        <v>22</v>
      </c>
      <c r="E262" s="10" t="s">
        <v>4090</v>
      </c>
      <c r="F262" s="10" t="s">
        <v>25</v>
      </c>
      <c r="G262" s="10" t="s">
        <v>6984</v>
      </c>
      <c r="H262" s="5" t="s">
        <v>24</v>
      </c>
      <c r="I262" s="10" t="s">
        <v>34</v>
      </c>
      <c r="J262" s="5">
        <v>238.68</v>
      </c>
      <c r="K262" s="10">
        <v>0</v>
      </c>
      <c r="L262" s="72"/>
      <c r="M262" s="5">
        <v>0</v>
      </c>
      <c r="N262" s="5">
        <v>0</v>
      </c>
      <c r="O262" s="63"/>
      <c r="P262" s="5">
        <v>0</v>
      </c>
      <c r="Q262" s="5">
        <v>100</v>
      </c>
      <c r="R262" s="5">
        <v>12.98</v>
      </c>
      <c r="S262" s="74" t="s">
        <v>6099</v>
      </c>
      <c r="T262" s="5">
        <v>0</v>
      </c>
      <c r="U262" s="72"/>
      <c r="V262" s="10"/>
      <c r="W262" s="10">
        <v>13.76</v>
      </c>
      <c r="X262" s="10">
        <v>359.26</v>
      </c>
      <c r="Y262" s="10">
        <v>6.83</v>
      </c>
      <c r="Z262" s="10">
        <v>352.43</v>
      </c>
      <c r="AA262" s="10" t="s">
        <v>28</v>
      </c>
      <c r="AB262" s="77" t="s">
        <v>29</v>
      </c>
      <c r="AC262" s="78" t="s">
        <v>4414</v>
      </c>
      <c r="AD262" s="78">
        <v>2291752</v>
      </c>
      <c r="AE262" s="78" t="s">
        <v>4400</v>
      </c>
      <c r="AF262" s="78" t="s">
        <v>4428</v>
      </c>
      <c r="AG262" s="81">
        <v>0.03</v>
      </c>
      <c r="AH262" s="76">
        <f t="shared" si="8"/>
        <v>3</v>
      </c>
      <c r="AI262" s="76">
        <f t="shared" si="9"/>
        <v>97</v>
      </c>
    </row>
    <row r="263" spans="1:35">
      <c r="A263" s="59">
        <v>262</v>
      </c>
      <c r="B263" s="11" t="s">
        <v>8699</v>
      </c>
      <c r="C263" s="11" t="s">
        <v>8700</v>
      </c>
      <c r="D263" s="5" t="s">
        <v>22</v>
      </c>
      <c r="E263" s="5" t="s">
        <v>7503</v>
      </c>
      <c r="F263" s="10" t="s">
        <v>25</v>
      </c>
      <c r="G263" s="10" t="s">
        <v>8264</v>
      </c>
      <c r="H263" s="5" t="s">
        <v>24</v>
      </c>
      <c r="I263" s="10" t="s">
        <v>34</v>
      </c>
      <c r="J263" s="66">
        <v>985.5</v>
      </c>
      <c r="K263" s="10">
        <v>0</v>
      </c>
      <c r="L263" s="72"/>
      <c r="M263" s="5">
        <v>0</v>
      </c>
      <c r="N263" s="5">
        <v>0</v>
      </c>
      <c r="O263" s="64"/>
      <c r="P263" s="5">
        <v>0</v>
      </c>
      <c r="Q263" s="5">
        <v>300</v>
      </c>
      <c r="R263" s="5">
        <v>13.26</v>
      </c>
      <c r="S263" s="74" t="s">
        <v>6099</v>
      </c>
      <c r="T263" s="5">
        <v>0</v>
      </c>
      <c r="U263" s="73"/>
      <c r="V263" s="10"/>
      <c r="W263" s="10">
        <v>14.06</v>
      </c>
      <c r="X263" s="10">
        <v>1318.4</v>
      </c>
      <c r="Y263" s="10">
        <v>18.84</v>
      </c>
      <c r="Z263" s="10">
        <v>1299.56</v>
      </c>
      <c r="AA263" s="10" t="s">
        <v>28</v>
      </c>
      <c r="AB263" s="77" t="s">
        <v>29</v>
      </c>
      <c r="AC263" s="78" t="s">
        <v>4423</v>
      </c>
      <c r="AD263" s="78">
        <v>7926385</v>
      </c>
      <c r="AE263" s="78" t="s">
        <v>4400</v>
      </c>
      <c r="AF263" s="78" t="s">
        <v>8701</v>
      </c>
      <c r="AG263" s="81">
        <v>0.03</v>
      </c>
      <c r="AH263" s="76">
        <f t="shared" si="8"/>
        <v>9</v>
      </c>
      <c r="AI263" s="76">
        <f t="shared" si="9"/>
        <v>291</v>
      </c>
    </row>
    <row r="264" spans="1:35">
      <c r="A264" s="59">
        <v>263</v>
      </c>
      <c r="B264" s="11" t="s">
        <v>8702</v>
      </c>
      <c r="C264" s="11" t="s">
        <v>8703</v>
      </c>
      <c r="D264" s="5" t="s">
        <v>22</v>
      </c>
      <c r="E264" s="5" t="s">
        <v>2061</v>
      </c>
      <c r="F264" s="10" t="s">
        <v>25</v>
      </c>
      <c r="G264" s="10" t="s">
        <v>7504</v>
      </c>
      <c r="H264" s="5" t="s">
        <v>24</v>
      </c>
      <c r="I264" s="10" t="s">
        <v>34</v>
      </c>
      <c r="J264" s="5">
        <v>378.57</v>
      </c>
      <c r="K264" s="10">
        <v>0</v>
      </c>
      <c r="L264" s="72"/>
      <c r="M264" s="5">
        <v>0</v>
      </c>
      <c r="N264" s="5">
        <v>0</v>
      </c>
      <c r="O264" s="64"/>
      <c r="P264" s="5">
        <v>0</v>
      </c>
      <c r="Q264" s="5">
        <v>100</v>
      </c>
      <c r="R264" s="5">
        <v>0</v>
      </c>
      <c r="S264" s="72"/>
      <c r="T264" s="5">
        <v>0</v>
      </c>
      <c r="U264" s="72"/>
      <c r="V264" s="10"/>
      <c r="W264" s="10">
        <v>0</v>
      </c>
      <c r="X264" s="10">
        <v>484.57</v>
      </c>
      <c r="Y264" s="10">
        <v>6</v>
      </c>
      <c r="Z264" s="10">
        <v>478.57</v>
      </c>
      <c r="AA264" s="10" t="s">
        <v>28</v>
      </c>
      <c r="AB264" s="77" t="s">
        <v>29</v>
      </c>
      <c r="AC264" s="78" t="s">
        <v>8246</v>
      </c>
      <c r="AD264" s="78">
        <v>2858932</v>
      </c>
      <c r="AE264" s="78" t="s">
        <v>4400</v>
      </c>
      <c r="AF264" s="78" t="s">
        <v>4412</v>
      </c>
      <c r="AG264" s="81">
        <v>0.03</v>
      </c>
      <c r="AH264" s="76">
        <f t="shared" si="8"/>
        <v>3</v>
      </c>
      <c r="AI264" s="76">
        <f t="shared" si="9"/>
        <v>97</v>
      </c>
    </row>
    <row r="265" spans="1:35">
      <c r="A265" s="59">
        <v>264</v>
      </c>
      <c r="B265" s="11" t="s">
        <v>8704</v>
      </c>
      <c r="C265" s="11" t="s">
        <v>8705</v>
      </c>
      <c r="D265" s="5" t="s">
        <v>22</v>
      </c>
      <c r="E265" s="5" t="s">
        <v>7503</v>
      </c>
      <c r="F265" s="10" t="s">
        <v>25</v>
      </c>
      <c r="G265" s="10" t="s">
        <v>8264</v>
      </c>
      <c r="H265" s="5" t="s">
        <v>24</v>
      </c>
      <c r="I265" s="10" t="s">
        <v>34</v>
      </c>
      <c r="J265" s="66">
        <v>985.5</v>
      </c>
      <c r="K265" s="10">
        <v>0</v>
      </c>
      <c r="L265" s="72"/>
      <c r="M265" s="5">
        <v>0</v>
      </c>
      <c r="N265" s="5">
        <v>0</v>
      </c>
      <c r="O265" s="64"/>
      <c r="P265" s="5">
        <v>0</v>
      </c>
      <c r="Q265" s="5">
        <v>300</v>
      </c>
      <c r="R265" s="5">
        <v>13.26</v>
      </c>
      <c r="S265" s="74" t="s">
        <v>6099</v>
      </c>
      <c r="T265" s="5">
        <v>0</v>
      </c>
      <c r="U265" s="73"/>
      <c r="V265" s="10"/>
      <c r="W265" s="10">
        <v>14.06</v>
      </c>
      <c r="X265" s="10">
        <v>1318.4</v>
      </c>
      <c r="Y265" s="10">
        <v>18.84</v>
      </c>
      <c r="Z265" s="10">
        <v>1299.56</v>
      </c>
      <c r="AA265" s="10" t="s">
        <v>28</v>
      </c>
      <c r="AB265" s="77" t="s">
        <v>29</v>
      </c>
      <c r="AC265" s="78" t="s">
        <v>4423</v>
      </c>
      <c r="AD265" s="78">
        <v>8051295</v>
      </c>
      <c r="AE265" s="78" t="s">
        <v>4400</v>
      </c>
      <c r="AF265" s="78" t="s">
        <v>4404</v>
      </c>
      <c r="AG265" s="81">
        <v>0.03</v>
      </c>
      <c r="AH265" s="76">
        <f t="shared" si="8"/>
        <v>9</v>
      </c>
      <c r="AI265" s="76">
        <f t="shared" si="9"/>
        <v>291</v>
      </c>
    </row>
    <row r="266" spans="1:35">
      <c r="A266" s="59">
        <v>265</v>
      </c>
      <c r="B266" s="11" t="s">
        <v>8706</v>
      </c>
      <c r="C266" s="11" t="s">
        <v>8707</v>
      </c>
      <c r="D266" s="5" t="s">
        <v>22</v>
      </c>
      <c r="E266" s="5" t="s">
        <v>673</v>
      </c>
      <c r="F266" s="10" t="s">
        <v>25</v>
      </c>
      <c r="G266" s="10" t="s">
        <v>8236</v>
      </c>
      <c r="H266" s="5" t="s">
        <v>24</v>
      </c>
      <c r="I266" s="10" t="s">
        <v>34</v>
      </c>
      <c r="J266" s="5">
        <v>992.73</v>
      </c>
      <c r="K266" s="10">
        <v>0</v>
      </c>
      <c r="L266" s="72"/>
      <c r="M266" s="5">
        <v>0</v>
      </c>
      <c r="N266" s="5">
        <v>0</v>
      </c>
      <c r="O266" s="64"/>
      <c r="P266" s="5">
        <v>0</v>
      </c>
      <c r="Q266" s="5">
        <v>400</v>
      </c>
      <c r="R266" s="5">
        <v>14.12</v>
      </c>
      <c r="S266" s="74" t="s">
        <v>6099</v>
      </c>
      <c r="T266" s="5">
        <v>0</v>
      </c>
      <c r="U266" s="73"/>
      <c r="V266" s="10"/>
      <c r="W266" s="10">
        <v>14.97</v>
      </c>
      <c r="X266" s="10">
        <v>1432.6</v>
      </c>
      <c r="Y266" s="10">
        <v>24.9</v>
      </c>
      <c r="Z266" s="10">
        <v>1407.7</v>
      </c>
      <c r="AA266" s="10" t="s">
        <v>28</v>
      </c>
      <c r="AB266" s="77" t="s">
        <v>29</v>
      </c>
      <c r="AC266" s="78" t="s">
        <v>4433</v>
      </c>
      <c r="AD266" s="78">
        <v>3330306</v>
      </c>
      <c r="AE266" s="78" t="s">
        <v>4503</v>
      </c>
      <c r="AF266" s="78" t="s">
        <v>4409</v>
      </c>
      <c r="AG266" s="81">
        <v>0.03</v>
      </c>
      <c r="AH266" s="76">
        <f t="shared" si="8"/>
        <v>12</v>
      </c>
      <c r="AI266" s="76">
        <f t="shared" si="9"/>
        <v>388</v>
      </c>
    </row>
    <row r="267" spans="1:35">
      <c r="A267" s="59">
        <v>266</v>
      </c>
      <c r="B267" s="11" t="s">
        <v>8708</v>
      </c>
      <c r="C267" s="11" t="s">
        <v>8709</v>
      </c>
      <c r="D267" s="5" t="s">
        <v>22</v>
      </c>
      <c r="E267" s="5" t="s">
        <v>198</v>
      </c>
      <c r="F267" s="10" t="s">
        <v>25</v>
      </c>
      <c r="G267" s="10" t="s">
        <v>8214</v>
      </c>
      <c r="H267" s="5" t="s">
        <v>24</v>
      </c>
      <c r="I267" s="10" t="s">
        <v>34</v>
      </c>
      <c r="J267" s="66">
        <v>1369</v>
      </c>
      <c r="K267" s="10">
        <v>0</v>
      </c>
      <c r="L267" s="72"/>
      <c r="M267" s="5">
        <v>0</v>
      </c>
      <c r="N267" s="5">
        <v>0</v>
      </c>
      <c r="O267" s="64"/>
      <c r="P267" s="10">
        <v>0</v>
      </c>
      <c r="Q267" s="5">
        <v>300</v>
      </c>
      <c r="R267" s="10">
        <v>0</v>
      </c>
      <c r="S267" s="72"/>
      <c r="T267" s="10">
        <v>0</v>
      </c>
      <c r="U267" s="72"/>
      <c r="V267" s="10"/>
      <c r="W267" s="10">
        <v>0</v>
      </c>
      <c r="X267" s="10">
        <v>1687</v>
      </c>
      <c r="Y267" s="10">
        <v>18</v>
      </c>
      <c r="Z267" s="10">
        <v>1669</v>
      </c>
      <c r="AA267" s="10" t="s">
        <v>28</v>
      </c>
      <c r="AB267" s="77" t="s">
        <v>29</v>
      </c>
      <c r="AC267" s="78" t="s">
        <v>4399</v>
      </c>
      <c r="AD267" s="78">
        <v>1887295</v>
      </c>
      <c r="AE267" s="78" t="s">
        <v>8247</v>
      </c>
      <c r="AF267" s="78" t="s">
        <v>8710</v>
      </c>
      <c r="AG267" s="81">
        <v>0.03</v>
      </c>
      <c r="AH267" s="76">
        <f t="shared" si="8"/>
        <v>9</v>
      </c>
      <c r="AI267" s="76">
        <f t="shared" si="9"/>
        <v>291</v>
      </c>
    </row>
    <row r="268" spans="1:35">
      <c r="A268" s="59">
        <v>267</v>
      </c>
      <c r="B268" s="11" t="s">
        <v>8711</v>
      </c>
      <c r="C268" s="11" t="s">
        <v>8618</v>
      </c>
      <c r="D268" s="5" t="s">
        <v>22</v>
      </c>
      <c r="E268" s="5" t="s">
        <v>58</v>
      </c>
      <c r="F268" s="10" t="s">
        <v>25</v>
      </c>
      <c r="G268" s="10" t="s">
        <v>8260</v>
      </c>
      <c r="H268" s="5" t="s">
        <v>24</v>
      </c>
      <c r="I268" s="10" t="s">
        <v>34</v>
      </c>
      <c r="J268" s="66">
        <v>1126</v>
      </c>
      <c r="K268" s="10">
        <v>0</v>
      </c>
      <c r="L268" s="11"/>
      <c r="M268" s="5">
        <v>0</v>
      </c>
      <c r="N268" s="5">
        <v>968</v>
      </c>
      <c r="O268" s="64" t="s">
        <v>8712</v>
      </c>
      <c r="P268" s="5">
        <v>0</v>
      </c>
      <c r="Q268" s="5">
        <v>400</v>
      </c>
      <c r="R268" s="5">
        <v>0</v>
      </c>
      <c r="S268" s="74"/>
      <c r="T268" s="5">
        <v>0</v>
      </c>
      <c r="U268" s="72"/>
      <c r="V268" s="10"/>
      <c r="W268" s="10">
        <v>1026.08</v>
      </c>
      <c r="X268" s="10">
        <v>2637.64</v>
      </c>
      <c r="Y268" s="10">
        <v>85.56</v>
      </c>
      <c r="Z268" s="10">
        <v>2552.08</v>
      </c>
      <c r="AA268" s="10" t="s">
        <v>28</v>
      </c>
      <c r="AB268" s="77" t="s">
        <v>29</v>
      </c>
      <c r="AC268" s="78" t="s">
        <v>8183</v>
      </c>
      <c r="AD268" s="78">
        <v>1257736</v>
      </c>
      <c r="AE268" s="78" t="s">
        <v>4503</v>
      </c>
      <c r="AF268" s="78" t="s">
        <v>4446</v>
      </c>
      <c r="AG268" s="81">
        <v>0.03</v>
      </c>
      <c r="AH268" s="76">
        <f t="shared" si="8"/>
        <v>12</v>
      </c>
      <c r="AI268" s="76">
        <f t="shared" si="9"/>
        <v>388</v>
      </c>
    </row>
    <row r="269" spans="1:35">
      <c r="A269" s="59">
        <v>268</v>
      </c>
      <c r="B269" s="11" t="s">
        <v>8713</v>
      </c>
      <c r="C269" s="11" t="s">
        <v>8714</v>
      </c>
      <c r="D269" s="5" t="s">
        <v>22</v>
      </c>
      <c r="E269" s="5" t="s">
        <v>2061</v>
      </c>
      <c r="F269" s="10" t="s">
        <v>25</v>
      </c>
      <c r="G269" s="10" t="s">
        <v>7504</v>
      </c>
      <c r="H269" s="5" t="s">
        <v>24</v>
      </c>
      <c r="I269" s="10" t="s">
        <v>34</v>
      </c>
      <c r="J269" s="5">
        <v>378.57</v>
      </c>
      <c r="K269" s="10">
        <v>0</v>
      </c>
      <c r="L269" s="72"/>
      <c r="M269" s="5">
        <v>0</v>
      </c>
      <c r="N269" s="5">
        <v>0</v>
      </c>
      <c r="O269" s="64"/>
      <c r="P269" s="5">
        <v>0</v>
      </c>
      <c r="Q269" s="5">
        <v>100</v>
      </c>
      <c r="R269" s="5">
        <v>0</v>
      </c>
      <c r="S269" s="72"/>
      <c r="T269" s="5">
        <v>0</v>
      </c>
      <c r="U269" s="72"/>
      <c r="V269" s="10"/>
      <c r="W269" s="10">
        <v>0</v>
      </c>
      <c r="X269" s="10">
        <v>484.57</v>
      </c>
      <c r="Y269" s="10">
        <v>6</v>
      </c>
      <c r="Z269" s="10">
        <v>478.57</v>
      </c>
      <c r="AA269" s="10" t="s">
        <v>28</v>
      </c>
      <c r="AB269" s="77" t="s">
        <v>29</v>
      </c>
      <c r="AC269" s="78" t="s">
        <v>8246</v>
      </c>
      <c r="AD269" s="78">
        <v>1885835</v>
      </c>
      <c r="AE269" s="78" t="s">
        <v>4400</v>
      </c>
      <c r="AF269" s="78" t="s">
        <v>4419</v>
      </c>
      <c r="AG269" s="81">
        <v>0.03</v>
      </c>
      <c r="AH269" s="76">
        <f t="shared" si="8"/>
        <v>3</v>
      </c>
      <c r="AI269" s="76">
        <f t="shared" si="9"/>
        <v>97</v>
      </c>
    </row>
    <row r="270" spans="1:35">
      <c r="A270" s="59">
        <v>269</v>
      </c>
      <c r="B270" s="11" t="s">
        <v>8715</v>
      </c>
      <c r="C270" s="11" t="s">
        <v>8716</v>
      </c>
      <c r="D270" s="5" t="s">
        <v>22</v>
      </c>
      <c r="E270" s="5" t="s">
        <v>2061</v>
      </c>
      <c r="F270" s="10" t="s">
        <v>25</v>
      </c>
      <c r="G270" s="10" t="s">
        <v>7504</v>
      </c>
      <c r="H270" s="5" t="s">
        <v>24</v>
      </c>
      <c r="I270" s="10" t="s">
        <v>34</v>
      </c>
      <c r="J270" s="5">
        <v>378.57</v>
      </c>
      <c r="K270" s="10">
        <v>0</v>
      </c>
      <c r="L270" s="72"/>
      <c r="M270" s="5">
        <v>0</v>
      </c>
      <c r="N270" s="5">
        <v>0</v>
      </c>
      <c r="O270" s="64"/>
      <c r="P270" s="5">
        <v>0</v>
      </c>
      <c r="Q270" s="5">
        <v>100</v>
      </c>
      <c r="R270" s="5">
        <v>0</v>
      </c>
      <c r="S270" s="72"/>
      <c r="T270" s="5">
        <v>0</v>
      </c>
      <c r="U270" s="72"/>
      <c r="V270" s="10"/>
      <c r="W270" s="10">
        <v>0</v>
      </c>
      <c r="X270" s="10">
        <v>484.57</v>
      </c>
      <c r="Y270" s="10">
        <v>6</v>
      </c>
      <c r="Z270" s="10">
        <v>478.57</v>
      </c>
      <c r="AA270" s="10" t="s">
        <v>28</v>
      </c>
      <c r="AB270" s="77" t="s">
        <v>29</v>
      </c>
      <c r="AC270" s="78" t="s">
        <v>8246</v>
      </c>
      <c r="AD270" s="78">
        <v>9261125</v>
      </c>
      <c r="AE270" s="78" t="s">
        <v>4400</v>
      </c>
      <c r="AF270" s="78" t="s">
        <v>4409</v>
      </c>
      <c r="AG270" s="81">
        <v>0.03</v>
      </c>
      <c r="AH270" s="76">
        <f t="shared" si="8"/>
        <v>3</v>
      </c>
      <c r="AI270" s="76">
        <f t="shared" si="9"/>
        <v>97</v>
      </c>
    </row>
    <row r="271" spans="1:35">
      <c r="A271" s="59">
        <v>270</v>
      </c>
      <c r="B271" s="11" t="s">
        <v>8717</v>
      </c>
      <c r="C271" s="11" t="s">
        <v>8718</v>
      </c>
      <c r="D271" s="5" t="s">
        <v>22</v>
      </c>
      <c r="E271" s="5" t="s">
        <v>2061</v>
      </c>
      <c r="F271" s="10" t="s">
        <v>25</v>
      </c>
      <c r="G271" s="10" t="s">
        <v>7504</v>
      </c>
      <c r="H271" s="5" t="s">
        <v>24</v>
      </c>
      <c r="I271" s="10" t="s">
        <v>34</v>
      </c>
      <c r="J271" s="5">
        <v>378.57</v>
      </c>
      <c r="K271" s="10">
        <v>0</v>
      </c>
      <c r="L271" s="72"/>
      <c r="M271" s="5">
        <v>0</v>
      </c>
      <c r="N271" s="5">
        <v>0</v>
      </c>
      <c r="O271" s="64"/>
      <c r="P271" s="5">
        <v>0</v>
      </c>
      <c r="Q271" s="5">
        <v>100</v>
      </c>
      <c r="R271" s="5">
        <v>0</v>
      </c>
      <c r="S271" s="72"/>
      <c r="T271" s="5">
        <v>0</v>
      </c>
      <c r="U271" s="72"/>
      <c r="V271" s="10"/>
      <c r="W271" s="10">
        <v>0</v>
      </c>
      <c r="X271" s="10">
        <v>484.57</v>
      </c>
      <c r="Y271" s="10">
        <v>6</v>
      </c>
      <c r="Z271" s="10">
        <v>478.57</v>
      </c>
      <c r="AA271" s="10" t="s">
        <v>28</v>
      </c>
      <c r="AB271" s="77" t="s">
        <v>29</v>
      </c>
      <c r="AC271" s="78" t="s">
        <v>8246</v>
      </c>
      <c r="AD271" s="78">
        <v>9090317</v>
      </c>
      <c r="AE271" s="78" t="s">
        <v>4400</v>
      </c>
      <c r="AF271" s="78" t="s">
        <v>4478</v>
      </c>
      <c r="AG271" s="81">
        <v>0.03</v>
      </c>
      <c r="AH271" s="76">
        <f t="shared" si="8"/>
        <v>3</v>
      </c>
      <c r="AI271" s="76">
        <f t="shared" si="9"/>
        <v>97</v>
      </c>
    </row>
    <row r="272" spans="1:35">
      <c r="A272" s="59">
        <v>271</v>
      </c>
      <c r="B272" s="11" t="s">
        <v>8719</v>
      </c>
      <c r="C272" s="11" t="s">
        <v>8720</v>
      </c>
      <c r="D272" s="5" t="s">
        <v>22</v>
      </c>
      <c r="E272" s="5" t="s">
        <v>58</v>
      </c>
      <c r="F272" s="10" t="s">
        <v>25</v>
      </c>
      <c r="G272" s="10" t="s">
        <v>8260</v>
      </c>
      <c r="H272" s="5" t="s">
        <v>67</v>
      </c>
      <c r="I272" s="10" t="s">
        <v>34</v>
      </c>
      <c r="J272" s="5">
        <v>1124</v>
      </c>
      <c r="K272" s="10">
        <v>0</v>
      </c>
      <c r="L272" s="72"/>
      <c r="M272" s="5">
        <v>0</v>
      </c>
      <c r="N272" s="5">
        <v>595</v>
      </c>
      <c r="O272" s="64" t="s">
        <v>8619</v>
      </c>
      <c r="P272" s="5">
        <v>0</v>
      </c>
      <c r="Q272" s="5">
        <v>400</v>
      </c>
      <c r="R272" s="5">
        <v>0</v>
      </c>
      <c r="S272" s="72"/>
      <c r="T272" s="5">
        <v>0</v>
      </c>
      <c r="U272" s="72"/>
      <c r="V272" s="10"/>
      <c r="W272" s="10">
        <v>630.7</v>
      </c>
      <c r="X272" s="10">
        <v>2216.54</v>
      </c>
      <c r="Y272" s="10">
        <v>61.84</v>
      </c>
      <c r="Z272" s="10">
        <v>2154.7</v>
      </c>
      <c r="AA272" s="10" t="s">
        <v>28</v>
      </c>
      <c r="AB272" s="77" t="s">
        <v>29</v>
      </c>
      <c r="AC272" s="78" t="s">
        <v>8254</v>
      </c>
      <c r="AD272" s="78">
        <v>2657917</v>
      </c>
      <c r="AE272" s="78" t="s">
        <v>4503</v>
      </c>
      <c r="AF272" s="78" t="s">
        <v>4419</v>
      </c>
      <c r="AG272" s="81">
        <v>0.03</v>
      </c>
      <c r="AH272" s="76">
        <f t="shared" si="8"/>
        <v>12</v>
      </c>
      <c r="AI272" s="76">
        <f t="shared" si="9"/>
        <v>388</v>
      </c>
    </row>
    <row r="273" spans="1:35">
      <c r="A273" s="59">
        <v>272</v>
      </c>
      <c r="B273" s="11" t="s">
        <v>940</v>
      </c>
      <c r="C273" s="11" t="s">
        <v>8721</v>
      </c>
      <c r="D273" s="5" t="s">
        <v>22</v>
      </c>
      <c r="E273" s="5" t="s">
        <v>2061</v>
      </c>
      <c r="F273" s="10" t="s">
        <v>25</v>
      </c>
      <c r="G273" s="10" t="s">
        <v>7504</v>
      </c>
      <c r="H273" s="5" t="s">
        <v>24</v>
      </c>
      <c r="I273" s="10" t="s">
        <v>34</v>
      </c>
      <c r="J273" s="5">
        <v>378.57</v>
      </c>
      <c r="K273" s="10">
        <v>0</v>
      </c>
      <c r="L273" s="72"/>
      <c r="M273" s="5">
        <v>0</v>
      </c>
      <c r="N273" s="5">
        <v>0</v>
      </c>
      <c r="O273" s="64"/>
      <c r="P273" s="5">
        <v>0</v>
      </c>
      <c r="Q273" s="5">
        <v>100</v>
      </c>
      <c r="R273" s="5">
        <v>0</v>
      </c>
      <c r="S273" s="72"/>
      <c r="T273" s="5">
        <v>0</v>
      </c>
      <c r="U273" s="72"/>
      <c r="V273" s="10"/>
      <c r="W273" s="10">
        <v>0</v>
      </c>
      <c r="X273" s="10">
        <v>484.57</v>
      </c>
      <c r="Y273" s="10">
        <v>6</v>
      </c>
      <c r="Z273" s="10">
        <v>478.57</v>
      </c>
      <c r="AA273" s="10" t="s">
        <v>28</v>
      </c>
      <c r="AB273" s="77" t="s">
        <v>29</v>
      </c>
      <c r="AC273" s="78" t="s">
        <v>8246</v>
      </c>
      <c r="AD273" s="78">
        <v>8687869</v>
      </c>
      <c r="AE273" s="78" t="s">
        <v>4400</v>
      </c>
      <c r="AF273" s="78" t="s">
        <v>4409</v>
      </c>
      <c r="AG273" s="81">
        <v>0.03</v>
      </c>
      <c r="AH273" s="76">
        <f t="shared" si="8"/>
        <v>3</v>
      </c>
      <c r="AI273" s="76">
        <f t="shared" si="9"/>
        <v>97</v>
      </c>
    </row>
    <row r="274" spans="1:35">
      <c r="A274" s="59">
        <v>273</v>
      </c>
      <c r="B274" s="11" t="s">
        <v>5059</v>
      </c>
      <c r="C274" s="11" t="s">
        <v>8722</v>
      </c>
      <c r="D274" s="5" t="s">
        <v>22</v>
      </c>
      <c r="E274" s="10" t="s">
        <v>4090</v>
      </c>
      <c r="F274" s="10" t="s">
        <v>25</v>
      </c>
      <c r="G274" s="10" t="s">
        <v>6984</v>
      </c>
      <c r="H274" s="5" t="s">
        <v>24</v>
      </c>
      <c r="I274" s="10" t="s">
        <v>34</v>
      </c>
      <c r="J274" s="5">
        <v>238.68</v>
      </c>
      <c r="K274" s="10">
        <v>0</v>
      </c>
      <c r="L274" s="72"/>
      <c r="M274" s="5">
        <v>0</v>
      </c>
      <c r="N274" s="5">
        <v>0</v>
      </c>
      <c r="O274" s="63"/>
      <c r="P274" s="5">
        <v>0</v>
      </c>
      <c r="Q274" s="5">
        <v>100</v>
      </c>
      <c r="R274" s="5">
        <v>12.98</v>
      </c>
      <c r="S274" s="74" t="s">
        <v>6099</v>
      </c>
      <c r="T274" s="5">
        <v>0</v>
      </c>
      <c r="U274" s="72"/>
      <c r="V274" s="10"/>
      <c r="W274" s="10">
        <v>13.76</v>
      </c>
      <c r="X274" s="10">
        <v>359.26</v>
      </c>
      <c r="Y274" s="10">
        <v>6.83</v>
      </c>
      <c r="Z274" s="10">
        <v>352.43</v>
      </c>
      <c r="AA274" s="10" t="s">
        <v>28</v>
      </c>
      <c r="AB274" s="77" t="s">
        <v>29</v>
      </c>
      <c r="AC274" s="78" t="s">
        <v>4414</v>
      </c>
      <c r="AD274" s="78">
        <v>3207360</v>
      </c>
      <c r="AE274" s="78" t="s">
        <v>4400</v>
      </c>
      <c r="AF274" s="78" t="s">
        <v>4409</v>
      </c>
      <c r="AG274" s="81">
        <v>0.03</v>
      </c>
      <c r="AH274" s="76">
        <f t="shared" si="8"/>
        <v>3</v>
      </c>
      <c r="AI274" s="76">
        <f t="shared" si="9"/>
        <v>97</v>
      </c>
    </row>
    <row r="275" spans="1:35">
      <c r="A275" s="59">
        <v>274</v>
      </c>
      <c r="B275" s="11" t="s">
        <v>8723</v>
      </c>
      <c r="C275" s="11" t="s">
        <v>8724</v>
      </c>
      <c r="D275" s="5" t="s">
        <v>22</v>
      </c>
      <c r="E275" s="5" t="s">
        <v>198</v>
      </c>
      <c r="F275" s="10" t="s">
        <v>25</v>
      </c>
      <c r="G275" s="10" t="s">
        <v>8214</v>
      </c>
      <c r="H275" s="5" t="s">
        <v>24</v>
      </c>
      <c r="I275" s="10" t="s">
        <v>34</v>
      </c>
      <c r="J275" s="66">
        <v>1369</v>
      </c>
      <c r="K275" s="10">
        <v>0</v>
      </c>
      <c r="L275" s="72"/>
      <c r="M275" s="5">
        <v>0</v>
      </c>
      <c r="N275" s="5">
        <v>0</v>
      </c>
      <c r="O275" s="64"/>
      <c r="P275" s="10">
        <v>0</v>
      </c>
      <c r="Q275" s="5">
        <v>300</v>
      </c>
      <c r="R275" s="10">
        <v>0</v>
      </c>
      <c r="S275" s="72"/>
      <c r="T275" s="10">
        <v>0</v>
      </c>
      <c r="U275" s="72"/>
      <c r="V275" s="10"/>
      <c r="W275" s="10">
        <v>0</v>
      </c>
      <c r="X275" s="10">
        <v>1687</v>
      </c>
      <c r="Y275" s="10">
        <v>18</v>
      </c>
      <c r="Z275" s="10">
        <v>1669</v>
      </c>
      <c r="AA275" s="10" t="s">
        <v>28</v>
      </c>
      <c r="AB275" s="77" t="s">
        <v>29</v>
      </c>
      <c r="AC275" s="78" t="s">
        <v>8246</v>
      </c>
      <c r="AD275" s="78">
        <v>1052770</v>
      </c>
      <c r="AE275" s="78" t="s">
        <v>4450</v>
      </c>
      <c r="AF275" s="78" t="s">
        <v>4406</v>
      </c>
      <c r="AG275" s="81">
        <v>0.03</v>
      </c>
      <c r="AH275" s="76">
        <f t="shared" si="8"/>
        <v>9</v>
      </c>
      <c r="AI275" s="76">
        <f t="shared" si="9"/>
        <v>291</v>
      </c>
    </row>
    <row r="276" spans="1:35">
      <c r="A276" s="59">
        <v>275</v>
      </c>
      <c r="B276" s="11" t="s">
        <v>8725</v>
      </c>
      <c r="C276" s="11" t="s">
        <v>8726</v>
      </c>
      <c r="D276" s="5" t="s">
        <v>22</v>
      </c>
      <c r="E276" s="5" t="s">
        <v>58</v>
      </c>
      <c r="F276" s="10" t="s">
        <v>25</v>
      </c>
      <c r="G276" s="10" t="s">
        <v>8260</v>
      </c>
      <c r="H276" s="5" t="s">
        <v>130</v>
      </c>
      <c r="I276" s="10" t="s">
        <v>34</v>
      </c>
      <c r="J276" s="66">
        <v>1124</v>
      </c>
      <c r="K276" s="10">
        <v>0</v>
      </c>
      <c r="L276" s="72"/>
      <c r="M276" s="5">
        <v>0</v>
      </c>
      <c r="N276" s="5">
        <v>5480</v>
      </c>
      <c r="O276" s="64" t="s">
        <v>8727</v>
      </c>
      <c r="P276" s="5">
        <v>0</v>
      </c>
      <c r="Q276" s="5">
        <v>400</v>
      </c>
      <c r="R276" s="5">
        <v>0</v>
      </c>
      <c r="S276" s="72"/>
      <c r="T276" s="5">
        <v>0</v>
      </c>
      <c r="U276" s="72"/>
      <c r="V276" s="10"/>
      <c r="W276" s="10">
        <v>5808.8</v>
      </c>
      <c r="X276" s="10">
        <v>7705.33</v>
      </c>
      <c r="Y276" s="10">
        <v>372.53</v>
      </c>
      <c r="Z276" s="10">
        <v>7332.8</v>
      </c>
      <c r="AA276" s="10" t="s">
        <v>28</v>
      </c>
      <c r="AB276" s="77" t="s">
        <v>29</v>
      </c>
      <c r="AC276" s="78" t="s">
        <v>8183</v>
      </c>
      <c r="AD276" s="78">
        <v>6373153</v>
      </c>
      <c r="AE276" s="78" t="s">
        <v>4400</v>
      </c>
      <c r="AF276" s="78" t="s">
        <v>4404</v>
      </c>
      <c r="AG276" s="81">
        <v>0.03</v>
      </c>
      <c r="AH276" s="76">
        <f t="shared" si="8"/>
        <v>12</v>
      </c>
      <c r="AI276" s="76">
        <f t="shared" si="9"/>
        <v>388</v>
      </c>
    </row>
    <row r="277" spans="1:35">
      <c r="A277" s="59">
        <v>276</v>
      </c>
      <c r="B277" s="11" t="s">
        <v>8728</v>
      </c>
      <c r="C277" s="11" t="s">
        <v>8729</v>
      </c>
      <c r="D277" s="5" t="s">
        <v>22</v>
      </c>
      <c r="E277" s="5" t="s">
        <v>198</v>
      </c>
      <c r="F277" s="10" t="s">
        <v>25</v>
      </c>
      <c r="G277" s="10" t="s">
        <v>8214</v>
      </c>
      <c r="H277" s="5" t="s">
        <v>24</v>
      </c>
      <c r="I277" s="10" t="s">
        <v>34</v>
      </c>
      <c r="J277" s="66">
        <v>1369</v>
      </c>
      <c r="K277" s="10">
        <v>0</v>
      </c>
      <c r="L277" s="72"/>
      <c r="M277" s="5">
        <v>0</v>
      </c>
      <c r="N277" s="5">
        <v>0</v>
      </c>
      <c r="O277" s="64"/>
      <c r="P277" s="10">
        <v>0</v>
      </c>
      <c r="Q277" s="5">
        <v>300</v>
      </c>
      <c r="R277" s="10">
        <v>0</v>
      </c>
      <c r="S277" s="72"/>
      <c r="T277" s="10">
        <v>0</v>
      </c>
      <c r="U277" s="72"/>
      <c r="V277" s="10"/>
      <c r="W277" s="10">
        <v>0</v>
      </c>
      <c r="X277" s="10">
        <v>1687</v>
      </c>
      <c r="Y277" s="10">
        <v>18</v>
      </c>
      <c r="Z277" s="10">
        <v>1669</v>
      </c>
      <c r="AA277" s="10" t="s">
        <v>28</v>
      </c>
      <c r="AB277" s="77" t="s">
        <v>29</v>
      </c>
      <c r="AC277" s="78" t="s">
        <v>8246</v>
      </c>
      <c r="AD277" s="78">
        <v>7171217</v>
      </c>
      <c r="AE277" s="78" t="s">
        <v>4450</v>
      </c>
      <c r="AF277" s="78" t="s">
        <v>4478</v>
      </c>
      <c r="AG277" s="81">
        <v>0.03</v>
      </c>
      <c r="AH277" s="76">
        <f t="shared" si="8"/>
        <v>9</v>
      </c>
      <c r="AI277" s="76">
        <f t="shared" si="9"/>
        <v>291</v>
      </c>
    </row>
    <row r="278" spans="1:35">
      <c r="A278" s="59">
        <v>277</v>
      </c>
      <c r="B278" s="11" t="s">
        <v>8730</v>
      </c>
      <c r="C278" s="11" t="s">
        <v>8731</v>
      </c>
      <c r="D278" s="5" t="s">
        <v>22</v>
      </c>
      <c r="E278" s="5" t="s">
        <v>198</v>
      </c>
      <c r="F278" s="10" t="s">
        <v>25</v>
      </c>
      <c r="G278" s="10" t="s">
        <v>8214</v>
      </c>
      <c r="H278" s="5" t="s">
        <v>24</v>
      </c>
      <c r="I278" s="10" t="s">
        <v>34</v>
      </c>
      <c r="J278" s="66">
        <v>1369</v>
      </c>
      <c r="K278" s="10">
        <v>0</v>
      </c>
      <c r="L278" s="72"/>
      <c r="M278" s="5">
        <v>0</v>
      </c>
      <c r="N278" s="5">
        <v>0</v>
      </c>
      <c r="O278" s="64"/>
      <c r="P278" s="10">
        <v>0</v>
      </c>
      <c r="Q278" s="5">
        <v>300</v>
      </c>
      <c r="R278" s="10">
        <v>0</v>
      </c>
      <c r="S278" s="72"/>
      <c r="T278" s="10">
        <v>0</v>
      </c>
      <c r="U278" s="72"/>
      <c r="V278" s="10"/>
      <c r="W278" s="10">
        <v>0</v>
      </c>
      <c r="X278" s="10">
        <v>1687</v>
      </c>
      <c r="Y278" s="10">
        <v>18</v>
      </c>
      <c r="Z278" s="10">
        <v>1669</v>
      </c>
      <c r="AA278" s="10" t="s">
        <v>28</v>
      </c>
      <c r="AB278" s="77" t="s">
        <v>29</v>
      </c>
      <c r="AC278" s="78" t="s">
        <v>8246</v>
      </c>
      <c r="AD278" s="78">
        <v>7839527</v>
      </c>
      <c r="AE278" s="78" t="s">
        <v>8247</v>
      </c>
      <c r="AF278" s="78" t="s">
        <v>4427</v>
      </c>
      <c r="AG278" s="81">
        <v>0.03</v>
      </c>
      <c r="AH278" s="76">
        <f t="shared" si="8"/>
        <v>9</v>
      </c>
      <c r="AI278" s="76">
        <f t="shared" si="9"/>
        <v>291</v>
      </c>
    </row>
    <row r="279" spans="1:35">
      <c r="A279" s="59">
        <v>278</v>
      </c>
      <c r="B279" s="11" t="s">
        <v>8732</v>
      </c>
      <c r="C279" s="11" t="s">
        <v>8733</v>
      </c>
      <c r="D279" s="5" t="s">
        <v>22</v>
      </c>
      <c r="E279" s="5" t="s">
        <v>198</v>
      </c>
      <c r="F279" s="10" t="s">
        <v>25</v>
      </c>
      <c r="G279" s="10" t="s">
        <v>8214</v>
      </c>
      <c r="H279" s="5" t="s">
        <v>24</v>
      </c>
      <c r="I279" s="10" t="s">
        <v>34</v>
      </c>
      <c r="J279" s="66">
        <v>1369</v>
      </c>
      <c r="K279" s="10">
        <v>0</v>
      </c>
      <c r="L279" s="72"/>
      <c r="M279" s="5">
        <v>0</v>
      </c>
      <c r="N279" s="5">
        <v>0</v>
      </c>
      <c r="O279" s="64"/>
      <c r="P279" s="10">
        <v>0</v>
      </c>
      <c r="Q279" s="5">
        <v>300</v>
      </c>
      <c r="R279" s="10">
        <v>0</v>
      </c>
      <c r="S279" s="72"/>
      <c r="T279" s="10">
        <v>0</v>
      </c>
      <c r="U279" s="72"/>
      <c r="V279" s="10"/>
      <c r="W279" s="10">
        <v>0</v>
      </c>
      <c r="X279" s="10">
        <v>1687</v>
      </c>
      <c r="Y279" s="10">
        <v>18</v>
      </c>
      <c r="Z279" s="10">
        <v>1669</v>
      </c>
      <c r="AA279" s="10" t="s">
        <v>28</v>
      </c>
      <c r="AB279" s="77" t="s">
        <v>29</v>
      </c>
      <c r="AC279" s="78" t="s">
        <v>8246</v>
      </c>
      <c r="AD279" s="78">
        <v>5330503</v>
      </c>
      <c r="AE279" s="78" t="s">
        <v>8247</v>
      </c>
      <c r="AF279" s="78" t="s">
        <v>4421</v>
      </c>
      <c r="AG279" s="81">
        <v>0.03</v>
      </c>
      <c r="AH279" s="76">
        <f t="shared" si="8"/>
        <v>9</v>
      </c>
      <c r="AI279" s="76">
        <f t="shared" si="9"/>
        <v>291</v>
      </c>
    </row>
    <row r="280" spans="1:35">
      <c r="A280" s="59">
        <v>279</v>
      </c>
      <c r="B280" s="11" t="s">
        <v>8734</v>
      </c>
      <c r="C280" s="11" t="s">
        <v>8735</v>
      </c>
      <c r="D280" s="5" t="s">
        <v>22</v>
      </c>
      <c r="E280" s="5" t="s">
        <v>198</v>
      </c>
      <c r="F280" s="10" t="s">
        <v>25</v>
      </c>
      <c r="G280" s="10" t="s">
        <v>8214</v>
      </c>
      <c r="H280" s="5" t="s">
        <v>24</v>
      </c>
      <c r="I280" s="10" t="s">
        <v>34</v>
      </c>
      <c r="J280" s="66">
        <v>1369</v>
      </c>
      <c r="K280" s="10">
        <v>0</v>
      </c>
      <c r="L280" s="72"/>
      <c r="M280" s="5">
        <v>0</v>
      </c>
      <c r="N280" s="5">
        <v>0</v>
      </c>
      <c r="O280" s="64"/>
      <c r="P280" s="10">
        <v>0</v>
      </c>
      <c r="Q280" s="5">
        <v>300</v>
      </c>
      <c r="R280" s="10">
        <v>0</v>
      </c>
      <c r="S280" s="72"/>
      <c r="T280" s="10">
        <v>0</v>
      </c>
      <c r="U280" s="72"/>
      <c r="V280" s="10"/>
      <c r="W280" s="10">
        <v>0</v>
      </c>
      <c r="X280" s="10">
        <v>1687</v>
      </c>
      <c r="Y280" s="10">
        <v>18</v>
      </c>
      <c r="Z280" s="10">
        <v>1669</v>
      </c>
      <c r="AA280" s="10" t="s">
        <v>28</v>
      </c>
      <c r="AB280" s="77" t="s">
        <v>29</v>
      </c>
      <c r="AC280" s="78" t="s">
        <v>8246</v>
      </c>
      <c r="AD280" s="78">
        <v>7076028</v>
      </c>
      <c r="AE280" s="78" t="s">
        <v>8247</v>
      </c>
      <c r="AF280" s="78" t="s">
        <v>4478</v>
      </c>
      <c r="AG280" s="81">
        <v>0.03</v>
      </c>
      <c r="AH280" s="76">
        <f t="shared" si="8"/>
        <v>9</v>
      </c>
      <c r="AI280" s="76">
        <f t="shared" si="9"/>
        <v>291</v>
      </c>
    </row>
    <row r="281" spans="1:35">
      <c r="A281" s="59">
        <v>280</v>
      </c>
      <c r="B281" s="11" t="s">
        <v>8736</v>
      </c>
      <c r="C281" s="11" t="s">
        <v>8737</v>
      </c>
      <c r="D281" s="5" t="s">
        <v>22</v>
      </c>
      <c r="E281" s="5" t="s">
        <v>198</v>
      </c>
      <c r="F281" s="10" t="s">
        <v>25</v>
      </c>
      <c r="G281" s="10" t="s">
        <v>8214</v>
      </c>
      <c r="H281" s="5" t="s">
        <v>24</v>
      </c>
      <c r="I281" s="10" t="s">
        <v>34</v>
      </c>
      <c r="J281" s="66">
        <v>1369</v>
      </c>
      <c r="K281" s="10">
        <v>0</v>
      </c>
      <c r="L281" s="11"/>
      <c r="M281" s="5">
        <v>0</v>
      </c>
      <c r="N281" s="5">
        <v>0</v>
      </c>
      <c r="O281" s="11"/>
      <c r="P281" s="10">
        <v>0</v>
      </c>
      <c r="Q281" s="5">
        <v>300</v>
      </c>
      <c r="R281" s="10">
        <v>0</v>
      </c>
      <c r="S281" s="11"/>
      <c r="T281" s="10">
        <v>0</v>
      </c>
      <c r="U281" s="11"/>
      <c r="V281" s="10"/>
      <c r="W281" s="10">
        <v>0</v>
      </c>
      <c r="X281" s="10">
        <v>1687</v>
      </c>
      <c r="Y281" s="10">
        <v>18</v>
      </c>
      <c r="Z281" s="10">
        <v>1669</v>
      </c>
      <c r="AA281" s="10" t="s">
        <v>28</v>
      </c>
      <c r="AB281" s="77" t="s">
        <v>29</v>
      </c>
      <c r="AC281" s="78" t="s">
        <v>4433</v>
      </c>
      <c r="AD281" s="78">
        <v>8297091</v>
      </c>
      <c r="AE281" s="78" t="s">
        <v>8247</v>
      </c>
      <c r="AF281" s="78" t="s">
        <v>4428</v>
      </c>
      <c r="AG281" s="81">
        <v>0.03</v>
      </c>
      <c r="AH281" s="76">
        <f t="shared" si="8"/>
        <v>9</v>
      </c>
      <c r="AI281" s="76">
        <f t="shared" si="9"/>
        <v>291</v>
      </c>
    </row>
    <row r="282" spans="1:35">
      <c r="A282" s="59">
        <v>281</v>
      </c>
      <c r="B282" s="11" t="s">
        <v>8738</v>
      </c>
      <c r="C282" s="11" t="s">
        <v>8739</v>
      </c>
      <c r="D282" s="5" t="s">
        <v>22</v>
      </c>
      <c r="E282" s="5" t="s">
        <v>7503</v>
      </c>
      <c r="F282" s="10" t="s">
        <v>25</v>
      </c>
      <c r="G282" s="10" t="s">
        <v>8264</v>
      </c>
      <c r="H282" s="5" t="s">
        <v>24</v>
      </c>
      <c r="I282" s="10" t="s">
        <v>34</v>
      </c>
      <c r="J282" s="66">
        <v>985.5</v>
      </c>
      <c r="K282" s="10">
        <v>0</v>
      </c>
      <c r="L282" s="72"/>
      <c r="M282" s="5">
        <v>0</v>
      </c>
      <c r="N282" s="5">
        <v>0</v>
      </c>
      <c r="O282" s="64"/>
      <c r="P282" s="5">
        <v>0</v>
      </c>
      <c r="Q282" s="5">
        <v>300</v>
      </c>
      <c r="R282" s="5">
        <v>13.26</v>
      </c>
      <c r="S282" s="74" t="s">
        <v>6099</v>
      </c>
      <c r="T282" s="5">
        <v>0</v>
      </c>
      <c r="U282" s="73"/>
      <c r="V282" s="10"/>
      <c r="W282" s="10">
        <v>14.06</v>
      </c>
      <c r="X282" s="10">
        <v>1318.4</v>
      </c>
      <c r="Y282" s="10">
        <v>18.84</v>
      </c>
      <c r="Z282" s="10">
        <v>1299.56</v>
      </c>
      <c r="AA282" s="10" t="s">
        <v>28</v>
      </c>
      <c r="AB282" s="77" t="s">
        <v>29</v>
      </c>
      <c r="AC282" s="78" t="s">
        <v>4423</v>
      </c>
      <c r="AD282" s="78">
        <v>3501238</v>
      </c>
      <c r="AE282" s="78" t="s">
        <v>4400</v>
      </c>
      <c r="AF282" s="78" t="s">
        <v>4404</v>
      </c>
      <c r="AG282" s="81">
        <v>0.03</v>
      </c>
      <c r="AH282" s="76">
        <f t="shared" si="8"/>
        <v>9</v>
      </c>
      <c r="AI282" s="76">
        <f t="shared" si="9"/>
        <v>291</v>
      </c>
    </row>
    <row r="283" spans="1:35">
      <c r="A283" s="59">
        <v>282</v>
      </c>
      <c r="B283" s="11" t="s">
        <v>8740</v>
      </c>
      <c r="C283" s="11" t="s">
        <v>8741</v>
      </c>
      <c r="D283" s="5" t="s">
        <v>22</v>
      </c>
      <c r="E283" s="5" t="s">
        <v>7503</v>
      </c>
      <c r="F283" s="10" t="s">
        <v>25</v>
      </c>
      <c r="G283" s="10" t="s">
        <v>8264</v>
      </c>
      <c r="H283" s="5" t="s">
        <v>24</v>
      </c>
      <c r="I283" s="10" t="s">
        <v>34</v>
      </c>
      <c r="J283" s="66">
        <v>985.5</v>
      </c>
      <c r="K283" s="10">
        <v>0</v>
      </c>
      <c r="L283" s="72"/>
      <c r="M283" s="5">
        <v>0</v>
      </c>
      <c r="N283" s="5">
        <v>0</v>
      </c>
      <c r="O283" s="64"/>
      <c r="P283" s="5">
        <v>0</v>
      </c>
      <c r="Q283" s="5">
        <v>300</v>
      </c>
      <c r="R283" s="5">
        <v>13.26</v>
      </c>
      <c r="S283" s="74" t="s">
        <v>6099</v>
      </c>
      <c r="T283" s="5">
        <v>0</v>
      </c>
      <c r="U283" s="73"/>
      <c r="V283" s="10"/>
      <c r="W283" s="10">
        <v>14.06</v>
      </c>
      <c r="X283" s="10">
        <v>1318.4</v>
      </c>
      <c r="Y283" s="10">
        <v>18.84</v>
      </c>
      <c r="Z283" s="10">
        <v>1299.56</v>
      </c>
      <c r="AA283" s="10" t="s">
        <v>28</v>
      </c>
      <c r="AB283" s="77" t="s">
        <v>29</v>
      </c>
      <c r="AC283" s="78" t="s">
        <v>4423</v>
      </c>
      <c r="AD283" s="78">
        <v>1218969</v>
      </c>
      <c r="AE283" s="78" t="s">
        <v>4400</v>
      </c>
      <c r="AF283" s="78" t="s">
        <v>4404</v>
      </c>
      <c r="AG283" s="81">
        <v>0.03</v>
      </c>
      <c r="AH283" s="76">
        <f t="shared" si="8"/>
        <v>9</v>
      </c>
      <c r="AI283" s="76">
        <f t="shared" si="9"/>
        <v>291</v>
      </c>
    </row>
    <row r="284" spans="1:35">
      <c r="A284" s="59">
        <v>283</v>
      </c>
      <c r="B284" s="11" t="s">
        <v>8742</v>
      </c>
      <c r="C284" s="11" t="s">
        <v>8743</v>
      </c>
      <c r="D284" s="5" t="s">
        <v>22</v>
      </c>
      <c r="E284" s="5" t="s">
        <v>7503</v>
      </c>
      <c r="F284" s="10" t="s">
        <v>25</v>
      </c>
      <c r="G284" s="10" t="s">
        <v>8264</v>
      </c>
      <c r="H284" s="5" t="s">
        <v>24</v>
      </c>
      <c r="I284" s="10" t="s">
        <v>34</v>
      </c>
      <c r="J284" s="66">
        <v>985.5</v>
      </c>
      <c r="K284" s="10">
        <v>0</v>
      </c>
      <c r="L284" s="72"/>
      <c r="M284" s="5">
        <v>0</v>
      </c>
      <c r="N284" s="5">
        <v>0</v>
      </c>
      <c r="O284" s="64"/>
      <c r="P284" s="5">
        <v>0</v>
      </c>
      <c r="Q284" s="5">
        <v>300</v>
      </c>
      <c r="R284" s="5">
        <v>13.26</v>
      </c>
      <c r="S284" s="74" t="s">
        <v>6099</v>
      </c>
      <c r="T284" s="5">
        <v>0</v>
      </c>
      <c r="U284" s="73"/>
      <c r="V284" s="10"/>
      <c r="W284" s="10">
        <v>14.06</v>
      </c>
      <c r="X284" s="10">
        <v>1318.4</v>
      </c>
      <c r="Y284" s="10">
        <v>18.84</v>
      </c>
      <c r="Z284" s="10">
        <v>1299.56</v>
      </c>
      <c r="AA284" s="10" t="s">
        <v>28</v>
      </c>
      <c r="AB284" s="77" t="s">
        <v>29</v>
      </c>
      <c r="AC284" s="78" t="s">
        <v>4423</v>
      </c>
      <c r="AD284" s="78">
        <v>5553256</v>
      </c>
      <c r="AE284" s="78" t="s">
        <v>4400</v>
      </c>
      <c r="AF284" s="78" t="s">
        <v>4446</v>
      </c>
      <c r="AG284" s="81">
        <v>0.03</v>
      </c>
      <c r="AH284" s="76">
        <f t="shared" si="8"/>
        <v>9</v>
      </c>
      <c r="AI284" s="76">
        <f t="shared" si="9"/>
        <v>291</v>
      </c>
    </row>
    <row r="285" spans="1:35">
      <c r="A285" s="59">
        <v>284</v>
      </c>
      <c r="B285" s="11" t="s">
        <v>8744</v>
      </c>
      <c r="C285" s="11" t="s">
        <v>8745</v>
      </c>
      <c r="D285" s="5" t="s">
        <v>22</v>
      </c>
      <c r="E285" s="5" t="s">
        <v>7503</v>
      </c>
      <c r="F285" s="10" t="s">
        <v>25</v>
      </c>
      <c r="G285" s="10" t="s">
        <v>8264</v>
      </c>
      <c r="H285" s="5" t="s">
        <v>24</v>
      </c>
      <c r="I285" s="10" t="s">
        <v>34</v>
      </c>
      <c r="J285" s="66">
        <v>985.5</v>
      </c>
      <c r="K285" s="10">
        <v>0</v>
      </c>
      <c r="L285" s="72"/>
      <c r="M285" s="5">
        <v>0</v>
      </c>
      <c r="N285" s="5">
        <v>0</v>
      </c>
      <c r="O285" s="64"/>
      <c r="P285" s="5">
        <v>0</v>
      </c>
      <c r="Q285" s="5">
        <v>300</v>
      </c>
      <c r="R285" s="5">
        <v>13.26</v>
      </c>
      <c r="S285" s="74" t="s">
        <v>6099</v>
      </c>
      <c r="T285" s="5">
        <v>0</v>
      </c>
      <c r="U285" s="73"/>
      <c r="V285" s="10"/>
      <c r="W285" s="10">
        <v>14.06</v>
      </c>
      <c r="X285" s="10">
        <v>1318.4</v>
      </c>
      <c r="Y285" s="10">
        <v>18.84</v>
      </c>
      <c r="Z285" s="10">
        <v>1299.56</v>
      </c>
      <c r="AA285" s="10" t="s">
        <v>28</v>
      </c>
      <c r="AB285" s="77" t="s">
        <v>29</v>
      </c>
      <c r="AC285" s="78" t="s">
        <v>4414</v>
      </c>
      <c r="AD285" s="78">
        <v>3298519</v>
      </c>
      <c r="AE285" s="78" t="s">
        <v>4400</v>
      </c>
      <c r="AF285" s="78" t="s">
        <v>4404</v>
      </c>
      <c r="AG285" s="81">
        <v>0.03</v>
      </c>
      <c r="AH285" s="76">
        <f t="shared" si="8"/>
        <v>9</v>
      </c>
      <c r="AI285" s="76">
        <f t="shared" si="9"/>
        <v>291</v>
      </c>
    </row>
    <row r="286" spans="1:35">
      <c r="A286" s="59">
        <v>285</v>
      </c>
      <c r="B286" s="11" t="s">
        <v>8746</v>
      </c>
      <c r="C286" s="11" t="s">
        <v>8747</v>
      </c>
      <c r="D286" s="5" t="s">
        <v>22</v>
      </c>
      <c r="E286" s="10" t="s">
        <v>4090</v>
      </c>
      <c r="F286" s="10" t="s">
        <v>25</v>
      </c>
      <c r="G286" s="10" t="s">
        <v>7037</v>
      </c>
      <c r="H286" s="5" t="s">
        <v>24</v>
      </c>
      <c r="I286" s="10" t="s">
        <v>34</v>
      </c>
      <c r="J286" s="66">
        <v>942.14</v>
      </c>
      <c r="K286" s="10">
        <v>0</v>
      </c>
      <c r="L286" s="72"/>
      <c r="M286" s="5">
        <v>0</v>
      </c>
      <c r="N286" s="5">
        <v>0</v>
      </c>
      <c r="O286" s="63"/>
      <c r="P286" s="5">
        <v>0</v>
      </c>
      <c r="Q286" s="5">
        <v>100</v>
      </c>
      <c r="R286" s="10">
        <v>32.17</v>
      </c>
      <c r="S286" s="72" t="s">
        <v>6099</v>
      </c>
      <c r="T286" s="5">
        <v>0</v>
      </c>
      <c r="U286" s="72"/>
      <c r="V286" s="10"/>
      <c r="W286" s="10">
        <v>34.1</v>
      </c>
      <c r="X286" s="10">
        <v>1084.29</v>
      </c>
      <c r="Y286" s="10">
        <v>8.05</v>
      </c>
      <c r="Z286" s="10">
        <v>1076.24</v>
      </c>
      <c r="AA286" s="10" t="s">
        <v>28</v>
      </c>
      <c r="AB286" s="77" t="s">
        <v>29</v>
      </c>
      <c r="AC286" s="78" t="s">
        <v>4414</v>
      </c>
      <c r="AD286" s="78">
        <v>1101269</v>
      </c>
      <c r="AE286" s="78" t="s">
        <v>4400</v>
      </c>
      <c r="AF286" s="78" t="s">
        <v>4421</v>
      </c>
      <c r="AG286" s="81">
        <v>0.03</v>
      </c>
      <c r="AH286" s="76">
        <f t="shared" si="8"/>
        <v>3</v>
      </c>
      <c r="AI286" s="76">
        <f t="shared" si="9"/>
        <v>97</v>
      </c>
    </row>
    <row r="287" spans="1:35">
      <c r="A287" s="59">
        <v>286</v>
      </c>
      <c r="B287" s="11" t="s">
        <v>8748</v>
      </c>
      <c r="C287" s="11" t="s">
        <v>8749</v>
      </c>
      <c r="D287" s="5" t="s">
        <v>22</v>
      </c>
      <c r="E287" s="5" t="s">
        <v>58</v>
      </c>
      <c r="F287" s="10" t="s">
        <v>25</v>
      </c>
      <c r="G287" s="10" t="s">
        <v>8260</v>
      </c>
      <c r="H287" s="5" t="s">
        <v>24</v>
      </c>
      <c r="I287" s="10" t="s">
        <v>34</v>
      </c>
      <c r="J287" s="66">
        <v>1124</v>
      </c>
      <c r="K287" s="10">
        <v>0</v>
      </c>
      <c r="L287" s="72"/>
      <c r="M287" s="5">
        <v>0</v>
      </c>
      <c r="N287" s="5">
        <v>595</v>
      </c>
      <c r="O287" s="64" t="s">
        <v>8619</v>
      </c>
      <c r="P287" s="5">
        <v>0</v>
      </c>
      <c r="Q287" s="5">
        <v>400</v>
      </c>
      <c r="R287" s="5">
        <v>0</v>
      </c>
      <c r="S287" s="72"/>
      <c r="T287" s="5">
        <v>0</v>
      </c>
      <c r="U287" s="72"/>
      <c r="V287" s="10"/>
      <c r="W287" s="10">
        <v>630.7</v>
      </c>
      <c r="X287" s="10">
        <v>2216.54</v>
      </c>
      <c r="Y287" s="10">
        <v>61.84</v>
      </c>
      <c r="Z287" s="10">
        <v>2154.7</v>
      </c>
      <c r="AA287" s="10" t="s">
        <v>28</v>
      </c>
      <c r="AB287" s="77" t="s">
        <v>29</v>
      </c>
      <c r="AC287" s="78" t="s">
        <v>8254</v>
      </c>
      <c r="AD287" s="78">
        <v>3638208</v>
      </c>
      <c r="AE287" s="78" t="s">
        <v>4503</v>
      </c>
      <c r="AF287" s="78" t="s">
        <v>4478</v>
      </c>
      <c r="AG287" s="81">
        <v>0.03</v>
      </c>
      <c r="AH287" s="76">
        <f t="shared" si="8"/>
        <v>12</v>
      </c>
      <c r="AI287" s="76">
        <f t="shared" si="9"/>
        <v>388</v>
      </c>
    </row>
    <row r="288" spans="1:35">
      <c r="A288" s="59">
        <v>287</v>
      </c>
      <c r="B288" s="11" t="s">
        <v>5194</v>
      </c>
      <c r="C288" s="11" t="s">
        <v>8750</v>
      </c>
      <c r="D288" s="5" t="s">
        <v>22</v>
      </c>
      <c r="E288" s="10" t="s">
        <v>4090</v>
      </c>
      <c r="F288" s="10" t="s">
        <v>25</v>
      </c>
      <c r="G288" s="10" t="s">
        <v>6984</v>
      </c>
      <c r="H288" s="5" t="s">
        <v>24</v>
      </c>
      <c r="I288" s="10" t="s">
        <v>34</v>
      </c>
      <c r="J288" s="5">
        <v>238.68</v>
      </c>
      <c r="K288" s="10">
        <v>0</v>
      </c>
      <c r="L288" s="72"/>
      <c r="M288" s="5">
        <v>0</v>
      </c>
      <c r="N288" s="5">
        <v>0</v>
      </c>
      <c r="O288" s="63"/>
      <c r="P288" s="5">
        <v>0</v>
      </c>
      <c r="Q288" s="5">
        <v>100</v>
      </c>
      <c r="R288" s="5">
        <v>12.98</v>
      </c>
      <c r="S288" s="74" t="s">
        <v>6099</v>
      </c>
      <c r="T288" s="5">
        <v>0</v>
      </c>
      <c r="U288" s="72"/>
      <c r="V288" s="10"/>
      <c r="W288" s="10">
        <v>13.76</v>
      </c>
      <c r="X288" s="10">
        <v>359.26</v>
      </c>
      <c r="Y288" s="10">
        <v>6.83</v>
      </c>
      <c r="Z288" s="10">
        <v>352.43</v>
      </c>
      <c r="AA288" s="10" t="s">
        <v>28</v>
      </c>
      <c r="AB288" s="77" t="s">
        <v>29</v>
      </c>
      <c r="AC288" s="78" t="s">
        <v>4414</v>
      </c>
      <c r="AD288" s="78">
        <v>7736928</v>
      </c>
      <c r="AE288" s="78" t="s">
        <v>4400</v>
      </c>
      <c r="AF288" s="78" t="s">
        <v>4404</v>
      </c>
      <c r="AG288" s="81">
        <v>0.03</v>
      </c>
      <c r="AH288" s="76">
        <f t="shared" si="8"/>
        <v>3</v>
      </c>
      <c r="AI288" s="76">
        <f t="shared" si="9"/>
        <v>97</v>
      </c>
    </row>
    <row r="289" spans="1:35">
      <c r="A289" s="59">
        <v>288</v>
      </c>
      <c r="B289" s="11" t="s">
        <v>5079</v>
      </c>
      <c r="C289" s="11" t="s">
        <v>8751</v>
      </c>
      <c r="D289" s="5" t="s">
        <v>22</v>
      </c>
      <c r="E289" s="10" t="s">
        <v>4090</v>
      </c>
      <c r="F289" s="10" t="s">
        <v>25</v>
      </c>
      <c r="G289" s="10" t="s">
        <v>6984</v>
      </c>
      <c r="H289" s="5" t="s">
        <v>24</v>
      </c>
      <c r="I289" s="10" t="s">
        <v>34</v>
      </c>
      <c r="J289" s="5">
        <v>238.68</v>
      </c>
      <c r="K289" s="10">
        <v>0</v>
      </c>
      <c r="L289" s="72"/>
      <c r="M289" s="5">
        <v>0</v>
      </c>
      <c r="N289" s="5">
        <v>0</v>
      </c>
      <c r="O289" s="63"/>
      <c r="P289" s="5">
        <v>0</v>
      </c>
      <c r="Q289" s="5">
        <v>100</v>
      </c>
      <c r="R289" s="5">
        <v>12.98</v>
      </c>
      <c r="S289" s="74" t="s">
        <v>6099</v>
      </c>
      <c r="T289" s="5">
        <v>0</v>
      </c>
      <c r="U289" s="72"/>
      <c r="V289" s="10"/>
      <c r="W289" s="10">
        <v>13.76</v>
      </c>
      <c r="X289" s="10">
        <v>359.26</v>
      </c>
      <c r="Y289" s="10">
        <v>6.83</v>
      </c>
      <c r="Z289" s="10">
        <v>352.43</v>
      </c>
      <c r="AA289" s="10" t="s">
        <v>28</v>
      </c>
      <c r="AB289" s="77" t="s">
        <v>29</v>
      </c>
      <c r="AC289" s="78" t="s">
        <v>4414</v>
      </c>
      <c r="AD289" s="78">
        <v>7557567</v>
      </c>
      <c r="AE289" s="78" t="s">
        <v>4400</v>
      </c>
      <c r="AF289" s="78" t="s">
        <v>4404</v>
      </c>
      <c r="AG289" s="81">
        <v>0.03</v>
      </c>
      <c r="AH289" s="76">
        <f t="shared" si="8"/>
        <v>3</v>
      </c>
      <c r="AI289" s="76">
        <f t="shared" si="9"/>
        <v>97</v>
      </c>
    </row>
    <row r="290" spans="1:35">
      <c r="A290" s="59">
        <v>289</v>
      </c>
      <c r="B290" s="11" t="s">
        <v>5199</v>
      </c>
      <c r="C290" s="11" t="s">
        <v>8752</v>
      </c>
      <c r="D290" s="5" t="s">
        <v>22</v>
      </c>
      <c r="E290" s="10" t="s">
        <v>4090</v>
      </c>
      <c r="F290" s="10" t="s">
        <v>25</v>
      </c>
      <c r="G290" s="10" t="s">
        <v>6984</v>
      </c>
      <c r="H290" s="5" t="s">
        <v>24</v>
      </c>
      <c r="I290" s="10" t="s">
        <v>34</v>
      </c>
      <c r="J290" s="5">
        <v>238.68</v>
      </c>
      <c r="K290" s="10">
        <v>0</v>
      </c>
      <c r="L290" s="72"/>
      <c r="M290" s="5">
        <v>0</v>
      </c>
      <c r="N290" s="5">
        <v>0</v>
      </c>
      <c r="O290" s="63"/>
      <c r="P290" s="5">
        <v>0</v>
      </c>
      <c r="Q290" s="5">
        <v>100</v>
      </c>
      <c r="R290" s="5">
        <v>12.98</v>
      </c>
      <c r="S290" s="74" t="s">
        <v>6099</v>
      </c>
      <c r="T290" s="5">
        <v>0</v>
      </c>
      <c r="U290" s="72"/>
      <c r="V290" s="10"/>
      <c r="W290" s="10">
        <v>13.76</v>
      </c>
      <c r="X290" s="10">
        <v>359.26</v>
      </c>
      <c r="Y290" s="10">
        <v>6.83</v>
      </c>
      <c r="Z290" s="10">
        <v>352.43</v>
      </c>
      <c r="AA290" s="10" t="s">
        <v>28</v>
      </c>
      <c r="AB290" s="77" t="s">
        <v>29</v>
      </c>
      <c r="AC290" s="78" t="s">
        <v>4414</v>
      </c>
      <c r="AD290" s="78">
        <v>9093360</v>
      </c>
      <c r="AE290" s="78" t="s">
        <v>4400</v>
      </c>
      <c r="AF290" s="78" t="s">
        <v>4404</v>
      </c>
      <c r="AG290" s="81">
        <v>0.03</v>
      </c>
      <c r="AH290" s="76">
        <f t="shared" si="8"/>
        <v>3</v>
      </c>
      <c r="AI290" s="76">
        <f t="shared" si="9"/>
        <v>97</v>
      </c>
    </row>
    <row r="291" spans="1:35">
      <c r="A291" s="59">
        <v>290</v>
      </c>
      <c r="B291" s="11" t="s">
        <v>8753</v>
      </c>
      <c r="C291" s="11" t="s">
        <v>8754</v>
      </c>
      <c r="D291" s="5" t="s">
        <v>22</v>
      </c>
      <c r="E291" s="10" t="s">
        <v>4090</v>
      </c>
      <c r="F291" s="10" t="s">
        <v>25</v>
      </c>
      <c r="G291" s="10" t="s">
        <v>6984</v>
      </c>
      <c r="H291" s="5" t="s">
        <v>24</v>
      </c>
      <c r="I291" s="10" t="s">
        <v>34</v>
      </c>
      <c r="J291" s="5">
        <v>238.68</v>
      </c>
      <c r="K291" s="10">
        <v>0</v>
      </c>
      <c r="L291" s="72"/>
      <c r="M291" s="5">
        <v>0</v>
      </c>
      <c r="N291" s="5">
        <v>0</v>
      </c>
      <c r="O291" s="63"/>
      <c r="P291" s="5">
        <v>0</v>
      </c>
      <c r="Q291" s="5">
        <v>100</v>
      </c>
      <c r="R291" s="5">
        <v>12.98</v>
      </c>
      <c r="S291" s="74" t="s">
        <v>6099</v>
      </c>
      <c r="T291" s="5">
        <v>0</v>
      </c>
      <c r="U291" s="72"/>
      <c r="V291" s="10"/>
      <c r="W291" s="10">
        <v>13.76</v>
      </c>
      <c r="X291" s="10">
        <v>359.26</v>
      </c>
      <c r="Y291" s="10">
        <v>6.83</v>
      </c>
      <c r="Z291" s="10">
        <v>352.43</v>
      </c>
      <c r="AA291" s="10" t="s">
        <v>28</v>
      </c>
      <c r="AB291" s="77" t="s">
        <v>29</v>
      </c>
      <c r="AC291" s="78" t="s">
        <v>4414</v>
      </c>
      <c r="AD291" s="78">
        <v>2296180</v>
      </c>
      <c r="AE291" s="78" t="s">
        <v>4400</v>
      </c>
      <c r="AF291" s="83" t="s">
        <v>4474</v>
      </c>
      <c r="AG291" s="81">
        <v>0.03</v>
      </c>
      <c r="AH291" s="76">
        <f t="shared" si="8"/>
        <v>3</v>
      </c>
      <c r="AI291" s="76">
        <f t="shared" si="9"/>
        <v>97</v>
      </c>
    </row>
    <row r="292" spans="1:35">
      <c r="A292" s="59">
        <v>291</v>
      </c>
      <c r="B292" s="11" t="s">
        <v>5191</v>
      </c>
      <c r="C292" s="11" t="s">
        <v>8755</v>
      </c>
      <c r="D292" s="5" t="s">
        <v>22</v>
      </c>
      <c r="E292" s="10" t="s">
        <v>4090</v>
      </c>
      <c r="F292" s="10" t="s">
        <v>25</v>
      </c>
      <c r="G292" s="10" t="s">
        <v>6984</v>
      </c>
      <c r="H292" s="5" t="s">
        <v>24</v>
      </c>
      <c r="I292" s="10" t="s">
        <v>34</v>
      </c>
      <c r="J292" s="5">
        <v>238.68</v>
      </c>
      <c r="K292" s="10">
        <v>0</v>
      </c>
      <c r="L292" s="72"/>
      <c r="M292" s="5">
        <v>0</v>
      </c>
      <c r="N292" s="5">
        <v>0</v>
      </c>
      <c r="O292" s="63"/>
      <c r="P292" s="5">
        <v>0</v>
      </c>
      <c r="Q292" s="5">
        <v>100</v>
      </c>
      <c r="R292" s="5">
        <v>12.98</v>
      </c>
      <c r="S292" s="74" t="s">
        <v>6099</v>
      </c>
      <c r="T292" s="5">
        <v>0</v>
      </c>
      <c r="U292" s="72"/>
      <c r="V292" s="10"/>
      <c r="W292" s="10">
        <v>13.76</v>
      </c>
      <c r="X292" s="10">
        <v>359.26</v>
      </c>
      <c r="Y292" s="10">
        <v>6.83</v>
      </c>
      <c r="Z292" s="10">
        <v>352.43</v>
      </c>
      <c r="AA292" s="10" t="s">
        <v>28</v>
      </c>
      <c r="AB292" s="77" t="s">
        <v>29</v>
      </c>
      <c r="AC292" s="78" t="s">
        <v>4414</v>
      </c>
      <c r="AD292" s="78">
        <v>1158182</v>
      </c>
      <c r="AE292" s="78" t="s">
        <v>4400</v>
      </c>
      <c r="AF292" s="78" t="s">
        <v>4404</v>
      </c>
      <c r="AG292" s="81">
        <v>0.03</v>
      </c>
      <c r="AH292" s="76">
        <f t="shared" si="8"/>
        <v>3</v>
      </c>
      <c r="AI292" s="76">
        <f t="shared" si="9"/>
        <v>97</v>
      </c>
    </row>
    <row r="293" spans="1:35">
      <c r="A293" s="59">
        <v>292</v>
      </c>
      <c r="B293" s="11" t="s">
        <v>1623</v>
      </c>
      <c r="C293" s="11" t="s">
        <v>8756</v>
      </c>
      <c r="D293" s="5" t="s">
        <v>22</v>
      </c>
      <c r="E293" s="10" t="s">
        <v>4090</v>
      </c>
      <c r="F293" s="10" t="s">
        <v>25</v>
      </c>
      <c r="G293" s="10" t="s">
        <v>6984</v>
      </c>
      <c r="H293" s="5" t="s">
        <v>24</v>
      </c>
      <c r="I293" s="10" t="s">
        <v>34</v>
      </c>
      <c r="J293" s="5">
        <v>238.68</v>
      </c>
      <c r="K293" s="10">
        <v>0</v>
      </c>
      <c r="L293" s="72"/>
      <c r="M293" s="5">
        <v>0</v>
      </c>
      <c r="N293" s="5">
        <v>0</v>
      </c>
      <c r="O293" s="63"/>
      <c r="P293" s="5">
        <v>0</v>
      </c>
      <c r="Q293" s="5">
        <v>100</v>
      </c>
      <c r="R293" s="5">
        <v>12.98</v>
      </c>
      <c r="S293" s="74" t="s">
        <v>6099</v>
      </c>
      <c r="T293" s="5">
        <v>0</v>
      </c>
      <c r="U293" s="72"/>
      <c r="V293" s="10"/>
      <c r="W293" s="10">
        <v>13.76</v>
      </c>
      <c r="X293" s="10">
        <v>359.26</v>
      </c>
      <c r="Y293" s="10">
        <v>6.83</v>
      </c>
      <c r="Z293" s="10">
        <v>352.43</v>
      </c>
      <c r="AA293" s="10" t="s">
        <v>28</v>
      </c>
      <c r="AB293" s="77" t="s">
        <v>29</v>
      </c>
      <c r="AC293" s="78" t="s">
        <v>4414</v>
      </c>
      <c r="AD293" s="78">
        <v>8527387</v>
      </c>
      <c r="AE293" s="78" t="s">
        <v>4400</v>
      </c>
      <c r="AF293" s="78" t="s">
        <v>4404</v>
      </c>
      <c r="AG293" s="81">
        <v>0.03</v>
      </c>
      <c r="AH293" s="76">
        <f t="shared" si="8"/>
        <v>3</v>
      </c>
      <c r="AI293" s="76">
        <f t="shared" si="9"/>
        <v>97</v>
      </c>
    </row>
    <row r="294" spans="1:35">
      <c r="A294" s="59">
        <v>293</v>
      </c>
      <c r="B294" s="11" t="s">
        <v>8757</v>
      </c>
      <c r="C294" s="11" t="s">
        <v>8758</v>
      </c>
      <c r="D294" s="5" t="s">
        <v>22</v>
      </c>
      <c r="E294" s="10" t="s">
        <v>4090</v>
      </c>
      <c r="F294" s="10" t="s">
        <v>25</v>
      </c>
      <c r="G294" s="10" t="s">
        <v>6984</v>
      </c>
      <c r="H294" s="5" t="s">
        <v>24</v>
      </c>
      <c r="I294" s="10" t="s">
        <v>34</v>
      </c>
      <c r="J294" s="5">
        <v>238.68</v>
      </c>
      <c r="K294" s="10">
        <v>0</v>
      </c>
      <c r="L294" s="72"/>
      <c r="M294" s="5">
        <v>0</v>
      </c>
      <c r="N294" s="5">
        <v>0</v>
      </c>
      <c r="O294" s="63"/>
      <c r="P294" s="5">
        <v>0</v>
      </c>
      <c r="Q294" s="5">
        <v>100</v>
      </c>
      <c r="R294" s="5">
        <v>12.98</v>
      </c>
      <c r="S294" s="74" t="s">
        <v>6099</v>
      </c>
      <c r="T294" s="5">
        <v>0</v>
      </c>
      <c r="U294" s="72"/>
      <c r="V294" s="10"/>
      <c r="W294" s="10">
        <v>13.76</v>
      </c>
      <c r="X294" s="10">
        <v>359.26</v>
      </c>
      <c r="Y294" s="10">
        <v>6.83</v>
      </c>
      <c r="Z294" s="10">
        <v>352.43</v>
      </c>
      <c r="AA294" s="10" t="s">
        <v>28</v>
      </c>
      <c r="AB294" s="77" t="s">
        <v>29</v>
      </c>
      <c r="AC294" s="78" t="s">
        <v>4414</v>
      </c>
      <c r="AD294" s="78">
        <v>6306108</v>
      </c>
      <c r="AE294" s="78" t="s">
        <v>4400</v>
      </c>
      <c r="AF294" s="78" t="s">
        <v>4478</v>
      </c>
      <c r="AG294" s="81">
        <v>0.03</v>
      </c>
      <c r="AH294" s="76">
        <f t="shared" si="8"/>
        <v>3</v>
      </c>
      <c r="AI294" s="76">
        <f t="shared" si="9"/>
        <v>97</v>
      </c>
    </row>
    <row r="295" spans="1:35">
      <c r="A295" s="59">
        <v>294</v>
      </c>
      <c r="B295" s="11" t="s">
        <v>8759</v>
      </c>
      <c r="C295" s="11" t="s">
        <v>8760</v>
      </c>
      <c r="D295" s="5" t="s">
        <v>22</v>
      </c>
      <c r="E295" s="10" t="s">
        <v>4090</v>
      </c>
      <c r="F295" s="10" t="s">
        <v>25</v>
      </c>
      <c r="G295" s="10" t="s">
        <v>6984</v>
      </c>
      <c r="H295" s="5" t="s">
        <v>24</v>
      </c>
      <c r="I295" s="10" t="s">
        <v>34</v>
      </c>
      <c r="J295" s="5">
        <v>238.68</v>
      </c>
      <c r="K295" s="10">
        <v>0</v>
      </c>
      <c r="L295" s="72"/>
      <c r="M295" s="5">
        <v>0</v>
      </c>
      <c r="N295" s="5">
        <v>0</v>
      </c>
      <c r="O295" s="63"/>
      <c r="P295" s="5">
        <v>0</v>
      </c>
      <c r="Q295" s="5">
        <v>100</v>
      </c>
      <c r="R295" s="5">
        <v>12.98</v>
      </c>
      <c r="S295" s="74" t="s">
        <v>6099</v>
      </c>
      <c r="T295" s="5">
        <v>0</v>
      </c>
      <c r="U295" s="72"/>
      <c r="V295" s="10"/>
      <c r="W295" s="10">
        <v>13.76</v>
      </c>
      <c r="X295" s="10">
        <v>359.26</v>
      </c>
      <c r="Y295" s="10">
        <v>6.83</v>
      </c>
      <c r="Z295" s="10">
        <v>352.43</v>
      </c>
      <c r="AA295" s="10" t="s">
        <v>28</v>
      </c>
      <c r="AB295" s="77" t="s">
        <v>29</v>
      </c>
      <c r="AC295" s="78" t="s">
        <v>4414</v>
      </c>
      <c r="AD295" s="78">
        <v>1696961</v>
      </c>
      <c r="AE295" s="78" t="s">
        <v>4400</v>
      </c>
      <c r="AF295" s="78" t="s">
        <v>6646</v>
      </c>
      <c r="AG295" s="81">
        <v>0.03</v>
      </c>
      <c r="AH295" s="76">
        <f t="shared" si="8"/>
        <v>3</v>
      </c>
      <c r="AI295" s="76">
        <f t="shared" si="9"/>
        <v>97</v>
      </c>
    </row>
    <row r="296" spans="1:35">
      <c r="A296" s="59">
        <v>295</v>
      </c>
      <c r="B296" s="11" t="s">
        <v>8761</v>
      </c>
      <c r="C296" s="11" t="s">
        <v>8762</v>
      </c>
      <c r="D296" s="5" t="s">
        <v>22</v>
      </c>
      <c r="E296" s="10" t="s">
        <v>4090</v>
      </c>
      <c r="F296" s="10" t="s">
        <v>25</v>
      </c>
      <c r="G296" s="10" t="s">
        <v>6984</v>
      </c>
      <c r="H296" s="5" t="s">
        <v>24</v>
      </c>
      <c r="I296" s="10" t="s">
        <v>34</v>
      </c>
      <c r="J296" s="5">
        <v>238.68</v>
      </c>
      <c r="K296" s="10">
        <v>0</v>
      </c>
      <c r="L296" s="72"/>
      <c r="M296" s="5">
        <v>0</v>
      </c>
      <c r="N296" s="5">
        <v>0</v>
      </c>
      <c r="O296" s="63"/>
      <c r="P296" s="5">
        <v>0</v>
      </c>
      <c r="Q296" s="5">
        <v>100</v>
      </c>
      <c r="R296" s="5">
        <v>12.98</v>
      </c>
      <c r="S296" s="74" t="s">
        <v>6099</v>
      </c>
      <c r="T296" s="5">
        <v>0</v>
      </c>
      <c r="U296" s="72"/>
      <c r="V296" s="10"/>
      <c r="W296" s="10">
        <v>13.76</v>
      </c>
      <c r="X296" s="10">
        <v>359.26</v>
      </c>
      <c r="Y296" s="10">
        <v>6.83</v>
      </c>
      <c r="Z296" s="10">
        <v>352.43</v>
      </c>
      <c r="AA296" s="10" t="s">
        <v>28</v>
      </c>
      <c r="AB296" s="77" t="s">
        <v>29</v>
      </c>
      <c r="AC296" s="78" t="s">
        <v>4414</v>
      </c>
      <c r="AD296" s="78">
        <v>1690189</v>
      </c>
      <c r="AE296" s="78" t="s">
        <v>4400</v>
      </c>
      <c r="AF296" s="78" t="s">
        <v>4426</v>
      </c>
      <c r="AG296" s="81">
        <v>0.03</v>
      </c>
      <c r="AH296" s="76">
        <f t="shared" si="8"/>
        <v>3</v>
      </c>
      <c r="AI296" s="76">
        <f t="shared" si="9"/>
        <v>97</v>
      </c>
    </row>
    <row r="297" spans="1:35">
      <c r="A297" s="59">
        <v>296</v>
      </c>
      <c r="B297" s="11" t="s">
        <v>8763</v>
      </c>
      <c r="C297" s="11" t="s">
        <v>8764</v>
      </c>
      <c r="D297" s="5" t="s">
        <v>22</v>
      </c>
      <c r="E297" s="10" t="s">
        <v>4090</v>
      </c>
      <c r="F297" s="10" t="s">
        <v>25</v>
      </c>
      <c r="G297" s="10" t="s">
        <v>6984</v>
      </c>
      <c r="H297" s="5" t="s">
        <v>24</v>
      </c>
      <c r="I297" s="10" t="s">
        <v>34</v>
      </c>
      <c r="J297" s="5">
        <v>238.68</v>
      </c>
      <c r="K297" s="10">
        <v>0</v>
      </c>
      <c r="L297" s="72"/>
      <c r="M297" s="5">
        <v>0</v>
      </c>
      <c r="N297" s="5">
        <v>0</v>
      </c>
      <c r="O297" s="63"/>
      <c r="P297" s="5">
        <v>0</v>
      </c>
      <c r="Q297" s="5">
        <v>100</v>
      </c>
      <c r="R297" s="5">
        <v>12.98</v>
      </c>
      <c r="S297" s="74" t="s">
        <v>6099</v>
      </c>
      <c r="T297" s="5">
        <v>0</v>
      </c>
      <c r="U297" s="72"/>
      <c r="V297" s="10"/>
      <c r="W297" s="10">
        <v>13.76</v>
      </c>
      <c r="X297" s="10">
        <v>359.26</v>
      </c>
      <c r="Y297" s="10">
        <v>6.83</v>
      </c>
      <c r="Z297" s="10">
        <v>352.43</v>
      </c>
      <c r="AA297" s="10" t="s">
        <v>28</v>
      </c>
      <c r="AB297" s="77" t="s">
        <v>29</v>
      </c>
      <c r="AC297" s="78" t="s">
        <v>4414</v>
      </c>
      <c r="AD297" s="78">
        <v>6792703</v>
      </c>
      <c r="AE297" s="78" t="s">
        <v>4400</v>
      </c>
      <c r="AF297" s="78" t="s">
        <v>4409</v>
      </c>
      <c r="AG297" s="81">
        <v>0.03</v>
      </c>
      <c r="AH297" s="76">
        <f t="shared" si="8"/>
        <v>3</v>
      </c>
      <c r="AI297" s="76">
        <f t="shared" si="9"/>
        <v>97</v>
      </c>
    </row>
    <row r="298" spans="1:35">
      <c r="A298" s="59">
        <v>297</v>
      </c>
      <c r="B298" s="11" t="s">
        <v>8765</v>
      </c>
      <c r="C298" s="11" t="s">
        <v>8766</v>
      </c>
      <c r="D298" s="5" t="s">
        <v>22</v>
      </c>
      <c r="E298" s="10" t="s">
        <v>4090</v>
      </c>
      <c r="F298" s="10" t="s">
        <v>25</v>
      </c>
      <c r="G298" s="10" t="s">
        <v>6984</v>
      </c>
      <c r="H298" s="5" t="s">
        <v>24</v>
      </c>
      <c r="I298" s="10" t="s">
        <v>34</v>
      </c>
      <c r="J298" s="5">
        <v>238.68</v>
      </c>
      <c r="K298" s="10">
        <v>0</v>
      </c>
      <c r="L298" s="72"/>
      <c r="M298" s="5">
        <v>0</v>
      </c>
      <c r="N298" s="5">
        <v>0</v>
      </c>
      <c r="O298" s="63"/>
      <c r="P298" s="5">
        <v>0</v>
      </c>
      <c r="Q298" s="5">
        <v>100</v>
      </c>
      <c r="R298" s="5">
        <v>12.98</v>
      </c>
      <c r="S298" s="74" t="s">
        <v>6099</v>
      </c>
      <c r="T298" s="5">
        <v>0</v>
      </c>
      <c r="U298" s="72"/>
      <c r="V298" s="10"/>
      <c r="W298" s="10">
        <v>13.76</v>
      </c>
      <c r="X298" s="10">
        <v>359.26</v>
      </c>
      <c r="Y298" s="10">
        <v>6.83</v>
      </c>
      <c r="Z298" s="10">
        <v>352.43</v>
      </c>
      <c r="AA298" s="10" t="s">
        <v>28</v>
      </c>
      <c r="AB298" s="77" t="s">
        <v>29</v>
      </c>
      <c r="AC298" s="78" t="s">
        <v>4414</v>
      </c>
      <c r="AD298" s="78">
        <v>6727188</v>
      </c>
      <c r="AE298" s="78" t="s">
        <v>4400</v>
      </c>
      <c r="AF298" s="78" t="s">
        <v>4426</v>
      </c>
      <c r="AG298" s="81">
        <v>0.03</v>
      </c>
      <c r="AH298" s="76">
        <f t="shared" si="8"/>
        <v>3</v>
      </c>
      <c r="AI298" s="76">
        <f t="shared" si="9"/>
        <v>97</v>
      </c>
    </row>
    <row r="299" spans="1:35">
      <c r="A299" s="59">
        <v>298</v>
      </c>
      <c r="B299" s="11" t="s">
        <v>7114</v>
      </c>
      <c r="C299" s="11" t="s">
        <v>8767</v>
      </c>
      <c r="D299" s="5" t="s">
        <v>22</v>
      </c>
      <c r="E299" s="10" t="s">
        <v>4090</v>
      </c>
      <c r="F299" s="10" t="s">
        <v>25</v>
      </c>
      <c r="G299" s="10" t="s">
        <v>6984</v>
      </c>
      <c r="H299" s="5" t="s">
        <v>24</v>
      </c>
      <c r="I299" s="10" t="s">
        <v>34</v>
      </c>
      <c r="J299" s="5">
        <v>238.68</v>
      </c>
      <c r="K299" s="10">
        <v>0</v>
      </c>
      <c r="L299" s="72"/>
      <c r="M299" s="5">
        <v>0</v>
      </c>
      <c r="N299" s="5">
        <v>0</v>
      </c>
      <c r="O299" s="63"/>
      <c r="P299" s="5">
        <v>0</v>
      </c>
      <c r="Q299" s="5">
        <v>100</v>
      </c>
      <c r="R299" s="5">
        <v>12.98</v>
      </c>
      <c r="S299" s="74" t="s">
        <v>6099</v>
      </c>
      <c r="T299" s="5">
        <v>0</v>
      </c>
      <c r="U299" s="72"/>
      <c r="V299" s="10"/>
      <c r="W299" s="10">
        <v>13.76</v>
      </c>
      <c r="X299" s="10">
        <v>359.26</v>
      </c>
      <c r="Y299" s="10">
        <v>6.83</v>
      </c>
      <c r="Z299" s="10">
        <v>352.43</v>
      </c>
      <c r="AA299" s="10" t="s">
        <v>28</v>
      </c>
      <c r="AB299" s="77" t="s">
        <v>29</v>
      </c>
      <c r="AC299" s="78" t="s">
        <v>4414</v>
      </c>
      <c r="AD299" s="78">
        <v>2117657</v>
      </c>
      <c r="AE299" s="78" t="s">
        <v>4400</v>
      </c>
      <c r="AF299" s="78" t="s">
        <v>4428</v>
      </c>
      <c r="AG299" s="81">
        <v>0.03</v>
      </c>
      <c r="AH299" s="76">
        <f t="shared" si="8"/>
        <v>3</v>
      </c>
      <c r="AI299" s="76">
        <f t="shared" si="9"/>
        <v>97</v>
      </c>
    </row>
    <row r="300" spans="1:35">
      <c r="A300" s="59">
        <v>299</v>
      </c>
      <c r="B300" s="11" t="s">
        <v>8768</v>
      </c>
      <c r="C300" s="11" t="s">
        <v>8769</v>
      </c>
      <c r="D300" s="5" t="s">
        <v>22</v>
      </c>
      <c r="E300" s="10" t="s">
        <v>4090</v>
      </c>
      <c r="F300" s="10" t="s">
        <v>25</v>
      </c>
      <c r="G300" s="10" t="s">
        <v>6984</v>
      </c>
      <c r="H300" s="5" t="s">
        <v>24</v>
      </c>
      <c r="I300" s="10" t="s">
        <v>34</v>
      </c>
      <c r="J300" s="5">
        <v>238.68</v>
      </c>
      <c r="K300" s="10">
        <v>0</v>
      </c>
      <c r="L300" s="72"/>
      <c r="M300" s="5">
        <v>0</v>
      </c>
      <c r="N300" s="5">
        <v>0</v>
      </c>
      <c r="O300" s="63"/>
      <c r="P300" s="5">
        <v>0</v>
      </c>
      <c r="Q300" s="5">
        <v>100</v>
      </c>
      <c r="R300" s="5">
        <v>12.98</v>
      </c>
      <c r="S300" s="74" t="s">
        <v>6099</v>
      </c>
      <c r="T300" s="5">
        <v>0</v>
      </c>
      <c r="U300" s="72"/>
      <c r="V300" s="10"/>
      <c r="W300" s="10">
        <v>13.76</v>
      </c>
      <c r="X300" s="10">
        <v>359.26</v>
      </c>
      <c r="Y300" s="10">
        <v>6.83</v>
      </c>
      <c r="Z300" s="10">
        <v>352.43</v>
      </c>
      <c r="AA300" s="10" t="s">
        <v>28</v>
      </c>
      <c r="AB300" s="77" t="s">
        <v>29</v>
      </c>
      <c r="AC300" s="78" t="s">
        <v>4414</v>
      </c>
      <c r="AD300" s="78">
        <v>6988839</v>
      </c>
      <c r="AE300" s="78" t="s">
        <v>4400</v>
      </c>
      <c r="AF300" s="78" t="s">
        <v>4652</v>
      </c>
      <c r="AG300" s="81">
        <v>0.03</v>
      </c>
      <c r="AH300" s="76">
        <f t="shared" si="8"/>
        <v>3</v>
      </c>
      <c r="AI300" s="76">
        <f t="shared" si="9"/>
        <v>97</v>
      </c>
    </row>
    <row r="301" spans="1:35">
      <c r="A301" s="59">
        <v>300</v>
      </c>
      <c r="B301" s="11" t="s">
        <v>7017</v>
      </c>
      <c r="C301" s="11" t="s">
        <v>8770</v>
      </c>
      <c r="D301" s="5" t="s">
        <v>22</v>
      </c>
      <c r="E301" s="10" t="s">
        <v>4090</v>
      </c>
      <c r="F301" s="10" t="s">
        <v>25</v>
      </c>
      <c r="G301" s="10" t="s">
        <v>6984</v>
      </c>
      <c r="H301" s="5" t="s">
        <v>24</v>
      </c>
      <c r="I301" s="10" t="s">
        <v>34</v>
      </c>
      <c r="J301" s="5">
        <v>238.68</v>
      </c>
      <c r="K301" s="10">
        <v>0</v>
      </c>
      <c r="L301" s="72"/>
      <c r="M301" s="5">
        <v>0</v>
      </c>
      <c r="N301" s="5">
        <v>0</v>
      </c>
      <c r="O301" s="63"/>
      <c r="P301" s="5">
        <v>0</v>
      </c>
      <c r="Q301" s="5">
        <v>100</v>
      </c>
      <c r="R301" s="5">
        <v>12.98</v>
      </c>
      <c r="S301" s="74" t="s">
        <v>6099</v>
      </c>
      <c r="T301" s="5">
        <v>0</v>
      </c>
      <c r="U301" s="72"/>
      <c r="V301" s="10"/>
      <c r="W301" s="10">
        <v>13.76</v>
      </c>
      <c r="X301" s="10">
        <v>359.26</v>
      </c>
      <c r="Y301" s="10">
        <v>6.83</v>
      </c>
      <c r="Z301" s="10">
        <v>352.43</v>
      </c>
      <c r="AA301" s="10" t="s">
        <v>28</v>
      </c>
      <c r="AB301" s="77" t="s">
        <v>29</v>
      </c>
      <c r="AC301" s="78" t="s">
        <v>4414</v>
      </c>
      <c r="AD301" s="78">
        <v>2730217</v>
      </c>
      <c r="AE301" s="78" t="s">
        <v>4400</v>
      </c>
      <c r="AF301" s="78" t="s">
        <v>4409</v>
      </c>
      <c r="AG301" s="81">
        <v>0.03</v>
      </c>
      <c r="AH301" s="76">
        <f t="shared" si="8"/>
        <v>3</v>
      </c>
      <c r="AI301" s="76">
        <f t="shared" si="9"/>
        <v>97</v>
      </c>
    </row>
    <row r="302" spans="1:35">
      <c r="A302" s="59">
        <v>301</v>
      </c>
      <c r="B302" s="11" t="s">
        <v>4385</v>
      </c>
      <c r="C302" s="11" t="s">
        <v>8771</v>
      </c>
      <c r="D302" s="5" t="s">
        <v>22</v>
      </c>
      <c r="E302" s="10" t="s">
        <v>4090</v>
      </c>
      <c r="F302" s="10" t="s">
        <v>25</v>
      </c>
      <c r="G302" s="10" t="s">
        <v>6984</v>
      </c>
      <c r="H302" s="5" t="s">
        <v>24</v>
      </c>
      <c r="I302" s="10" t="s">
        <v>34</v>
      </c>
      <c r="J302" s="5">
        <v>238.68</v>
      </c>
      <c r="K302" s="10">
        <v>0</v>
      </c>
      <c r="L302" s="72"/>
      <c r="M302" s="5">
        <v>0</v>
      </c>
      <c r="N302" s="5">
        <v>0</v>
      </c>
      <c r="O302" s="63"/>
      <c r="P302" s="5">
        <v>0</v>
      </c>
      <c r="Q302" s="5">
        <v>100</v>
      </c>
      <c r="R302" s="5">
        <v>12.98</v>
      </c>
      <c r="S302" s="74" t="s">
        <v>6099</v>
      </c>
      <c r="T302" s="5">
        <v>0</v>
      </c>
      <c r="U302" s="72"/>
      <c r="V302" s="10"/>
      <c r="W302" s="10">
        <v>13.76</v>
      </c>
      <c r="X302" s="10">
        <v>359.26</v>
      </c>
      <c r="Y302" s="10">
        <v>6.83</v>
      </c>
      <c r="Z302" s="10">
        <v>352.43</v>
      </c>
      <c r="AA302" s="10" t="s">
        <v>28</v>
      </c>
      <c r="AB302" s="77" t="s">
        <v>29</v>
      </c>
      <c r="AC302" s="78" t="s">
        <v>4414</v>
      </c>
      <c r="AD302" s="78">
        <v>2033690</v>
      </c>
      <c r="AE302" s="78" t="s">
        <v>4400</v>
      </c>
      <c r="AF302" s="78" t="s">
        <v>4404</v>
      </c>
      <c r="AG302" s="81">
        <v>0.03</v>
      </c>
      <c r="AH302" s="76">
        <f t="shared" si="8"/>
        <v>3</v>
      </c>
      <c r="AI302" s="76">
        <f t="shared" si="9"/>
        <v>97</v>
      </c>
    </row>
    <row r="303" spans="1:35">
      <c r="A303" s="59">
        <v>302</v>
      </c>
      <c r="B303" s="11" t="s">
        <v>8680</v>
      </c>
      <c r="C303" s="11" t="s">
        <v>8772</v>
      </c>
      <c r="D303" s="5" t="s">
        <v>22</v>
      </c>
      <c r="E303" s="10" t="s">
        <v>4090</v>
      </c>
      <c r="F303" s="10" t="s">
        <v>25</v>
      </c>
      <c r="G303" s="10" t="s">
        <v>6984</v>
      </c>
      <c r="H303" s="5" t="s">
        <v>24</v>
      </c>
      <c r="I303" s="10" t="s">
        <v>34</v>
      </c>
      <c r="J303" s="5">
        <v>238.68</v>
      </c>
      <c r="K303" s="10">
        <v>0</v>
      </c>
      <c r="L303" s="72"/>
      <c r="M303" s="5">
        <v>0</v>
      </c>
      <c r="N303" s="5">
        <v>0</v>
      </c>
      <c r="O303" s="63"/>
      <c r="P303" s="5">
        <v>0</v>
      </c>
      <c r="Q303" s="5">
        <v>100</v>
      </c>
      <c r="R303" s="5">
        <v>12.98</v>
      </c>
      <c r="S303" s="74" t="s">
        <v>6099</v>
      </c>
      <c r="T303" s="5">
        <v>0</v>
      </c>
      <c r="U303" s="72"/>
      <c r="V303" s="10"/>
      <c r="W303" s="10">
        <v>13.76</v>
      </c>
      <c r="X303" s="10">
        <v>359.26</v>
      </c>
      <c r="Y303" s="10">
        <v>6.83</v>
      </c>
      <c r="Z303" s="10">
        <v>352.43</v>
      </c>
      <c r="AA303" s="10" t="s">
        <v>28</v>
      </c>
      <c r="AB303" s="77" t="s">
        <v>29</v>
      </c>
      <c r="AC303" s="78" t="s">
        <v>4414</v>
      </c>
      <c r="AD303" s="78">
        <v>9608738</v>
      </c>
      <c r="AE303" s="78" t="s">
        <v>4400</v>
      </c>
      <c r="AF303" s="78" t="s">
        <v>4446</v>
      </c>
      <c r="AG303" s="81">
        <v>0.03</v>
      </c>
      <c r="AH303" s="76">
        <f t="shared" si="8"/>
        <v>3</v>
      </c>
      <c r="AI303" s="76">
        <f t="shared" si="9"/>
        <v>97</v>
      </c>
    </row>
    <row r="304" spans="1:35">
      <c r="A304" s="59">
        <v>303</v>
      </c>
      <c r="B304" s="11" t="s">
        <v>8773</v>
      </c>
      <c r="C304" s="11" t="s">
        <v>8774</v>
      </c>
      <c r="D304" s="5" t="s">
        <v>22</v>
      </c>
      <c r="E304" s="10" t="s">
        <v>4090</v>
      </c>
      <c r="F304" s="10" t="s">
        <v>25</v>
      </c>
      <c r="G304" s="10" t="s">
        <v>6984</v>
      </c>
      <c r="H304" s="5" t="s">
        <v>24</v>
      </c>
      <c r="I304" s="10" t="s">
        <v>34</v>
      </c>
      <c r="J304" s="5">
        <v>238.68</v>
      </c>
      <c r="K304" s="10">
        <v>0</v>
      </c>
      <c r="L304" s="72"/>
      <c r="M304" s="5">
        <v>0</v>
      </c>
      <c r="N304" s="5">
        <v>0</v>
      </c>
      <c r="O304" s="63"/>
      <c r="P304" s="5">
        <v>0</v>
      </c>
      <c r="Q304" s="5">
        <v>100</v>
      </c>
      <c r="R304" s="5">
        <v>12.98</v>
      </c>
      <c r="S304" s="74" t="s">
        <v>6099</v>
      </c>
      <c r="T304" s="5">
        <v>0</v>
      </c>
      <c r="U304" s="72"/>
      <c r="V304" s="10"/>
      <c r="W304" s="10">
        <v>13.76</v>
      </c>
      <c r="X304" s="10">
        <v>359.26</v>
      </c>
      <c r="Y304" s="10">
        <v>6.83</v>
      </c>
      <c r="Z304" s="10">
        <v>352.43</v>
      </c>
      <c r="AA304" s="10" t="s">
        <v>28</v>
      </c>
      <c r="AB304" s="77" t="s">
        <v>29</v>
      </c>
      <c r="AC304" s="78" t="s">
        <v>4414</v>
      </c>
      <c r="AD304" s="78">
        <v>1098771</v>
      </c>
      <c r="AE304" s="78" t="s">
        <v>4400</v>
      </c>
      <c r="AF304" s="78" t="s">
        <v>4409</v>
      </c>
      <c r="AG304" s="81">
        <v>0.03</v>
      </c>
      <c r="AH304" s="76">
        <f t="shared" si="8"/>
        <v>3</v>
      </c>
      <c r="AI304" s="76">
        <f t="shared" si="9"/>
        <v>97</v>
      </c>
    </row>
    <row r="305" spans="1:35">
      <c r="A305" s="59">
        <v>304</v>
      </c>
      <c r="B305" s="11" t="s">
        <v>8775</v>
      </c>
      <c r="C305" s="11" t="s">
        <v>8776</v>
      </c>
      <c r="D305" s="5" t="s">
        <v>22</v>
      </c>
      <c r="E305" s="10" t="s">
        <v>4090</v>
      </c>
      <c r="F305" s="10" t="s">
        <v>25</v>
      </c>
      <c r="G305" s="10" t="s">
        <v>6984</v>
      </c>
      <c r="H305" s="5" t="s">
        <v>24</v>
      </c>
      <c r="I305" s="10" t="s">
        <v>34</v>
      </c>
      <c r="J305" s="5">
        <v>238.68</v>
      </c>
      <c r="K305" s="10">
        <v>0</v>
      </c>
      <c r="L305" s="72"/>
      <c r="M305" s="5">
        <v>0</v>
      </c>
      <c r="N305" s="5">
        <v>0</v>
      </c>
      <c r="O305" s="63"/>
      <c r="P305" s="5">
        <v>0</v>
      </c>
      <c r="Q305" s="5">
        <v>100</v>
      </c>
      <c r="R305" s="5">
        <v>12.98</v>
      </c>
      <c r="S305" s="74" t="s">
        <v>6099</v>
      </c>
      <c r="T305" s="5">
        <v>0</v>
      </c>
      <c r="U305" s="72"/>
      <c r="V305" s="10"/>
      <c r="W305" s="10">
        <v>13.76</v>
      </c>
      <c r="X305" s="10">
        <v>359.26</v>
      </c>
      <c r="Y305" s="10">
        <v>6.83</v>
      </c>
      <c r="Z305" s="10">
        <v>352.43</v>
      </c>
      <c r="AA305" s="10" t="s">
        <v>28</v>
      </c>
      <c r="AB305" s="77" t="s">
        <v>29</v>
      </c>
      <c r="AC305" s="78" t="s">
        <v>4414</v>
      </c>
      <c r="AD305" s="78">
        <v>5917286</v>
      </c>
      <c r="AE305" s="78" t="s">
        <v>4400</v>
      </c>
      <c r="AF305" s="78" t="s">
        <v>4409</v>
      </c>
      <c r="AG305" s="81">
        <v>0.03</v>
      </c>
      <c r="AH305" s="76">
        <f t="shared" si="8"/>
        <v>3</v>
      </c>
      <c r="AI305" s="76">
        <f t="shared" si="9"/>
        <v>97</v>
      </c>
    </row>
    <row r="306" spans="1:35">
      <c r="A306" s="59">
        <v>305</v>
      </c>
      <c r="B306" s="11" t="s">
        <v>8777</v>
      </c>
      <c r="C306" s="11" t="s">
        <v>8778</v>
      </c>
      <c r="D306" s="5" t="s">
        <v>22</v>
      </c>
      <c r="E306" s="10" t="s">
        <v>4090</v>
      </c>
      <c r="F306" s="10" t="s">
        <v>25</v>
      </c>
      <c r="G306" s="10" t="s">
        <v>6984</v>
      </c>
      <c r="H306" s="5" t="s">
        <v>24</v>
      </c>
      <c r="I306" s="10" t="s">
        <v>34</v>
      </c>
      <c r="J306" s="5">
        <v>238.68</v>
      </c>
      <c r="K306" s="10">
        <v>0</v>
      </c>
      <c r="L306" s="72"/>
      <c r="M306" s="5">
        <v>0</v>
      </c>
      <c r="N306" s="5">
        <v>0</v>
      </c>
      <c r="O306" s="63"/>
      <c r="P306" s="5">
        <v>0</v>
      </c>
      <c r="Q306" s="5">
        <v>100</v>
      </c>
      <c r="R306" s="5">
        <v>12.98</v>
      </c>
      <c r="S306" s="74" t="s">
        <v>6099</v>
      </c>
      <c r="T306" s="5">
        <v>0</v>
      </c>
      <c r="U306" s="72"/>
      <c r="V306" s="10"/>
      <c r="W306" s="10">
        <v>13.76</v>
      </c>
      <c r="X306" s="10">
        <v>359.26</v>
      </c>
      <c r="Y306" s="10">
        <v>6.83</v>
      </c>
      <c r="Z306" s="10">
        <v>352.43</v>
      </c>
      <c r="AA306" s="10" t="s">
        <v>28</v>
      </c>
      <c r="AB306" s="77" t="s">
        <v>29</v>
      </c>
      <c r="AC306" s="78" t="s">
        <v>4414</v>
      </c>
      <c r="AD306" s="78">
        <v>3579502</v>
      </c>
      <c r="AE306" s="78" t="s">
        <v>4400</v>
      </c>
      <c r="AF306" s="78" t="s">
        <v>4421</v>
      </c>
      <c r="AG306" s="81">
        <v>0.03</v>
      </c>
      <c r="AH306" s="76">
        <f t="shared" si="8"/>
        <v>3</v>
      </c>
      <c r="AI306" s="76">
        <f t="shared" si="9"/>
        <v>97</v>
      </c>
    </row>
    <row r="307" spans="1:35">
      <c r="A307" s="59">
        <v>306</v>
      </c>
      <c r="B307" s="11" t="s">
        <v>8779</v>
      </c>
      <c r="C307" s="11" t="s">
        <v>8780</v>
      </c>
      <c r="D307" s="5" t="s">
        <v>22</v>
      </c>
      <c r="E307" s="5" t="s">
        <v>8781</v>
      </c>
      <c r="F307" s="10" t="s">
        <v>25</v>
      </c>
      <c r="G307" s="10" t="s">
        <v>8178</v>
      </c>
      <c r="H307" s="5" t="s">
        <v>130</v>
      </c>
      <c r="I307" s="10" t="s">
        <v>34</v>
      </c>
      <c r="J307" s="10">
        <v>705</v>
      </c>
      <c r="K307" s="10">
        <v>0</v>
      </c>
      <c r="L307" s="72"/>
      <c r="M307" s="5">
        <v>102</v>
      </c>
      <c r="N307" s="5">
        <v>0</v>
      </c>
      <c r="O307" s="64"/>
      <c r="P307" s="10">
        <v>0</v>
      </c>
      <c r="Q307" s="10">
        <v>400</v>
      </c>
      <c r="R307" s="10">
        <v>0</v>
      </c>
      <c r="S307" s="72"/>
      <c r="T307" s="10">
        <v>0</v>
      </c>
      <c r="U307" s="72"/>
      <c r="V307" s="10"/>
      <c r="W307" s="10">
        <v>108.12</v>
      </c>
      <c r="X307" s="10">
        <v>1243.61</v>
      </c>
      <c r="Y307" s="10">
        <v>30.49</v>
      </c>
      <c r="Z307" s="10">
        <v>1213.12</v>
      </c>
      <c r="AA307" s="10" t="s">
        <v>28</v>
      </c>
      <c r="AB307" s="77" t="s">
        <v>29</v>
      </c>
      <c r="AC307" s="78" t="s">
        <v>8180</v>
      </c>
      <c r="AD307" s="78">
        <v>1505926</v>
      </c>
      <c r="AE307" s="78" t="s">
        <v>4503</v>
      </c>
      <c r="AF307" s="78" t="s">
        <v>4421</v>
      </c>
      <c r="AG307" s="81">
        <v>0.03</v>
      </c>
      <c r="AH307" s="76">
        <f t="shared" si="8"/>
        <v>12</v>
      </c>
      <c r="AI307" s="76">
        <f t="shared" si="9"/>
        <v>388</v>
      </c>
    </row>
    <row r="308" spans="1:35">
      <c r="A308" s="59">
        <v>307</v>
      </c>
      <c r="B308" s="11" t="s">
        <v>8782</v>
      </c>
      <c r="C308" s="11" t="s">
        <v>8783</v>
      </c>
      <c r="D308" s="5" t="s">
        <v>22</v>
      </c>
      <c r="E308" s="5" t="s">
        <v>2061</v>
      </c>
      <c r="F308" s="10" t="s">
        <v>25</v>
      </c>
      <c r="G308" s="10" t="s">
        <v>7504</v>
      </c>
      <c r="H308" s="5" t="s">
        <v>24</v>
      </c>
      <c r="I308" s="10" t="s">
        <v>34</v>
      </c>
      <c r="J308" s="5">
        <v>378.57</v>
      </c>
      <c r="K308" s="10">
        <v>0</v>
      </c>
      <c r="L308" s="72"/>
      <c r="M308" s="5">
        <v>0</v>
      </c>
      <c r="N308" s="5">
        <v>0</v>
      </c>
      <c r="O308" s="64"/>
      <c r="P308" s="5">
        <v>0</v>
      </c>
      <c r="Q308" s="5">
        <v>100</v>
      </c>
      <c r="R308" s="5">
        <v>0</v>
      </c>
      <c r="S308" s="72"/>
      <c r="T308" s="5">
        <v>0</v>
      </c>
      <c r="U308" s="72"/>
      <c r="V308" s="10"/>
      <c r="W308" s="10">
        <v>0</v>
      </c>
      <c r="X308" s="10">
        <v>484.57</v>
      </c>
      <c r="Y308" s="10">
        <v>6</v>
      </c>
      <c r="Z308" s="10">
        <v>478.57</v>
      </c>
      <c r="AA308" s="10" t="s">
        <v>28</v>
      </c>
      <c r="AB308" s="77" t="s">
        <v>29</v>
      </c>
      <c r="AC308" s="78" t="s">
        <v>8246</v>
      </c>
      <c r="AD308" s="78">
        <v>8168638</v>
      </c>
      <c r="AE308" s="78" t="s">
        <v>4400</v>
      </c>
      <c r="AF308" s="78" t="s">
        <v>4419</v>
      </c>
      <c r="AG308" s="81">
        <v>0.03</v>
      </c>
      <c r="AH308" s="76">
        <f t="shared" si="8"/>
        <v>3</v>
      </c>
      <c r="AI308" s="76">
        <f t="shared" si="9"/>
        <v>97</v>
      </c>
    </row>
    <row r="309" spans="1:35">
      <c r="A309" s="59">
        <v>308</v>
      </c>
      <c r="B309" s="11" t="s">
        <v>8784</v>
      </c>
      <c r="C309" s="11" t="s">
        <v>8785</v>
      </c>
      <c r="D309" s="5" t="s">
        <v>22</v>
      </c>
      <c r="E309" s="5" t="s">
        <v>673</v>
      </c>
      <c r="F309" s="10" t="s">
        <v>25</v>
      </c>
      <c r="G309" s="10" t="s">
        <v>8236</v>
      </c>
      <c r="H309" s="5" t="s">
        <v>24</v>
      </c>
      <c r="I309" s="10" t="s">
        <v>34</v>
      </c>
      <c r="J309" s="5">
        <v>992.73</v>
      </c>
      <c r="K309" s="10">
        <v>0</v>
      </c>
      <c r="L309" s="72"/>
      <c r="M309" s="5">
        <v>0</v>
      </c>
      <c r="N309" s="5">
        <v>0</v>
      </c>
      <c r="O309" s="64"/>
      <c r="P309" s="5">
        <v>0</v>
      </c>
      <c r="Q309" s="5">
        <v>400</v>
      </c>
      <c r="R309" s="5">
        <v>14.12</v>
      </c>
      <c r="S309" s="74" t="s">
        <v>6099</v>
      </c>
      <c r="T309" s="5">
        <v>0</v>
      </c>
      <c r="U309" s="72"/>
      <c r="V309" s="10"/>
      <c r="W309" s="10">
        <v>14.97</v>
      </c>
      <c r="X309" s="10">
        <v>1432.6</v>
      </c>
      <c r="Y309" s="10">
        <v>24.9</v>
      </c>
      <c r="Z309" s="10">
        <v>1407.7</v>
      </c>
      <c r="AA309" s="10" t="s">
        <v>28</v>
      </c>
      <c r="AB309" s="77" t="s">
        <v>29</v>
      </c>
      <c r="AC309" s="78" t="s">
        <v>4411</v>
      </c>
      <c r="AD309" s="78">
        <v>7669613</v>
      </c>
      <c r="AE309" s="78" t="s">
        <v>4503</v>
      </c>
      <c r="AF309" s="78" t="s">
        <v>4409</v>
      </c>
      <c r="AG309" s="81">
        <v>0.03</v>
      </c>
      <c r="AH309" s="76">
        <f t="shared" si="8"/>
        <v>12</v>
      </c>
      <c r="AI309" s="76">
        <f t="shared" si="9"/>
        <v>388</v>
      </c>
    </row>
    <row r="310" spans="1:35">
      <c r="A310" s="59">
        <v>309</v>
      </c>
      <c r="B310" s="11" t="s">
        <v>8786</v>
      </c>
      <c r="C310" s="11" t="s">
        <v>8787</v>
      </c>
      <c r="D310" s="5" t="s">
        <v>22</v>
      </c>
      <c r="E310" s="5" t="s">
        <v>673</v>
      </c>
      <c r="F310" s="10" t="s">
        <v>25</v>
      </c>
      <c r="G310" s="10" t="s">
        <v>8236</v>
      </c>
      <c r="H310" s="5" t="s">
        <v>24</v>
      </c>
      <c r="I310" s="10" t="s">
        <v>34</v>
      </c>
      <c r="J310" s="5">
        <v>992.73</v>
      </c>
      <c r="K310" s="10">
        <v>0</v>
      </c>
      <c r="L310" s="72"/>
      <c r="M310" s="5">
        <v>0</v>
      </c>
      <c r="N310" s="5">
        <v>0</v>
      </c>
      <c r="O310" s="64"/>
      <c r="P310" s="5">
        <v>0</v>
      </c>
      <c r="Q310" s="5">
        <v>400</v>
      </c>
      <c r="R310" s="5">
        <v>14.12</v>
      </c>
      <c r="S310" s="74" t="s">
        <v>6099</v>
      </c>
      <c r="T310" s="5">
        <v>0</v>
      </c>
      <c r="U310" s="72"/>
      <c r="V310" s="10"/>
      <c r="W310" s="10">
        <v>14.97</v>
      </c>
      <c r="X310" s="10">
        <v>1432.6</v>
      </c>
      <c r="Y310" s="10">
        <v>24.9</v>
      </c>
      <c r="Z310" s="10">
        <v>1407.7</v>
      </c>
      <c r="AA310" s="10" t="s">
        <v>28</v>
      </c>
      <c r="AB310" s="77" t="s">
        <v>29</v>
      </c>
      <c r="AC310" s="78" t="s">
        <v>8246</v>
      </c>
      <c r="AD310" s="78">
        <v>2371107</v>
      </c>
      <c r="AE310" s="78" t="s">
        <v>4503</v>
      </c>
      <c r="AF310" s="78" t="s">
        <v>4586</v>
      </c>
      <c r="AG310" s="81">
        <v>0.03</v>
      </c>
      <c r="AH310" s="76">
        <f t="shared" si="8"/>
        <v>12</v>
      </c>
      <c r="AI310" s="76">
        <f t="shared" si="9"/>
        <v>388</v>
      </c>
    </row>
    <row r="311" spans="1:35">
      <c r="A311" s="59">
        <v>310</v>
      </c>
      <c r="B311" s="11" t="s">
        <v>8788</v>
      </c>
      <c r="C311" s="11" t="s">
        <v>8789</v>
      </c>
      <c r="D311" s="5" t="s">
        <v>22</v>
      </c>
      <c r="E311" s="5" t="s">
        <v>1529</v>
      </c>
      <c r="F311" s="10" t="s">
        <v>25</v>
      </c>
      <c r="G311" s="10" t="s">
        <v>8214</v>
      </c>
      <c r="H311" s="5" t="s">
        <v>130</v>
      </c>
      <c r="I311" s="10" t="s">
        <v>34</v>
      </c>
      <c r="J311" s="10">
        <v>920</v>
      </c>
      <c r="K311" s="10">
        <v>0</v>
      </c>
      <c r="L311" s="66">
        <v>0</v>
      </c>
      <c r="M311" s="5">
        <v>68</v>
      </c>
      <c r="N311" s="5">
        <v>90</v>
      </c>
      <c r="O311" s="64" t="s">
        <v>8215</v>
      </c>
      <c r="P311" s="10">
        <v>0</v>
      </c>
      <c r="Q311" s="66">
        <v>500</v>
      </c>
      <c r="R311" s="5">
        <v>1000</v>
      </c>
      <c r="S311" s="72" t="s">
        <v>7861</v>
      </c>
      <c r="T311" s="5">
        <v>0</v>
      </c>
      <c r="U311" s="72"/>
      <c r="V311" s="10"/>
      <c r="W311" s="10">
        <v>1227.48</v>
      </c>
      <c r="X311" s="10">
        <v>2751.13</v>
      </c>
      <c r="Y311" s="10">
        <v>103.65</v>
      </c>
      <c r="Z311" s="10">
        <v>2647.48</v>
      </c>
      <c r="AA311" s="10" t="s">
        <v>28</v>
      </c>
      <c r="AB311" s="77" t="s">
        <v>29</v>
      </c>
      <c r="AC311" s="78" t="s">
        <v>4399</v>
      </c>
      <c r="AD311" s="78">
        <v>8667912</v>
      </c>
      <c r="AE311" s="78" t="s">
        <v>4503</v>
      </c>
      <c r="AF311" s="78" t="s">
        <v>4404</v>
      </c>
      <c r="AG311" s="81">
        <v>0.03</v>
      </c>
      <c r="AH311" s="76">
        <f t="shared" si="8"/>
        <v>15</v>
      </c>
      <c r="AI311" s="76">
        <f t="shared" si="9"/>
        <v>485</v>
      </c>
    </row>
    <row r="312" spans="1:35">
      <c r="A312" s="59">
        <v>311</v>
      </c>
      <c r="B312" s="11" t="s">
        <v>8790</v>
      </c>
      <c r="C312" s="11" t="s">
        <v>8791</v>
      </c>
      <c r="D312" s="5" t="s">
        <v>22</v>
      </c>
      <c r="E312" s="5" t="s">
        <v>1529</v>
      </c>
      <c r="F312" s="10" t="s">
        <v>25</v>
      </c>
      <c r="G312" s="10" t="s">
        <v>8214</v>
      </c>
      <c r="H312" s="5" t="s">
        <v>130</v>
      </c>
      <c r="I312" s="10" t="s">
        <v>34</v>
      </c>
      <c r="J312" s="10">
        <v>920</v>
      </c>
      <c r="K312" s="10">
        <v>0</v>
      </c>
      <c r="L312" s="66">
        <v>0</v>
      </c>
      <c r="M312" s="5">
        <v>68</v>
      </c>
      <c r="N312" s="5">
        <v>90</v>
      </c>
      <c r="O312" s="64" t="s">
        <v>8215</v>
      </c>
      <c r="P312" s="10">
        <v>0</v>
      </c>
      <c r="Q312" s="66">
        <v>500</v>
      </c>
      <c r="R312" s="5">
        <v>1000</v>
      </c>
      <c r="S312" s="74" t="s">
        <v>7861</v>
      </c>
      <c r="T312" s="5">
        <v>0</v>
      </c>
      <c r="U312" s="72"/>
      <c r="V312" s="10"/>
      <c r="W312" s="10">
        <v>1227.48</v>
      </c>
      <c r="X312" s="10">
        <v>2751.13</v>
      </c>
      <c r="Y312" s="10">
        <v>103.65</v>
      </c>
      <c r="Z312" s="10">
        <v>2647.48</v>
      </c>
      <c r="AA312" s="10" t="s">
        <v>28</v>
      </c>
      <c r="AB312" s="77" t="s">
        <v>29</v>
      </c>
      <c r="AC312" s="78" t="s">
        <v>4399</v>
      </c>
      <c r="AD312" s="78">
        <v>9129366</v>
      </c>
      <c r="AE312" s="78" t="s">
        <v>4503</v>
      </c>
      <c r="AF312" s="78" t="s">
        <v>4404</v>
      </c>
      <c r="AG312" s="81">
        <v>0.03</v>
      </c>
      <c r="AH312" s="76">
        <f t="shared" si="8"/>
        <v>15</v>
      </c>
      <c r="AI312" s="76">
        <f t="shared" si="9"/>
        <v>485</v>
      </c>
    </row>
    <row r="313" spans="1:35">
      <c r="A313" s="59">
        <v>312</v>
      </c>
      <c r="B313" s="11" t="s">
        <v>8792</v>
      </c>
      <c r="C313" s="60" t="s">
        <v>8793</v>
      </c>
      <c r="D313" s="5" t="s">
        <v>22</v>
      </c>
      <c r="E313" s="5" t="s">
        <v>1529</v>
      </c>
      <c r="F313" s="10" t="s">
        <v>25</v>
      </c>
      <c r="G313" s="10" t="s">
        <v>8214</v>
      </c>
      <c r="H313" s="5" t="s">
        <v>130</v>
      </c>
      <c r="I313" s="10" t="s">
        <v>34</v>
      </c>
      <c r="J313" s="10">
        <v>920</v>
      </c>
      <c r="K313" s="10">
        <v>0</v>
      </c>
      <c r="L313" s="66">
        <v>0</v>
      </c>
      <c r="M313" s="5">
        <v>68</v>
      </c>
      <c r="N313" s="5">
        <v>90</v>
      </c>
      <c r="O313" s="64" t="s">
        <v>8215</v>
      </c>
      <c r="P313" s="10">
        <v>0</v>
      </c>
      <c r="Q313" s="66">
        <v>500</v>
      </c>
      <c r="R313" s="5">
        <v>1000</v>
      </c>
      <c r="S313" s="72" t="s">
        <v>7861</v>
      </c>
      <c r="T313" s="5">
        <v>0</v>
      </c>
      <c r="U313" s="72"/>
      <c r="V313" s="10"/>
      <c r="W313" s="10">
        <v>1227.48</v>
      </c>
      <c r="X313" s="10">
        <v>2751.13</v>
      </c>
      <c r="Y313" s="10">
        <v>103.65</v>
      </c>
      <c r="Z313" s="10">
        <v>2647.48</v>
      </c>
      <c r="AA313" s="10" t="s">
        <v>28</v>
      </c>
      <c r="AB313" s="77" t="s">
        <v>29</v>
      </c>
      <c r="AC313" s="78" t="s">
        <v>4399</v>
      </c>
      <c r="AD313" s="78">
        <v>7585261</v>
      </c>
      <c r="AE313" s="78" t="s">
        <v>4503</v>
      </c>
      <c r="AF313" s="78" t="s">
        <v>4404</v>
      </c>
      <c r="AG313" s="81">
        <v>0.03</v>
      </c>
      <c r="AH313" s="76">
        <f t="shared" si="8"/>
        <v>15</v>
      </c>
      <c r="AI313" s="76">
        <f t="shared" si="9"/>
        <v>485</v>
      </c>
    </row>
    <row r="314" spans="1:35">
      <c r="A314" s="59">
        <v>313</v>
      </c>
      <c r="B314" s="11" t="s">
        <v>8794</v>
      </c>
      <c r="C314" s="11" t="s">
        <v>8795</v>
      </c>
      <c r="D314" s="5" t="s">
        <v>22</v>
      </c>
      <c r="E314" s="5" t="s">
        <v>81</v>
      </c>
      <c r="F314" s="10" t="s">
        <v>25</v>
      </c>
      <c r="G314" s="10" t="s">
        <v>8178</v>
      </c>
      <c r="H314" s="5" t="s">
        <v>24</v>
      </c>
      <c r="I314" s="10" t="s">
        <v>34</v>
      </c>
      <c r="J314" s="66">
        <v>705</v>
      </c>
      <c r="K314" s="10">
        <v>0</v>
      </c>
      <c r="L314" s="72"/>
      <c r="M314" s="5">
        <v>196</v>
      </c>
      <c r="N314" s="5">
        <v>380</v>
      </c>
      <c r="O314" s="17" t="s">
        <v>8796</v>
      </c>
      <c r="P314" s="10">
        <v>0</v>
      </c>
      <c r="Q314" s="10">
        <v>300</v>
      </c>
      <c r="R314" s="5">
        <v>0</v>
      </c>
      <c r="S314" s="72"/>
      <c r="T314" s="5">
        <v>0</v>
      </c>
      <c r="U314" s="72"/>
      <c r="V314" s="10"/>
      <c r="W314" s="10">
        <v>610.56</v>
      </c>
      <c r="X314" s="10">
        <v>1670.19</v>
      </c>
      <c r="Y314" s="10">
        <v>54.63</v>
      </c>
      <c r="Z314" s="10">
        <v>1615.56</v>
      </c>
      <c r="AA314" s="10" t="s">
        <v>28</v>
      </c>
      <c r="AB314" s="77" t="s">
        <v>29</v>
      </c>
      <c r="AC314" s="78" t="s">
        <v>8183</v>
      </c>
      <c r="AD314" s="78">
        <v>1793738</v>
      </c>
      <c r="AE314" s="78" t="s">
        <v>4503</v>
      </c>
      <c r="AF314" s="78" t="s">
        <v>4415</v>
      </c>
      <c r="AG314" s="81">
        <v>0.03</v>
      </c>
      <c r="AH314" s="76">
        <f t="shared" si="8"/>
        <v>9</v>
      </c>
      <c r="AI314" s="76">
        <f t="shared" si="9"/>
        <v>291</v>
      </c>
    </row>
    <row r="315" spans="1:35">
      <c r="A315" s="59">
        <v>314</v>
      </c>
      <c r="B315" s="11" t="s">
        <v>115</v>
      </c>
      <c r="C315" s="11" t="s">
        <v>8797</v>
      </c>
      <c r="D315" s="5" t="s">
        <v>22</v>
      </c>
      <c r="E315" s="5" t="s">
        <v>81</v>
      </c>
      <c r="F315" s="10" t="s">
        <v>25</v>
      </c>
      <c r="G315" s="10" t="s">
        <v>8178</v>
      </c>
      <c r="H315" s="5" t="s">
        <v>24</v>
      </c>
      <c r="I315" s="10" t="s">
        <v>34</v>
      </c>
      <c r="J315" s="66">
        <v>705</v>
      </c>
      <c r="K315" s="10">
        <v>0</v>
      </c>
      <c r="L315" s="72"/>
      <c r="M315" s="5">
        <v>196</v>
      </c>
      <c r="N315" s="5">
        <v>0</v>
      </c>
      <c r="O315" s="17"/>
      <c r="P315" s="10">
        <v>0</v>
      </c>
      <c r="Q315" s="66">
        <v>300</v>
      </c>
      <c r="R315" s="5">
        <v>0</v>
      </c>
      <c r="S315" s="72"/>
      <c r="T315" s="5">
        <v>0</v>
      </c>
      <c r="U315" s="72"/>
      <c r="V315" s="10"/>
      <c r="W315" s="10">
        <v>207.76</v>
      </c>
      <c r="X315" s="10">
        <v>1243.23</v>
      </c>
      <c r="Y315" s="10">
        <v>30.47</v>
      </c>
      <c r="Z315" s="10">
        <v>1212.76</v>
      </c>
      <c r="AA315" s="10" t="s">
        <v>28</v>
      </c>
      <c r="AB315" s="77" t="s">
        <v>29</v>
      </c>
      <c r="AC315" s="78" t="s">
        <v>8183</v>
      </c>
      <c r="AD315" s="78">
        <v>5071638</v>
      </c>
      <c r="AE315" s="78" t="s">
        <v>4400</v>
      </c>
      <c r="AF315" s="78" t="s">
        <v>4428</v>
      </c>
      <c r="AG315" s="81">
        <v>0.03</v>
      </c>
      <c r="AH315" s="76">
        <f t="shared" si="8"/>
        <v>9</v>
      </c>
      <c r="AI315" s="76">
        <f t="shared" si="9"/>
        <v>291</v>
      </c>
    </row>
    <row r="316" spans="1:35">
      <c r="A316" s="59">
        <v>315</v>
      </c>
      <c r="B316" s="61" t="s">
        <v>8798</v>
      </c>
      <c r="C316" s="11" t="s">
        <v>8799</v>
      </c>
      <c r="D316" s="5" t="s">
        <v>22</v>
      </c>
      <c r="E316" s="5" t="s">
        <v>6960</v>
      </c>
      <c r="F316" s="10" t="s">
        <v>25</v>
      </c>
      <c r="G316" s="10" t="s">
        <v>8178</v>
      </c>
      <c r="H316" s="10" t="s">
        <v>130</v>
      </c>
      <c r="I316" s="10" t="s">
        <v>34</v>
      </c>
      <c r="J316" s="66">
        <v>700.43</v>
      </c>
      <c r="K316" s="10">
        <v>0</v>
      </c>
      <c r="L316" s="89"/>
      <c r="M316" s="5">
        <v>265</v>
      </c>
      <c r="N316" s="5">
        <v>398</v>
      </c>
      <c r="O316" s="84" t="s">
        <v>8800</v>
      </c>
      <c r="P316" s="10">
        <v>0</v>
      </c>
      <c r="Q316" s="66">
        <v>400</v>
      </c>
      <c r="R316" s="10">
        <v>0</v>
      </c>
      <c r="S316" s="72"/>
      <c r="T316" s="5">
        <v>0</v>
      </c>
      <c r="U316" s="72"/>
      <c r="V316" s="10"/>
      <c r="W316" s="10">
        <v>702.78</v>
      </c>
      <c r="X316" s="10">
        <v>1869.38</v>
      </c>
      <c r="Y316" s="10">
        <v>66.17</v>
      </c>
      <c r="Z316" s="10">
        <v>1803.21</v>
      </c>
      <c r="AA316" s="10" t="s">
        <v>28</v>
      </c>
      <c r="AB316" s="77" t="s">
        <v>29</v>
      </c>
      <c r="AC316" s="78" t="s">
        <v>8183</v>
      </c>
      <c r="AD316" s="78">
        <v>2135690</v>
      </c>
      <c r="AE316" s="78" t="s">
        <v>4400</v>
      </c>
      <c r="AF316" s="78" t="s">
        <v>4409</v>
      </c>
      <c r="AG316" s="81">
        <v>0.03</v>
      </c>
      <c r="AH316" s="76">
        <f t="shared" si="8"/>
        <v>12</v>
      </c>
      <c r="AI316" s="76">
        <f t="shared" si="9"/>
        <v>388</v>
      </c>
    </row>
    <row r="317" spans="1:35">
      <c r="A317" s="59">
        <v>316</v>
      </c>
      <c r="B317" s="11" t="s">
        <v>8801</v>
      </c>
      <c r="C317" s="11" t="s">
        <v>8802</v>
      </c>
      <c r="D317" s="5" t="s">
        <v>22</v>
      </c>
      <c r="E317" s="10" t="s">
        <v>4090</v>
      </c>
      <c r="F317" s="10" t="s">
        <v>25</v>
      </c>
      <c r="G317" s="10" t="s">
        <v>6984</v>
      </c>
      <c r="H317" s="5" t="s">
        <v>24</v>
      </c>
      <c r="I317" s="10" t="s">
        <v>34</v>
      </c>
      <c r="J317" s="5">
        <v>238.68</v>
      </c>
      <c r="K317" s="10">
        <v>0</v>
      </c>
      <c r="L317" s="72"/>
      <c r="M317" s="5">
        <v>0</v>
      </c>
      <c r="N317" s="5">
        <v>0</v>
      </c>
      <c r="O317" s="63"/>
      <c r="P317" s="5">
        <v>0</v>
      </c>
      <c r="Q317" s="5">
        <v>100</v>
      </c>
      <c r="R317" s="5">
        <v>12.98</v>
      </c>
      <c r="S317" s="74" t="s">
        <v>6099</v>
      </c>
      <c r="T317" s="5">
        <v>0</v>
      </c>
      <c r="U317" s="72"/>
      <c r="V317" s="10"/>
      <c r="W317" s="10">
        <v>13.76</v>
      </c>
      <c r="X317" s="10">
        <v>359.26</v>
      </c>
      <c r="Y317" s="10">
        <v>6.83</v>
      </c>
      <c r="Z317" s="10">
        <v>352.43</v>
      </c>
      <c r="AA317" s="10" t="s">
        <v>28</v>
      </c>
      <c r="AB317" s="77" t="s">
        <v>29</v>
      </c>
      <c r="AC317" s="78" t="s">
        <v>4414</v>
      </c>
      <c r="AD317" s="78">
        <v>3738877</v>
      </c>
      <c r="AE317" s="78" t="s">
        <v>4400</v>
      </c>
      <c r="AF317" s="78" t="s">
        <v>4426</v>
      </c>
      <c r="AG317" s="81">
        <v>0.03</v>
      </c>
      <c r="AH317" s="76">
        <f t="shared" si="8"/>
        <v>3</v>
      </c>
      <c r="AI317" s="76">
        <f t="shared" si="9"/>
        <v>97</v>
      </c>
    </row>
    <row r="318" spans="1:35">
      <c r="A318" s="59">
        <v>317</v>
      </c>
      <c r="B318" s="11" t="s">
        <v>8803</v>
      </c>
      <c r="C318" s="11" t="s">
        <v>8804</v>
      </c>
      <c r="D318" s="5" t="s">
        <v>22</v>
      </c>
      <c r="E318" s="10" t="s">
        <v>4090</v>
      </c>
      <c r="F318" s="10" t="s">
        <v>25</v>
      </c>
      <c r="G318" s="10" t="s">
        <v>6984</v>
      </c>
      <c r="H318" s="5" t="s">
        <v>24</v>
      </c>
      <c r="I318" s="10" t="s">
        <v>34</v>
      </c>
      <c r="J318" s="5">
        <v>238.68</v>
      </c>
      <c r="K318" s="10">
        <v>0</v>
      </c>
      <c r="L318" s="72"/>
      <c r="M318" s="5">
        <v>0</v>
      </c>
      <c r="N318" s="5">
        <v>0</v>
      </c>
      <c r="O318" s="63"/>
      <c r="P318" s="5">
        <v>0</v>
      </c>
      <c r="Q318" s="5">
        <v>100</v>
      </c>
      <c r="R318" s="5">
        <v>12.98</v>
      </c>
      <c r="S318" s="74" t="s">
        <v>6099</v>
      </c>
      <c r="T318" s="5">
        <v>0</v>
      </c>
      <c r="U318" s="72"/>
      <c r="V318" s="10"/>
      <c r="W318" s="10">
        <v>13.76</v>
      </c>
      <c r="X318" s="10">
        <v>359.26</v>
      </c>
      <c r="Y318" s="10">
        <v>6.83</v>
      </c>
      <c r="Z318" s="10">
        <v>352.43</v>
      </c>
      <c r="AA318" s="10" t="s">
        <v>28</v>
      </c>
      <c r="AB318" s="77" t="s">
        <v>29</v>
      </c>
      <c r="AC318" s="78" t="s">
        <v>4414</v>
      </c>
      <c r="AD318" s="78">
        <v>1977765</v>
      </c>
      <c r="AE318" s="78" t="s">
        <v>4400</v>
      </c>
      <c r="AF318" s="78" t="s">
        <v>4426</v>
      </c>
      <c r="AG318" s="81">
        <v>0.03</v>
      </c>
      <c r="AH318" s="76">
        <f t="shared" si="8"/>
        <v>3</v>
      </c>
      <c r="AI318" s="76">
        <f t="shared" si="9"/>
        <v>97</v>
      </c>
    </row>
    <row r="319" spans="1:35">
      <c r="A319" s="59">
        <v>318</v>
      </c>
      <c r="B319" s="11" t="s">
        <v>8805</v>
      </c>
      <c r="C319" s="11" t="s">
        <v>8806</v>
      </c>
      <c r="D319" s="5" t="s">
        <v>22</v>
      </c>
      <c r="E319" s="10" t="s">
        <v>4090</v>
      </c>
      <c r="F319" s="10" t="s">
        <v>25</v>
      </c>
      <c r="G319" s="10" t="s">
        <v>6984</v>
      </c>
      <c r="H319" s="5" t="s">
        <v>24</v>
      </c>
      <c r="I319" s="10" t="s">
        <v>34</v>
      </c>
      <c r="J319" s="5">
        <v>238.68</v>
      </c>
      <c r="K319" s="10">
        <v>0</v>
      </c>
      <c r="L319" s="72"/>
      <c r="M319" s="5">
        <v>0</v>
      </c>
      <c r="N319" s="5">
        <v>0</v>
      </c>
      <c r="O319" s="63"/>
      <c r="P319" s="5">
        <v>0</v>
      </c>
      <c r="Q319" s="5">
        <v>100</v>
      </c>
      <c r="R319" s="5">
        <v>12.98</v>
      </c>
      <c r="S319" s="74" t="s">
        <v>6099</v>
      </c>
      <c r="T319" s="5">
        <v>0</v>
      </c>
      <c r="U319" s="72"/>
      <c r="V319" s="10"/>
      <c r="W319" s="10">
        <v>13.76</v>
      </c>
      <c r="X319" s="10">
        <v>359.26</v>
      </c>
      <c r="Y319" s="10">
        <v>6.83</v>
      </c>
      <c r="Z319" s="10">
        <v>352.43</v>
      </c>
      <c r="AA319" s="10" t="s">
        <v>28</v>
      </c>
      <c r="AB319" s="77" t="s">
        <v>29</v>
      </c>
      <c r="AC319" s="78" t="s">
        <v>4414</v>
      </c>
      <c r="AD319" s="78">
        <v>5210811</v>
      </c>
      <c r="AE319" s="78" t="s">
        <v>4400</v>
      </c>
      <c r="AF319" s="78" t="s">
        <v>4409</v>
      </c>
      <c r="AG319" s="81">
        <v>0.03</v>
      </c>
      <c r="AH319" s="76">
        <f t="shared" si="8"/>
        <v>3</v>
      </c>
      <c r="AI319" s="76">
        <f t="shared" si="9"/>
        <v>97</v>
      </c>
    </row>
    <row r="320" spans="1:35">
      <c r="A320" s="59">
        <v>319</v>
      </c>
      <c r="B320" s="11" t="s">
        <v>8807</v>
      </c>
      <c r="C320" s="11" t="s">
        <v>8808</v>
      </c>
      <c r="D320" s="5" t="s">
        <v>22</v>
      </c>
      <c r="E320" s="10" t="s">
        <v>4090</v>
      </c>
      <c r="F320" s="10" t="s">
        <v>25</v>
      </c>
      <c r="G320" s="10" t="s">
        <v>6984</v>
      </c>
      <c r="H320" s="5" t="s">
        <v>24</v>
      </c>
      <c r="I320" s="10" t="s">
        <v>34</v>
      </c>
      <c r="J320" s="5">
        <v>238.68</v>
      </c>
      <c r="K320" s="10">
        <v>0</v>
      </c>
      <c r="L320" s="72"/>
      <c r="M320" s="5">
        <v>0</v>
      </c>
      <c r="N320" s="5">
        <v>0</v>
      </c>
      <c r="O320" s="63"/>
      <c r="P320" s="5">
        <v>0</v>
      </c>
      <c r="Q320" s="5">
        <v>100</v>
      </c>
      <c r="R320" s="5">
        <v>12.98</v>
      </c>
      <c r="S320" s="74" t="s">
        <v>6099</v>
      </c>
      <c r="T320" s="5">
        <v>0</v>
      </c>
      <c r="U320" s="72"/>
      <c r="V320" s="10"/>
      <c r="W320" s="10">
        <v>13.76</v>
      </c>
      <c r="X320" s="10">
        <v>359.26</v>
      </c>
      <c r="Y320" s="10">
        <v>6.83</v>
      </c>
      <c r="Z320" s="10">
        <v>352.43</v>
      </c>
      <c r="AA320" s="10" t="s">
        <v>28</v>
      </c>
      <c r="AB320" s="77" t="s">
        <v>29</v>
      </c>
      <c r="AC320" s="78" t="s">
        <v>4414</v>
      </c>
      <c r="AD320" s="78">
        <v>8023706</v>
      </c>
      <c r="AE320" s="78" t="s">
        <v>4400</v>
      </c>
      <c r="AF320" s="78" t="s">
        <v>4404</v>
      </c>
      <c r="AG320" s="81">
        <v>0.03</v>
      </c>
      <c r="AH320" s="76">
        <f t="shared" si="8"/>
        <v>3</v>
      </c>
      <c r="AI320" s="76">
        <f t="shared" si="9"/>
        <v>97</v>
      </c>
    </row>
    <row r="321" spans="1:35">
      <c r="A321" s="59">
        <v>320</v>
      </c>
      <c r="B321" s="11" t="s">
        <v>8809</v>
      </c>
      <c r="C321" s="11" t="s">
        <v>8810</v>
      </c>
      <c r="D321" s="5" t="s">
        <v>22</v>
      </c>
      <c r="E321" s="10" t="s">
        <v>4090</v>
      </c>
      <c r="F321" s="10" t="s">
        <v>25</v>
      </c>
      <c r="G321" s="10" t="s">
        <v>6984</v>
      </c>
      <c r="H321" s="5" t="s">
        <v>24</v>
      </c>
      <c r="I321" s="10" t="s">
        <v>34</v>
      </c>
      <c r="J321" s="5">
        <v>238.68</v>
      </c>
      <c r="K321" s="10">
        <v>0</v>
      </c>
      <c r="L321" s="72"/>
      <c r="M321" s="5">
        <v>0</v>
      </c>
      <c r="N321" s="5">
        <v>0</v>
      </c>
      <c r="O321" s="63"/>
      <c r="P321" s="5">
        <v>0</v>
      </c>
      <c r="Q321" s="5">
        <v>100</v>
      </c>
      <c r="R321" s="5">
        <v>12.98</v>
      </c>
      <c r="S321" s="74" t="s">
        <v>6099</v>
      </c>
      <c r="T321" s="5">
        <v>0</v>
      </c>
      <c r="U321" s="72"/>
      <c r="V321" s="10"/>
      <c r="W321" s="10">
        <v>13.76</v>
      </c>
      <c r="X321" s="10">
        <v>359.26</v>
      </c>
      <c r="Y321" s="10">
        <v>6.83</v>
      </c>
      <c r="Z321" s="10">
        <v>352.43</v>
      </c>
      <c r="AA321" s="10" t="s">
        <v>28</v>
      </c>
      <c r="AB321" s="77" t="s">
        <v>29</v>
      </c>
      <c r="AC321" s="78" t="s">
        <v>4414</v>
      </c>
      <c r="AD321" s="78">
        <v>9137638</v>
      </c>
      <c r="AE321" s="78" t="s">
        <v>4400</v>
      </c>
      <c r="AF321" s="78" t="s">
        <v>4415</v>
      </c>
      <c r="AG321" s="81">
        <v>0.03</v>
      </c>
      <c r="AH321" s="76">
        <f t="shared" si="8"/>
        <v>3</v>
      </c>
      <c r="AI321" s="76">
        <f t="shared" si="9"/>
        <v>97</v>
      </c>
    </row>
    <row r="322" spans="1:35">
      <c r="A322" s="59">
        <v>321</v>
      </c>
      <c r="B322" s="11" t="s">
        <v>8811</v>
      </c>
      <c r="C322" s="11" t="s">
        <v>7177</v>
      </c>
      <c r="D322" s="5" t="s">
        <v>22</v>
      </c>
      <c r="E322" s="5" t="s">
        <v>8556</v>
      </c>
      <c r="F322" s="10" t="s">
        <v>25</v>
      </c>
      <c r="G322" s="10" t="s">
        <v>8236</v>
      </c>
      <c r="H322" s="5" t="s">
        <v>24</v>
      </c>
      <c r="I322" s="10" t="s">
        <v>34</v>
      </c>
      <c r="J322" s="66">
        <v>0</v>
      </c>
      <c r="K322" s="10">
        <v>0</v>
      </c>
      <c r="L322" s="72"/>
      <c r="M322" s="5">
        <v>0</v>
      </c>
      <c r="N322" s="5">
        <v>0</v>
      </c>
      <c r="O322" s="64"/>
      <c r="P322" s="5">
        <v>0</v>
      </c>
      <c r="Q322" s="10">
        <v>0</v>
      </c>
      <c r="R322" s="10">
        <v>32.58</v>
      </c>
      <c r="S322" s="72" t="s">
        <v>8812</v>
      </c>
      <c r="T322" s="5">
        <v>0</v>
      </c>
      <c r="U322" s="72"/>
      <c r="V322" s="10"/>
      <c r="W322" s="10">
        <v>34.53</v>
      </c>
      <c r="X322" s="10">
        <v>36.61</v>
      </c>
      <c r="Y322" s="10">
        <v>2.07</v>
      </c>
      <c r="Z322" s="10">
        <v>34.54</v>
      </c>
      <c r="AA322" s="10" t="s">
        <v>28</v>
      </c>
      <c r="AB322" s="77" t="s">
        <v>29</v>
      </c>
      <c r="AC322" s="78" t="s">
        <v>4433</v>
      </c>
      <c r="AD322" s="78">
        <v>3537871</v>
      </c>
      <c r="AE322" s="78" t="s">
        <v>4400</v>
      </c>
      <c r="AF322" s="78" t="s">
        <v>4404</v>
      </c>
      <c r="AG322" s="81">
        <v>0.03</v>
      </c>
      <c r="AH322" s="76">
        <f t="shared" ref="AH322:AH385" si="10">Q322*AG322</f>
        <v>0</v>
      </c>
      <c r="AI322" s="76">
        <f t="shared" ref="AI322:AI385" si="11">Q322-AH322</f>
        <v>0</v>
      </c>
    </row>
    <row r="323" spans="1:35">
      <c r="A323" s="59">
        <v>322</v>
      </c>
      <c r="B323" s="60" t="s">
        <v>8813</v>
      </c>
      <c r="C323" s="11" t="s">
        <v>8814</v>
      </c>
      <c r="D323" s="5" t="s">
        <v>22</v>
      </c>
      <c r="E323" s="10" t="s">
        <v>6917</v>
      </c>
      <c r="F323" s="10" t="s">
        <v>25</v>
      </c>
      <c r="G323" s="10" t="s">
        <v>8214</v>
      </c>
      <c r="H323" s="5" t="s">
        <v>130</v>
      </c>
      <c r="I323" s="10" t="s">
        <v>34</v>
      </c>
      <c r="J323" s="66">
        <v>0</v>
      </c>
      <c r="K323" s="10">
        <v>0</v>
      </c>
      <c r="L323" s="89"/>
      <c r="M323" s="5">
        <v>0</v>
      </c>
      <c r="N323" s="5">
        <v>0</v>
      </c>
      <c r="O323" s="64"/>
      <c r="P323" s="10">
        <v>0</v>
      </c>
      <c r="Q323" s="10">
        <v>0</v>
      </c>
      <c r="R323" s="10">
        <v>13</v>
      </c>
      <c r="S323" s="72" t="s">
        <v>35</v>
      </c>
      <c r="T323" s="5">
        <v>0</v>
      </c>
      <c r="U323" s="72"/>
      <c r="V323" s="10"/>
      <c r="W323" s="10">
        <v>13.78</v>
      </c>
      <c r="X323" s="10">
        <v>14.61</v>
      </c>
      <c r="Y323" s="10">
        <v>0.83</v>
      </c>
      <c r="Z323" s="10">
        <v>13.78</v>
      </c>
      <c r="AA323" s="10" t="s">
        <v>28</v>
      </c>
      <c r="AB323" s="77" t="s">
        <v>29</v>
      </c>
      <c r="AC323" s="78" t="s">
        <v>4399</v>
      </c>
      <c r="AD323" s="78">
        <v>2050568</v>
      </c>
      <c r="AE323" s="78" t="s">
        <v>4851</v>
      </c>
      <c r="AF323" s="78" t="s">
        <v>4446</v>
      </c>
      <c r="AG323" s="81">
        <v>0.03</v>
      </c>
      <c r="AH323" s="76">
        <f t="shared" si="10"/>
        <v>0</v>
      </c>
      <c r="AI323" s="76">
        <f t="shared" si="11"/>
        <v>0</v>
      </c>
    </row>
    <row r="324" spans="1:35">
      <c r="A324" s="59">
        <v>323</v>
      </c>
      <c r="B324" s="11" t="s">
        <v>8815</v>
      </c>
      <c r="C324" s="11" t="s">
        <v>7634</v>
      </c>
      <c r="D324" s="5" t="s">
        <v>22</v>
      </c>
      <c r="E324" s="5" t="s">
        <v>8556</v>
      </c>
      <c r="F324" s="10" t="s">
        <v>25</v>
      </c>
      <c r="G324" s="10" t="s">
        <v>8236</v>
      </c>
      <c r="H324" s="5" t="s">
        <v>24</v>
      </c>
      <c r="I324" s="10" t="s">
        <v>34</v>
      </c>
      <c r="J324" s="66">
        <v>0</v>
      </c>
      <c r="K324" s="10">
        <v>0</v>
      </c>
      <c r="L324" s="72"/>
      <c r="M324" s="5">
        <v>0</v>
      </c>
      <c r="N324" s="5">
        <v>0</v>
      </c>
      <c r="O324" s="64"/>
      <c r="P324" s="5">
        <v>0</v>
      </c>
      <c r="Q324" s="10">
        <v>0</v>
      </c>
      <c r="R324" s="10">
        <v>29</v>
      </c>
      <c r="S324" s="72" t="s">
        <v>8816</v>
      </c>
      <c r="T324" s="5">
        <v>0</v>
      </c>
      <c r="U324" s="72"/>
      <c r="V324" s="10"/>
      <c r="W324" s="10">
        <v>30.74</v>
      </c>
      <c r="X324" s="10">
        <v>32.58</v>
      </c>
      <c r="Y324" s="10">
        <v>1.84</v>
      </c>
      <c r="Z324" s="10">
        <v>30.74</v>
      </c>
      <c r="AA324" s="10" t="s">
        <v>28</v>
      </c>
      <c r="AB324" s="77" t="s">
        <v>29</v>
      </c>
      <c r="AC324" s="78" t="s">
        <v>4433</v>
      </c>
      <c r="AD324" s="78">
        <v>1165778</v>
      </c>
      <c r="AE324" s="78" t="s">
        <v>4400</v>
      </c>
      <c r="AF324" s="78" t="s">
        <v>4446</v>
      </c>
      <c r="AG324" s="81">
        <v>0.03</v>
      </c>
      <c r="AH324" s="76">
        <f t="shared" si="10"/>
        <v>0</v>
      </c>
      <c r="AI324" s="76">
        <f t="shared" si="11"/>
        <v>0</v>
      </c>
    </row>
    <row r="325" spans="1:35">
      <c r="A325" s="59">
        <v>324</v>
      </c>
      <c r="B325" s="11" t="s">
        <v>8817</v>
      </c>
      <c r="C325" s="11" t="s">
        <v>8818</v>
      </c>
      <c r="D325" s="5" t="s">
        <v>22</v>
      </c>
      <c r="E325" s="5" t="s">
        <v>7503</v>
      </c>
      <c r="F325" s="10" t="s">
        <v>25</v>
      </c>
      <c r="G325" s="10" t="s">
        <v>8264</v>
      </c>
      <c r="H325" s="5" t="s">
        <v>24</v>
      </c>
      <c r="I325" s="10" t="s">
        <v>34</v>
      </c>
      <c r="J325" s="66">
        <v>985.5</v>
      </c>
      <c r="K325" s="10">
        <v>0</v>
      </c>
      <c r="L325" s="72"/>
      <c r="M325" s="5">
        <v>0</v>
      </c>
      <c r="N325" s="5">
        <v>0</v>
      </c>
      <c r="O325" s="64"/>
      <c r="P325" s="5">
        <v>0</v>
      </c>
      <c r="Q325" s="5">
        <v>300</v>
      </c>
      <c r="R325" s="5">
        <v>13.26</v>
      </c>
      <c r="S325" s="74" t="s">
        <v>6099</v>
      </c>
      <c r="T325" s="5">
        <v>0</v>
      </c>
      <c r="U325" s="73"/>
      <c r="V325" s="10"/>
      <c r="W325" s="10">
        <v>14.06</v>
      </c>
      <c r="X325" s="10">
        <v>1318.4</v>
      </c>
      <c r="Y325" s="10">
        <v>18.84</v>
      </c>
      <c r="Z325" s="10">
        <v>1299.56</v>
      </c>
      <c r="AA325" s="10" t="s">
        <v>28</v>
      </c>
      <c r="AB325" s="77" t="s">
        <v>29</v>
      </c>
      <c r="AC325" s="78" t="s">
        <v>4423</v>
      </c>
      <c r="AD325" s="78">
        <v>2303389</v>
      </c>
      <c r="AE325" s="78" t="s">
        <v>4400</v>
      </c>
      <c r="AF325" s="78" t="s">
        <v>4419</v>
      </c>
      <c r="AG325" s="81">
        <v>0.03</v>
      </c>
      <c r="AH325" s="76">
        <f t="shared" si="10"/>
        <v>9</v>
      </c>
      <c r="AI325" s="76">
        <f t="shared" si="11"/>
        <v>291</v>
      </c>
    </row>
    <row r="326" spans="1:35">
      <c r="A326" s="59">
        <v>325</v>
      </c>
      <c r="B326" s="11" t="s">
        <v>8819</v>
      </c>
      <c r="C326" s="11" t="s">
        <v>8820</v>
      </c>
      <c r="D326" s="5" t="s">
        <v>22</v>
      </c>
      <c r="E326" s="5" t="s">
        <v>7503</v>
      </c>
      <c r="F326" s="10" t="s">
        <v>25</v>
      </c>
      <c r="G326" s="10" t="s">
        <v>8264</v>
      </c>
      <c r="H326" s="5" t="s">
        <v>24</v>
      </c>
      <c r="I326" s="10" t="s">
        <v>34</v>
      </c>
      <c r="J326" s="66">
        <v>985.5</v>
      </c>
      <c r="K326" s="10">
        <v>0</v>
      </c>
      <c r="L326" s="72"/>
      <c r="M326" s="5">
        <v>0</v>
      </c>
      <c r="N326" s="5">
        <v>0</v>
      </c>
      <c r="O326" s="64"/>
      <c r="P326" s="5">
        <v>0</v>
      </c>
      <c r="Q326" s="5">
        <v>300</v>
      </c>
      <c r="R326" s="5">
        <v>13.26</v>
      </c>
      <c r="S326" s="74" t="s">
        <v>6099</v>
      </c>
      <c r="T326" s="5">
        <v>0</v>
      </c>
      <c r="U326" s="73"/>
      <c r="V326" s="10"/>
      <c r="W326" s="10">
        <v>14.06</v>
      </c>
      <c r="X326" s="10">
        <v>1318.4</v>
      </c>
      <c r="Y326" s="10">
        <v>18.84</v>
      </c>
      <c r="Z326" s="10">
        <v>1299.56</v>
      </c>
      <c r="AA326" s="10" t="s">
        <v>28</v>
      </c>
      <c r="AB326" s="77" t="s">
        <v>29</v>
      </c>
      <c r="AC326" s="78" t="s">
        <v>4411</v>
      </c>
      <c r="AD326" s="78">
        <v>2760710</v>
      </c>
      <c r="AE326" s="78" t="s">
        <v>4400</v>
      </c>
      <c r="AF326" s="78" t="s">
        <v>4419</v>
      </c>
      <c r="AG326" s="81">
        <v>0.03</v>
      </c>
      <c r="AH326" s="76">
        <f t="shared" si="10"/>
        <v>9</v>
      </c>
      <c r="AI326" s="76">
        <f t="shared" si="11"/>
        <v>291</v>
      </c>
    </row>
    <row r="327" spans="1:35">
      <c r="A327" s="59">
        <v>326</v>
      </c>
      <c r="B327" s="11" t="s">
        <v>8821</v>
      </c>
      <c r="C327" s="11" t="s">
        <v>8822</v>
      </c>
      <c r="D327" s="5" t="s">
        <v>22</v>
      </c>
      <c r="E327" s="10" t="s">
        <v>4090</v>
      </c>
      <c r="F327" s="10" t="s">
        <v>25</v>
      </c>
      <c r="G327" s="10" t="s">
        <v>6984</v>
      </c>
      <c r="H327" s="5" t="s">
        <v>24</v>
      </c>
      <c r="I327" s="10" t="s">
        <v>34</v>
      </c>
      <c r="J327" s="5">
        <v>238.68</v>
      </c>
      <c r="K327" s="10">
        <v>0</v>
      </c>
      <c r="L327" s="11"/>
      <c r="M327" s="5">
        <v>0</v>
      </c>
      <c r="N327" s="5">
        <v>0</v>
      </c>
      <c r="O327" s="63"/>
      <c r="P327" s="5">
        <v>0</v>
      </c>
      <c r="Q327" s="5">
        <v>100</v>
      </c>
      <c r="R327" s="5">
        <v>12.98</v>
      </c>
      <c r="S327" s="74" t="s">
        <v>6099</v>
      </c>
      <c r="T327" s="5">
        <v>0</v>
      </c>
      <c r="U327" s="72"/>
      <c r="V327" s="10"/>
      <c r="W327" s="10">
        <v>13.76</v>
      </c>
      <c r="X327" s="10">
        <v>359.26</v>
      </c>
      <c r="Y327" s="10">
        <v>6.83</v>
      </c>
      <c r="Z327" s="10">
        <v>352.43</v>
      </c>
      <c r="AA327" s="10" t="s">
        <v>28</v>
      </c>
      <c r="AB327" s="77" t="s">
        <v>29</v>
      </c>
      <c r="AC327" s="78" t="s">
        <v>4414</v>
      </c>
      <c r="AD327" s="78">
        <v>9056935</v>
      </c>
      <c r="AE327" s="78" t="s">
        <v>4400</v>
      </c>
      <c r="AF327" s="78" t="s">
        <v>4409</v>
      </c>
      <c r="AG327" s="81">
        <v>0.03</v>
      </c>
      <c r="AH327" s="76">
        <f t="shared" si="10"/>
        <v>3</v>
      </c>
      <c r="AI327" s="76">
        <f t="shared" si="11"/>
        <v>97</v>
      </c>
    </row>
    <row r="328" spans="1:35">
      <c r="A328" s="59">
        <v>327</v>
      </c>
      <c r="B328" s="60" t="s">
        <v>8823</v>
      </c>
      <c r="C328" s="11" t="s">
        <v>8824</v>
      </c>
      <c r="D328" s="5" t="s">
        <v>22</v>
      </c>
      <c r="E328" s="10" t="s">
        <v>58</v>
      </c>
      <c r="F328" s="10" t="s">
        <v>25</v>
      </c>
      <c r="G328" s="10" t="s">
        <v>8260</v>
      </c>
      <c r="H328" s="5" t="s">
        <v>24</v>
      </c>
      <c r="I328" s="10" t="s">
        <v>34</v>
      </c>
      <c r="J328" s="5">
        <v>1124</v>
      </c>
      <c r="K328" s="10">
        <v>0</v>
      </c>
      <c r="L328" s="11"/>
      <c r="M328" s="5">
        <v>0</v>
      </c>
      <c r="N328" s="10">
        <v>5480</v>
      </c>
      <c r="O328" s="64" t="s">
        <v>8727</v>
      </c>
      <c r="P328" s="5">
        <v>0</v>
      </c>
      <c r="Q328" s="5">
        <v>400</v>
      </c>
      <c r="R328" s="5">
        <v>0</v>
      </c>
      <c r="S328" s="72"/>
      <c r="T328" s="5">
        <v>0</v>
      </c>
      <c r="U328" s="11"/>
      <c r="V328" s="10"/>
      <c r="W328" s="10">
        <v>5808.8</v>
      </c>
      <c r="X328" s="10">
        <v>7705.33</v>
      </c>
      <c r="Y328" s="10">
        <v>372.53</v>
      </c>
      <c r="Z328" s="10">
        <v>7332.8</v>
      </c>
      <c r="AA328" s="10" t="s">
        <v>28</v>
      </c>
      <c r="AB328" s="77" t="s">
        <v>29</v>
      </c>
      <c r="AC328" s="78" t="s">
        <v>8183</v>
      </c>
      <c r="AD328" s="78">
        <v>6801086</v>
      </c>
      <c r="AE328" s="78" t="s">
        <v>4400</v>
      </c>
      <c r="AF328" s="78" t="s">
        <v>4478</v>
      </c>
      <c r="AG328" s="81">
        <v>0.03</v>
      </c>
      <c r="AH328" s="76">
        <f t="shared" si="10"/>
        <v>12</v>
      </c>
      <c r="AI328" s="76">
        <f t="shared" si="11"/>
        <v>388</v>
      </c>
    </row>
    <row r="329" spans="1:35">
      <c r="A329" s="59">
        <v>328</v>
      </c>
      <c r="B329" s="11" t="s">
        <v>8825</v>
      </c>
      <c r="C329" s="11" t="s">
        <v>8826</v>
      </c>
      <c r="D329" s="5" t="s">
        <v>22</v>
      </c>
      <c r="E329" s="5" t="s">
        <v>111</v>
      </c>
      <c r="F329" s="10" t="s">
        <v>25</v>
      </c>
      <c r="G329" s="10" t="s">
        <v>8178</v>
      </c>
      <c r="H329" s="5" t="s">
        <v>24</v>
      </c>
      <c r="I329" s="10" t="s">
        <v>34</v>
      </c>
      <c r="J329" s="66">
        <v>700</v>
      </c>
      <c r="K329" s="10">
        <v>0</v>
      </c>
      <c r="L329" s="72"/>
      <c r="M329" s="5">
        <v>116</v>
      </c>
      <c r="N329" s="5">
        <v>110</v>
      </c>
      <c r="O329" s="64" t="s">
        <v>7160</v>
      </c>
      <c r="P329" s="10">
        <v>0</v>
      </c>
      <c r="Q329" s="10">
        <v>300</v>
      </c>
      <c r="R329" s="10">
        <v>0</v>
      </c>
      <c r="S329" s="72"/>
      <c r="T329" s="10">
        <v>0</v>
      </c>
      <c r="U329" s="72"/>
      <c r="V329" s="10"/>
      <c r="W329" s="10">
        <v>239.56</v>
      </c>
      <c r="X329" s="10">
        <v>1271.93</v>
      </c>
      <c r="Y329" s="10">
        <v>32.37</v>
      </c>
      <c r="Z329" s="10">
        <v>1239.56</v>
      </c>
      <c r="AA329" s="10" t="s">
        <v>28</v>
      </c>
      <c r="AB329" s="77" t="s">
        <v>29</v>
      </c>
      <c r="AC329" s="78" t="s">
        <v>8183</v>
      </c>
      <c r="AD329" s="78">
        <v>7938035</v>
      </c>
      <c r="AE329" s="78" t="s">
        <v>4503</v>
      </c>
      <c r="AF329" s="78" t="s">
        <v>4404</v>
      </c>
      <c r="AG329" s="81">
        <v>0.03</v>
      </c>
      <c r="AH329" s="76">
        <f t="shared" si="10"/>
        <v>9</v>
      </c>
      <c r="AI329" s="76">
        <f t="shared" si="11"/>
        <v>291</v>
      </c>
    </row>
    <row r="330" spans="1:35">
      <c r="A330" s="59">
        <v>329</v>
      </c>
      <c r="B330" s="60" t="s">
        <v>8827</v>
      </c>
      <c r="C330" s="61" t="s">
        <v>8828</v>
      </c>
      <c r="D330" s="10" t="s">
        <v>22</v>
      </c>
      <c r="E330" s="5" t="s">
        <v>6960</v>
      </c>
      <c r="F330" s="10" t="s">
        <v>25</v>
      </c>
      <c r="G330" s="10" t="s">
        <v>8178</v>
      </c>
      <c r="H330" s="5" t="s">
        <v>24</v>
      </c>
      <c r="I330" s="10" t="s">
        <v>34</v>
      </c>
      <c r="J330" s="66">
        <v>712.49</v>
      </c>
      <c r="K330" s="10">
        <v>0</v>
      </c>
      <c r="L330" s="72"/>
      <c r="M330" s="5">
        <v>265</v>
      </c>
      <c r="N330" s="5">
        <v>80</v>
      </c>
      <c r="O330" s="64" t="s">
        <v>8211</v>
      </c>
      <c r="P330" s="10">
        <v>0</v>
      </c>
      <c r="Q330" s="5">
        <v>300</v>
      </c>
      <c r="R330" s="10">
        <v>0</v>
      </c>
      <c r="S330" s="72"/>
      <c r="T330" s="10">
        <v>0</v>
      </c>
      <c r="U330" s="72"/>
      <c r="V330" s="10"/>
      <c r="W330" s="10">
        <v>365.7</v>
      </c>
      <c r="X330" s="10">
        <v>1418.13</v>
      </c>
      <c r="Y330" s="10">
        <v>39.94</v>
      </c>
      <c r="Z330" s="10">
        <v>1378.19</v>
      </c>
      <c r="AA330" s="10" t="s">
        <v>28</v>
      </c>
      <c r="AB330" s="77" t="s">
        <v>29</v>
      </c>
      <c r="AC330" s="78" t="s">
        <v>8180</v>
      </c>
      <c r="AD330" s="78">
        <v>7198523</v>
      </c>
      <c r="AE330" s="78" t="s">
        <v>4503</v>
      </c>
      <c r="AF330" s="78" t="s">
        <v>4404</v>
      </c>
      <c r="AG330" s="81">
        <v>0.03</v>
      </c>
      <c r="AH330" s="76">
        <f t="shared" si="10"/>
        <v>9</v>
      </c>
      <c r="AI330" s="76">
        <f t="shared" si="11"/>
        <v>291</v>
      </c>
    </row>
    <row r="331" spans="1:35">
      <c r="A331" s="59">
        <v>330</v>
      </c>
      <c r="B331" s="11" t="s">
        <v>8829</v>
      </c>
      <c r="C331" s="61" t="s">
        <v>7113</v>
      </c>
      <c r="D331" s="10" t="s">
        <v>22</v>
      </c>
      <c r="E331" s="5" t="s">
        <v>8556</v>
      </c>
      <c r="F331" s="10" t="s">
        <v>25</v>
      </c>
      <c r="G331" s="10" t="s">
        <v>8236</v>
      </c>
      <c r="H331" s="5" t="s">
        <v>130</v>
      </c>
      <c r="I331" s="10" t="s">
        <v>34</v>
      </c>
      <c r="J331" s="5">
        <v>0</v>
      </c>
      <c r="K331" s="10">
        <v>0</v>
      </c>
      <c r="L331" s="63"/>
      <c r="M331" s="5">
        <v>0</v>
      </c>
      <c r="N331" s="5">
        <v>0</v>
      </c>
      <c r="O331" s="63"/>
      <c r="P331" s="5">
        <v>0</v>
      </c>
      <c r="Q331" s="10">
        <v>0</v>
      </c>
      <c r="R331" s="66">
        <v>50</v>
      </c>
      <c r="S331" s="89" t="s">
        <v>8830</v>
      </c>
      <c r="T331" s="5">
        <v>0</v>
      </c>
      <c r="U331" s="73"/>
      <c r="V331" s="10"/>
      <c r="W331" s="10">
        <v>53</v>
      </c>
      <c r="X331" s="10">
        <v>56.18</v>
      </c>
      <c r="Y331" s="10">
        <v>3.18</v>
      </c>
      <c r="Z331" s="10">
        <v>53</v>
      </c>
      <c r="AA331" s="10" t="s">
        <v>28</v>
      </c>
      <c r="AB331" s="77" t="s">
        <v>29</v>
      </c>
      <c r="AC331" s="78" t="s">
        <v>4433</v>
      </c>
      <c r="AD331" s="78">
        <v>1805935</v>
      </c>
      <c r="AE331" s="78" t="s">
        <v>4400</v>
      </c>
      <c r="AF331" s="78" t="s">
        <v>4426</v>
      </c>
      <c r="AG331" s="81">
        <v>0.03</v>
      </c>
      <c r="AH331" s="76">
        <f t="shared" si="10"/>
        <v>0</v>
      </c>
      <c r="AI331" s="76">
        <f t="shared" si="11"/>
        <v>0</v>
      </c>
    </row>
    <row r="332" spans="1:35">
      <c r="A332" s="59">
        <v>331</v>
      </c>
      <c r="B332" s="11" t="s">
        <v>8831</v>
      </c>
      <c r="C332" s="11" t="s">
        <v>8832</v>
      </c>
      <c r="D332" s="5" t="s">
        <v>22</v>
      </c>
      <c r="E332" s="5" t="s">
        <v>81</v>
      </c>
      <c r="F332" s="10" t="s">
        <v>25</v>
      </c>
      <c r="G332" s="10" t="s">
        <v>8178</v>
      </c>
      <c r="H332" s="5" t="s">
        <v>24</v>
      </c>
      <c r="I332" s="10" t="s">
        <v>34</v>
      </c>
      <c r="J332" s="66">
        <v>705</v>
      </c>
      <c r="K332" s="10">
        <v>0</v>
      </c>
      <c r="L332" s="72"/>
      <c r="M332" s="5">
        <v>196</v>
      </c>
      <c r="N332" s="5">
        <v>0</v>
      </c>
      <c r="O332" s="17"/>
      <c r="P332" s="10">
        <v>0</v>
      </c>
      <c r="Q332" s="10">
        <v>300</v>
      </c>
      <c r="R332" s="5">
        <v>0</v>
      </c>
      <c r="S332" s="72"/>
      <c r="T332" s="10">
        <v>0</v>
      </c>
      <c r="U332" s="72"/>
      <c r="V332" s="10"/>
      <c r="W332" s="10">
        <v>207.76</v>
      </c>
      <c r="X332" s="10">
        <v>1243.23</v>
      </c>
      <c r="Y332" s="10">
        <v>30.47</v>
      </c>
      <c r="Z332" s="10">
        <v>1212.76</v>
      </c>
      <c r="AA332" s="10" t="s">
        <v>28</v>
      </c>
      <c r="AB332" s="77" t="s">
        <v>29</v>
      </c>
      <c r="AC332" s="78" t="s">
        <v>8180</v>
      </c>
      <c r="AD332" s="78">
        <v>2375362</v>
      </c>
      <c r="AE332" s="78" t="s">
        <v>4400</v>
      </c>
      <c r="AF332" s="78" t="s">
        <v>4428</v>
      </c>
      <c r="AG332" s="81">
        <v>0.03</v>
      </c>
      <c r="AH332" s="76">
        <f t="shared" si="10"/>
        <v>9</v>
      </c>
      <c r="AI332" s="76">
        <f t="shared" si="11"/>
        <v>291</v>
      </c>
    </row>
    <row r="333" spans="1:35">
      <c r="A333" s="59">
        <v>332</v>
      </c>
      <c r="B333" s="60" t="s">
        <v>8833</v>
      </c>
      <c r="C333" s="60" t="s">
        <v>8834</v>
      </c>
      <c r="D333" s="5" t="s">
        <v>22</v>
      </c>
      <c r="E333" s="10" t="s">
        <v>4090</v>
      </c>
      <c r="F333" s="10" t="s">
        <v>25</v>
      </c>
      <c r="G333" s="10" t="s">
        <v>7037</v>
      </c>
      <c r="H333" s="5" t="s">
        <v>24</v>
      </c>
      <c r="I333" s="10" t="s">
        <v>34</v>
      </c>
      <c r="J333" s="66">
        <v>942.14</v>
      </c>
      <c r="K333" s="10">
        <v>0</v>
      </c>
      <c r="L333" s="63"/>
      <c r="M333" s="5">
        <v>0</v>
      </c>
      <c r="N333" s="5">
        <v>0</v>
      </c>
      <c r="O333" s="63"/>
      <c r="P333" s="5">
        <v>0</v>
      </c>
      <c r="Q333" s="5">
        <v>100</v>
      </c>
      <c r="R333" s="10">
        <v>32.17</v>
      </c>
      <c r="S333" s="72" t="s">
        <v>6099</v>
      </c>
      <c r="T333" s="5">
        <v>0</v>
      </c>
      <c r="U333" s="72"/>
      <c r="V333" s="10"/>
      <c r="W333" s="10">
        <v>34.1</v>
      </c>
      <c r="X333" s="10">
        <v>1084.29</v>
      </c>
      <c r="Y333" s="10">
        <v>8.05</v>
      </c>
      <c r="Z333" s="10">
        <v>1076.24</v>
      </c>
      <c r="AA333" s="10" t="s">
        <v>28</v>
      </c>
      <c r="AB333" s="77" t="s">
        <v>29</v>
      </c>
      <c r="AC333" s="78" t="s">
        <v>4414</v>
      </c>
      <c r="AD333" s="78">
        <v>1069697</v>
      </c>
      <c r="AE333" s="78" t="s">
        <v>4400</v>
      </c>
      <c r="AF333" s="78" t="s">
        <v>4427</v>
      </c>
      <c r="AG333" s="81">
        <v>0.03</v>
      </c>
      <c r="AH333" s="76">
        <f t="shared" si="10"/>
        <v>3</v>
      </c>
      <c r="AI333" s="76">
        <f t="shared" si="11"/>
        <v>97</v>
      </c>
    </row>
    <row r="334" spans="1:35">
      <c r="A334" s="59">
        <v>333</v>
      </c>
      <c r="B334" s="60" t="s">
        <v>8835</v>
      </c>
      <c r="C334" s="60" t="s">
        <v>8836</v>
      </c>
      <c r="D334" s="5" t="s">
        <v>22</v>
      </c>
      <c r="E334" s="10" t="s">
        <v>4090</v>
      </c>
      <c r="F334" s="10" t="s">
        <v>25</v>
      </c>
      <c r="G334" s="10" t="s">
        <v>6984</v>
      </c>
      <c r="H334" s="5" t="s">
        <v>24</v>
      </c>
      <c r="I334" s="10" t="s">
        <v>34</v>
      </c>
      <c r="J334" s="5">
        <v>238.68</v>
      </c>
      <c r="K334" s="10">
        <v>0</v>
      </c>
      <c r="L334" s="63"/>
      <c r="M334" s="5">
        <v>0</v>
      </c>
      <c r="N334" s="5">
        <v>0</v>
      </c>
      <c r="O334" s="63"/>
      <c r="P334" s="5">
        <v>0</v>
      </c>
      <c r="Q334" s="5">
        <v>100</v>
      </c>
      <c r="R334" s="5">
        <v>12.98</v>
      </c>
      <c r="S334" s="74" t="s">
        <v>6099</v>
      </c>
      <c r="T334" s="5">
        <v>0</v>
      </c>
      <c r="U334" s="72"/>
      <c r="V334" s="10"/>
      <c r="W334" s="10">
        <v>13.76</v>
      </c>
      <c r="X334" s="10">
        <v>359.26</v>
      </c>
      <c r="Y334" s="10">
        <v>6.83</v>
      </c>
      <c r="Z334" s="10">
        <v>352.43</v>
      </c>
      <c r="AA334" s="10" t="s">
        <v>28</v>
      </c>
      <c r="AB334" s="77" t="s">
        <v>29</v>
      </c>
      <c r="AC334" s="78" t="s">
        <v>4414</v>
      </c>
      <c r="AD334" s="78">
        <v>6891996</v>
      </c>
      <c r="AE334" s="78" t="s">
        <v>4400</v>
      </c>
      <c r="AF334" s="78" t="s">
        <v>4419</v>
      </c>
      <c r="AG334" s="81">
        <v>0.03</v>
      </c>
      <c r="AH334" s="76">
        <f t="shared" si="10"/>
        <v>3</v>
      </c>
      <c r="AI334" s="76">
        <f t="shared" si="11"/>
        <v>97</v>
      </c>
    </row>
    <row r="335" spans="1:35">
      <c r="A335" s="59">
        <v>334</v>
      </c>
      <c r="B335" s="61" t="s">
        <v>8837</v>
      </c>
      <c r="C335" s="60" t="s">
        <v>8838</v>
      </c>
      <c r="D335" s="5" t="s">
        <v>22</v>
      </c>
      <c r="E335" s="5" t="s">
        <v>6960</v>
      </c>
      <c r="F335" s="10" t="s">
        <v>25</v>
      </c>
      <c r="G335" s="10" t="s">
        <v>8178</v>
      </c>
      <c r="H335" s="10" t="s">
        <v>130</v>
      </c>
      <c r="I335" s="10" t="s">
        <v>34</v>
      </c>
      <c r="J335" s="66">
        <v>700.43</v>
      </c>
      <c r="K335" s="10">
        <v>0</v>
      </c>
      <c r="L335" s="63"/>
      <c r="M335" s="5">
        <v>265</v>
      </c>
      <c r="N335" s="5">
        <v>398</v>
      </c>
      <c r="O335" s="84" t="s">
        <v>8800</v>
      </c>
      <c r="P335" s="10">
        <v>0</v>
      </c>
      <c r="Q335" s="66">
        <v>400</v>
      </c>
      <c r="R335" s="10">
        <v>0</v>
      </c>
      <c r="S335" s="73"/>
      <c r="T335" s="10">
        <v>0</v>
      </c>
      <c r="U335" s="73"/>
      <c r="V335" s="10"/>
      <c r="W335" s="10">
        <v>702.78</v>
      </c>
      <c r="X335" s="10">
        <v>1869.38</v>
      </c>
      <c r="Y335" s="10">
        <v>66.17</v>
      </c>
      <c r="Z335" s="10">
        <v>1803.21</v>
      </c>
      <c r="AA335" s="10" t="s">
        <v>28</v>
      </c>
      <c r="AB335" s="77" t="s">
        <v>29</v>
      </c>
      <c r="AC335" s="78" t="s">
        <v>8183</v>
      </c>
      <c r="AD335" s="78">
        <v>8855819</v>
      </c>
      <c r="AE335" s="78" t="s">
        <v>4400</v>
      </c>
      <c r="AF335" s="78" t="s">
        <v>4446</v>
      </c>
      <c r="AG335" s="81">
        <v>0.03</v>
      </c>
      <c r="AH335" s="76">
        <f t="shared" si="10"/>
        <v>12</v>
      </c>
      <c r="AI335" s="76">
        <f t="shared" si="11"/>
        <v>388</v>
      </c>
    </row>
    <row r="336" spans="1:35">
      <c r="A336" s="59">
        <v>335</v>
      </c>
      <c r="B336" s="61" t="s">
        <v>8839</v>
      </c>
      <c r="C336" s="60" t="s">
        <v>8840</v>
      </c>
      <c r="D336" s="5" t="s">
        <v>22</v>
      </c>
      <c r="E336" s="10" t="s">
        <v>4090</v>
      </c>
      <c r="F336" s="10" t="s">
        <v>25</v>
      </c>
      <c r="G336" s="10" t="s">
        <v>6984</v>
      </c>
      <c r="H336" s="5" t="s">
        <v>24</v>
      </c>
      <c r="I336" s="10" t="s">
        <v>34</v>
      </c>
      <c r="J336" s="5">
        <v>238.68</v>
      </c>
      <c r="K336" s="10">
        <v>0</v>
      </c>
      <c r="L336" s="63"/>
      <c r="M336" s="5">
        <v>0</v>
      </c>
      <c r="N336" s="5">
        <v>0</v>
      </c>
      <c r="O336" s="63"/>
      <c r="P336" s="5">
        <v>0</v>
      </c>
      <c r="Q336" s="5">
        <v>100</v>
      </c>
      <c r="R336" s="5">
        <v>12.98</v>
      </c>
      <c r="S336" s="74" t="s">
        <v>6099</v>
      </c>
      <c r="T336" s="5">
        <v>0</v>
      </c>
      <c r="U336" s="72"/>
      <c r="V336" s="10"/>
      <c r="W336" s="10">
        <v>13.76</v>
      </c>
      <c r="X336" s="10">
        <v>359.26</v>
      </c>
      <c r="Y336" s="10">
        <v>6.83</v>
      </c>
      <c r="Z336" s="10">
        <v>352.43</v>
      </c>
      <c r="AA336" s="10" t="s">
        <v>28</v>
      </c>
      <c r="AB336" s="77" t="s">
        <v>29</v>
      </c>
      <c r="AC336" s="78" t="s">
        <v>4414</v>
      </c>
      <c r="AD336" s="78">
        <v>9209937</v>
      </c>
      <c r="AE336" s="78" t="s">
        <v>4400</v>
      </c>
      <c r="AF336" s="78" t="s">
        <v>4419</v>
      </c>
      <c r="AG336" s="81">
        <v>0.03</v>
      </c>
      <c r="AH336" s="76">
        <f t="shared" si="10"/>
        <v>3</v>
      </c>
      <c r="AI336" s="76">
        <f t="shared" si="11"/>
        <v>97</v>
      </c>
    </row>
    <row r="337" spans="1:35">
      <c r="A337" s="59">
        <v>336</v>
      </c>
      <c r="B337" s="61" t="s">
        <v>8841</v>
      </c>
      <c r="C337" s="60" t="s">
        <v>8842</v>
      </c>
      <c r="D337" s="5" t="s">
        <v>22</v>
      </c>
      <c r="E337" s="5" t="s">
        <v>7503</v>
      </c>
      <c r="F337" s="10" t="s">
        <v>25</v>
      </c>
      <c r="G337" s="10" t="s">
        <v>8264</v>
      </c>
      <c r="H337" s="5" t="s">
        <v>24</v>
      </c>
      <c r="I337" s="10" t="s">
        <v>34</v>
      </c>
      <c r="J337" s="66">
        <v>985.5</v>
      </c>
      <c r="K337" s="10">
        <v>0</v>
      </c>
      <c r="L337" s="63"/>
      <c r="M337" s="5">
        <v>0</v>
      </c>
      <c r="N337" s="5">
        <v>0</v>
      </c>
      <c r="O337" s="63"/>
      <c r="P337" s="5">
        <v>0</v>
      </c>
      <c r="Q337" s="5">
        <v>300</v>
      </c>
      <c r="R337" s="5">
        <v>13.26</v>
      </c>
      <c r="S337" s="74" t="s">
        <v>6099</v>
      </c>
      <c r="T337" s="5">
        <v>0</v>
      </c>
      <c r="U337" s="73"/>
      <c r="V337" s="10"/>
      <c r="W337" s="10">
        <v>14.06</v>
      </c>
      <c r="X337" s="10">
        <v>1318.4</v>
      </c>
      <c r="Y337" s="10">
        <v>18.84</v>
      </c>
      <c r="Z337" s="10">
        <v>1299.56</v>
      </c>
      <c r="AA337" s="10" t="s">
        <v>28</v>
      </c>
      <c r="AB337" s="77" t="s">
        <v>29</v>
      </c>
      <c r="AC337" s="78" t="s">
        <v>4414</v>
      </c>
      <c r="AD337" s="78">
        <v>1698900</v>
      </c>
      <c r="AE337" s="78" t="s">
        <v>4400</v>
      </c>
      <c r="AF337" s="78" t="s">
        <v>4404</v>
      </c>
      <c r="AG337" s="81">
        <v>0.03</v>
      </c>
      <c r="AH337" s="76">
        <f t="shared" si="10"/>
        <v>9</v>
      </c>
      <c r="AI337" s="76">
        <f t="shared" si="11"/>
        <v>291</v>
      </c>
    </row>
    <row r="338" spans="1:35">
      <c r="A338" s="59">
        <v>337</v>
      </c>
      <c r="B338" s="61" t="s">
        <v>8843</v>
      </c>
      <c r="C338" s="60" t="s">
        <v>8844</v>
      </c>
      <c r="D338" s="5" t="s">
        <v>22</v>
      </c>
      <c r="E338" s="10" t="s">
        <v>4090</v>
      </c>
      <c r="F338" s="10" t="s">
        <v>25</v>
      </c>
      <c r="G338" s="10" t="s">
        <v>7037</v>
      </c>
      <c r="H338" s="5" t="s">
        <v>24</v>
      </c>
      <c r="I338" s="10" t="s">
        <v>34</v>
      </c>
      <c r="J338" s="66">
        <v>942.14</v>
      </c>
      <c r="K338" s="10">
        <v>0</v>
      </c>
      <c r="L338" s="63"/>
      <c r="M338" s="5">
        <v>0</v>
      </c>
      <c r="N338" s="5">
        <v>0</v>
      </c>
      <c r="O338" s="63"/>
      <c r="P338" s="5">
        <v>0</v>
      </c>
      <c r="Q338" s="5">
        <v>100</v>
      </c>
      <c r="R338" s="10">
        <v>32.17</v>
      </c>
      <c r="S338" s="72" t="s">
        <v>6099</v>
      </c>
      <c r="T338" s="5">
        <v>0</v>
      </c>
      <c r="U338" s="72"/>
      <c r="V338" s="10"/>
      <c r="W338" s="10">
        <v>34.1</v>
      </c>
      <c r="X338" s="10">
        <v>1084.29</v>
      </c>
      <c r="Y338" s="10">
        <v>8.05</v>
      </c>
      <c r="Z338" s="10">
        <v>1076.24</v>
      </c>
      <c r="AA338" s="10" t="s">
        <v>28</v>
      </c>
      <c r="AB338" s="77" t="s">
        <v>29</v>
      </c>
      <c r="AC338" s="78" t="s">
        <v>4414</v>
      </c>
      <c r="AD338" s="78">
        <v>3610312</v>
      </c>
      <c r="AE338" s="78" t="s">
        <v>4400</v>
      </c>
      <c r="AF338" s="78" t="s">
        <v>4446</v>
      </c>
      <c r="AG338" s="81">
        <v>0.03</v>
      </c>
      <c r="AH338" s="76">
        <f t="shared" si="10"/>
        <v>3</v>
      </c>
      <c r="AI338" s="76">
        <f t="shared" si="11"/>
        <v>97</v>
      </c>
    </row>
    <row r="339" spans="1:35">
      <c r="A339" s="59">
        <v>338</v>
      </c>
      <c r="B339" s="60" t="s">
        <v>4165</v>
      </c>
      <c r="C339" s="60" t="s">
        <v>8845</v>
      </c>
      <c r="D339" s="5" t="s">
        <v>22</v>
      </c>
      <c r="E339" s="10" t="s">
        <v>4090</v>
      </c>
      <c r="F339" s="10" t="s">
        <v>25</v>
      </c>
      <c r="G339" s="10" t="s">
        <v>6984</v>
      </c>
      <c r="H339" s="5" t="s">
        <v>24</v>
      </c>
      <c r="I339" s="10" t="s">
        <v>34</v>
      </c>
      <c r="J339" s="5">
        <v>238.68</v>
      </c>
      <c r="K339" s="10">
        <v>0</v>
      </c>
      <c r="L339" s="63"/>
      <c r="M339" s="5">
        <v>0</v>
      </c>
      <c r="N339" s="5">
        <v>0</v>
      </c>
      <c r="O339" s="63"/>
      <c r="P339" s="5">
        <v>0</v>
      </c>
      <c r="Q339" s="5">
        <v>100</v>
      </c>
      <c r="R339" s="5">
        <v>12.98</v>
      </c>
      <c r="S339" s="74" t="s">
        <v>6099</v>
      </c>
      <c r="T339" s="5">
        <v>0</v>
      </c>
      <c r="U339" s="72"/>
      <c r="V339" s="10"/>
      <c r="W339" s="10">
        <v>13.76</v>
      </c>
      <c r="X339" s="10">
        <v>359.26</v>
      </c>
      <c r="Y339" s="10">
        <v>6.83</v>
      </c>
      <c r="Z339" s="10">
        <v>352.43</v>
      </c>
      <c r="AA339" s="10" t="s">
        <v>28</v>
      </c>
      <c r="AB339" s="77" t="s">
        <v>29</v>
      </c>
      <c r="AC339" s="78" t="s">
        <v>4414</v>
      </c>
      <c r="AD339" s="78">
        <v>8090806</v>
      </c>
      <c r="AE339" s="78" t="s">
        <v>4400</v>
      </c>
      <c r="AF339" s="78" t="s">
        <v>4406</v>
      </c>
      <c r="AG339" s="81">
        <v>0.03</v>
      </c>
      <c r="AH339" s="76">
        <f t="shared" si="10"/>
        <v>3</v>
      </c>
      <c r="AI339" s="76">
        <f t="shared" si="11"/>
        <v>97</v>
      </c>
    </row>
    <row r="340" spans="1:35">
      <c r="A340" s="59">
        <v>339</v>
      </c>
      <c r="B340" s="60" t="s">
        <v>8846</v>
      </c>
      <c r="C340" s="60" t="s">
        <v>8847</v>
      </c>
      <c r="D340" s="5" t="s">
        <v>22</v>
      </c>
      <c r="E340" s="10" t="s">
        <v>198</v>
      </c>
      <c r="F340" s="10" t="s">
        <v>25</v>
      </c>
      <c r="G340" s="10" t="s">
        <v>8214</v>
      </c>
      <c r="H340" s="5" t="s">
        <v>135</v>
      </c>
      <c r="I340" s="10" t="s">
        <v>34</v>
      </c>
      <c r="J340" s="5">
        <v>1369</v>
      </c>
      <c r="K340" s="10">
        <v>0</v>
      </c>
      <c r="L340" s="63"/>
      <c r="M340" s="5">
        <v>0</v>
      </c>
      <c r="N340" s="5">
        <v>0</v>
      </c>
      <c r="O340" s="63"/>
      <c r="P340" s="10">
        <v>0</v>
      </c>
      <c r="Q340" s="5">
        <v>300</v>
      </c>
      <c r="R340" s="10">
        <v>0</v>
      </c>
      <c r="S340" s="73"/>
      <c r="T340" s="10">
        <v>0</v>
      </c>
      <c r="U340" s="73"/>
      <c r="V340" s="10"/>
      <c r="W340" s="10">
        <v>0</v>
      </c>
      <c r="X340" s="10">
        <v>1687</v>
      </c>
      <c r="Y340" s="10">
        <v>18</v>
      </c>
      <c r="Z340" s="10">
        <v>1669</v>
      </c>
      <c r="AA340" s="10" t="s">
        <v>28</v>
      </c>
      <c r="AB340" s="77" t="s">
        <v>29</v>
      </c>
      <c r="AC340" s="78" t="s">
        <v>8246</v>
      </c>
      <c r="AD340" s="78">
        <v>6101165</v>
      </c>
      <c r="AE340" s="78" t="s">
        <v>8247</v>
      </c>
      <c r="AF340" s="78" t="s">
        <v>4419</v>
      </c>
      <c r="AG340" s="81">
        <v>0.03</v>
      </c>
      <c r="AH340" s="76">
        <f t="shared" si="10"/>
        <v>9</v>
      </c>
      <c r="AI340" s="76">
        <f t="shared" si="11"/>
        <v>291</v>
      </c>
    </row>
    <row r="341" spans="1:35">
      <c r="A341" s="59">
        <v>340</v>
      </c>
      <c r="B341" s="61" t="s">
        <v>8848</v>
      </c>
      <c r="C341" s="60" t="s">
        <v>8849</v>
      </c>
      <c r="D341" s="5" t="s">
        <v>22</v>
      </c>
      <c r="E341" s="10" t="s">
        <v>81</v>
      </c>
      <c r="F341" s="10" t="s">
        <v>25</v>
      </c>
      <c r="G341" s="10" t="s">
        <v>8178</v>
      </c>
      <c r="H341" s="5" t="s">
        <v>24</v>
      </c>
      <c r="I341" s="10" t="s">
        <v>34</v>
      </c>
      <c r="J341" s="66">
        <v>705</v>
      </c>
      <c r="K341" s="10">
        <v>0</v>
      </c>
      <c r="L341" s="88"/>
      <c r="M341" s="5">
        <v>196</v>
      </c>
      <c r="N341" s="5">
        <v>380</v>
      </c>
      <c r="O341" s="17" t="s">
        <v>8796</v>
      </c>
      <c r="P341" s="10">
        <v>0</v>
      </c>
      <c r="Q341" s="66">
        <v>300</v>
      </c>
      <c r="R341" s="5">
        <v>0</v>
      </c>
      <c r="S341" s="73"/>
      <c r="T341" s="10">
        <v>0</v>
      </c>
      <c r="U341" s="73"/>
      <c r="V341" s="10"/>
      <c r="W341" s="10">
        <v>610.56</v>
      </c>
      <c r="X341" s="10">
        <v>1670.19</v>
      </c>
      <c r="Y341" s="10">
        <v>54.63</v>
      </c>
      <c r="Z341" s="10">
        <v>1615.56</v>
      </c>
      <c r="AA341" s="10" t="s">
        <v>28</v>
      </c>
      <c r="AB341" s="77" t="s">
        <v>29</v>
      </c>
      <c r="AC341" s="78" t="s">
        <v>8180</v>
      </c>
      <c r="AD341" s="78">
        <v>9302373</v>
      </c>
      <c r="AE341" s="78" t="s">
        <v>4400</v>
      </c>
      <c r="AF341" s="78" t="s">
        <v>4409</v>
      </c>
      <c r="AG341" s="81">
        <v>0.03</v>
      </c>
      <c r="AH341" s="76">
        <f t="shared" si="10"/>
        <v>9</v>
      </c>
      <c r="AI341" s="76">
        <f t="shared" si="11"/>
        <v>291</v>
      </c>
    </row>
    <row r="342" spans="1:35">
      <c r="A342" s="59">
        <v>341</v>
      </c>
      <c r="B342" s="60" t="s">
        <v>8850</v>
      </c>
      <c r="C342" s="60" t="s">
        <v>8851</v>
      </c>
      <c r="D342" s="5" t="s">
        <v>22</v>
      </c>
      <c r="E342" s="5" t="s">
        <v>7503</v>
      </c>
      <c r="F342" s="10" t="s">
        <v>25</v>
      </c>
      <c r="G342" s="10" t="s">
        <v>8264</v>
      </c>
      <c r="H342" s="5" t="s">
        <v>24</v>
      </c>
      <c r="I342" s="10" t="s">
        <v>34</v>
      </c>
      <c r="J342" s="66">
        <v>985.5</v>
      </c>
      <c r="K342" s="10">
        <v>0</v>
      </c>
      <c r="L342" s="63"/>
      <c r="M342" s="5">
        <v>0</v>
      </c>
      <c r="N342" s="5">
        <v>0</v>
      </c>
      <c r="O342" s="63"/>
      <c r="P342" s="5">
        <v>0</v>
      </c>
      <c r="Q342" s="5">
        <v>300</v>
      </c>
      <c r="R342" s="5">
        <v>13.26</v>
      </c>
      <c r="S342" s="74" t="s">
        <v>6099</v>
      </c>
      <c r="T342" s="5">
        <v>0</v>
      </c>
      <c r="U342" s="73"/>
      <c r="V342" s="10"/>
      <c r="W342" s="10">
        <v>14.06</v>
      </c>
      <c r="X342" s="10">
        <v>1318.4</v>
      </c>
      <c r="Y342" s="10">
        <v>18.84</v>
      </c>
      <c r="Z342" s="10">
        <v>1299.56</v>
      </c>
      <c r="AA342" s="10" t="s">
        <v>28</v>
      </c>
      <c r="AB342" s="77" t="s">
        <v>29</v>
      </c>
      <c r="AC342" s="78" t="s">
        <v>4423</v>
      </c>
      <c r="AD342" s="78">
        <v>7168553</v>
      </c>
      <c r="AE342" s="78" t="s">
        <v>4400</v>
      </c>
      <c r="AF342" s="78" t="s">
        <v>4412</v>
      </c>
      <c r="AG342" s="81">
        <v>0.03</v>
      </c>
      <c r="AH342" s="76">
        <f t="shared" si="10"/>
        <v>9</v>
      </c>
      <c r="AI342" s="76">
        <f t="shared" si="11"/>
        <v>291</v>
      </c>
    </row>
    <row r="343" spans="1:35">
      <c r="A343" s="59">
        <v>342</v>
      </c>
      <c r="B343" s="61" t="s">
        <v>8852</v>
      </c>
      <c r="C343" s="60" t="s">
        <v>8853</v>
      </c>
      <c r="D343" s="5" t="s">
        <v>22</v>
      </c>
      <c r="E343" s="10" t="s">
        <v>58</v>
      </c>
      <c r="F343" s="10" t="s">
        <v>25</v>
      </c>
      <c r="G343" s="10" t="s">
        <v>8260</v>
      </c>
      <c r="H343" s="5" t="s">
        <v>130</v>
      </c>
      <c r="I343" s="10" t="s">
        <v>34</v>
      </c>
      <c r="J343" s="5">
        <v>1124</v>
      </c>
      <c r="K343" s="10">
        <v>0</v>
      </c>
      <c r="L343" s="63"/>
      <c r="M343" s="5">
        <v>0</v>
      </c>
      <c r="N343" s="10">
        <v>4986</v>
      </c>
      <c r="O343" s="64" t="s">
        <v>8633</v>
      </c>
      <c r="P343" s="5">
        <v>0</v>
      </c>
      <c r="Q343" s="5">
        <v>400</v>
      </c>
      <c r="R343" s="5">
        <v>0</v>
      </c>
      <c r="S343" s="73"/>
      <c r="T343" s="5">
        <v>0</v>
      </c>
      <c r="U343" s="73"/>
      <c r="V343" s="10"/>
      <c r="W343" s="10">
        <v>5285.16</v>
      </c>
      <c r="X343" s="10">
        <v>7150.27</v>
      </c>
      <c r="Y343" s="10">
        <v>341.11</v>
      </c>
      <c r="Z343" s="10">
        <v>6809.16</v>
      </c>
      <c r="AA343" s="10" t="s">
        <v>28</v>
      </c>
      <c r="AB343" s="77" t="s">
        <v>29</v>
      </c>
      <c r="AC343" s="78" t="s">
        <v>8254</v>
      </c>
      <c r="AD343" s="78">
        <v>9190768</v>
      </c>
      <c r="AE343" s="78" t="s">
        <v>4503</v>
      </c>
      <c r="AF343" s="78" t="s">
        <v>4409</v>
      </c>
      <c r="AG343" s="81">
        <v>0.03</v>
      </c>
      <c r="AH343" s="76">
        <f t="shared" si="10"/>
        <v>12</v>
      </c>
      <c r="AI343" s="76">
        <f t="shared" si="11"/>
        <v>388</v>
      </c>
    </row>
    <row r="344" spans="1:35">
      <c r="A344" s="59">
        <v>343</v>
      </c>
      <c r="B344" s="60" t="s">
        <v>8854</v>
      </c>
      <c r="C344" s="60" t="s">
        <v>8855</v>
      </c>
      <c r="D344" s="5" t="s">
        <v>22</v>
      </c>
      <c r="E344" s="10" t="s">
        <v>673</v>
      </c>
      <c r="F344" s="10" t="s">
        <v>25</v>
      </c>
      <c r="G344" s="10" t="s">
        <v>8236</v>
      </c>
      <c r="H344" s="5" t="s">
        <v>24</v>
      </c>
      <c r="I344" s="10" t="s">
        <v>34</v>
      </c>
      <c r="J344" s="5">
        <v>992.73</v>
      </c>
      <c r="K344" s="10">
        <v>0</v>
      </c>
      <c r="L344" s="63"/>
      <c r="M344" s="5">
        <v>0</v>
      </c>
      <c r="N344" s="5">
        <v>0</v>
      </c>
      <c r="O344" s="63"/>
      <c r="P344" s="5">
        <v>0</v>
      </c>
      <c r="Q344" s="5">
        <v>400</v>
      </c>
      <c r="R344" s="5">
        <v>14.12</v>
      </c>
      <c r="S344" s="74" t="s">
        <v>6099</v>
      </c>
      <c r="T344" s="5">
        <v>0</v>
      </c>
      <c r="U344" s="72"/>
      <c r="V344" s="10"/>
      <c r="W344" s="10">
        <v>14.97</v>
      </c>
      <c r="X344" s="10">
        <v>1432.6</v>
      </c>
      <c r="Y344" s="10">
        <v>24.9</v>
      </c>
      <c r="Z344" s="10">
        <v>1407.7</v>
      </c>
      <c r="AA344" s="10" t="s">
        <v>28</v>
      </c>
      <c r="AB344" s="77" t="s">
        <v>29</v>
      </c>
      <c r="AC344" s="78" t="s">
        <v>8246</v>
      </c>
      <c r="AD344" s="78">
        <v>5767295</v>
      </c>
      <c r="AE344" s="78" t="s">
        <v>4503</v>
      </c>
      <c r="AF344" s="78" t="s">
        <v>4446</v>
      </c>
      <c r="AG344" s="81">
        <v>0.03</v>
      </c>
      <c r="AH344" s="76">
        <f t="shared" si="10"/>
        <v>12</v>
      </c>
      <c r="AI344" s="76">
        <f t="shared" si="11"/>
        <v>388</v>
      </c>
    </row>
    <row r="345" spans="1:35">
      <c r="A345" s="59">
        <v>344</v>
      </c>
      <c r="B345" s="60" t="s">
        <v>8856</v>
      </c>
      <c r="C345" s="60" t="s">
        <v>8857</v>
      </c>
      <c r="D345" s="5" t="s">
        <v>22</v>
      </c>
      <c r="E345" s="10" t="s">
        <v>4090</v>
      </c>
      <c r="F345" s="10" t="s">
        <v>25</v>
      </c>
      <c r="G345" s="10" t="s">
        <v>6984</v>
      </c>
      <c r="H345" s="5" t="s">
        <v>24</v>
      </c>
      <c r="I345" s="10" t="s">
        <v>34</v>
      </c>
      <c r="J345" s="5">
        <v>238.68</v>
      </c>
      <c r="K345" s="10">
        <v>0</v>
      </c>
      <c r="L345" s="63"/>
      <c r="M345" s="5">
        <v>0</v>
      </c>
      <c r="N345" s="5">
        <v>0</v>
      </c>
      <c r="O345" s="63"/>
      <c r="P345" s="5">
        <v>0</v>
      </c>
      <c r="Q345" s="5">
        <v>100</v>
      </c>
      <c r="R345" s="5">
        <v>12.98</v>
      </c>
      <c r="S345" s="74" t="s">
        <v>6099</v>
      </c>
      <c r="T345" s="5">
        <v>0</v>
      </c>
      <c r="U345" s="72"/>
      <c r="V345" s="10"/>
      <c r="W345" s="10">
        <v>13.76</v>
      </c>
      <c r="X345" s="10">
        <v>359.26</v>
      </c>
      <c r="Y345" s="10">
        <v>6.83</v>
      </c>
      <c r="Z345" s="10">
        <v>352.43</v>
      </c>
      <c r="AA345" s="10" t="s">
        <v>28</v>
      </c>
      <c r="AB345" s="77" t="s">
        <v>29</v>
      </c>
      <c r="AC345" s="78" t="s">
        <v>4414</v>
      </c>
      <c r="AD345" s="78">
        <v>3967990</v>
      </c>
      <c r="AE345" s="78" t="s">
        <v>4400</v>
      </c>
      <c r="AF345" s="78" t="s">
        <v>4406</v>
      </c>
      <c r="AG345" s="81">
        <v>0.03</v>
      </c>
      <c r="AH345" s="76">
        <f t="shared" si="10"/>
        <v>3</v>
      </c>
      <c r="AI345" s="76">
        <f t="shared" si="11"/>
        <v>97</v>
      </c>
    </row>
    <row r="346" spans="1:35">
      <c r="A346" s="59">
        <v>345</v>
      </c>
      <c r="B346" s="61" t="s">
        <v>8858</v>
      </c>
      <c r="C346" s="60" t="s">
        <v>8859</v>
      </c>
      <c r="D346" s="5" t="s">
        <v>22</v>
      </c>
      <c r="E346" s="10" t="s">
        <v>7503</v>
      </c>
      <c r="F346" s="10" t="s">
        <v>25</v>
      </c>
      <c r="G346" s="10" t="s">
        <v>8264</v>
      </c>
      <c r="H346" s="5" t="s">
        <v>24</v>
      </c>
      <c r="I346" s="10" t="s">
        <v>34</v>
      </c>
      <c r="J346" s="66">
        <v>985.5</v>
      </c>
      <c r="K346" s="10">
        <v>0</v>
      </c>
      <c r="L346" s="63"/>
      <c r="M346" s="5">
        <v>0</v>
      </c>
      <c r="N346" s="5">
        <v>0</v>
      </c>
      <c r="O346" s="63"/>
      <c r="P346" s="5">
        <v>0</v>
      </c>
      <c r="Q346" s="5">
        <v>300</v>
      </c>
      <c r="R346" s="5">
        <v>13.26</v>
      </c>
      <c r="S346" s="74" t="s">
        <v>6099</v>
      </c>
      <c r="T346" s="5">
        <v>0</v>
      </c>
      <c r="U346" s="73"/>
      <c r="V346" s="10"/>
      <c r="W346" s="10">
        <v>14.06</v>
      </c>
      <c r="X346" s="10">
        <v>1318.4</v>
      </c>
      <c r="Y346" s="10">
        <v>18.84</v>
      </c>
      <c r="Z346" s="10">
        <v>1299.56</v>
      </c>
      <c r="AA346" s="10" t="s">
        <v>28</v>
      </c>
      <c r="AB346" s="77" t="s">
        <v>29</v>
      </c>
      <c r="AC346" s="78" t="s">
        <v>4423</v>
      </c>
      <c r="AD346" s="78">
        <v>3969239</v>
      </c>
      <c r="AE346" s="78" t="s">
        <v>4400</v>
      </c>
      <c r="AF346" s="78" t="s">
        <v>4427</v>
      </c>
      <c r="AG346" s="81">
        <v>0.03</v>
      </c>
      <c r="AH346" s="76">
        <f t="shared" si="10"/>
        <v>9</v>
      </c>
      <c r="AI346" s="76">
        <f t="shared" si="11"/>
        <v>291</v>
      </c>
    </row>
    <row r="347" spans="1:35">
      <c r="A347" s="59">
        <v>346</v>
      </c>
      <c r="B347" s="61" t="s">
        <v>8860</v>
      </c>
      <c r="C347" s="60" t="s">
        <v>7511</v>
      </c>
      <c r="D347" s="5" t="s">
        <v>22</v>
      </c>
      <c r="E347" s="5" t="s">
        <v>8556</v>
      </c>
      <c r="F347" s="10" t="s">
        <v>25</v>
      </c>
      <c r="G347" s="10" t="s">
        <v>8236</v>
      </c>
      <c r="H347" s="5" t="s">
        <v>24</v>
      </c>
      <c r="I347" s="10" t="s">
        <v>34</v>
      </c>
      <c r="J347" s="5">
        <v>0</v>
      </c>
      <c r="K347" s="10">
        <v>0</v>
      </c>
      <c r="L347" s="63"/>
      <c r="M347" s="5">
        <v>0</v>
      </c>
      <c r="N347" s="5">
        <v>0</v>
      </c>
      <c r="O347" s="63"/>
      <c r="P347" s="5">
        <v>0</v>
      </c>
      <c r="Q347" s="5">
        <v>0</v>
      </c>
      <c r="R347" s="10">
        <v>18</v>
      </c>
      <c r="S347" s="72" t="s">
        <v>8861</v>
      </c>
      <c r="T347" s="5">
        <v>0</v>
      </c>
      <c r="U347" s="73"/>
      <c r="V347" s="10"/>
      <c r="W347" s="10">
        <v>19.08</v>
      </c>
      <c r="X347" s="10">
        <v>20.22</v>
      </c>
      <c r="Y347" s="10">
        <v>1.14</v>
      </c>
      <c r="Z347" s="10">
        <v>19.08</v>
      </c>
      <c r="AA347" s="10" t="s">
        <v>28</v>
      </c>
      <c r="AB347" s="77" t="s">
        <v>29</v>
      </c>
      <c r="AC347" s="78" t="s">
        <v>4433</v>
      </c>
      <c r="AD347" s="78">
        <v>5896663</v>
      </c>
      <c r="AE347" s="78" t="s">
        <v>4400</v>
      </c>
      <c r="AF347" s="78" t="s">
        <v>4404</v>
      </c>
      <c r="AG347" s="81">
        <v>0.03</v>
      </c>
      <c r="AH347" s="76">
        <f t="shared" si="10"/>
        <v>0</v>
      </c>
      <c r="AI347" s="76">
        <f t="shared" si="11"/>
        <v>0</v>
      </c>
    </row>
    <row r="348" spans="1:35">
      <c r="A348" s="59">
        <v>347</v>
      </c>
      <c r="B348" s="61" t="s">
        <v>8862</v>
      </c>
      <c r="C348" s="60" t="s">
        <v>7522</v>
      </c>
      <c r="D348" s="5" t="s">
        <v>22</v>
      </c>
      <c r="E348" s="5" t="s">
        <v>8556</v>
      </c>
      <c r="F348" s="10" t="s">
        <v>25</v>
      </c>
      <c r="G348" s="10" t="s">
        <v>8236</v>
      </c>
      <c r="H348" s="5" t="s">
        <v>24</v>
      </c>
      <c r="I348" s="10" t="s">
        <v>34</v>
      </c>
      <c r="J348" s="5">
        <v>0</v>
      </c>
      <c r="K348" s="10">
        <v>0</v>
      </c>
      <c r="L348" s="63"/>
      <c r="M348" s="5">
        <v>0</v>
      </c>
      <c r="N348" s="5">
        <v>0</v>
      </c>
      <c r="O348" s="63"/>
      <c r="P348" s="5">
        <v>0</v>
      </c>
      <c r="Q348" s="5">
        <v>0</v>
      </c>
      <c r="R348" s="10">
        <v>141</v>
      </c>
      <c r="S348" s="72" t="s">
        <v>8863</v>
      </c>
      <c r="T348" s="5">
        <v>0</v>
      </c>
      <c r="U348" s="73"/>
      <c r="V348" s="10"/>
      <c r="W348" s="10">
        <v>149.46</v>
      </c>
      <c r="X348" s="10">
        <v>158.43</v>
      </c>
      <c r="Y348" s="10">
        <v>8.97</v>
      </c>
      <c r="Z348" s="10">
        <v>149.46</v>
      </c>
      <c r="AA348" s="10" t="s">
        <v>28</v>
      </c>
      <c r="AB348" s="77" t="s">
        <v>29</v>
      </c>
      <c r="AC348" s="78" t="s">
        <v>4433</v>
      </c>
      <c r="AD348" s="78">
        <v>7819127</v>
      </c>
      <c r="AE348" s="78" t="s">
        <v>4400</v>
      </c>
      <c r="AF348" s="78" t="s">
        <v>4409</v>
      </c>
      <c r="AG348" s="81">
        <v>0.03</v>
      </c>
      <c r="AH348" s="76">
        <f t="shared" si="10"/>
        <v>0</v>
      </c>
      <c r="AI348" s="76">
        <f t="shared" si="11"/>
        <v>0</v>
      </c>
    </row>
    <row r="349" spans="1:35">
      <c r="A349" s="59">
        <v>348</v>
      </c>
      <c r="B349" s="61" t="s">
        <v>8864</v>
      </c>
      <c r="C349" s="60" t="s">
        <v>7651</v>
      </c>
      <c r="D349" s="5" t="s">
        <v>22</v>
      </c>
      <c r="E349" s="5" t="s">
        <v>8556</v>
      </c>
      <c r="F349" s="10" t="s">
        <v>25</v>
      </c>
      <c r="G349" s="10" t="s">
        <v>8236</v>
      </c>
      <c r="H349" s="5" t="s">
        <v>24</v>
      </c>
      <c r="I349" s="10" t="s">
        <v>34</v>
      </c>
      <c r="J349" s="5">
        <v>0</v>
      </c>
      <c r="K349" s="10">
        <v>0</v>
      </c>
      <c r="L349" s="63"/>
      <c r="M349" s="5">
        <v>0</v>
      </c>
      <c r="N349" s="5">
        <v>0</v>
      </c>
      <c r="O349" s="63"/>
      <c r="P349" s="5">
        <v>0</v>
      </c>
      <c r="Q349" s="5">
        <v>0</v>
      </c>
      <c r="R349" s="66">
        <v>136</v>
      </c>
      <c r="S349" s="72" t="s">
        <v>8865</v>
      </c>
      <c r="T349" s="5">
        <v>0</v>
      </c>
      <c r="U349" s="73"/>
      <c r="V349" s="10"/>
      <c r="W349" s="10">
        <v>144.16</v>
      </c>
      <c r="X349" s="10">
        <v>152.81</v>
      </c>
      <c r="Y349" s="10">
        <v>8.65</v>
      </c>
      <c r="Z349" s="10">
        <v>144.16</v>
      </c>
      <c r="AA349" s="10" t="s">
        <v>28</v>
      </c>
      <c r="AB349" s="77" t="s">
        <v>29</v>
      </c>
      <c r="AC349" s="78" t="s">
        <v>4433</v>
      </c>
      <c r="AD349" s="78">
        <v>7697311</v>
      </c>
      <c r="AE349" s="78" t="s">
        <v>4400</v>
      </c>
      <c r="AF349" s="78" t="s">
        <v>4409</v>
      </c>
      <c r="AG349" s="81">
        <v>0.03</v>
      </c>
      <c r="AH349" s="76">
        <f t="shared" si="10"/>
        <v>0</v>
      </c>
      <c r="AI349" s="76">
        <f t="shared" si="11"/>
        <v>0</v>
      </c>
    </row>
    <row r="350" spans="1:35">
      <c r="A350" s="59">
        <v>349</v>
      </c>
      <c r="B350" s="61" t="s">
        <v>5320</v>
      </c>
      <c r="C350" s="60" t="s">
        <v>8866</v>
      </c>
      <c r="D350" s="5" t="s">
        <v>22</v>
      </c>
      <c r="E350" s="10" t="s">
        <v>4090</v>
      </c>
      <c r="F350" s="10" t="s">
        <v>25</v>
      </c>
      <c r="G350" s="10" t="s">
        <v>6984</v>
      </c>
      <c r="H350" s="5" t="s">
        <v>24</v>
      </c>
      <c r="I350" s="10" t="s">
        <v>34</v>
      </c>
      <c r="J350" s="5">
        <v>238.68</v>
      </c>
      <c r="K350" s="10">
        <v>0</v>
      </c>
      <c r="L350" s="63"/>
      <c r="M350" s="5">
        <v>0</v>
      </c>
      <c r="N350" s="5">
        <v>0</v>
      </c>
      <c r="O350" s="63"/>
      <c r="P350" s="5">
        <v>0</v>
      </c>
      <c r="Q350" s="5">
        <v>100</v>
      </c>
      <c r="R350" s="5">
        <v>12.98</v>
      </c>
      <c r="S350" s="74" t="s">
        <v>6099</v>
      </c>
      <c r="T350" s="5">
        <v>0</v>
      </c>
      <c r="U350" s="72"/>
      <c r="V350" s="10"/>
      <c r="W350" s="10">
        <v>13.76</v>
      </c>
      <c r="X350" s="10">
        <v>359.26</v>
      </c>
      <c r="Y350" s="10">
        <v>6.83</v>
      </c>
      <c r="Z350" s="10">
        <v>352.43</v>
      </c>
      <c r="AA350" s="10" t="s">
        <v>28</v>
      </c>
      <c r="AB350" s="77" t="s">
        <v>29</v>
      </c>
      <c r="AC350" s="78" t="s">
        <v>4414</v>
      </c>
      <c r="AD350" s="78">
        <v>8122596</v>
      </c>
      <c r="AE350" s="78" t="s">
        <v>4400</v>
      </c>
      <c r="AF350" s="78" t="s">
        <v>4406</v>
      </c>
      <c r="AG350" s="81">
        <v>0.03</v>
      </c>
      <c r="AH350" s="76">
        <f t="shared" si="10"/>
        <v>3</v>
      </c>
      <c r="AI350" s="76">
        <f t="shared" si="11"/>
        <v>97</v>
      </c>
    </row>
    <row r="351" spans="1:35">
      <c r="A351" s="59">
        <v>350</v>
      </c>
      <c r="B351" s="60" t="s">
        <v>8867</v>
      </c>
      <c r="C351" s="60" t="s">
        <v>8868</v>
      </c>
      <c r="D351" s="5" t="s">
        <v>22</v>
      </c>
      <c r="E351" s="10" t="s">
        <v>673</v>
      </c>
      <c r="F351" s="10" t="s">
        <v>25</v>
      </c>
      <c r="G351" s="10" t="s">
        <v>8236</v>
      </c>
      <c r="H351" s="5" t="s">
        <v>130</v>
      </c>
      <c r="I351" s="10" t="s">
        <v>34</v>
      </c>
      <c r="J351" s="5">
        <v>992.73</v>
      </c>
      <c r="K351" s="10">
        <v>0</v>
      </c>
      <c r="L351" s="63"/>
      <c r="M351" s="5">
        <v>0</v>
      </c>
      <c r="N351" s="5">
        <v>0</v>
      </c>
      <c r="O351" s="63"/>
      <c r="P351" s="5">
        <v>0</v>
      </c>
      <c r="Q351" s="5">
        <v>400</v>
      </c>
      <c r="R351" s="5">
        <v>14.12</v>
      </c>
      <c r="S351" s="74" t="s">
        <v>6099</v>
      </c>
      <c r="T351" s="5">
        <v>0</v>
      </c>
      <c r="U351" s="72"/>
      <c r="V351" s="10"/>
      <c r="W351" s="10">
        <v>14.97</v>
      </c>
      <c r="X351" s="10">
        <v>1432.6</v>
      </c>
      <c r="Y351" s="10">
        <v>24.9</v>
      </c>
      <c r="Z351" s="10">
        <v>1407.7</v>
      </c>
      <c r="AA351" s="10" t="s">
        <v>28</v>
      </c>
      <c r="AB351" s="77" t="s">
        <v>29</v>
      </c>
      <c r="AC351" s="78" t="s">
        <v>4433</v>
      </c>
      <c r="AD351" s="78">
        <v>1839973</v>
      </c>
      <c r="AE351" s="78" t="s">
        <v>8247</v>
      </c>
      <c r="AF351" s="78" t="s">
        <v>4421</v>
      </c>
      <c r="AG351" s="81">
        <v>0.03</v>
      </c>
      <c r="AH351" s="76">
        <f t="shared" si="10"/>
        <v>12</v>
      </c>
      <c r="AI351" s="76">
        <f t="shared" si="11"/>
        <v>388</v>
      </c>
    </row>
    <row r="352" spans="1:35">
      <c r="A352" s="59">
        <v>351</v>
      </c>
      <c r="B352" s="11" t="s">
        <v>8869</v>
      </c>
      <c r="C352" s="11" t="s">
        <v>8870</v>
      </c>
      <c r="D352" s="5" t="s">
        <v>22</v>
      </c>
      <c r="E352" s="10" t="s">
        <v>4090</v>
      </c>
      <c r="F352" s="10" t="s">
        <v>25</v>
      </c>
      <c r="G352" s="10" t="s">
        <v>6984</v>
      </c>
      <c r="H352" s="5" t="s">
        <v>24</v>
      </c>
      <c r="I352" s="10" t="s">
        <v>34</v>
      </c>
      <c r="J352" s="5">
        <v>238.68</v>
      </c>
      <c r="K352" s="10">
        <v>0</v>
      </c>
      <c r="L352" s="72"/>
      <c r="M352" s="5">
        <v>0</v>
      </c>
      <c r="N352" s="5">
        <v>0</v>
      </c>
      <c r="O352" s="63"/>
      <c r="P352" s="5">
        <v>0</v>
      </c>
      <c r="Q352" s="10">
        <v>100</v>
      </c>
      <c r="R352" s="5">
        <v>12.98</v>
      </c>
      <c r="S352" s="74" t="s">
        <v>6099</v>
      </c>
      <c r="T352" s="5">
        <v>0</v>
      </c>
      <c r="U352" s="72"/>
      <c r="V352" s="10"/>
      <c r="W352" s="10">
        <v>13.76</v>
      </c>
      <c r="X352" s="10">
        <v>359.26</v>
      </c>
      <c r="Y352" s="10">
        <v>6.83</v>
      </c>
      <c r="Z352" s="10">
        <v>352.43</v>
      </c>
      <c r="AA352" s="10" t="s">
        <v>28</v>
      </c>
      <c r="AB352" s="77" t="s">
        <v>29</v>
      </c>
      <c r="AC352" s="78" t="s">
        <v>4414</v>
      </c>
      <c r="AD352" s="78">
        <v>2383916</v>
      </c>
      <c r="AE352" s="78" t="s">
        <v>4400</v>
      </c>
      <c r="AF352" s="91" t="s">
        <v>4474</v>
      </c>
      <c r="AG352" s="81">
        <v>0.03</v>
      </c>
      <c r="AH352" s="76">
        <f t="shared" si="10"/>
        <v>3</v>
      </c>
      <c r="AI352" s="76">
        <f t="shared" si="11"/>
        <v>97</v>
      </c>
    </row>
    <row r="353" spans="1:35">
      <c r="A353" s="59">
        <v>352</v>
      </c>
      <c r="B353" s="11" t="s">
        <v>8871</v>
      </c>
      <c r="C353" s="11" t="s">
        <v>8872</v>
      </c>
      <c r="D353" s="5" t="s">
        <v>22</v>
      </c>
      <c r="E353" s="10" t="s">
        <v>4090</v>
      </c>
      <c r="F353" s="10" t="s">
        <v>25</v>
      </c>
      <c r="G353" s="10" t="s">
        <v>6984</v>
      </c>
      <c r="H353" s="5" t="s">
        <v>24</v>
      </c>
      <c r="I353" s="10" t="s">
        <v>34</v>
      </c>
      <c r="J353" s="5">
        <v>238.68</v>
      </c>
      <c r="K353" s="10">
        <v>0</v>
      </c>
      <c r="L353" s="72"/>
      <c r="M353" s="5">
        <v>0</v>
      </c>
      <c r="N353" s="5">
        <v>0</v>
      </c>
      <c r="O353" s="63"/>
      <c r="P353" s="5">
        <v>0</v>
      </c>
      <c r="Q353" s="10">
        <v>100</v>
      </c>
      <c r="R353" s="5">
        <v>12.98</v>
      </c>
      <c r="S353" s="74" t="s">
        <v>6099</v>
      </c>
      <c r="T353" s="5">
        <v>0</v>
      </c>
      <c r="U353" s="72"/>
      <c r="V353" s="10"/>
      <c r="W353" s="10">
        <v>13.76</v>
      </c>
      <c r="X353" s="10">
        <v>359.26</v>
      </c>
      <c r="Y353" s="10">
        <v>6.83</v>
      </c>
      <c r="Z353" s="10">
        <v>352.43</v>
      </c>
      <c r="AA353" s="10" t="s">
        <v>28</v>
      </c>
      <c r="AB353" s="77" t="s">
        <v>29</v>
      </c>
      <c r="AC353" s="78" t="s">
        <v>4414</v>
      </c>
      <c r="AD353" s="78">
        <v>5928913</v>
      </c>
      <c r="AE353" s="78" t="s">
        <v>4400</v>
      </c>
      <c r="AF353" s="78" t="s">
        <v>4418</v>
      </c>
      <c r="AG353" s="81">
        <v>0.03</v>
      </c>
      <c r="AH353" s="76">
        <f t="shared" si="10"/>
        <v>3</v>
      </c>
      <c r="AI353" s="76">
        <f t="shared" si="11"/>
        <v>97</v>
      </c>
    </row>
    <row r="354" spans="1:35">
      <c r="A354" s="59">
        <v>353</v>
      </c>
      <c r="B354" s="11" t="s">
        <v>8873</v>
      </c>
      <c r="C354" s="11" t="s">
        <v>8874</v>
      </c>
      <c r="D354" s="5" t="s">
        <v>22</v>
      </c>
      <c r="E354" s="5" t="s">
        <v>7503</v>
      </c>
      <c r="F354" s="10" t="s">
        <v>25</v>
      </c>
      <c r="G354" s="10" t="s">
        <v>8264</v>
      </c>
      <c r="H354" s="5" t="s">
        <v>24</v>
      </c>
      <c r="I354" s="10" t="s">
        <v>34</v>
      </c>
      <c r="J354" s="66">
        <v>985.5</v>
      </c>
      <c r="K354" s="10">
        <v>0</v>
      </c>
      <c r="L354" s="72"/>
      <c r="M354" s="5">
        <v>0</v>
      </c>
      <c r="N354" s="5">
        <v>0</v>
      </c>
      <c r="O354" s="64"/>
      <c r="P354" s="5">
        <v>0</v>
      </c>
      <c r="Q354" s="10">
        <v>300</v>
      </c>
      <c r="R354" s="5">
        <v>13.26</v>
      </c>
      <c r="S354" s="74" t="s">
        <v>6099</v>
      </c>
      <c r="T354" s="5">
        <v>0</v>
      </c>
      <c r="U354" s="73"/>
      <c r="V354" s="10"/>
      <c r="W354" s="10">
        <v>14.06</v>
      </c>
      <c r="X354" s="10">
        <v>1318.4</v>
      </c>
      <c r="Y354" s="10">
        <v>18.84</v>
      </c>
      <c r="Z354" s="10">
        <v>1299.56</v>
      </c>
      <c r="AA354" s="10" t="s">
        <v>28</v>
      </c>
      <c r="AB354" s="77" t="s">
        <v>29</v>
      </c>
      <c r="AC354" s="78" t="s">
        <v>4423</v>
      </c>
      <c r="AD354" s="78">
        <v>9559210</v>
      </c>
      <c r="AE354" s="78" t="s">
        <v>4400</v>
      </c>
      <c r="AF354" s="78" t="s">
        <v>4404</v>
      </c>
      <c r="AG354" s="81">
        <v>0.03</v>
      </c>
      <c r="AH354" s="76">
        <f t="shared" si="10"/>
        <v>9</v>
      </c>
      <c r="AI354" s="76">
        <f t="shared" si="11"/>
        <v>291</v>
      </c>
    </row>
    <row r="355" spans="1:35">
      <c r="A355" s="59">
        <v>354</v>
      </c>
      <c r="B355" s="11" t="s">
        <v>8875</v>
      </c>
      <c r="C355" s="11" t="s">
        <v>8876</v>
      </c>
      <c r="D355" s="5" t="s">
        <v>22</v>
      </c>
      <c r="E355" s="10" t="s">
        <v>81</v>
      </c>
      <c r="F355" s="10" t="s">
        <v>25</v>
      </c>
      <c r="G355" s="10" t="s">
        <v>8178</v>
      </c>
      <c r="H355" s="5" t="s">
        <v>24</v>
      </c>
      <c r="I355" s="10" t="s">
        <v>34</v>
      </c>
      <c r="J355" s="66">
        <v>705</v>
      </c>
      <c r="K355" s="10">
        <v>0</v>
      </c>
      <c r="L355" s="72"/>
      <c r="M355" s="5">
        <v>196</v>
      </c>
      <c r="N355" s="5">
        <v>0</v>
      </c>
      <c r="O355" s="64"/>
      <c r="P355" s="10">
        <v>0</v>
      </c>
      <c r="Q355" s="10">
        <v>300</v>
      </c>
      <c r="R355" s="5">
        <v>0</v>
      </c>
      <c r="S355" s="72"/>
      <c r="T355" s="10">
        <v>0</v>
      </c>
      <c r="U355" s="72"/>
      <c r="V355" s="10"/>
      <c r="W355" s="10">
        <v>207.76</v>
      </c>
      <c r="X355" s="10">
        <v>1243.23</v>
      </c>
      <c r="Y355" s="10">
        <v>30.47</v>
      </c>
      <c r="Z355" s="10">
        <v>1212.76</v>
      </c>
      <c r="AA355" s="10" t="s">
        <v>28</v>
      </c>
      <c r="AB355" s="77" t="s">
        <v>29</v>
      </c>
      <c r="AC355" s="78" t="s">
        <v>8254</v>
      </c>
      <c r="AD355" s="78">
        <v>1807571</v>
      </c>
      <c r="AE355" s="78" t="s">
        <v>4450</v>
      </c>
      <c r="AF355" s="78" t="s">
        <v>4404</v>
      </c>
      <c r="AG355" s="81">
        <v>0.03</v>
      </c>
      <c r="AH355" s="76">
        <f t="shared" si="10"/>
        <v>9</v>
      </c>
      <c r="AI355" s="76">
        <f t="shared" si="11"/>
        <v>291</v>
      </c>
    </row>
    <row r="356" spans="1:35">
      <c r="A356" s="59">
        <v>355</v>
      </c>
      <c r="B356" s="11" t="s">
        <v>8877</v>
      </c>
      <c r="C356" s="11" t="s">
        <v>8878</v>
      </c>
      <c r="D356" s="10" t="s">
        <v>22</v>
      </c>
      <c r="E356" s="5" t="s">
        <v>198</v>
      </c>
      <c r="F356" s="10" t="s">
        <v>25</v>
      </c>
      <c r="G356" s="10" t="s">
        <v>8214</v>
      </c>
      <c r="H356" s="5" t="s">
        <v>24</v>
      </c>
      <c r="I356" s="10" t="s">
        <v>34</v>
      </c>
      <c r="J356" s="66">
        <v>1369</v>
      </c>
      <c r="K356" s="10">
        <v>0</v>
      </c>
      <c r="L356" s="72"/>
      <c r="M356" s="5">
        <v>0</v>
      </c>
      <c r="N356" s="5">
        <v>0</v>
      </c>
      <c r="O356" s="64"/>
      <c r="P356" s="10">
        <v>0</v>
      </c>
      <c r="Q356" s="10">
        <v>300</v>
      </c>
      <c r="R356" s="10">
        <v>0</v>
      </c>
      <c r="S356" s="72"/>
      <c r="T356" s="10">
        <v>0</v>
      </c>
      <c r="U356" s="72"/>
      <c r="V356" s="10"/>
      <c r="W356" s="10">
        <v>0</v>
      </c>
      <c r="X356" s="10">
        <v>1687</v>
      </c>
      <c r="Y356" s="10">
        <v>18</v>
      </c>
      <c r="Z356" s="10">
        <v>1669</v>
      </c>
      <c r="AA356" s="10" t="s">
        <v>28</v>
      </c>
      <c r="AB356" s="77" t="s">
        <v>29</v>
      </c>
      <c r="AC356" s="78" t="s">
        <v>8246</v>
      </c>
      <c r="AD356" s="78">
        <v>9191809</v>
      </c>
      <c r="AE356" s="78" t="s">
        <v>8247</v>
      </c>
      <c r="AF356" s="78" t="s">
        <v>4406</v>
      </c>
      <c r="AG356" s="81">
        <v>0.03</v>
      </c>
      <c r="AH356" s="76">
        <f t="shared" si="10"/>
        <v>9</v>
      </c>
      <c r="AI356" s="76">
        <f t="shared" si="11"/>
        <v>291</v>
      </c>
    </row>
    <row r="357" spans="1:35">
      <c r="A357" s="59">
        <v>356</v>
      </c>
      <c r="B357" s="11" t="s">
        <v>3914</v>
      </c>
      <c r="C357" s="11" t="s">
        <v>8879</v>
      </c>
      <c r="D357" s="5" t="s">
        <v>22</v>
      </c>
      <c r="E357" s="10" t="s">
        <v>4090</v>
      </c>
      <c r="F357" s="10" t="s">
        <v>25</v>
      </c>
      <c r="G357" s="10" t="s">
        <v>6984</v>
      </c>
      <c r="H357" s="5" t="s">
        <v>24</v>
      </c>
      <c r="I357" s="10" t="s">
        <v>34</v>
      </c>
      <c r="J357" s="5">
        <v>238.68</v>
      </c>
      <c r="K357" s="10">
        <v>0</v>
      </c>
      <c r="L357" s="72"/>
      <c r="M357" s="5">
        <v>0</v>
      </c>
      <c r="N357" s="5">
        <v>0</v>
      </c>
      <c r="O357" s="63"/>
      <c r="P357" s="5">
        <v>0</v>
      </c>
      <c r="Q357" s="10">
        <v>100</v>
      </c>
      <c r="R357" s="5">
        <v>12.98</v>
      </c>
      <c r="S357" s="74" t="s">
        <v>6099</v>
      </c>
      <c r="T357" s="5">
        <v>0</v>
      </c>
      <c r="U357" s="72"/>
      <c r="V357" s="10"/>
      <c r="W357" s="10">
        <v>13.76</v>
      </c>
      <c r="X357" s="10">
        <v>359.26</v>
      </c>
      <c r="Y357" s="10">
        <v>6.83</v>
      </c>
      <c r="Z357" s="10">
        <v>352.43</v>
      </c>
      <c r="AA357" s="10" t="s">
        <v>28</v>
      </c>
      <c r="AB357" s="77" t="s">
        <v>29</v>
      </c>
      <c r="AC357" s="78" t="s">
        <v>4414</v>
      </c>
      <c r="AD357" s="78">
        <v>1276979</v>
      </c>
      <c r="AE357" s="78" t="s">
        <v>4503</v>
      </c>
      <c r="AF357" s="78" t="s">
        <v>4412</v>
      </c>
      <c r="AG357" s="81">
        <v>0.03</v>
      </c>
      <c r="AH357" s="76">
        <f t="shared" si="10"/>
        <v>3</v>
      </c>
      <c r="AI357" s="76">
        <f t="shared" si="11"/>
        <v>97</v>
      </c>
    </row>
    <row r="358" spans="1:35">
      <c r="A358" s="59">
        <v>357</v>
      </c>
      <c r="B358" s="11" t="s">
        <v>1094</v>
      </c>
      <c r="C358" s="11" t="s">
        <v>8880</v>
      </c>
      <c r="D358" s="5" t="s">
        <v>22</v>
      </c>
      <c r="E358" s="5" t="s">
        <v>7503</v>
      </c>
      <c r="F358" s="10" t="s">
        <v>25</v>
      </c>
      <c r="G358" s="10" t="s">
        <v>8264</v>
      </c>
      <c r="H358" s="5" t="s">
        <v>24</v>
      </c>
      <c r="I358" s="10" t="s">
        <v>34</v>
      </c>
      <c r="J358" s="66">
        <v>985.5</v>
      </c>
      <c r="K358" s="10">
        <v>0</v>
      </c>
      <c r="L358" s="72"/>
      <c r="M358" s="5">
        <v>0</v>
      </c>
      <c r="N358" s="5">
        <v>0</v>
      </c>
      <c r="O358" s="64"/>
      <c r="P358" s="5">
        <v>0</v>
      </c>
      <c r="Q358" s="10">
        <v>300</v>
      </c>
      <c r="R358" s="5">
        <v>13.26</v>
      </c>
      <c r="S358" s="74" t="s">
        <v>6099</v>
      </c>
      <c r="T358" s="5">
        <v>0</v>
      </c>
      <c r="U358" s="73"/>
      <c r="V358" s="10"/>
      <c r="W358" s="10">
        <v>14.06</v>
      </c>
      <c r="X358" s="10">
        <v>1318.4</v>
      </c>
      <c r="Y358" s="10">
        <v>18.84</v>
      </c>
      <c r="Z358" s="10">
        <v>1299.56</v>
      </c>
      <c r="AA358" s="10" t="s">
        <v>28</v>
      </c>
      <c r="AB358" s="77" t="s">
        <v>29</v>
      </c>
      <c r="AC358" s="78" t="s">
        <v>4423</v>
      </c>
      <c r="AD358" s="78">
        <v>7597370</v>
      </c>
      <c r="AE358" s="78" t="s">
        <v>4400</v>
      </c>
      <c r="AF358" s="78" t="s">
        <v>4415</v>
      </c>
      <c r="AG358" s="81">
        <v>0.03</v>
      </c>
      <c r="AH358" s="76">
        <f t="shared" si="10"/>
        <v>9</v>
      </c>
      <c r="AI358" s="76">
        <f t="shared" si="11"/>
        <v>291</v>
      </c>
    </row>
    <row r="359" spans="1:35">
      <c r="A359" s="59">
        <v>358</v>
      </c>
      <c r="B359" s="11" t="s">
        <v>8881</v>
      </c>
      <c r="C359" s="11" t="s">
        <v>8882</v>
      </c>
      <c r="D359" s="5" t="s">
        <v>22</v>
      </c>
      <c r="E359" s="5" t="s">
        <v>673</v>
      </c>
      <c r="F359" s="10" t="s">
        <v>25</v>
      </c>
      <c r="G359" s="10" t="s">
        <v>8236</v>
      </c>
      <c r="H359" s="5" t="s">
        <v>24</v>
      </c>
      <c r="I359" s="10" t="s">
        <v>34</v>
      </c>
      <c r="J359" s="5">
        <v>992.73</v>
      </c>
      <c r="K359" s="10">
        <v>0</v>
      </c>
      <c r="L359" s="72"/>
      <c r="M359" s="5">
        <v>0</v>
      </c>
      <c r="N359" s="5">
        <v>0</v>
      </c>
      <c r="O359" s="64"/>
      <c r="P359" s="5">
        <v>0</v>
      </c>
      <c r="Q359" s="10">
        <v>400</v>
      </c>
      <c r="R359" s="5">
        <v>14.12</v>
      </c>
      <c r="S359" s="74" t="s">
        <v>6099</v>
      </c>
      <c r="T359" s="5">
        <v>0</v>
      </c>
      <c r="U359" s="72"/>
      <c r="V359" s="10"/>
      <c r="W359" s="10">
        <v>14.97</v>
      </c>
      <c r="X359" s="10">
        <v>1432.6</v>
      </c>
      <c r="Y359" s="10">
        <v>24.9</v>
      </c>
      <c r="Z359" s="10">
        <v>1407.7</v>
      </c>
      <c r="AA359" s="10" t="s">
        <v>28</v>
      </c>
      <c r="AB359" s="77" t="s">
        <v>29</v>
      </c>
      <c r="AC359" s="78" t="s">
        <v>4433</v>
      </c>
      <c r="AD359" s="78">
        <v>6830217</v>
      </c>
      <c r="AE359" s="78" t="s">
        <v>4503</v>
      </c>
      <c r="AF359" s="78" t="s">
        <v>4446</v>
      </c>
      <c r="AG359" s="81">
        <v>0.03</v>
      </c>
      <c r="AH359" s="76">
        <f t="shared" si="10"/>
        <v>12</v>
      </c>
      <c r="AI359" s="76">
        <f t="shared" si="11"/>
        <v>388</v>
      </c>
    </row>
    <row r="360" spans="1:35">
      <c r="A360" s="59">
        <v>359</v>
      </c>
      <c r="B360" s="11" t="s">
        <v>8883</v>
      </c>
      <c r="C360" s="11" t="s">
        <v>8884</v>
      </c>
      <c r="D360" s="5" t="s">
        <v>22</v>
      </c>
      <c r="E360" s="5" t="s">
        <v>2061</v>
      </c>
      <c r="F360" s="10" t="s">
        <v>25</v>
      </c>
      <c r="G360" s="10" t="s">
        <v>7337</v>
      </c>
      <c r="H360" s="5" t="s">
        <v>24</v>
      </c>
      <c r="I360" s="10" t="s">
        <v>34</v>
      </c>
      <c r="J360" s="5">
        <v>378.57</v>
      </c>
      <c r="K360" s="10">
        <v>0</v>
      </c>
      <c r="L360" s="72"/>
      <c r="M360" s="5">
        <v>0</v>
      </c>
      <c r="N360" s="5">
        <v>0</v>
      </c>
      <c r="O360" s="64"/>
      <c r="P360" s="5">
        <v>0</v>
      </c>
      <c r="Q360" s="10">
        <v>100</v>
      </c>
      <c r="R360" s="5">
        <v>0</v>
      </c>
      <c r="S360" s="72"/>
      <c r="T360" s="5">
        <v>0</v>
      </c>
      <c r="U360" s="72"/>
      <c r="V360" s="10"/>
      <c r="W360" s="10">
        <v>0</v>
      </c>
      <c r="X360" s="10">
        <v>484.57</v>
      </c>
      <c r="Y360" s="10">
        <v>6</v>
      </c>
      <c r="Z360" s="10">
        <v>478.57</v>
      </c>
      <c r="AA360" s="10" t="s">
        <v>28</v>
      </c>
      <c r="AB360" s="77" t="s">
        <v>29</v>
      </c>
      <c r="AC360" s="78" t="s">
        <v>8246</v>
      </c>
      <c r="AD360" s="92">
        <v>1260882</v>
      </c>
      <c r="AE360" s="78" t="s">
        <v>4400</v>
      </c>
      <c r="AF360" s="78" t="s">
        <v>4409</v>
      </c>
      <c r="AG360" s="81">
        <v>0.03</v>
      </c>
      <c r="AH360" s="76">
        <f t="shared" si="10"/>
        <v>3</v>
      </c>
      <c r="AI360" s="76">
        <f t="shared" si="11"/>
        <v>97</v>
      </c>
    </row>
    <row r="361" spans="1:35">
      <c r="A361" s="59">
        <v>360</v>
      </c>
      <c r="B361" s="11" t="s">
        <v>7374</v>
      </c>
      <c r="C361" s="11" t="s">
        <v>7375</v>
      </c>
      <c r="D361" s="5" t="s">
        <v>22</v>
      </c>
      <c r="E361" s="5" t="s">
        <v>8556</v>
      </c>
      <c r="F361" s="10" t="s">
        <v>25</v>
      </c>
      <c r="G361" s="10" t="s">
        <v>8236</v>
      </c>
      <c r="H361" s="5" t="s">
        <v>130</v>
      </c>
      <c r="I361" s="10" t="s">
        <v>34</v>
      </c>
      <c r="J361" s="66">
        <v>0</v>
      </c>
      <c r="K361" s="10">
        <v>0</v>
      </c>
      <c r="L361" s="72"/>
      <c r="M361" s="5">
        <v>0</v>
      </c>
      <c r="N361" s="5">
        <v>0</v>
      </c>
      <c r="O361" s="64"/>
      <c r="P361" s="5">
        <v>0</v>
      </c>
      <c r="Q361" s="10">
        <v>0</v>
      </c>
      <c r="R361" s="10">
        <v>135</v>
      </c>
      <c r="S361" s="74" t="s">
        <v>8885</v>
      </c>
      <c r="T361" s="5">
        <v>0</v>
      </c>
      <c r="U361" s="72"/>
      <c r="V361" s="10"/>
      <c r="W361" s="10">
        <v>143.1</v>
      </c>
      <c r="X361" s="10">
        <v>151.69</v>
      </c>
      <c r="Y361" s="10">
        <v>8.59</v>
      </c>
      <c r="Z361" s="10">
        <v>143.1</v>
      </c>
      <c r="AA361" s="10" t="s">
        <v>28</v>
      </c>
      <c r="AB361" s="77" t="s">
        <v>29</v>
      </c>
      <c r="AC361" s="78" t="s">
        <v>4433</v>
      </c>
      <c r="AD361" s="78">
        <v>1868006</v>
      </c>
      <c r="AE361" s="78" t="s">
        <v>4450</v>
      </c>
      <c r="AF361" s="78" t="s">
        <v>4409</v>
      </c>
      <c r="AG361" s="81">
        <v>0.03</v>
      </c>
      <c r="AH361" s="76">
        <f t="shared" si="10"/>
        <v>0</v>
      </c>
      <c r="AI361" s="76">
        <f t="shared" si="11"/>
        <v>0</v>
      </c>
    </row>
    <row r="362" spans="1:35">
      <c r="A362" s="59">
        <v>361</v>
      </c>
      <c r="B362" s="61" t="s">
        <v>8886</v>
      </c>
      <c r="C362" s="11" t="s">
        <v>7287</v>
      </c>
      <c r="D362" s="5" t="s">
        <v>22</v>
      </c>
      <c r="E362" s="5" t="s">
        <v>8556</v>
      </c>
      <c r="F362" s="10" t="s">
        <v>25</v>
      </c>
      <c r="G362" s="10" t="s">
        <v>8236</v>
      </c>
      <c r="H362" s="5" t="s">
        <v>130</v>
      </c>
      <c r="I362" s="10" t="s">
        <v>34</v>
      </c>
      <c r="J362" s="5">
        <v>0</v>
      </c>
      <c r="K362" s="10">
        <v>0</v>
      </c>
      <c r="L362" s="63"/>
      <c r="M362" s="5">
        <v>0</v>
      </c>
      <c r="N362" s="5">
        <v>0</v>
      </c>
      <c r="O362" s="63"/>
      <c r="P362" s="5">
        <v>0</v>
      </c>
      <c r="Q362" s="10">
        <v>0</v>
      </c>
      <c r="R362" s="5">
        <v>22</v>
      </c>
      <c r="S362" s="74" t="s">
        <v>8887</v>
      </c>
      <c r="T362" s="5">
        <v>0</v>
      </c>
      <c r="U362" s="73"/>
      <c r="V362" s="10"/>
      <c r="W362" s="10">
        <v>23.32</v>
      </c>
      <c r="X362" s="10">
        <v>24.72</v>
      </c>
      <c r="Y362" s="10">
        <v>1.4</v>
      </c>
      <c r="Z362" s="10">
        <v>23.32</v>
      </c>
      <c r="AA362" s="10" t="s">
        <v>28</v>
      </c>
      <c r="AB362" s="77" t="s">
        <v>29</v>
      </c>
      <c r="AC362" s="78" t="s">
        <v>4433</v>
      </c>
      <c r="AD362" s="78">
        <v>3975707</v>
      </c>
      <c r="AE362" s="78" t="s">
        <v>4400</v>
      </c>
      <c r="AF362" s="78" t="s">
        <v>4421</v>
      </c>
      <c r="AG362" s="81">
        <v>0.03</v>
      </c>
      <c r="AH362" s="76">
        <f t="shared" si="10"/>
        <v>0</v>
      </c>
      <c r="AI362" s="76">
        <f t="shared" si="11"/>
        <v>0</v>
      </c>
    </row>
    <row r="363" spans="1:35">
      <c r="A363" s="59">
        <v>362</v>
      </c>
      <c r="B363" s="61" t="s">
        <v>8133</v>
      </c>
      <c r="C363" s="11" t="s">
        <v>8134</v>
      </c>
      <c r="D363" s="5" t="s">
        <v>22</v>
      </c>
      <c r="E363" s="5" t="s">
        <v>8556</v>
      </c>
      <c r="F363" s="10" t="s">
        <v>25</v>
      </c>
      <c r="G363" s="10" t="s">
        <v>8236</v>
      </c>
      <c r="H363" s="5" t="s">
        <v>130</v>
      </c>
      <c r="I363" s="10" t="s">
        <v>34</v>
      </c>
      <c r="J363" s="5">
        <v>0</v>
      </c>
      <c r="K363" s="10">
        <v>0</v>
      </c>
      <c r="L363" s="63"/>
      <c r="M363" s="5">
        <v>0</v>
      </c>
      <c r="N363" s="5">
        <v>0</v>
      </c>
      <c r="O363" s="63"/>
      <c r="P363" s="5">
        <v>0</v>
      </c>
      <c r="Q363" s="10">
        <v>0</v>
      </c>
      <c r="R363" s="5">
        <v>135</v>
      </c>
      <c r="S363" s="74" t="s">
        <v>8885</v>
      </c>
      <c r="T363" s="5">
        <v>0</v>
      </c>
      <c r="U363" s="73"/>
      <c r="V363" s="10"/>
      <c r="W363" s="10">
        <v>143.1</v>
      </c>
      <c r="X363" s="10">
        <v>151.69</v>
      </c>
      <c r="Y363" s="10">
        <v>8.59</v>
      </c>
      <c r="Z363" s="10">
        <v>143.1</v>
      </c>
      <c r="AA363" s="10" t="s">
        <v>28</v>
      </c>
      <c r="AB363" s="77" t="s">
        <v>29</v>
      </c>
      <c r="AC363" s="78" t="s">
        <v>4433</v>
      </c>
      <c r="AD363" s="78">
        <v>9863079</v>
      </c>
      <c r="AE363" s="78" t="s">
        <v>4400</v>
      </c>
      <c r="AF363" s="78" t="s">
        <v>4421</v>
      </c>
      <c r="AG363" s="81">
        <v>0.03</v>
      </c>
      <c r="AH363" s="76">
        <f t="shared" si="10"/>
        <v>0</v>
      </c>
      <c r="AI363" s="76">
        <f t="shared" si="11"/>
        <v>0</v>
      </c>
    </row>
    <row r="364" spans="1:35">
      <c r="A364" s="59">
        <v>363</v>
      </c>
      <c r="B364" s="61" t="s">
        <v>8888</v>
      </c>
      <c r="C364" s="11" t="s">
        <v>7607</v>
      </c>
      <c r="D364" s="5" t="s">
        <v>22</v>
      </c>
      <c r="E364" s="5" t="s">
        <v>8556</v>
      </c>
      <c r="F364" s="10" t="s">
        <v>25</v>
      </c>
      <c r="G364" s="10" t="s">
        <v>8236</v>
      </c>
      <c r="H364" s="5" t="s">
        <v>130</v>
      </c>
      <c r="I364" s="10" t="s">
        <v>34</v>
      </c>
      <c r="J364" s="5">
        <v>0</v>
      </c>
      <c r="K364" s="10">
        <v>0</v>
      </c>
      <c r="L364" s="63"/>
      <c r="M364" s="5">
        <v>0</v>
      </c>
      <c r="N364" s="5">
        <v>0</v>
      </c>
      <c r="O364" s="63"/>
      <c r="P364" s="5">
        <v>0</v>
      </c>
      <c r="Q364" s="10">
        <v>0</v>
      </c>
      <c r="R364" s="5">
        <v>135</v>
      </c>
      <c r="S364" s="74" t="s">
        <v>8889</v>
      </c>
      <c r="T364" s="5">
        <v>0</v>
      </c>
      <c r="U364" s="73"/>
      <c r="V364" s="10"/>
      <c r="W364" s="10">
        <v>143.1</v>
      </c>
      <c r="X364" s="10">
        <v>151.69</v>
      </c>
      <c r="Y364" s="10">
        <v>8.59</v>
      </c>
      <c r="Z364" s="10">
        <v>143.1</v>
      </c>
      <c r="AA364" s="10" t="s">
        <v>28</v>
      </c>
      <c r="AB364" s="77" t="s">
        <v>29</v>
      </c>
      <c r="AC364" s="78" t="s">
        <v>4844</v>
      </c>
      <c r="AD364" s="78">
        <v>1339799</v>
      </c>
      <c r="AE364" s="78" t="s">
        <v>4400</v>
      </c>
      <c r="AF364" s="78" t="s">
        <v>4421</v>
      </c>
      <c r="AG364" s="81">
        <v>0.03</v>
      </c>
      <c r="AH364" s="76">
        <f t="shared" si="10"/>
        <v>0</v>
      </c>
      <c r="AI364" s="76">
        <f t="shared" si="11"/>
        <v>0</v>
      </c>
    </row>
    <row r="365" spans="1:35">
      <c r="A365" s="59">
        <v>364</v>
      </c>
      <c r="B365" s="61" t="s">
        <v>8890</v>
      </c>
      <c r="C365" s="11" t="s">
        <v>8105</v>
      </c>
      <c r="D365" s="5" t="s">
        <v>22</v>
      </c>
      <c r="E365" s="5" t="s">
        <v>8556</v>
      </c>
      <c r="F365" s="10" t="s">
        <v>25</v>
      </c>
      <c r="G365" s="10" t="s">
        <v>8236</v>
      </c>
      <c r="H365" s="5" t="s">
        <v>130</v>
      </c>
      <c r="I365" s="10" t="s">
        <v>34</v>
      </c>
      <c r="J365" s="5">
        <v>0</v>
      </c>
      <c r="K365" s="10">
        <v>0</v>
      </c>
      <c r="L365" s="63"/>
      <c r="M365" s="5">
        <v>0</v>
      </c>
      <c r="N365" s="5">
        <v>0</v>
      </c>
      <c r="O365" s="63"/>
      <c r="P365" s="5">
        <v>0</v>
      </c>
      <c r="Q365" s="10">
        <v>0</v>
      </c>
      <c r="R365" s="5">
        <v>29</v>
      </c>
      <c r="S365" s="74" t="s">
        <v>8891</v>
      </c>
      <c r="T365" s="5">
        <v>0</v>
      </c>
      <c r="U365" s="73"/>
      <c r="V365" s="10"/>
      <c r="W365" s="10">
        <v>30.74</v>
      </c>
      <c r="X365" s="10">
        <v>32.58</v>
      </c>
      <c r="Y365" s="10">
        <v>1.84</v>
      </c>
      <c r="Z365" s="10">
        <v>30.74</v>
      </c>
      <c r="AA365" s="10" t="s">
        <v>28</v>
      </c>
      <c r="AB365" s="77" t="s">
        <v>29</v>
      </c>
      <c r="AC365" s="78" t="s">
        <v>8246</v>
      </c>
      <c r="AD365" s="78">
        <v>7198696</v>
      </c>
      <c r="AE365" s="78" t="s">
        <v>4400</v>
      </c>
      <c r="AF365" s="78" t="s">
        <v>4415</v>
      </c>
      <c r="AG365" s="81">
        <v>0.03</v>
      </c>
      <c r="AH365" s="76">
        <f t="shared" si="10"/>
        <v>0</v>
      </c>
      <c r="AI365" s="76">
        <f t="shared" si="11"/>
        <v>0</v>
      </c>
    </row>
    <row r="366" spans="1:35">
      <c r="A366" s="59">
        <v>365</v>
      </c>
      <c r="B366" s="61" t="s">
        <v>8892</v>
      </c>
      <c r="C366" s="60" t="s">
        <v>8201</v>
      </c>
      <c r="D366" s="5" t="s">
        <v>22</v>
      </c>
      <c r="E366" s="10" t="s">
        <v>81</v>
      </c>
      <c r="F366" s="10" t="s">
        <v>25</v>
      </c>
      <c r="G366" s="10" t="s">
        <v>8178</v>
      </c>
      <c r="H366" s="5" t="s">
        <v>24</v>
      </c>
      <c r="I366" s="10" t="s">
        <v>34</v>
      </c>
      <c r="J366" s="5">
        <v>705</v>
      </c>
      <c r="K366" s="10">
        <v>0</v>
      </c>
      <c r="L366" s="88"/>
      <c r="M366" s="5">
        <v>196</v>
      </c>
      <c r="N366" s="5">
        <v>380</v>
      </c>
      <c r="O366" s="64" t="s">
        <v>8796</v>
      </c>
      <c r="P366" s="10">
        <v>0</v>
      </c>
      <c r="Q366" s="10">
        <v>300</v>
      </c>
      <c r="R366" s="5">
        <v>0</v>
      </c>
      <c r="S366" s="73"/>
      <c r="T366" s="10">
        <v>0</v>
      </c>
      <c r="U366" s="73"/>
      <c r="V366" s="10"/>
      <c r="W366" s="10">
        <v>610.56</v>
      </c>
      <c r="X366" s="10">
        <v>1670.19</v>
      </c>
      <c r="Y366" s="10">
        <v>54.63</v>
      </c>
      <c r="Z366" s="10">
        <v>1615.56</v>
      </c>
      <c r="AA366" s="10" t="s">
        <v>28</v>
      </c>
      <c r="AB366" s="77" t="s">
        <v>29</v>
      </c>
      <c r="AC366" s="78" t="s">
        <v>8183</v>
      </c>
      <c r="AD366" s="78">
        <v>1213687</v>
      </c>
      <c r="AE366" s="78" t="s">
        <v>4400</v>
      </c>
      <c r="AF366" s="78" t="s">
        <v>4409</v>
      </c>
      <c r="AG366" s="81">
        <v>0.03</v>
      </c>
      <c r="AH366" s="76">
        <f t="shared" si="10"/>
        <v>9</v>
      </c>
      <c r="AI366" s="76">
        <f t="shared" si="11"/>
        <v>291</v>
      </c>
    </row>
    <row r="367" spans="1:35">
      <c r="A367" s="59">
        <v>366</v>
      </c>
      <c r="B367" s="61" t="s">
        <v>8893</v>
      </c>
      <c r="C367" s="60" t="s">
        <v>8894</v>
      </c>
      <c r="D367" s="5" t="s">
        <v>22</v>
      </c>
      <c r="E367" s="10" t="s">
        <v>58</v>
      </c>
      <c r="F367" s="10" t="s">
        <v>25</v>
      </c>
      <c r="G367" s="10" t="s">
        <v>8260</v>
      </c>
      <c r="H367" s="5" t="s">
        <v>67</v>
      </c>
      <c r="I367" s="10" t="s">
        <v>34</v>
      </c>
      <c r="J367" s="5">
        <v>1124</v>
      </c>
      <c r="K367" s="10">
        <v>0</v>
      </c>
      <c r="L367" s="63"/>
      <c r="M367" s="5">
        <v>0</v>
      </c>
      <c r="N367" s="10">
        <v>9872</v>
      </c>
      <c r="O367" s="64" t="s">
        <v>8895</v>
      </c>
      <c r="P367" s="5">
        <v>0</v>
      </c>
      <c r="Q367" s="5">
        <v>400</v>
      </c>
      <c r="R367" s="5">
        <v>0</v>
      </c>
      <c r="S367" s="73"/>
      <c r="T367" s="5">
        <v>0</v>
      </c>
      <c r="U367" s="73"/>
      <c r="V367" s="10"/>
      <c r="W367" s="10">
        <v>10464.32</v>
      </c>
      <c r="X367" s="10">
        <v>12640.18</v>
      </c>
      <c r="Y367" s="10">
        <v>651.86</v>
      </c>
      <c r="Z367" s="10">
        <v>11988.32</v>
      </c>
      <c r="AA367" s="10" t="s">
        <v>28</v>
      </c>
      <c r="AB367" s="77" t="s">
        <v>29</v>
      </c>
      <c r="AC367" s="78" t="s">
        <v>8254</v>
      </c>
      <c r="AD367" s="78">
        <v>8190962</v>
      </c>
      <c r="AE367" s="78" t="s">
        <v>4400</v>
      </c>
      <c r="AF367" s="78" t="s">
        <v>4419</v>
      </c>
      <c r="AG367" s="81">
        <v>0.03</v>
      </c>
      <c r="AH367" s="76">
        <f t="shared" si="10"/>
        <v>12</v>
      </c>
      <c r="AI367" s="76">
        <f t="shared" si="11"/>
        <v>388</v>
      </c>
    </row>
    <row r="368" spans="1:35">
      <c r="A368" s="59">
        <v>367</v>
      </c>
      <c r="B368" s="61" t="s">
        <v>8896</v>
      </c>
      <c r="C368" s="60" t="s">
        <v>8897</v>
      </c>
      <c r="D368" s="5" t="s">
        <v>22</v>
      </c>
      <c r="E368" s="10" t="s">
        <v>4090</v>
      </c>
      <c r="F368" s="10" t="s">
        <v>25</v>
      </c>
      <c r="G368" s="10" t="s">
        <v>6984</v>
      </c>
      <c r="H368" s="5" t="s">
        <v>24</v>
      </c>
      <c r="I368" s="10" t="s">
        <v>34</v>
      </c>
      <c r="J368" s="5">
        <v>238.68</v>
      </c>
      <c r="K368" s="10">
        <v>0</v>
      </c>
      <c r="L368" s="63"/>
      <c r="M368" s="5">
        <v>0</v>
      </c>
      <c r="N368" s="5">
        <v>0</v>
      </c>
      <c r="O368" s="63"/>
      <c r="P368" s="5">
        <v>0</v>
      </c>
      <c r="Q368" s="10">
        <v>100</v>
      </c>
      <c r="R368" s="5">
        <v>12.98</v>
      </c>
      <c r="S368" s="74" t="s">
        <v>6099</v>
      </c>
      <c r="T368" s="5">
        <v>0</v>
      </c>
      <c r="U368" s="72"/>
      <c r="V368" s="10"/>
      <c r="W368" s="10">
        <v>13.76</v>
      </c>
      <c r="X368" s="10">
        <v>359.26</v>
      </c>
      <c r="Y368" s="10">
        <v>6.83</v>
      </c>
      <c r="Z368" s="10">
        <v>352.43</v>
      </c>
      <c r="AA368" s="10" t="s">
        <v>28</v>
      </c>
      <c r="AB368" s="77" t="s">
        <v>29</v>
      </c>
      <c r="AC368" s="78" t="s">
        <v>4414</v>
      </c>
      <c r="AD368" s="78">
        <v>9062157</v>
      </c>
      <c r="AE368" s="78" t="s">
        <v>4400</v>
      </c>
      <c r="AF368" s="78" t="s">
        <v>4409</v>
      </c>
      <c r="AG368" s="81">
        <v>0.03</v>
      </c>
      <c r="AH368" s="76">
        <f t="shared" si="10"/>
        <v>3</v>
      </c>
      <c r="AI368" s="76">
        <f t="shared" si="11"/>
        <v>97</v>
      </c>
    </row>
    <row r="369" spans="1:35">
      <c r="A369" s="59">
        <v>368</v>
      </c>
      <c r="B369" s="61" t="s">
        <v>7600</v>
      </c>
      <c r="C369" s="60" t="s">
        <v>7630</v>
      </c>
      <c r="D369" s="10" t="s">
        <v>22</v>
      </c>
      <c r="E369" s="5" t="s">
        <v>8556</v>
      </c>
      <c r="F369" s="10" t="s">
        <v>25</v>
      </c>
      <c r="G369" s="10" t="s">
        <v>8236</v>
      </c>
      <c r="H369" s="5" t="s">
        <v>24</v>
      </c>
      <c r="I369" s="10" t="s">
        <v>34</v>
      </c>
      <c r="J369" s="5">
        <v>0</v>
      </c>
      <c r="K369" s="10">
        <v>0</v>
      </c>
      <c r="L369" s="63"/>
      <c r="M369" s="5">
        <v>0</v>
      </c>
      <c r="N369" s="5">
        <v>0</v>
      </c>
      <c r="O369" s="84"/>
      <c r="P369" s="5">
        <v>0</v>
      </c>
      <c r="Q369" s="10">
        <v>0</v>
      </c>
      <c r="R369" s="5">
        <v>117</v>
      </c>
      <c r="S369" s="74" t="s">
        <v>8898</v>
      </c>
      <c r="T369" s="5">
        <v>0</v>
      </c>
      <c r="U369" s="72"/>
      <c r="V369" s="10"/>
      <c r="W369" s="10">
        <v>124.02</v>
      </c>
      <c r="X369" s="10">
        <v>131.46</v>
      </c>
      <c r="Y369" s="10">
        <v>7.44</v>
      </c>
      <c r="Z369" s="10">
        <v>124.02</v>
      </c>
      <c r="AA369" s="10" t="s">
        <v>28</v>
      </c>
      <c r="AB369" s="77" t="s">
        <v>29</v>
      </c>
      <c r="AC369" s="78" t="s">
        <v>4433</v>
      </c>
      <c r="AD369" s="78">
        <v>5357217</v>
      </c>
      <c r="AE369" s="78" t="s">
        <v>4400</v>
      </c>
      <c r="AF369" s="78" t="s">
        <v>4415</v>
      </c>
      <c r="AG369" s="81">
        <v>0.03</v>
      </c>
      <c r="AH369" s="76">
        <f t="shared" si="10"/>
        <v>0</v>
      </c>
      <c r="AI369" s="76">
        <f t="shared" si="11"/>
        <v>0</v>
      </c>
    </row>
    <row r="370" spans="1:35">
      <c r="A370" s="59">
        <v>369</v>
      </c>
      <c r="B370" s="61" t="s">
        <v>8899</v>
      </c>
      <c r="C370" s="60" t="s">
        <v>8900</v>
      </c>
      <c r="D370" s="10" t="s">
        <v>22</v>
      </c>
      <c r="E370" s="10" t="s">
        <v>7503</v>
      </c>
      <c r="F370" s="10" t="s">
        <v>25</v>
      </c>
      <c r="G370" s="10" t="s">
        <v>8264</v>
      </c>
      <c r="H370" s="5" t="s">
        <v>24</v>
      </c>
      <c r="I370" s="10" t="s">
        <v>34</v>
      </c>
      <c r="J370" s="66">
        <v>985.5</v>
      </c>
      <c r="K370" s="10">
        <v>0</v>
      </c>
      <c r="L370" s="63"/>
      <c r="M370" s="5">
        <v>0</v>
      </c>
      <c r="N370" s="5">
        <v>0</v>
      </c>
      <c r="O370" s="63"/>
      <c r="P370" s="5">
        <v>0</v>
      </c>
      <c r="Q370" s="10">
        <v>300</v>
      </c>
      <c r="R370" s="5">
        <v>13.26</v>
      </c>
      <c r="S370" s="74" t="s">
        <v>6099</v>
      </c>
      <c r="T370" s="5">
        <v>0</v>
      </c>
      <c r="U370" s="73"/>
      <c r="V370" s="10"/>
      <c r="W370" s="10">
        <v>14.06</v>
      </c>
      <c r="X370" s="10">
        <v>1318.4</v>
      </c>
      <c r="Y370" s="10">
        <v>18.84</v>
      </c>
      <c r="Z370" s="10">
        <v>1299.56</v>
      </c>
      <c r="AA370" s="10" t="s">
        <v>28</v>
      </c>
      <c r="AB370" s="77" t="s">
        <v>29</v>
      </c>
      <c r="AC370" s="78" t="s">
        <v>4423</v>
      </c>
      <c r="AD370" s="78">
        <v>1398290</v>
      </c>
      <c r="AE370" s="78" t="s">
        <v>4400</v>
      </c>
      <c r="AF370" s="78" t="s">
        <v>4415</v>
      </c>
      <c r="AG370" s="81">
        <v>0.03</v>
      </c>
      <c r="AH370" s="76">
        <f t="shared" si="10"/>
        <v>9</v>
      </c>
      <c r="AI370" s="76">
        <f t="shared" si="11"/>
        <v>291</v>
      </c>
    </row>
    <row r="371" spans="1:35">
      <c r="A371" s="59">
        <v>370</v>
      </c>
      <c r="B371" s="61" t="s">
        <v>8901</v>
      </c>
      <c r="C371" s="60" t="s">
        <v>8902</v>
      </c>
      <c r="D371" s="5" t="s">
        <v>22</v>
      </c>
      <c r="E371" s="5" t="s">
        <v>2061</v>
      </c>
      <c r="F371" s="10" t="s">
        <v>25</v>
      </c>
      <c r="G371" s="10" t="s">
        <v>7337</v>
      </c>
      <c r="H371" s="5" t="s">
        <v>24</v>
      </c>
      <c r="I371" s="10" t="s">
        <v>34</v>
      </c>
      <c r="J371" s="5">
        <v>378.57</v>
      </c>
      <c r="K371" s="10">
        <v>0</v>
      </c>
      <c r="L371" s="63"/>
      <c r="M371" s="5">
        <v>0</v>
      </c>
      <c r="N371" s="5">
        <v>0</v>
      </c>
      <c r="O371" s="63"/>
      <c r="P371" s="5">
        <v>0</v>
      </c>
      <c r="Q371" s="5">
        <v>100</v>
      </c>
      <c r="R371" s="5">
        <v>0</v>
      </c>
      <c r="S371" s="73"/>
      <c r="T371" s="5">
        <v>0</v>
      </c>
      <c r="U371" s="73"/>
      <c r="V371" s="10"/>
      <c r="W371" s="10">
        <v>0</v>
      </c>
      <c r="X371" s="10">
        <v>484.57</v>
      </c>
      <c r="Y371" s="10">
        <v>6</v>
      </c>
      <c r="Z371" s="10">
        <v>478.57</v>
      </c>
      <c r="AA371" s="10" t="s">
        <v>28</v>
      </c>
      <c r="AB371" s="77" t="s">
        <v>29</v>
      </c>
      <c r="AC371" s="78" t="s">
        <v>8246</v>
      </c>
      <c r="AD371" s="78">
        <v>8717290</v>
      </c>
      <c r="AE371" s="78" t="s">
        <v>4400</v>
      </c>
      <c r="AF371" s="78" t="s">
        <v>4404</v>
      </c>
      <c r="AG371" s="81">
        <v>0.03</v>
      </c>
      <c r="AH371" s="76">
        <f t="shared" si="10"/>
        <v>3</v>
      </c>
      <c r="AI371" s="76">
        <f t="shared" si="11"/>
        <v>97</v>
      </c>
    </row>
    <row r="372" spans="1:35">
      <c r="A372" s="59">
        <v>371</v>
      </c>
      <c r="B372" s="60" t="s">
        <v>8903</v>
      </c>
      <c r="C372" s="60" t="s">
        <v>8904</v>
      </c>
      <c r="D372" s="5" t="s">
        <v>22</v>
      </c>
      <c r="E372" s="10" t="s">
        <v>4090</v>
      </c>
      <c r="F372" s="10" t="s">
        <v>25</v>
      </c>
      <c r="G372" s="10" t="s">
        <v>6984</v>
      </c>
      <c r="H372" s="5" t="s">
        <v>24</v>
      </c>
      <c r="I372" s="10" t="s">
        <v>34</v>
      </c>
      <c r="J372" s="5">
        <v>238.68</v>
      </c>
      <c r="K372" s="10">
        <v>0</v>
      </c>
      <c r="L372" s="63"/>
      <c r="M372" s="5">
        <v>0</v>
      </c>
      <c r="N372" s="5">
        <v>0</v>
      </c>
      <c r="O372" s="63"/>
      <c r="P372" s="5">
        <v>0</v>
      </c>
      <c r="Q372" s="10">
        <v>100</v>
      </c>
      <c r="R372" s="5">
        <v>12.98</v>
      </c>
      <c r="S372" s="74" t="s">
        <v>6099</v>
      </c>
      <c r="T372" s="5">
        <v>0</v>
      </c>
      <c r="U372" s="72"/>
      <c r="V372" s="10"/>
      <c r="W372" s="10">
        <v>13.76</v>
      </c>
      <c r="X372" s="10">
        <v>359.26</v>
      </c>
      <c r="Y372" s="10">
        <v>6.83</v>
      </c>
      <c r="Z372" s="10">
        <v>352.43</v>
      </c>
      <c r="AA372" s="10" t="s">
        <v>28</v>
      </c>
      <c r="AB372" s="77" t="s">
        <v>29</v>
      </c>
      <c r="AC372" s="78" t="s">
        <v>4414</v>
      </c>
      <c r="AD372" s="78">
        <v>8582256</v>
      </c>
      <c r="AE372" s="78" t="s">
        <v>4400</v>
      </c>
      <c r="AF372" s="78" t="s">
        <v>4474</v>
      </c>
      <c r="AG372" s="81">
        <v>0.03</v>
      </c>
      <c r="AH372" s="76">
        <f t="shared" si="10"/>
        <v>3</v>
      </c>
      <c r="AI372" s="76">
        <f t="shared" si="11"/>
        <v>97</v>
      </c>
    </row>
    <row r="373" spans="1:35">
      <c r="A373" s="59">
        <v>372</v>
      </c>
      <c r="B373" s="60" t="s">
        <v>8905</v>
      </c>
      <c r="C373" s="60" t="s">
        <v>8906</v>
      </c>
      <c r="D373" s="5" t="s">
        <v>22</v>
      </c>
      <c r="E373" s="10" t="s">
        <v>4090</v>
      </c>
      <c r="F373" s="10" t="s">
        <v>25</v>
      </c>
      <c r="G373" s="10" t="s">
        <v>6984</v>
      </c>
      <c r="H373" s="5" t="s">
        <v>24</v>
      </c>
      <c r="I373" s="10" t="s">
        <v>34</v>
      </c>
      <c r="J373" s="5">
        <v>238.68</v>
      </c>
      <c r="K373" s="10">
        <v>0</v>
      </c>
      <c r="L373" s="63"/>
      <c r="M373" s="5">
        <v>0</v>
      </c>
      <c r="N373" s="5">
        <v>0</v>
      </c>
      <c r="O373" s="63"/>
      <c r="P373" s="5">
        <v>0</v>
      </c>
      <c r="Q373" s="10">
        <v>100</v>
      </c>
      <c r="R373" s="5">
        <v>12.98</v>
      </c>
      <c r="S373" s="74" t="s">
        <v>6099</v>
      </c>
      <c r="T373" s="5">
        <v>0</v>
      </c>
      <c r="U373" s="72"/>
      <c r="V373" s="10"/>
      <c r="W373" s="10">
        <v>13.76</v>
      </c>
      <c r="X373" s="10">
        <v>359.26</v>
      </c>
      <c r="Y373" s="10">
        <v>6.83</v>
      </c>
      <c r="Z373" s="10">
        <v>352.43</v>
      </c>
      <c r="AA373" s="10" t="s">
        <v>28</v>
      </c>
      <c r="AB373" s="77" t="s">
        <v>29</v>
      </c>
      <c r="AC373" s="78" t="s">
        <v>4414</v>
      </c>
      <c r="AD373" s="78">
        <v>7888509</v>
      </c>
      <c r="AE373" s="78" t="s">
        <v>4400</v>
      </c>
      <c r="AF373" s="78" t="s">
        <v>4409</v>
      </c>
      <c r="AG373" s="81">
        <v>0.03</v>
      </c>
      <c r="AH373" s="76">
        <f t="shared" si="10"/>
        <v>3</v>
      </c>
      <c r="AI373" s="76">
        <f t="shared" si="11"/>
        <v>97</v>
      </c>
    </row>
    <row r="374" spans="1:35">
      <c r="A374" s="59">
        <v>373</v>
      </c>
      <c r="B374" s="60" t="s">
        <v>8907</v>
      </c>
      <c r="C374" s="60" t="s">
        <v>8908</v>
      </c>
      <c r="D374" s="5" t="s">
        <v>22</v>
      </c>
      <c r="E374" s="10" t="s">
        <v>198</v>
      </c>
      <c r="F374" s="10" t="s">
        <v>25</v>
      </c>
      <c r="G374" s="10" t="s">
        <v>8214</v>
      </c>
      <c r="H374" s="5" t="s">
        <v>24</v>
      </c>
      <c r="I374" s="10" t="s">
        <v>34</v>
      </c>
      <c r="J374" s="5">
        <v>1369</v>
      </c>
      <c r="K374" s="10">
        <v>0</v>
      </c>
      <c r="L374" s="63"/>
      <c r="M374" s="5">
        <v>0</v>
      </c>
      <c r="N374" s="5">
        <v>0</v>
      </c>
      <c r="O374" s="63"/>
      <c r="P374" s="10">
        <v>0</v>
      </c>
      <c r="Q374" s="5">
        <v>300</v>
      </c>
      <c r="R374" s="10">
        <v>0</v>
      </c>
      <c r="S374" s="73"/>
      <c r="T374" s="10">
        <v>0</v>
      </c>
      <c r="U374" s="73"/>
      <c r="V374" s="10"/>
      <c r="W374" s="10">
        <v>0</v>
      </c>
      <c r="X374" s="10">
        <v>1687</v>
      </c>
      <c r="Y374" s="10">
        <v>18</v>
      </c>
      <c r="Z374" s="10">
        <v>1669</v>
      </c>
      <c r="AA374" s="10" t="s">
        <v>28</v>
      </c>
      <c r="AB374" s="77" t="s">
        <v>29</v>
      </c>
      <c r="AC374" s="78" t="s">
        <v>8246</v>
      </c>
      <c r="AD374" s="78">
        <v>9533308</v>
      </c>
      <c r="AE374" s="78" t="s">
        <v>8247</v>
      </c>
      <c r="AF374" s="78" t="s">
        <v>4427</v>
      </c>
      <c r="AG374" s="81">
        <v>0.03</v>
      </c>
      <c r="AH374" s="76">
        <f t="shared" si="10"/>
        <v>9</v>
      </c>
      <c r="AI374" s="76">
        <f t="shared" si="11"/>
        <v>291</v>
      </c>
    </row>
    <row r="375" spans="1:35">
      <c r="A375" s="59">
        <v>374</v>
      </c>
      <c r="B375" s="60" t="s">
        <v>8909</v>
      </c>
      <c r="C375" s="60" t="s">
        <v>8910</v>
      </c>
      <c r="D375" s="5" t="s">
        <v>22</v>
      </c>
      <c r="E375" s="10" t="s">
        <v>2061</v>
      </c>
      <c r="F375" s="10" t="s">
        <v>25</v>
      </c>
      <c r="G375" s="10" t="s">
        <v>7337</v>
      </c>
      <c r="H375" s="5" t="s">
        <v>24</v>
      </c>
      <c r="I375" s="10" t="s">
        <v>34</v>
      </c>
      <c r="J375" s="5">
        <v>378.57</v>
      </c>
      <c r="K375" s="10">
        <v>0</v>
      </c>
      <c r="L375" s="63"/>
      <c r="M375" s="5">
        <v>0</v>
      </c>
      <c r="N375" s="5">
        <v>0</v>
      </c>
      <c r="O375" s="63"/>
      <c r="P375" s="5">
        <v>0</v>
      </c>
      <c r="Q375" s="10">
        <v>100</v>
      </c>
      <c r="R375" s="5">
        <v>0</v>
      </c>
      <c r="S375" s="73"/>
      <c r="T375" s="5">
        <v>0</v>
      </c>
      <c r="U375" s="73"/>
      <c r="V375" s="10"/>
      <c r="W375" s="10">
        <v>0</v>
      </c>
      <c r="X375" s="10">
        <v>484.57</v>
      </c>
      <c r="Y375" s="10">
        <v>6</v>
      </c>
      <c r="Z375" s="10">
        <v>478.57</v>
      </c>
      <c r="AA375" s="10" t="s">
        <v>28</v>
      </c>
      <c r="AB375" s="77" t="s">
        <v>29</v>
      </c>
      <c r="AC375" s="78" t="s">
        <v>8246</v>
      </c>
      <c r="AD375" s="78">
        <v>7381097</v>
      </c>
      <c r="AE375" s="78" t="s">
        <v>4503</v>
      </c>
      <c r="AF375" s="78" t="s">
        <v>4404</v>
      </c>
      <c r="AG375" s="81">
        <v>0.03</v>
      </c>
      <c r="AH375" s="76">
        <f t="shared" si="10"/>
        <v>3</v>
      </c>
      <c r="AI375" s="76">
        <f t="shared" si="11"/>
        <v>97</v>
      </c>
    </row>
    <row r="376" spans="1:35">
      <c r="A376" s="59">
        <v>375</v>
      </c>
      <c r="B376" s="61" t="s">
        <v>5855</v>
      </c>
      <c r="C376" s="60" t="s">
        <v>8911</v>
      </c>
      <c r="D376" s="5" t="s">
        <v>22</v>
      </c>
      <c r="E376" s="10" t="s">
        <v>4090</v>
      </c>
      <c r="F376" s="10" t="s">
        <v>25</v>
      </c>
      <c r="G376" s="10" t="s">
        <v>6984</v>
      </c>
      <c r="H376" s="5" t="s">
        <v>24</v>
      </c>
      <c r="I376" s="10" t="s">
        <v>34</v>
      </c>
      <c r="J376" s="5">
        <v>238.68</v>
      </c>
      <c r="K376" s="10">
        <v>0</v>
      </c>
      <c r="L376" s="63"/>
      <c r="M376" s="5">
        <v>0</v>
      </c>
      <c r="N376" s="5">
        <v>0</v>
      </c>
      <c r="O376" s="63"/>
      <c r="P376" s="5">
        <v>0</v>
      </c>
      <c r="Q376" s="10">
        <v>100</v>
      </c>
      <c r="R376" s="5">
        <v>12.98</v>
      </c>
      <c r="S376" s="74" t="s">
        <v>6099</v>
      </c>
      <c r="T376" s="5">
        <v>0</v>
      </c>
      <c r="U376" s="72"/>
      <c r="V376" s="10"/>
      <c r="W376" s="10">
        <v>13.76</v>
      </c>
      <c r="X376" s="10">
        <v>359.26</v>
      </c>
      <c r="Y376" s="10">
        <v>6.83</v>
      </c>
      <c r="Z376" s="10">
        <v>352.43</v>
      </c>
      <c r="AA376" s="10" t="s">
        <v>28</v>
      </c>
      <c r="AB376" s="77" t="s">
        <v>29</v>
      </c>
      <c r="AC376" s="78" t="s">
        <v>4414</v>
      </c>
      <c r="AD376" s="78">
        <v>1057302</v>
      </c>
      <c r="AE376" s="78" t="s">
        <v>4400</v>
      </c>
      <c r="AF376" s="78" t="s">
        <v>4478</v>
      </c>
      <c r="AG376" s="81">
        <v>0.03</v>
      </c>
      <c r="AH376" s="76">
        <f t="shared" si="10"/>
        <v>3</v>
      </c>
      <c r="AI376" s="76">
        <f t="shared" si="11"/>
        <v>97</v>
      </c>
    </row>
    <row r="377" spans="1:35">
      <c r="A377" s="59">
        <v>376</v>
      </c>
      <c r="B377" s="61" t="s">
        <v>8912</v>
      </c>
      <c r="C377" s="60" t="s">
        <v>8061</v>
      </c>
      <c r="D377" s="5" t="s">
        <v>22</v>
      </c>
      <c r="E377" s="5" t="s">
        <v>8556</v>
      </c>
      <c r="F377" s="10" t="s">
        <v>25</v>
      </c>
      <c r="G377" s="10" t="s">
        <v>8236</v>
      </c>
      <c r="H377" s="5" t="s">
        <v>24</v>
      </c>
      <c r="I377" s="10" t="s">
        <v>34</v>
      </c>
      <c r="J377" s="5">
        <v>0</v>
      </c>
      <c r="K377" s="5">
        <v>0</v>
      </c>
      <c r="L377" s="63"/>
      <c r="M377" s="5">
        <v>0</v>
      </c>
      <c r="N377" s="5">
        <v>0</v>
      </c>
      <c r="O377" s="63"/>
      <c r="P377" s="5">
        <v>0</v>
      </c>
      <c r="Q377" s="10">
        <v>0</v>
      </c>
      <c r="R377" s="5">
        <v>16</v>
      </c>
      <c r="S377" s="74" t="s">
        <v>8913</v>
      </c>
      <c r="T377" s="5">
        <v>0</v>
      </c>
      <c r="U377" s="73"/>
      <c r="V377" s="10"/>
      <c r="W377" s="10">
        <v>16.96</v>
      </c>
      <c r="X377" s="10">
        <v>17.98</v>
      </c>
      <c r="Y377" s="10">
        <v>1.02</v>
      </c>
      <c r="Z377" s="10">
        <v>16.96</v>
      </c>
      <c r="AA377" s="10" t="s">
        <v>28</v>
      </c>
      <c r="AB377" s="77" t="s">
        <v>29</v>
      </c>
      <c r="AC377" s="78" t="s">
        <v>8246</v>
      </c>
      <c r="AD377" s="78">
        <v>6992918</v>
      </c>
      <c r="AE377" s="78" t="s">
        <v>4400</v>
      </c>
      <c r="AF377" s="78" t="s">
        <v>4404</v>
      </c>
      <c r="AG377" s="81">
        <v>0.03</v>
      </c>
      <c r="AH377" s="76">
        <f t="shared" si="10"/>
        <v>0</v>
      </c>
      <c r="AI377" s="76">
        <f t="shared" si="11"/>
        <v>0</v>
      </c>
    </row>
    <row r="378" spans="1:35">
      <c r="A378" s="59">
        <v>377</v>
      </c>
      <c r="B378" s="60" t="s">
        <v>8914</v>
      </c>
      <c r="C378" s="60" t="s">
        <v>8915</v>
      </c>
      <c r="D378" s="5" t="s">
        <v>22</v>
      </c>
      <c r="E378" s="10" t="s">
        <v>2061</v>
      </c>
      <c r="F378" s="10" t="s">
        <v>25</v>
      </c>
      <c r="G378" s="10" t="s">
        <v>7337</v>
      </c>
      <c r="H378" s="5" t="s">
        <v>24</v>
      </c>
      <c r="I378" s="10" t="s">
        <v>34</v>
      </c>
      <c r="J378" s="5">
        <v>378.57</v>
      </c>
      <c r="K378" s="10">
        <v>0</v>
      </c>
      <c r="L378" s="63"/>
      <c r="M378" s="5">
        <v>0</v>
      </c>
      <c r="N378" s="5">
        <v>0</v>
      </c>
      <c r="O378" s="63"/>
      <c r="P378" s="5">
        <v>0</v>
      </c>
      <c r="Q378" s="5">
        <v>100</v>
      </c>
      <c r="R378" s="5">
        <v>0</v>
      </c>
      <c r="S378" s="73"/>
      <c r="T378" s="5">
        <v>0</v>
      </c>
      <c r="U378" s="73"/>
      <c r="V378" s="10"/>
      <c r="W378" s="10">
        <v>0</v>
      </c>
      <c r="X378" s="10">
        <v>484.57</v>
      </c>
      <c r="Y378" s="10">
        <v>6</v>
      </c>
      <c r="Z378" s="10">
        <v>478.57</v>
      </c>
      <c r="AA378" s="10" t="s">
        <v>28</v>
      </c>
      <c r="AB378" s="77" t="s">
        <v>29</v>
      </c>
      <c r="AC378" s="78" t="s">
        <v>4423</v>
      </c>
      <c r="AD378" s="78">
        <v>3855265</v>
      </c>
      <c r="AE378" s="78" t="s">
        <v>4400</v>
      </c>
      <c r="AF378" s="78" t="s">
        <v>4421</v>
      </c>
      <c r="AG378" s="81">
        <v>0.03</v>
      </c>
      <c r="AH378" s="76">
        <f t="shared" si="10"/>
        <v>3</v>
      </c>
      <c r="AI378" s="76">
        <f t="shared" si="11"/>
        <v>97</v>
      </c>
    </row>
    <row r="379" spans="1:35">
      <c r="A379" s="59">
        <v>378</v>
      </c>
      <c r="B379" s="60" t="s">
        <v>8916</v>
      </c>
      <c r="C379" s="60" t="s">
        <v>8917</v>
      </c>
      <c r="D379" s="5" t="s">
        <v>22</v>
      </c>
      <c r="E379" s="10" t="s">
        <v>4090</v>
      </c>
      <c r="F379" s="10" t="s">
        <v>25</v>
      </c>
      <c r="G379" s="10" t="s">
        <v>6984</v>
      </c>
      <c r="H379" s="5" t="s">
        <v>24</v>
      </c>
      <c r="I379" s="10" t="s">
        <v>34</v>
      </c>
      <c r="J379" s="5">
        <v>238.68</v>
      </c>
      <c r="K379" s="5">
        <v>0</v>
      </c>
      <c r="L379" s="63"/>
      <c r="M379" s="5">
        <v>0</v>
      </c>
      <c r="N379" s="5">
        <v>0</v>
      </c>
      <c r="O379" s="63"/>
      <c r="P379" s="5">
        <v>0</v>
      </c>
      <c r="Q379" s="10">
        <v>100</v>
      </c>
      <c r="R379" s="5">
        <v>12.98</v>
      </c>
      <c r="S379" s="74" t="s">
        <v>6099</v>
      </c>
      <c r="T379" s="5">
        <v>0</v>
      </c>
      <c r="U379" s="72"/>
      <c r="V379" s="10"/>
      <c r="W379" s="10">
        <v>13.76</v>
      </c>
      <c r="X379" s="10">
        <v>359.26</v>
      </c>
      <c r="Y379" s="10">
        <v>6.83</v>
      </c>
      <c r="Z379" s="10">
        <v>352.43</v>
      </c>
      <c r="AA379" s="10" t="s">
        <v>28</v>
      </c>
      <c r="AB379" s="77" t="s">
        <v>29</v>
      </c>
      <c r="AC379" s="78" t="s">
        <v>4414</v>
      </c>
      <c r="AD379" s="78">
        <v>1111917</v>
      </c>
      <c r="AE379" s="78" t="s">
        <v>4400</v>
      </c>
      <c r="AF379" s="78" t="s">
        <v>4419</v>
      </c>
      <c r="AG379" s="81">
        <v>0.03</v>
      </c>
      <c r="AH379" s="76">
        <f t="shared" si="10"/>
        <v>3</v>
      </c>
      <c r="AI379" s="76">
        <f t="shared" si="11"/>
        <v>97</v>
      </c>
    </row>
    <row r="380" spans="1:35">
      <c r="A380" s="59">
        <v>379</v>
      </c>
      <c r="B380" s="60" t="s">
        <v>8918</v>
      </c>
      <c r="C380" s="60" t="s">
        <v>8919</v>
      </c>
      <c r="D380" s="5" t="s">
        <v>22</v>
      </c>
      <c r="E380" s="10" t="s">
        <v>4090</v>
      </c>
      <c r="F380" s="10" t="s">
        <v>25</v>
      </c>
      <c r="G380" s="10" t="s">
        <v>7037</v>
      </c>
      <c r="H380" s="5" t="s">
        <v>24</v>
      </c>
      <c r="I380" s="10" t="s">
        <v>34</v>
      </c>
      <c r="J380" s="66">
        <v>942.14</v>
      </c>
      <c r="K380" s="10">
        <v>0</v>
      </c>
      <c r="L380" s="63"/>
      <c r="M380" s="5">
        <v>0</v>
      </c>
      <c r="N380" s="5">
        <v>0</v>
      </c>
      <c r="O380" s="63"/>
      <c r="P380" s="5">
        <v>0</v>
      </c>
      <c r="Q380" s="10">
        <v>100</v>
      </c>
      <c r="R380" s="5">
        <v>32.17</v>
      </c>
      <c r="S380" s="74" t="s">
        <v>6099</v>
      </c>
      <c r="T380" s="5">
        <v>0</v>
      </c>
      <c r="U380" s="73"/>
      <c r="V380" s="10"/>
      <c r="W380" s="10">
        <v>34.1</v>
      </c>
      <c r="X380" s="10">
        <v>1084.29</v>
      </c>
      <c r="Y380" s="10">
        <v>8.05</v>
      </c>
      <c r="Z380" s="10">
        <v>1076.24</v>
      </c>
      <c r="AA380" s="10" t="s">
        <v>28</v>
      </c>
      <c r="AB380" s="77" t="s">
        <v>29</v>
      </c>
      <c r="AC380" s="78" t="s">
        <v>4414</v>
      </c>
      <c r="AD380" s="78">
        <v>7592570</v>
      </c>
      <c r="AE380" s="78" t="s">
        <v>4400</v>
      </c>
      <c r="AF380" s="78" t="s">
        <v>4409</v>
      </c>
      <c r="AG380" s="81">
        <v>0.03</v>
      </c>
      <c r="AH380" s="76">
        <f t="shared" si="10"/>
        <v>3</v>
      </c>
      <c r="AI380" s="76">
        <f t="shared" si="11"/>
        <v>97</v>
      </c>
    </row>
    <row r="381" spans="1:35">
      <c r="A381" s="59">
        <v>380</v>
      </c>
      <c r="B381" s="60" t="s">
        <v>8920</v>
      </c>
      <c r="C381" s="60" t="s">
        <v>8921</v>
      </c>
      <c r="D381" s="5" t="s">
        <v>22</v>
      </c>
      <c r="E381" s="10" t="s">
        <v>4090</v>
      </c>
      <c r="F381" s="10" t="s">
        <v>25</v>
      </c>
      <c r="G381" s="10" t="s">
        <v>6984</v>
      </c>
      <c r="H381" s="5" t="s">
        <v>24</v>
      </c>
      <c r="I381" s="10" t="s">
        <v>34</v>
      </c>
      <c r="J381" s="5">
        <v>238.68</v>
      </c>
      <c r="K381" s="5">
        <v>0</v>
      </c>
      <c r="L381" s="63"/>
      <c r="M381" s="5">
        <v>0</v>
      </c>
      <c r="N381" s="5">
        <v>0</v>
      </c>
      <c r="O381" s="63"/>
      <c r="P381" s="5">
        <v>0</v>
      </c>
      <c r="Q381" s="10">
        <v>100</v>
      </c>
      <c r="R381" s="5">
        <v>12.98</v>
      </c>
      <c r="S381" s="74" t="s">
        <v>6099</v>
      </c>
      <c r="T381" s="5">
        <v>0</v>
      </c>
      <c r="U381" s="72"/>
      <c r="V381" s="10"/>
      <c r="W381" s="10">
        <v>13.76</v>
      </c>
      <c r="X381" s="10">
        <v>359.26</v>
      </c>
      <c r="Y381" s="10">
        <v>6.83</v>
      </c>
      <c r="Z381" s="10">
        <v>352.43</v>
      </c>
      <c r="AA381" s="10" t="s">
        <v>28</v>
      </c>
      <c r="AB381" s="77" t="s">
        <v>29</v>
      </c>
      <c r="AC381" s="78" t="s">
        <v>4414</v>
      </c>
      <c r="AD381" s="78">
        <v>2977557</v>
      </c>
      <c r="AE381" s="78" t="s">
        <v>4400</v>
      </c>
      <c r="AF381" s="78" t="s">
        <v>4409</v>
      </c>
      <c r="AG381" s="81">
        <v>0.03</v>
      </c>
      <c r="AH381" s="76">
        <f t="shared" si="10"/>
        <v>3</v>
      </c>
      <c r="AI381" s="76">
        <f t="shared" si="11"/>
        <v>97</v>
      </c>
    </row>
    <row r="382" spans="1:35">
      <c r="A382" s="59">
        <v>381</v>
      </c>
      <c r="B382" s="60" t="s">
        <v>8922</v>
      </c>
      <c r="C382" s="60" t="s">
        <v>8923</v>
      </c>
      <c r="D382" s="5" t="s">
        <v>22</v>
      </c>
      <c r="E382" s="10" t="s">
        <v>58</v>
      </c>
      <c r="F382" s="10" t="s">
        <v>25</v>
      </c>
      <c r="G382" s="10" t="s">
        <v>8260</v>
      </c>
      <c r="H382" s="5" t="s">
        <v>24</v>
      </c>
      <c r="I382" s="10" t="s">
        <v>34</v>
      </c>
      <c r="J382" s="5">
        <v>1116</v>
      </c>
      <c r="K382" s="10">
        <v>0</v>
      </c>
      <c r="L382" s="63"/>
      <c r="M382" s="5">
        <v>0</v>
      </c>
      <c r="N382" s="5">
        <v>101</v>
      </c>
      <c r="O382" s="64" t="s">
        <v>8495</v>
      </c>
      <c r="P382" s="5">
        <v>0</v>
      </c>
      <c r="Q382" s="5">
        <v>400</v>
      </c>
      <c r="R382" s="5">
        <v>0</v>
      </c>
      <c r="S382" s="73"/>
      <c r="T382" s="5">
        <v>0</v>
      </c>
      <c r="U382" s="73"/>
      <c r="V382" s="10"/>
      <c r="W382" s="10">
        <v>107.06</v>
      </c>
      <c r="X382" s="10">
        <v>1653.48</v>
      </c>
      <c r="Y382" s="10">
        <v>30.42</v>
      </c>
      <c r="Z382" s="10">
        <v>1623.06</v>
      </c>
      <c r="AA382" s="10" t="s">
        <v>28</v>
      </c>
      <c r="AB382" s="77" t="s">
        <v>29</v>
      </c>
      <c r="AC382" s="78" t="s">
        <v>8180</v>
      </c>
      <c r="AD382" s="78">
        <v>2069875</v>
      </c>
      <c r="AE382" s="78" t="s">
        <v>4503</v>
      </c>
      <c r="AF382" s="78" t="s">
        <v>4415</v>
      </c>
      <c r="AG382" s="81">
        <v>0.03</v>
      </c>
      <c r="AH382" s="76">
        <f t="shared" si="10"/>
        <v>12</v>
      </c>
      <c r="AI382" s="76">
        <f t="shared" si="11"/>
        <v>388</v>
      </c>
    </row>
    <row r="383" spans="1:35">
      <c r="A383" s="59">
        <v>382</v>
      </c>
      <c r="B383" s="60" t="s">
        <v>8924</v>
      </c>
      <c r="C383" s="60" t="s">
        <v>8925</v>
      </c>
      <c r="D383" s="5" t="s">
        <v>22</v>
      </c>
      <c r="E383" s="10" t="s">
        <v>4090</v>
      </c>
      <c r="F383" s="10" t="s">
        <v>25</v>
      </c>
      <c r="G383" s="10" t="s">
        <v>6984</v>
      </c>
      <c r="H383" s="5" t="s">
        <v>24</v>
      </c>
      <c r="I383" s="10" t="s">
        <v>34</v>
      </c>
      <c r="J383" s="5">
        <v>238.68</v>
      </c>
      <c r="K383" s="10">
        <v>0</v>
      </c>
      <c r="L383" s="63"/>
      <c r="M383" s="5">
        <v>0</v>
      </c>
      <c r="N383" s="5">
        <v>0</v>
      </c>
      <c r="O383" s="63"/>
      <c r="P383" s="5">
        <v>0</v>
      </c>
      <c r="Q383" s="10">
        <v>100</v>
      </c>
      <c r="R383" s="5">
        <v>12.98</v>
      </c>
      <c r="S383" s="74" t="s">
        <v>6099</v>
      </c>
      <c r="T383" s="5">
        <v>0</v>
      </c>
      <c r="U383" s="72"/>
      <c r="V383" s="10"/>
      <c r="W383" s="10">
        <v>13.76</v>
      </c>
      <c r="X383" s="10">
        <v>359.26</v>
      </c>
      <c r="Y383" s="10">
        <v>6.83</v>
      </c>
      <c r="Z383" s="10">
        <v>352.43</v>
      </c>
      <c r="AA383" s="10" t="s">
        <v>28</v>
      </c>
      <c r="AB383" s="77" t="s">
        <v>29</v>
      </c>
      <c r="AC383" s="78" t="s">
        <v>4414</v>
      </c>
      <c r="AD383" s="78">
        <v>3652938</v>
      </c>
      <c r="AE383" s="78" t="s">
        <v>4400</v>
      </c>
      <c r="AF383" s="78" t="s">
        <v>4409</v>
      </c>
      <c r="AG383" s="81">
        <v>0.03</v>
      </c>
      <c r="AH383" s="76">
        <f t="shared" si="10"/>
        <v>3</v>
      </c>
      <c r="AI383" s="76">
        <f t="shared" si="11"/>
        <v>97</v>
      </c>
    </row>
    <row r="384" spans="1:35">
      <c r="A384" s="59">
        <v>383</v>
      </c>
      <c r="B384" s="60" t="s">
        <v>8926</v>
      </c>
      <c r="C384" s="60" t="s">
        <v>8927</v>
      </c>
      <c r="D384" s="5" t="s">
        <v>22</v>
      </c>
      <c r="E384" s="10" t="s">
        <v>58</v>
      </c>
      <c r="F384" s="10" t="s">
        <v>25</v>
      </c>
      <c r="G384" s="10" t="s">
        <v>8260</v>
      </c>
      <c r="H384" s="5" t="s">
        <v>24</v>
      </c>
      <c r="I384" s="10" t="s">
        <v>34</v>
      </c>
      <c r="J384" s="5">
        <v>1116</v>
      </c>
      <c r="K384" s="10">
        <v>0</v>
      </c>
      <c r="L384" s="63"/>
      <c r="M384" s="5">
        <v>0</v>
      </c>
      <c r="N384" s="5">
        <v>101</v>
      </c>
      <c r="O384" s="64" t="s">
        <v>8495</v>
      </c>
      <c r="P384" s="5">
        <v>0</v>
      </c>
      <c r="Q384" s="5">
        <v>400</v>
      </c>
      <c r="R384" s="5">
        <v>0</v>
      </c>
      <c r="S384" s="73"/>
      <c r="T384" s="5">
        <v>0</v>
      </c>
      <c r="U384" s="73"/>
      <c r="V384" s="10"/>
      <c r="W384" s="10">
        <v>107.06</v>
      </c>
      <c r="X384" s="10">
        <v>1653.48</v>
      </c>
      <c r="Y384" s="10">
        <v>30.42</v>
      </c>
      <c r="Z384" s="10">
        <v>1623.06</v>
      </c>
      <c r="AA384" s="10" t="s">
        <v>28</v>
      </c>
      <c r="AB384" s="77" t="s">
        <v>29</v>
      </c>
      <c r="AC384" s="78" t="s">
        <v>8183</v>
      </c>
      <c r="AD384" s="78">
        <v>3567516</v>
      </c>
      <c r="AE384" s="78" t="s">
        <v>8247</v>
      </c>
      <c r="AF384" s="78" t="s">
        <v>4428</v>
      </c>
      <c r="AG384" s="81">
        <v>0.03</v>
      </c>
      <c r="AH384" s="76">
        <f t="shared" si="10"/>
        <v>12</v>
      </c>
      <c r="AI384" s="76">
        <f t="shared" si="11"/>
        <v>388</v>
      </c>
    </row>
    <row r="385" spans="1:35">
      <c r="A385" s="59">
        <v>384</v>
      </c>
      <c r="B385" s="61" t="s">
        <v>8928</v>
      </c>
      <c r="C385" s="60" t="s">
        <v>8929</v>
      </c>
      <c r="D385" s="5" t="s">
        <v>22</v>
      </c>
      <c r="E385" s="10" t="s">
        <v>7503</v>
      </c>
      <c r="F385" s="10" t="s">
        <v>25</v>
      </c>
      <c r="G385" s="10" t="s">
        <v>8264</v>
      </c>
      <c r="H385" s="5" t="s">
        <v>24</v>
      </c>
      <c r="I385" s="10" t="s">
        <v>34</v>
      </c>
      <c r="J385" s="66">
        <v>985.5</v>
      </c>
      <c r="K385" s="10">
        <v>0</v>
      </c>
      <c r="L385" s="63"/>
      <c r="M385" s="5">
        <v>0</v>
      </c>
      <c r="N385" s="5">
        <v>0</v>
      </c>
      <c r="O385" s="63"/>
      <c r="P385" s="5">
        <v>0</v>
      </c>
      <c r="Q385" s="10">
        <v>300</v>
      </c>
      <c r="R385" s="5">
        <v>13.26</v>
      </c>
      <c r="S385" s="74" t="s">
        <v>6099</v>
      </c>
      <c r="T385" s="5">
        <v>0</v>
      </c>
      <c r="U385" s="73"/>
      <c r="V385" s="10"/>
      <c r="W385" s="10">
        <v>14.06</v>
      </c>
      <c r="X385" s="10">
        <v>1318.4</v>
      </c>
      <c r="Y385" s="10">
        <v>18.84</v>
      </c>
      <c r="Z385" s="10">
        <v>1299.56</v>
      </c>
      <c r="AA385" s="10" t="s">
        <v>28</v>
      </c>
      <c r="AB385" s="77" t="s">
        <v>29</v>
      </c>
      <c r="AC385" s="78" t="s">
        <v>4423</v>
      </c>
      <c r="AD385" s="78">
        <v>7826399</v>
      </c>
      <c r="AE385" s="78" t="s">
        <v>4400</v>
      </c>
      <c r="AF385" s="78" t="s">
        <v>4401</v>
      </c>
      <c r="AG385" s="81">
        <v>0.03</v>
      </c>
      <c r="AH385" s="76">
        <f t="shared" si="10"/>
        <v>9</v>
      </c>
      <c r="AI385" s="76">
        <f t="shared" si="11"/>
        <v>291</v>
      </c>
    </row>
    <row r="386" spans="1:35">
      <c r="A386" s="59">
        <v>385</v>
      </c>
      <c r="B386" s="60" t="s">
        <v>8930</v>
      </c>
      <c r="C386" s="60" t="s">
        <v>8931</v>
      </c>
      <c r="D386" s="5" t="s">
        <v>22</v>
      </c>
      <c r="E386" s="10" t="s">
        <v>198</v>
      </c>
      <c r="F386" s="10" t="s">
        <v>25</v>
      </c>
      <c r="G386" s="10" t="s">
        <v>8214</v>
      </c>
      <c r="H386" s="5" t="s">
        <v>24</v>
      </c>
      <c r="I386" s="10" t="s">
        <v>34</v>
      </c>
      <c r="J386" s="5">
        <v>1369</v>
      </c>
      <c r="K386" s="10">
        <v>0</v>
      </c>
      <c r="L386" s="63"/>
      <c r="M386" s="5">
        <v>0</v>
      </c>
      <c r="N386" s="5">
        <v>0</v>
      </c>
      <c r="O386" s="63"/>
      <c r="P386" s="10">
        <v>0</v>
      </c>
      <c r="Q386" s="10">
        <v>300</v>
      </c>
      <c r="R386" s="10">
        <v>0</v>
      </c>
      <c r="S386" s="73"/>
      <c r="T386" s="10">
        <v>0</v>
      </c>
      <c r="U386" s="73"/>
      <c r="V386" s="10"/>
      <c r="W386" s="10">
        <v>0</v>
      </c>
      <c r="X386" s="10">
        <v>1687</v>
      </c>
      <c r="Y386" s="10">
        <v>18</v>
      </c>
      <c r="Z386" s="10">
        <v>1669</v>
      </c>
      <c r="AA386" s="10" t="s">
        <v>28</v>
      </c>
      <c r="AB386" s="77" t="s">
        <v>29</v>
      </c>
      <c r="AC386" s="78" t="s">
        <v>8246</v>
      </c>
      <c r="AD386" s="78">
        <v>2500608</v>
      </c>
      <c r="AE386" s="78" t="s">
        <v>8247</v>
      </c>
      <c r="AF386" s="78" t="s">
        <v>4428</v>
      </c>
      <c r="AG386" s="81">
        <v>0.03</v>
      </c>
      <c r="AH386" s="76">
        <f t="shared" ref="AH386:AH449" si="12">Q386*AG386</f>
        <v>9</v>
      </c>
      <c r="AI386" s="76">
        <f t="shared" ref="AI386:AI449" si="13">Q386-AH386</f>
        <v>291</v>
      </c>
    </row>
    <row r="387" spans="1:35">
      <c r="A387" s="59">
        <v>386</v>
      </c>
      <c r="B387" s="60" t="s">
        <v>8932</v>
      </c>
      <c r="C387" s="60" t="s">
        <v>8933</v>
      </c>
      <c r="D387" s="5" t="s">
        <v>22</v>
      </c>
      <c r="E387" s="10" t="s">
        <v>198</v>
      </c>
      <c r="F387" s="10" t="s">
        <v>25</v>
      </c>
      <c r="G387" s="10" t="s">
        <v>8214</v>
      </c>
      <c r="H387" s="5" t="s">
        <v>24</v>
      </c>
      <c r="I387" s="10" t="s">
        <v>34</v>
      </c>
      <c r="J387" s="5">
        <v>1369</v>
      </c>
      <c r="K387" s="10">
        <v>0</v>
      </c>
      <c r="L387" s="63"/>
      <c r="M387" s="5">
        <v>0</v>
      </c>
      <c r="N387" s="5">
        <v>0</v>
      </c>
      <c r="O387" s="63"/>
      <c r="P387" s="10">
        <v>0</v>
      </c>
      <c r="Q387" s="5">
        <v>300</v>
      </c>
      <c r="R387" s="10">
        <v>0</v>
      </c>
      <c r="S387" s="73"/>
      <c r="T387" s="10">
        <v>0</v>
      </c>
      <c r="U387" s="73"/>
      <c r="V387" s="10"/>
      <c r="W387" s="10">
        <v>0</v>
      </c>
      <c r="X387" s="10">
        <v>1687</v>
      </c>
      <c r="Y387" s="10">
        <v>18</v>
      </c>
      <c r="Z387" s="10">
        <v>1669</v>
      </c>
      <c r="AA387" s="10" t="s">
        <v>28</v>
      </c>
      <c r="AB387" s="77" t="s">
        <v>29</v>
      </c>
      <c r="AC387" s="78" t="s">
        <v>8246</v>
      </c>
      <c r="AD387" s="78">
        <v>6002705</v>
      </c>
      <c r="AE387" s="78" t="s">
        <v>8247</v>
      </c>
      <c r="AF387" s="78" t="s">
        <v>4409</v>
      </c>
      <c r="AG387" s="81">
        <v>0.03</v>
      </c>
      <c r="AH387" s="76">
        <f t="shared" si="12"/>
        <v>9</v>
      </c>
      <c r="AI387" s="76">
        <f t="shared" si="13"/>
        <v>291</v>
      </c>
    </row>
    <row r="388" spans="1:35">
      <c r="A388" s="59">
        <v>387</v>
      </c>
      <c r="B388" s="60" t="s">
        <v>8934</v>
      </c>
      <c r="C388" s="60" t="s">
        <v>8935</v>
      </c>
      <c r="D388" s="5" t="s">
        <v>22</v>
      </c>
      <c r="E388" s="10" t="s">
        <v>2061</v>
      </c>
      <c r="F388" s="10" t="s">
        <v>25</v>
      </c>
      <c r="G388" s="10" t="s">
        <v>7337</v>
      </c>
      <c r="H388" s="5" t="s">
        <v>24</v>
      </c>
      <c r="I388" s="10" t="s">
        <v>34</v>
      </c>
      <c r="J388" s="5">
        <v>378.57</v>
      </c>
      <c r="K388" s="10">
        <v>0</v>
      </c>
      <c r="L388" s="63"/>
      <c r="M388" s="5">
        <v>0</v>
      </c>
      <c r="N388" s="5">
        <v>0</v>
      </c>
      <c r="O388" s="63"/>
      <c r="P388" s="5">
        <v>0</v>
      </c>
      <c r="Q388" s="10">
        <v>100</v>
      </c>
      <c r="R388" s="5">
        <v>0</v>
      </c>
      <c r="S388" s="73"/>
      <c r="T388" s="5">
        <v>0</v>
      </c>
      <c r="U388" s="73"/>
      <c r="V388" s="10"/>
      <c r="W388" s="10">
        <v>0</v>
      </c>
      <c r="X388" s="10">
        <v>484.57</v>
      </c>
      <c r="Y388" s="10">
        <v>6</v>
      </c>
      <c r="Z388" s="10">
        <v>478.57</v>
      </c>
      <c r="AA388" s="10" t="s">
        <v>28</v>
      </c>
      <c r="AB388" s="77" t="s">
        <v>29</v>
      </c>
      <c r="AC388" s="78" t="s">
        <v>8246</v>
      </c>
      <c r="AD388" s="78">
        <v>2797113</v>
      </c>
      <c r="AE388" s="78" t="s">
        <v>4400</v>
      </c>
      <c r="AF388" s="78" t="s">
        <v>4409</v>
      </c>
      <c r="AG388" s="81">
        <v>0.03</v>
      </c>
      <c r="AH388" s="76">
        <f t="shared" si="12"/>
        <v>3</v>
      </c>
      <c r="AI388" s="76">
        <f t="shared" si="13"/>
        <v>97</v>
      </c>
    </row>
    <row r="389" spans="1:35">
      <c r="A389" s="59">
        <v>388</v>
      </c>
      <c r="B389" s="61" t="s">
        <v>8936</v>
      </c>
      <c r="C389" s="60" t="s">
        <v>8937</v>
      </c>
      <c r="D389" s="5" t="s">
        <v>22</v>
      </c>
      <c r="E389" s="10" t="s">
        <v>7503</v>
      </c>
      <c r="F389" s="10" t="s">
        <v>25</v>
      </c>
      <c r="G389" s="10" t="s">
        <v>8264</v>
      </c>
      <c r="H389" s="5" t="s">
        <v>24</v>
      </c>
      <c r="I389" s="10" t="s">
        <v>34</v>
      </c>
      <c r="J389" s="5">
        <v>5835.25</v>
      </c>
      <c r="K389" s="10">
        <v>0</v>
      </c>
      <c r="L389" s="63"/>
      <c r="M389" s="5">
        <v>0</v>
      </c>
      <c r="N389" s="5">
        <v>0</v>
      </c>
      <c r="O389" s="63"/>
      <c r="P389" s="5">
        <v>0</v>
      </c>
      <c r="Q389" s="10">
        <v>300</v>
      </c>
      <c r="R389" s="5">
        <v>91.41</v>
      </c>
      <c r="S389" s="74" t="s">
        <v>6099</v>
      </c>
      <c r="T389" s="5">
        <v>0</v>
      </c>
      <c r="U389" s="73"/>
      <c r="V389" s="10"/>
      <c r="W389" s="10">
        <v>96.89</v>
      </c>
      <c r="X389" s="10">
        <v>6255.96</v>
      </c>
      <c r="Y389" s="10">
        <v>23.81</v>
      </c>
      <c r="Z389" s="10">
        <v>6232.15</v>
      </c>
      <c r="AA389" s="10" t="s">
        <v>28</v>
      </c>
      <c r="AB389" s="77" t="s">
        <v>29</v>
      </c>
      <c r="AC389" s="78" t="s">
        <v>4423</v>
      </c>
      <c r="AD389" s="78">
        <v>1015226</v>
      </c>
      <c r="AE389" s="78" t="s">
        <v>4400</v>
      </c>
      <c r="AF389" s="78" t="s">
        <v>4446</v>
      </c>
      <c r="AG389" s="81">
        <v>0.03</v>
      </c>
      <c r="AH389" s="76">
        <f t="shared" si="12"/>
        <v>9</v>
      </c>
      <c r="AI389" s="76">
        <f t="shared" si="13"/>
        <v>291</v>
      </c>
    </row>
    <row r="390" spans="1:35">
      <c r="A390" s="59">
        <v>389</v>
      </c>
      <c r="B390" s="61" t="s">
        <v>8938</v>
      </c>
      <c r="C390" s="60" t="s">
        <v>8939</v>
      </c>
      <c r="D390" s="5" t="s">
        <v>22</v>
      </c>
      <c r="E390" s="10" t="s">
        <v>7503</v>
      </c>
      <c r="F390" s="10" t="s">
        <v>25</v>
      </c>
      <c r="G390" s="10" t="s">
        <v>8264</v>
      </c>
      <c r="H390" s="5" t="s">
        <v>24</v>
      </c>
      <c r="I390" s="10" t="s">
        <v>34</v>
      </c>
      <c r="J390" s="66">
        <v>985.5</v>
      </c>
      <c r="K390" s="10">
        <v>0</v>
      </c>
      <c r="L390" s="63"/>
      <c r="M390" s="5">
        <v>0</v>
      </c>
      <c r="N390" s="5">
        <v>0</v>
      </c>
      <c r="O390" s="63"/>
      <c r="P390" s="5">
        <v>0</v>
      </c>
      <c r="Q390" s="10">
        <v>300</v>
      </c>
      <c r="R390" s="5">
        <v>13.26</v>
      </c>
      <c r="S390" s="74" t="s">
        <v>6099</v>
      </c>
      <c r="T390" s="5">
        <v>0</v>
      </c>
      <c r="U390" s="73"/>
      <c r="V390" s="10"/>
      <c r="W390" s="10">
        <v>14.06</v>
      </c>
      <c r="X390" s="10">
        <v>1318.4</v>
      </c>
      <c r="Y390" s="10">
        <v>18.84</v>
      </c>
      <c r="Z390" s="10">
        <v>1299.56</v>
      </c>
      <c r="AA390" s="10" t="s">
        <v>28</v>
      </c>
      <c r="AB390" s="77" t="s">
        <v>29</v>
      </c>
      <c r="AC390" s="78" t="s">
        <v>4423</v>
      </c>
      <c r="AD390" s="78">
        <v>5029008</v>
      </c>
      <c r="AE390" s="78" t="s">
        <v>4400</v>
      </c>
      <c r="AF390" s="78" t="s">
        <v>4409</v>
      </c>
      <c r="AG390" s="81">
        <v>0.03</v>
      </c>
      <c r="AH390" s="76">
        <f t="shared" si="12"/>
        <v>9</v>
      </c>
      <c r="AI390" s="76">
        <f t="shared" si="13"/>
        <v>291</v>
      </c>
    </row>
    <row r="391" spans="1:35">
      <c r="A391" s="59">
        <v>390</v>
      </c>
      <c r="B391" s="60" t="s">
        <v>4696</v>
      </c>
      <c r="C391" s="60" t="s">
        <v>8940</v>
      </c>
      <c r="D391" s="5" t="s">
        <v>22</v>
      </c>
      <c r="E391" s="10" t="s">
        <v>4090</v>
      </c>
      <c r="F391" s="10" t="s">
        <v>25</v>
      </c>
      <c r="G391" s="10" t="s">
        <v>6984</v>
      </c>
      <c r="H391" s="5" t="s">
        <v>24</v>
      </c>
      <c r="I391" s="10" t="s">
        <v>34</v>
      </c>
      <c r="J391" s="5">
        <v>238.68</v>
      </c>
      <c r="K391" s="10">
        <v>0</v>
      </c>
      <c r="L391" s="63"/>
      <c r="M391" s="5">
        <v>0</v>
      </c>
      <c r="N391" s="5">
        <v>0</v>
      </c>
      <c r="O391" s="63"/>
      <c r="P391" s="5">
        <v>0</v>
      </c>
      <c r="Q391" s="10">
        <v>100</v>
      </c>
      <c r="R391" s="5">
        <v>12.98</v>
      </c>
      <c r="S391" s="74" t="s">
        <v>6099</v>
      </c>
      <c r="T391" s="5">
        <v>0</v>
      </c>
      <c r="U391" s="72"/>
      <c r="V391" s="10"/>
      <c r="W391" s="10">
        <v>13.76</v>
      </c>
      <c r="X391" s="10">
        <v>359.26</v>
      </c>
      <c r="Y391" s="10">
        <v>6.83</v>
      </c>
      <c r="Z391" s="10">
        <v>352.43</v>
      </c>
      <c r="AA391" s="10" t="s">
        <v>28</v>
      </c>
      <c r="AB391" s="77" t="s">
        <v>29</v>
      </c>
      <c r="AC391" s="78" t="s">
        <v>4414</v>
      </c>
      <c r="AD391" s="78">
        <v>2820166</v>
      </c>
      <c r="AE391" s="78" t="s">
        <v>4400</v>
      </c>
      <c r="AF391" s="78" t="s">
        <v>4409</v>
      </c>
      <c r="AG391" s="81">
        <v>0.03</v>
      </c>
      <c r="AH391" s="76">
        <f t="shared" si="12"/>
        <v>3</v>
      </c>
      <c r="AI391" s="76">
        <f t="shared" si="13"/>
        <v>97</v>
      </c>
    </row>
    <row r="392" spans="1:35">
      <c r="A392" s="59">
        <v>391</v>
      </c>
      <c r="B392" s="60" t="s">
        <v>7705</v>
      </c>
      <c r="C392" s="60" t="s">
        <v>8941</v>
      </c>
      <c r="D392" s="5" t="s">
        <v>22</v>
      </c>
      <c r="E392" s="10" t="s">
        <v>4090</v>
      </c>
      <c r="F392" s="10" t="s">
        <v>25</v>
      </c>
      <c r="G392" s="10" t="s">
        <v>6984</v>
      </c>
      <c r="H392" s="5" t="s">
        <v>24</v>
      </c>
      <c r="I392" s="10" t="s">
        <v>34</v>
      </c>
      <c r="J392" s="5">
        <v>238.68</v>
      </c>
      <c r="K392" s="10">
        <v>0</v>
      </c>
      <c r="L392" s="63"/>
      <c r="M392" s="5">
        <v>0</v>
      </c>
      <c r="N392" s="5">
        <v>0</v>
      </c>
      <c r="O392" s="63"/>
      <c r="P392" s="5">
        <v>0</v>
      </c>
      <c r="Q392" s="10">
        <v>100</v>
      </c>
      <c r="R392" s="5">
        <v>12.98</v>
      </c>
      <c r="S392" s="74" t="s">
        <v>6099</v>
      </c>
      <c r="T392" s="5">
        <v>0</v>
      </c>
      <c r="U392" s="72"/>
      <c r="V392" s="10"/>
      <c r="W392" s="10">
        <v>13.76</v>
      </c>
      <c r="X392" s="10">
        <v>359.26</v>
      </c>
      <c r="Y392" s="10">
        <v>6.83</v>
      </c>
      <c r="Z392" s="10">
        <v>352.43</v>
      </c>
      <c r="AA392" s="10" t="s">
        <v>28</v>
      </c>
      <c r="AB392" s="77" t="s">
        <v>29</v>
      </c>
      <c r="AC392" s="78" t="s">
        <v>4414</v>
      </c>
      <c r="AD392" s="78">
        <v>6030606</v>
      </c>
      <c r="AE392" s="78" t="s">
        <v>4400</v>
      </c>
      <c r="AF392" s="78" t="s">
        <v>4409</v>
      </c>
      <c r="AG392" s="81">
        <v>0.03</v>
      </c>
      <c r="AH392" s="76">
        <f t="shared" si="12"/>
        <v>3</v>
      </c>
      <c r="AI392" s="76">
        <f t="shared" si="13"/>
        <v>97</v>
      </c>
    </row>
    <row r="393" spans="1:35">
      <c r="A393" s="59">
        <v>392</v>
      </c>
      <c r="B393" s="60" t="s">
        <v>8942</v>
      </c>
      <c r="C393" s="60" t="s">
        <v>8943</v>
      </c>
      <c r="D393" s="5" t="s">
        <v>22</v>
      </c>
      <c r="E393" s="10" t="s">
        <v>7503</v>
      </c>
      <c r="F393" s="10" t="s">
        <v>25</v>
      </c>
      <c r="G393" s="10" t="s">
        <v>8264</v>
      </c>
      <c r="H393" s="5" t="s">
        <v>24</v>
      </c>
      <c r="I393" s="10" t="s">
        <v>34</v>
      </c>
      <c r="J393" s="66">
        <v>985.5</v>
      </c>
      <c r="K393" s="10">
        <v>0</v>
      </c>
      <c r="L393" s="63"/>
      <c r="M393" s="5">
        <v>0</v>
      </c>
      <c r="N393" s="5">
        <v>0</v>
      </c>
      <c r="O393" s="63"/>
      <c r="P393" s="5">
        <v>0</v>
      </c>
      <c r="Q393" s="10">
        <v>300</v>
      </c>
      <c r="R393" s="5">
        <v>13.26</v>
      </c>
      <c r="S393" s="74" t="s">
        <v>6099</v>
      </c>
      <c r="T393" s="5">
        <v>0</v>
      </c>
      <c r="U393" s="73"/>
      <c r="V393" s="10"/>
      <c r="W393" s="10">
        <v>14.06</v>
      </c>
      <c r="X393" s="10">
        <v>1318.4</v>
      </c>
      <c r="Y393" s="10">
        <v>18.84</v>
      </c>
      <c r="Z393" s="10">
        <v>1299.56</v>
      </c>
      <c r="AA393" s="10" t="s">
        <v>28</v>
      </c>
      <c r="AB393" s="77" t="s">
        <v>29</v>
      </c>
      <c r="AC393" s="78" t="s">
        <v>4414</v>
      </c>
      <c r="AD393" s="78">
        <v>7763883</v>
      </c>
      <c r="AE393" s="78" t="s">
        <v>4400</v>
      </c>
      <c r="AF393" s="78" t="s">
        <v>4409</v>
      </c>
      <c r="AG393" s="81">
        <v>0.03</v>
      </c>
      <c r="AH393" s="76">
        <f t="shared" si="12"/>
        <v>9</v>
      </c>
      <c r="AI393" s="76">
        <f t="shared" si="13"/>
        <v>291</v>
      </c>
    </row>
    <row r="394" spans="1:35">
      <c r="A394" s="59">
        <v>393</v>
      </c>
      <c r="B394" s="60" t="s">
        <v>8944</v>
      </c>
      <c r="C394" s="60" t="s">
        <v>8945</v>
      </c>
      <c r="D394" s="5" t="s">
        <v>22</v>
      </c>
      <c r="E394" s="10" t="s">
        <v>2061</v>
      </c>
      <c r="F394" s="10" t="s">
        <v>25</v>
      </c>
      <c r="G394" s="10" t="s">
        <v>7337</v>
      </c>
      <c r="H394" s="5" t="s">
        <v>24</v>
      </c>
      <c r="I394" s="10" t="s">
        <v>34</v>
      </c>
      <c r="J394" s="5">
        <v>378.57</v>
      </c>
      <c r="K394" s="10">
        <v>0</v>
      </c>
      <c r="L394" s="63"/>
      <c r="M394" s="5">
        <v>0</v>
      </c>
      <c r="N394" s="5">
        <v>0</v>
      </c>
      <c r="O394" s="63"/>
      <c r="P394" s="5">
        <v>0</v>
      </c>
      <c r="Q394" s="5">
        <v>100</v>
      </c>
      <c r="R394" s="5">
        <v>0</v>
      </c>
      <c r="S394" s="73"/>
      <c r="T394" s="5">
        <v>0</v>
      </c>
      <c r="U394" s="73"/>
      <c r="V394" s="10"/>
      <c r="W394" s="10">
        <v>0</v>
      </c>
      <c r="X394" s="10">
        <v>484.57</v>
      </c>
      <c r="Y394" s="10">
        <v>6</v>
      </c>
      <c r="Z394" s="10">
        <v>478.57</v>
      </c>
      <c r="AA394" s="10" t="s">
        <v>28</v>
      </c>
      <c r="AB394" s="77" t="s">
        <v>29</v>
      </c>
      <c r="AC394" s="78" t="s">
        <v>8246</v>
      </c>
      <c r="AD394" s="78">
        <v>7966119</v>
      </c>
      <c r="AE394" s="78" t="s">
        <v>4400</v>
      </c>
      <c r="AF394" s="78" t="s">
        <v>4404</v>
      </c>
      <c r="AG394" s="81">
        <v>0.03</v>
      </c>
      <c r="AH394" s="76">
        <f t="shared" si="12"/>
        <v>3</v>
      </c>
      <c r="AI394" s="76">
        <f t="shared" si="13"/>
        <v>97</v>
      </c>
    </row>
    <row r="395" spans="1:35">
      <c r="A395" s="59">
        <v>394</v>
      </c>
      <c r="B395" s="60" t="s">
        <v>8946</v>
      </c>
      <c r="C395" s="60" t="s">
        <v>8947</v>
      </c>
      <c r="D395" s="5" t="s">
        <v>22</v>
      </c>
      <c r="E395" s="10" t="s">
        <v>2061</v>
      </c>
      <c r="F395" s="10" t="s">
        <v>25</v>
      </c>
      <c r="G395" s="10" t="s">
        <v>7337</v>
      </c>
      <c r="H395" s="5" t="s">
        <v>24</v>
      </c>
      <c r="I395" s="10" t="s">
        <v>34</v>
      </c>
      <c r="J395" s="5">
        <v>378.57</v>
      </c>
      <c r="K395" s="10">
        <v>0</v>
      </c>
      <c r="L395" s="63"/>
      <c r="M395" s="5">
        <v>0</v>
      </c>
      <c r="N395" s="5">
        <v>0</v>
      </c>
      <c r="O395" s="63"/>
      <c r="P395" s="5">
        <v>0</v>
      </c>
      <c r="Q395" s="10">
        <v>100</v>
      </c>
      <c r="R395" s="5">
        <v>0</v>
      </c>
      <c r="S395" s="73"/>
      <c r="T395" s="5">
        <v>0</v>
      </c>
      <c r="U395" s="73"/>
      <c r="V395" s="10"/>
      <c r="W395" s="10">
        <v>0</v>
      </c>
      <c r="X395" s="10">
        <v>484.57</v>
      </c>
      <c r="Y395" s="10">
        <v>6</v>
      </c>
      <c r="Z395" s="10">
        <v>478.57</v>
      </c>
      <c r="AA395" s="10" t="s">
        <v>28</v>
      </c>
      <c r="AB395" s="77" t="s">
        <v>29</v>
      </c>
      <c r="AC395" s="78" t="s">
        <v>8246</v>
      </c>
      <c r="AD395" s="78">
        <v>8502280</v>
      </c>
      <c r="AE395" s="78" t="s">
        <v>4503</v>
      </c>
      <c r="AF395" s="78" t="s">
        <v>4421</v>
      </c>
      <c r="AG395" s="81">
        <v>0.03</v>
      </c>
      <c r="AH395" s="76">
        <f t="shared" si="12"/>
        <v>3</v>
      </c>
      <c r="AI395" s="76">
        <f t="shared" si="13"/>
        <v>97</v>
      </c>
    </row>
    <row r="396" spans="1:35">
      <c r="A396" s="59">
        <v>395</v>
      </c>
      <c r="B396" s="61" t="s">
        <v>8948</v>
      </c>
      <c r="C396" s="60" t="s">
        <v>8949</v>
      </c>
      <c r="D396" s="5" t="s">
        <v>22</v>
      </c>
      <c r="E396" s="10" t="s">
        <v>4090</v>
      </c>
      <c r="F396" s="10" t="s">
        <v>25</v>
      </c>
      <c r="G396" s="10" t="s">
        <v>6984</v>
      </c>
      <c r="H396" s="5" t="s">
        <v>24</v>
      </c>
      <c r="I396" s="10" t="s">
        <v>34</v>
      </c>
      <c r="J396" s="5">
        <v>238.68</v>
      </c>
      <c r="K396" s="10">
        <v>0</v>
      </c>
      <c r="L396" s="63"/>
      <c r="M396" s="5">
        <v>0</v>
      </c>
      <c r="N396" s="5">
        <v>0</v>
      </c>
      <c r="O396" s="63"/>
      <c r="P396" s="5">
        <v>0</v>
      </c>
      <c r="Q396" s="10">
        <v>100</v>
      </c>
      <c r="R396" s="5">
        <v>12.98</v>
      </c>
      <c r="S396" s="74" t="s">
        <v>6099</v>
      </c>
      <c r="T396" s="5">
        <v>0</v>
      </c>
      <c r="U396" s="72"/>
      <c r="V396" s="10"/>
      <c r="W396" s="10">
        <v>13.76</v>
      </c>
      <c r="X396" s="10">
        <v>359.26</v>
      </c>
      <c r="Y396" s="10">
        <v>6.83</v>
      </c>
      <c r="Z396" s="10">
        <v>352.43</v>
      </c>
      <c r="AA396" s="10" t="s">
        <v>28</v>
      </c>
      <c r="AB396" s="77" t="s">
        <v>29</v>
      </c>
      <c r="AC396" s="78" t="s">
        <v>4414</v>
      </c>
      <c r="AD396" s="78">
        <v>3296952</v>
      </c>
      <c r="AE396" s="78" t="s">
        <v>4400</v>
      </c>
      <c r="AF396" s="78" t="s">
        <v>4474</v>
      </c>
      <c r="AG396" s="81">
        <v>0.03</v>
      </c>
      <c r="AH396" s="76">
        <f t="shared" si="12"/>
        <v>3</v>
      </c>
      <c r="AI396" s="76">
        <f t="shared" si="13"/>
        <v>97</v>
      </c>
    </row>
    <row r="397" spans="1:35">
      <c r="A397" s="59">
        <v>396</v>
      </c>
      <c r="B397" s="60" t="s">
        <v>8950</v>
      </c>
      <c r="C397" s="60" t="s">
        <v>8951</v>
      </c>
      <c r="D397" s="5" t="s">
        <v>22</v>
      </c>
      <c r="E397" s="10" t="s">
        <v>4090</v>
      </c>
      <c r="F397" s="10" t="s">
        <v>25</v>
      </c>
      <c r="G397" s="10" t="s">
        <v>6984</v>
      </c>
      <c r="H397" s="5" t="s">
        <v>24</v>
      </c>
      <c r="I397" s="10" t="s">
        <v>34</v>
      </c>
      <c r="J397" s="5">
        <v>238.68</v>
      </c>
      <c r="K397" s="10">
        <v>0</v>
      </c>
      <c r="L397" s="11"/>
      <c r="M397" s="5">
        <v>0</v>
      </c>
      <c r="N397" s="5">
        <v>0</v>
      </c>
      <c r="O397" s="63"/>
      <c r="P397" s="5">
        <v>0</v>
      </c>
      <c r="Q397" s="10">
        <v>100</v>
      </c>
      <c r="R397" s="5">
        <v>12.98</v>
      </c>
      <c r="S397" s="74" t="s">
        <v>6099</v>
      </c>
      <c r="T397" s="5">
        <v>0</v>
      </c>
      <c r="U397" s="72"/>
      <c r="V397" s="10"/>
      <c r="W397" s="10">
        <v>13.76</v>
      </c>
      <c r="X397" s="10">
        <v>359.26</v>
      </c>
      <c r="Y397" s="10">
        <v>6.83</v>
      </c>
      <c r="Z397" s="10">
        <v>352.43</v>
      </c>
      <c r="AA397" s="10" t="s">
        <v>28</v>
      </c>
      <c r="AB397" s="77" t="s">
        <v>29</v>
      </c>
      <c r="AC397" s="78" t="s">
        <v>4414</v>
      </c>
      <c r="AD397" s="78">
        <v>2609836</v>
      </c>
      <c r="AE397" s="78" t="s">
        <v>4400</v>
      </c>
      <c r="AF397" s="78" t="s">
        <v>4446</v>
      </c>
      <c r="AG397" s="81">
        <v>0.03</v>
      </c>
      <c r="AH397" s="76">
        <f t="shared" si="12"/>
        <v>3</v>
      </c>
      <c r="AI397" s="76">
        <f t="shared" si="13"/>
        <v>97</v>
      </c>
    </row>
    <row r="398" spans="1:35">
      <c r="A398" s="59">
        <v>397</v>
      </c>
      <c r="B398" s="60" t="s">
        <v>8952</v>
      </c>
      <c r="C398" s="60" t="s">
        <v>8953</v>
      </c>
      <c r="D398" s="5" t="s">
        <v>22</v>
      </c>
      <c r="E398" s="10" t="s">
        <v>7503</v>
      </c>
      <c r="F398" s="10" t="s">
        <v>25</v>
      </c>
      <c r="G398" s="10" t="s">
        <v>8264</v>
      </c>
      <c r="H398" s="5" t="s">
        <v>24</v>
      </c>
      <c r="I398" s="10" t="s">
        <v>34</v>
      </c>
      <c r="J398" s="5">
        <v>5835.25</v>
      </c>
      <c r="K398" s="10">
        <v>0</v>
      </c>
      <c r="L398" s="63"/>
      <c r="M398" s="5">
        <v>0</v>
      </c>
      <c r="N398" s="5">
        <v>0</v>
      </c>
      <c r="O398" s="63"/>
      <c r="P398" s="5">
        <v>0</v>
      </c>
      <c r="Q398" s="10">
        <v>300</v>
      </c>
      <c r="R398" s="5">
        <v>91.41</v>
      </c>
      <c r="S398" s="74" t="s">
        <v>6099</v>
      </c>
      <c r="T398" s="5">
        <v>0</v>
      </c>
      <c r="U398" s="73"/>
      <c r="V398" s="10"/>
      <c r="W398" s="10">
        <v>96.89</v>
      </c>
      <c r="X398" s="10">
        <v>6255.96</v>
      </c>
      <c r="Y398" s="10">
        <v>23.81</v>
      </c>
      <c r="Z398" s="10">
        <v>6232.15</v>
      </c>
      <c r="AA398" s="10" t="s">
        <v>28</v>
      </c>
      <c r="AB398" s="77" t="s">
        <v>29</v>
      </c>
      <c r="AC398" s="78" t="s">
        <v>4423</v>
      </c>
      <c r="AD398" s="78">
        <v>7066675</v>
      </c>
      <c r="AE398" s="78" t="s">
        <v>4400</v>
      </c>
      <c r="AF398" s="78" t="s">
        <v>4446</v>
      </c>
      <c r="AG398" s="81">
        <v>0.03</v>
      </c>
      <c r="AH398" s="76">
        <f t="shared" si="12"/>
        <v>9</v>
      </c>
      <c r="AI398" s="76">
        <f t="shared" si="13"/>
        <v>291</v>
      </c>
    </row>
    <row r="399" spans="1:35">
      <c r="A399" s="59">
        <v>398</v>
      </c>
      <c r="B399" s="60" t="s">
        <v>8954</v>
      </c>
      <c r="C399" s="60" t="s">
        <v>8955</v>
      </c>
      <c r="D399" s="5" t="s">
        <v>22</v>
      </c>
      <c r="E399" s="10" t="s">
        <v>2061</v>
      </c>
      <c r="F399" s="10" t="s">
        <v>25</v>
      </c>
      <c r="G399" s="10" t="s">
        <v>7337</v>
      </c>
      <c r="H399" s="5" t="s">
        <v>24</v>
      </c>
      <c r="I399" s="10" t="s">
        <v>34</v>
      </c>
      <c r="J399" s="5">
        <v>378.57</v>
      </c>
      <c r="K399" s="10">
        <v>0</v>
      </c>
      <c r="L399" s="63"/>
      <c r="M399" s="5">
        <v>0</v>
      </c>
      <c r="N399" s="5">
        <v>0</v>
      </c>
      <c r="O399" s="63"/>
      <c r="P399" s="5">
        <v>0</v>
      </c>
      <c r="Q399" s="5">
        <v>100</v>
      </c>
      <c r="R399" s="5">
        <v>0</v>
      </c>
      <c r="S399" s="73"/>
      <c r="T399" s="5">
        <v>0</v>
      </c>
      <c r="U399" s="73"/>
      <c r="V399" s="10"/>
      <c r="W399" s="10">
        <v>0</v>
      </c>
      <c r="X399" s="10">
        <v>484.57</v>
      </c>
      <c r="Y399" s="10">
        <v>6</v>
      </c>
      <c r="Z399" s="10">
        <v>478.57</v>
      </c>
      <c r="AA399" s="10" t="s">
        <v>28</v>
      </c>
      <c r="AB399" s="77" t="s">
        <v>29</v>
      </c>
      <c r="AC399" s="78" t="s">
        <v>8246</v>
      </c>
      <c r="AD399" s="78">
        <v>3898096</v>
      </c>
      <c r="AE399" s="78" t="s">
        <v>4400</v>
      </c>
      <c r="AF399" s="78" t="s">
        <v>4419</v>
      </c>
      <c r="AG399" s="81">
        <v>0.03</v>
      </c>
      <c r="AH399" s="76">
        <f t="shared" si="12"/>
        <v>3</v>
      </c>
      <c r="AI399" s="76">
        <f t="shared" si="13"/>
        <v>97</v>
      </c>
    </row>
    <row r="400" spans="1:35">
      <c r="A400" s="59">
        <v>399</v>
      </c>
      <c r="B400" s="60" t="s">
        <v>8956</v>
      </c>
      <c r="C400" s="60" t="s">
        <v>8957</v>
      </c>
      <c r="D400" s="5" t="s">
        <v>22</v>
      </c>
      <c r="E400" s="10" t="s">
        <v>198</v>
      </c>
      <c r="F400" s="10" t="s">
        <v>25</v>
      </c>
      <c r="G400" s="10" t="s">
        <v>8214</v>
      </c>
      <c r="H400" s="5" t="s">
        <v>24</v>
      </c>
      <c r="I400" s="10" t="s">
        <v>34</v>
      </c>
      <c r="J400" s="5">
        <v>1369</v>
      </c>
      <c r="K400" s="10">
        <v>0</v>
      </c>
      <c r="L400" s="63"/>
      <c r="M400" s="5">
        <v>0</v>
      </c>
      <c r="N400" s="5">
        <v>0</v>
      </c>
      <c r="O400" s="63"/>
      <c r="P400" s="10">
        <v>0</v>
      </c>
      <c r="Q400" s="5">
        <v>300</v>
      </c>
      <c r="R400" s="10">
        <v>0</v>
      </c>
      <c r="S400" s="73"/>
      <c r="T400" s="10">
        <v>0</v>
      </c>
      <c r="U400" s="73"/>
      <c r="V400" s="10"/>
      <c r="W400" s="10">
        <v>0</v>
      </c>
      <c r="X400" s="10">
        <v>1687</v>
      </c>
      <c r="Y400" s="10">
        <v>18</v>
      </c>
      <c r="Z400" s="10">
        <v>1669</v>
      </c>
      <c r="AA400" s="10" t="s">
        <v>28</v>
      </c>
      <c r="AB400" s="77" t="s">
        <v>29</v>
      </c>
      <c r="AC400" s="78" t="s">
        <v>8246</v>
      </c>
      <c r="AD400" s="78">
        <v>8089221</v>
      </c>
      <c r="AE400" s="78" t="s">
        <v>4503</v>
      </c>
      <c r="AF400" s="78" t="s">
        <v>4427</v>
      </c>
      <c r="AG400" s="81">
        <v>0.03</v>
      </c>
      <c r="AH400" s="76">
        <f t="shared" si="12"/>
        <v>9</v>
      </c>
      <c r="AI400" s="76">
        <f t="shared" si="13"/>
        <v>291</v>
      </c>
    </row>
    <row r="401" spans="1:35">
      <c r="A401" s="59">
        <v>400</v>
      </c>
      <c r="B401" s="60" t="s">
        <v>8958</v>
      </c>
      <c r="C401" s="60" t="s">
        <v>8959</v>
      </c>
      <c r="D401" s="5" t="s">
        <v>22</v>
      </c>
      <c r="E401" s="10" t="s">
        <v>7503</v>
      </c>
      <c r="F401" s="10" t="s">
        <v>25</v>
      </c>
      <c r="G401" s="10" t="s">
        <v>8264</v>
      </c>
      <c r="H401" s="5" t="s">
        <v>24</v>
      </c>
      <c r="I401" s="10" t="s">
        <v>34</v>
      </c>
      <c r="J401" s="66">
        <v>985.5</v>
      </c>
      <c r="K401" s="10">
        <v>0</v>
      </c>
      <c r="L401" s="63"/>
      <c r="M401" s="5">
        <v>0</v>
      </c>
      <c r="N401" s="5">
        <v>0</v>
      </c>
      <c r="O401" s="63"/>
      <c r="P401" s="5">
        <v>0</v>
      </c>
      <c r="Q401" s="10">
        <v>300</v>
      </c>
      <c r="R401" s="5">
        <v>13.26</v>
      </c>
      <c r="S401" s="74" t="s">
        <v>6099</v>
      </c>
      <c r="T401" s="5">
        <v>0</v>
      </c>
      <c r="U401" s="73"/>
      <c r="V401" s="10"/>
      <c r="W401" s="10">
        <v>14.06</v>
      </c>
      <c r="X401" s="10">
        <v>1318.4</v>
      </c>
      <c r="Y401" s="10">
        <v>18.84</v>
      </c>
      <c r="Z401" s="10">
        <v>1299.56</v>
      </c>
      <c r="AA401" s="10" t="s">
        <v>28</v>
      </c>
      <c r="AB401" s="77" t="s">
        <v>29</v>
      </c>
      <c r="AC401" s="78" t="s">
        <v>4414</v>
      </c>
      <c r="AD401" s="78">
        <v>2232831</v>
      </c>
      <c r="AE401" s="78" t="s">
        <v>4400</v>
      </c>
      <c r="AF401" s="78" t="s">
        <v>4404</v>
      </c>
      <c r="AG401" s="81">
        <v>0.03</v>
      </c>
      <c r="AH401" s="76">
        <f t="shared" si="12"/>
        <v>9</v>
      </c>
      <c r="AI401" s="76">
        <f t="shared" si="13"/>
        <v>291</v>
      </c>
    </row>
    <row r="402" spans="1:35">
      <c r="A402" s="59">
        <v>401</v>
      </c>
      <c r="B402" s="60" t="s">
        <v>8960</v>
      </c>
      <c r="C402" s="60" t="s">
        <v>8961</v>
      </c>
      <c r="D402" s="10" t="s">
        <v>22</v>
      </c>
      <c r="E402" s="10" t="s">
        <v>2061</v>
      </c>
      <c r="F402" s="10" t="s">
        <v>25</v>
      </c>
      <c r="G402" s="10" t="s">
        <v>7337</v>
      </c>
      <c r="H402" s="5" t="s">
        <v>24</v>
      </c>
      <c r="I402" s="10" t="s">
        <v>34</v>
      </c>
      <c r="J402" s="5">
        <v>378.57</v>
      </c>
      <c r="K402" s="10">
        <v>0</v>
      </c>
      <c r="L402" s="63"/>
      <c r="M402" s="5">
        <v>0</v>
      </c>
      <c r="N402" s="5">
        <v>0</v>
      </c>
      <c r="O402" s="63"/>
      <c r="P402" s="5">
        <v>0</v>
      </c>
      <c r="Q402" s="10">
        <v>100</v>
      </c>
      <c r="R402" s="5">
        <v>0</v>
      </c>
      <c r="S402" s="73"/>
      <c r="T402" s="5">
        <v>0</v>
      </c>
      <c r="U402" s="73"/>
      <c r="V402" s="10"/>
      <c r="W402" s="10">
        <v>0</v>
      </c>
      <c r="X402" s="10">
        <v>484.57</v>
      </c>
      <c r="Y402" s="10">
        <v>6</v>
      </c>
      <c r="Z402" s="10">
        <v>478.57</v>
      </c>
      <c r="AA402" s="10" t="s">
        <v>28</v>
      </c>
      <c r="AB402" s="77" t="s">
        <v>29</v>
      </c>
      <c r="AC402" s="78" t="s">
        <v>8246</v>
      </c>
      <c r="AD402" s="78">
        <v>1257296</v>
      </c>
      <c r="AE402" s="78" t="s">
        <v>4503</v>
      </c>
      <c r="AF402" s="78" t="s">
        <v>4478</v>
      </c>
      <c r="AG402" s="81">
        <v>0.03</v>
      </c>
      <c r="AH402" s="76">
        <f t="shared" si="12"/>
        <v>3</v>
      </c>
      <c r="AI402" s="76">
        <f t="shared" si="13"/>
        <v>97</v>
      </c>
    </row>
    <row r="403" spans="1:35">
      <c r="A403" s="59">
        <v>402</v>
      </c>
      <c r="B403" s="60" t="s">
        <v>8962</v>
      </c>
      <c r="C403" s="60" t="s">
        <v>8963</v>
      </c>
      <c r="D403" s="10" t="s">
        <v>22</v>
      </c>
      <c r="E403" s="10" t="s">
        <v>198</v>
      </c>
      <c r="F403" s="10" t="s">
        <v>25</v>
      </c>
      <c r="G403" s="10" t="s">
        <v>8214</v>
      </c>
      <c r="H403" s="5" t="s">
        <v>24</v>
      </c>
      <c r="I403" s="10" t="s">
        <v>34</v>
      </c>
      <c r="J403" s="5">
        <v>1369</v>
      </c>
      <c r="K403" s="10">
        <v>0</v>
      </c>
      <c r="L403" s="63"/>
      <c r="M403" s="5">
        <v>0</v>
      </c>
      <c r="N403" s="5">
        <v>0</v>
      </c>
      <c r="O403" s="63"/>
      <c r="P403" s="10">
        <v>0</v>
      </c>
      <c r="Q403" s="10">
        <v>300</v>
      </c>
      <c r="R403" s="10">
        <v>0</v>
      </c>
      <c r="S403" s="73"/>
      <c r="T403" s="10">
        <v>0</v>
      </c>
      <c r="U403" s="73"/>
      <c r="V403" s="10"/>
      <c r="W403" s="10">
        <v>0</v>
      </c>
      <c r="X403" s="10">
        <v>1687</v>
      </c>
      <c r="Y403" s="10">
        <v>18</v>
      </c>
      <c r="Z403" s="10">
        <v>1669</v>
      </c>
      <c r="AA403" s="10" t="s">
        <v>28</v>
      </c>
      <c r="AB403" s="77" t="s">
        <v>29</v>
      </c>
      <c r="AC403" s="78" t="s">
        <v>8246</v>
      </c>
      <c r="AD403" s="78">
        <v>5621905</v>
      </c>
      <c r="AE403" s="78" t="s">
        <v>8247</v>
      </c>
      <c r="AF403" s="78" t="s">
        <v>4404</v>
      </c>
      <c r="AG403" s="81">
        <v>0.03</v>
      </c>
      <c r="AH403" s="76">
        <f t="shared" si="12"/>
        <v>9</v>
      </c>
      <c r="AI403" s="76">
        <f t="shared" si="13"/>
        <v>291</v>
      </c>
    </row>
    <row r="404" spans="1:35">
      <c r="A404" s="59">
        <v>403</v>
      </c>
      <c r="B404" s="60" t="s">
        <v>8964</v>
      </c>
      <c r="C404" s="60" t="s">
        <v>8965</v>
      </c>
      <c r="D404" s="10" t="s">
        <v>22</v>
      </c>
      <c r="E404" s="5" t="s">
        <v>2061</v>
      </c>
      <c r="F404" s="10" t="s">
        <v>25</v>
      </c>
      <c r="G404" s="10" t="s">
        <v>7337</v>
      </c>
      <c r="H404" s="5" t="s">
        <v>24</v>
      </c>
      <c r="I404" s="10" t="s">
        <v>34</v>
      </c>
      <c r="J404" s="5">
        <v>378.57</v>
      </c>
      <c r="K404" s="10">
        <v>0</v>
      </c>
      <c r="L404" s="63"/>
      <c r="M404" s="5">
        <v>0</v>
      </c>
      <c r="N404" s="5">
        <v>0</v>
      </c>
      <c r="O404" s="63"/>
      <c r="P404" s="5">
        <v>0</v>
      </c>
      <c r="Q404" s="5">
        <v>100</v>
      </c>
      <c r="R404" s="5">
        <v>0</v>
      </c>
      <c r="S404" s="73"/>
      <c r="T404" s="5">
        <v>0</v>
      </c>
      <c r="U404" s="73"/>
      <c r="V404" s="10"/>
      <c r="W404" s="10">
        <v>0</v>
      </c>
      <c r="X404" s="10">
        <v>484.57</v>
      </c>
      <c r="Y404" s="10">
        <v>6</v>
      </c>
      <c r="Z404" s="10">
        <v>478.57</v>
      </c>
      <c r="AA404" s="10" t="s">
        <v>28</v>
      </c>
      <c r="AB404" s="77" t="s">
        <v>29</v>
      </c>
      <c r="AC404" s="78" t="s">
        <v>8246</v>
      </c>
      <c r="AD404" s="78">
        <v>1689009</v>
      </c>
      <c r="AE404" s="78" t="s">
        <v>4400</v>
      </c>
      <c r="AF404" s="78" t="s">
        <v>4478</v>
      </c>
      <c r="AG404" s="81">
        <v>0.03</v>
      </c>
      <c r="AH404" s="76">
        <f t="shared" si="12"/>
        <v>3</v>
      </c>
      <c r="AI404" s="76">
        <f t="shared" si="13"/>
        <v>97</v>
      </c>
    </row>
    <row r="405" spans="1:35">
      <c r="A405" s="59">
        <v>404</v>
      </c>
      <c r="B405" s="60" t="s">
        <v>8966</v>
      </c>
      <c r="C405" s="60" t="s">
        <v>8967</v>
      </c>
      <c r="D405" s="10" t="s">
        <v>22</v>
      </c>
      <c r="E405" s="10" t="s">
        <v>58</v>
      </c>
      <c r="F405" s="10" t="s">
        <v>25</v>
      </c>
      <c r="G405" s="10" t="s">
        <v>8260</v>
      </c>
      <c r="H405" s="5" t="s">
        <v>24</v>
      </c>
      <c r="I405" s="10" t="s">
        <v>34</v>
      </c>
      <c r="J405" s="5">
        <v>1116</v>
      </c>
      <c r="K405" s="10">
        <v>0</v>
      </c>
      <c r="L405" s="63"/>
      <c r="M405" s="5">
        <v>0</v>
      </c>
      <c r="N405" s="5">
        <v>101</v>
      </c>
      <c r="O405" s="64" t="s">
        <v>8495</v>
      </c>
      <c r="P405" s="5">
        <v>0</v>
      </c>
      <c r="Q405" s="5">
        <v>400</v>
      </c>
      <c r="R405" s="5">
        <v>0</v>
      </c>
      <c r="S405" s="73"/>
      <c r="T405" s="5">
        <v>0</v>
      </c>
      <c r="U405" s="73"/>
      <c r="V405" s="10"/>
      <c r="W405" s="10">
        <v>107.06</v>
      </c>
      <c r="X405" s="10">
        <v>1653.48</v>
      </c>
      <c r="Y405" s="10">
        <v>30.42</v>
      </c>
      <c r="Z405" s="10">
        <v>1623.06</v>
      </c>
      <c r="AA405" s="10" t="s">
        <v>28</v>
      </c>
      <c r="AB405" s="77" t="s">
        <v>29</v>
      </c>
      <c r="AC405" s="78" t="s">
        <v>8180</v>
      </c>
      <c r="AD405" s="78">
        <v>6368367</v>
      </c>
      <c r="AE405" s="78" t="s">
        <v>4503</v>
      </c>
      <c r="AF405" s="78" t="s">
        <v>4404</v>
      </c>
      <c r="AG405" s="81">
        <v>0.03</v>
      </c>
      <c r="AH405" s="76">
        <f t="shared" si="12"/>
        <v>12</v>
      </c>
      <c r="AI405" s="76">
        <f t="shared" si="13"/>
        <v>388</v>
      </c>
    </row>
    <row r="406" spans="1:35">
      <c r="A406" s="59">
        <v>405</v>
      </c>
      <c r="B406" s="61" t="s">
        <v>8968</v>
      </c>
      <c r="C406" s="60" t="s">
        <v>8969</v>
      </c>
      <c r="D406" s="10" t="s">
        <v>22</v>
      </c>
      <c r="E406" s="10" t="s">
        <v>58</v>
      </c>
      <c r="F406" s="10" t="s">
        <v>25</v>
      </c>
      <c r="G406" s="10" t="s">
        <v>8260</v>
      </c>
      <c r="H406" s="5" t="s">
        <v>24</v>
      </c>
      <c r="I406" s="10" t="s">
        <v>34</v>
      </c>
      <c r="J406" s="5">
        <v>1116</v>
      </c>
      <c r="K406" s="10">
        <v>0</v>
      </c>
      <c r="L406" s="63"/>
      <c r="M406" s="5">
        <v>0</v>
      </c>
      <c r="N406" s="5">
        <v>4952</v>
      </c>
      <c r="O406" s="64" t="s">
        <v>8970</v>
      </c>
      <c r="P406" s="5">
        <v>0</v>
      </c>
      <c r="Q406" s="5">
        <v>400</v>
      </c>
      <c r="R406" s="5">
        <v>0</v>
      </c>
      <c r="S406" s="73"/>
      <c r="T406" s="5">
        <v>0</v>
      </c>
      <c r="U406" s="73"/>
      <c r="V406" s="10"/>
      <c r="W406" s="10">
        <v>5249.12</v>
      </c>
      <c r="X406" s="10">
        <v>7104.07</v>
      </c>
      <c r="Y406" s="10">
        <v>338.95</v>
      </c>
      <c r="Z406" s="10">
        <v>6765.12</v>
      </c>
      <c r="AA406" s="10" t="s">
        <v>28</v>
      </c>
      <c r="AB406" s="77" t="s">
        <v>29</v>
      </c>
      <c r="AC406" s="78" t="s">
        <v>8254</v>
      </c>
      <c r="AD406" s="78">
        <v>9253098</v>
      </c>
      <c r="AE406" s="78" t="s">
        <v>8247</v>
      </c>
      <c r="AF406" s="78" t="s">
        <v>4428</v>
      </c>
      <c r="AG406" s="81">
        <v>0.03</v>
      </c>
      <c r="AH406" s="76">
        <f t="shared" si="12"/>
        <v>12</v>
      </c>
      <c r="AI406" s="76">
        <f t="shared" si="13"/>
        <v>388</v>
      </c>
    </row>
    <row r="407" spans="1:35">
      <c r="A407" s="59">
        <v>406</v>
      </c>
      <c r="B407" s="61" t="s">
        <v>8971</v>
      </c>
      <c r="C407" s="60" t="s">
        <v>8972</v>
      </c>
      <c r="D407" s="10" t="s">
        <v>22</v>
      </c>
      <c r="E407" s="10" t="s">
        <v>346</v>
      </c>
      <c r="F407" s="10" t="s">
        <v>25</v>
      </c>
      <c r="G407" s="10" t="s">
        <v>8178</v>
      </c>
      <c r="H407" s="5" t="s">
        <v>130</v>
      </c>
      <c r="I407" s="10" t="s">
        <v>34</v>
      </c>
      <c r="J407" s="5">
        <v>780</v>
      </c>
      <c r="K407" s="10">
        <v>0</v>
      </c>
      <c r="L407" s="63"/>
      <c r="M407" s="5">
        <v>383</v>
      </c>
      <c r="N407" s="5">
        <v>83</v>
      </c>
      <c r="O407" s="64" t="s">
        <v>8973</v>
      </c>
      <c r="P407" s="5">
        <v>0</v>
      </c>
      <c r="Q407" s="5">
        <v>400</v>
      </c>
      <c r="R407" s="5">
        <v>23</v>
      </c>
      <c r="S407" s="74" t="s">
        <v>35</v>
      </c>
      <c r="T407" s="10">
        <v>0</v>
      </c>
      <c r="U407" s="73"/>
      <c r="V407" s="10"/>
      <c r="W407" s="10">
        <v>518.34</v>
      </c>
      <c r="X407" s="10">
        <v>1753.44</v>
      </c>
      <c r="Y407" s="10">
        <v>55.1</v>
      </c>
      <c r="Z407" s="10">
        <v>1698.34</v>
      </c>
      <c r="AA407" s="10" t="s">
        <v>28</v>
      </c>
      <c r="AB407" s="77" t="s">
        <v>29</v>
      </c>
      <c r="AC407" s="78" t="s">
        <v>8180</v>
      </c>
      <c r="AD407" s="78">
        <v>2613159</v>
      </c>
      <c r="AE407" s="78" t="s">
        <v>4774</v>
      </c>
      <c r="AF407" s="78" t="s">
        <v>4409</v>
      </c>
      <c r="AG407" s="81">
        <v>0.03</v>
      </c>
      <c r="AH407" s="76">
        <f t="shared" si="12"/>
        <v>12</v>
      </c>
      <c r="AI407" s="76">
        <f t="shared" si="13"/>
        <v>388</v>
      </c>
    </row>
    <row r="408" spans="1:35">
      <c r="A408" s="59">
        <v>407</v>
      </c>
      <c r="B408" s="60" t="s">
        <v>8974</v>
      </c>
      <c r="C408" s="60" t="s">
        <v>8975</v>
      </c>
      <c r="D408" s="10" t="s">
        <v>22</v>
      </c>
      <c r="E408" s="10" t="s">
        <v>4090</v>
      </c>
      <c r="F408" s="10" t="s">
        <v>25</v>
      </c>
      <c r="G408" s="10" t="s">
        <v>6984</v>
      </c>
      <c r="H408" s="5" t="s">
        <v>24</v>
      </c>
      <c r="I408" s="10" t="s">
        <v>34</v>
      </c>
      <c r="J408" s="5">
        <v>238.68</v>
      </c>
      <c r="K408" s="10">
        <v>0</v>
      </c>
      <c r="L408" s="63"/>
      <c r="M408" s="5">
        <v>0</v>
      </c>
      <c r="N408" s="5">
        <v>0</v>
      </c>
      <c r="O408" s="63"/>
      <c r="P408" s="5">
        <v>0</v>
      </c>
      <c r="Q408" s="10">
        <v>100</v>
      </c>
      <c r="R408" s="5">
        <v>12.98</v>
      </c>
      <c r="S408" s="74" t="s">
        <v>6099</v>
      </c>
      <c r="T408" s="5">
        <v>0</v>
      </c>
      <c r="U408" s="72"/>
      <c r="V408" s="10"/>
      <c r="W408" s="10">
        <v>13.76</v>
      </c>
      <c r="X408" s="10">
        <v>359.26</v>
      </c>
      <c r="Y408" s="10">
        <v>6.83</v>
      </c>
      <c r="Z408" s="10">
        <v>352.43</v>
      </c>
      <c r="AA408" s="10" t="s">
        <v>28</v>
      </c>
      <c r="AB408" s="77" t="s">
        <v>29</v>
      </c>
      <c r="AC408" s="78" t="s">
        <v>4414</v>
      </c>
      <c r="AD408" s="78">
        <v>2581950</v>
      </c>
      <c r="AE408" s="78" t="s">
        <v>4400</v>
      </c>
      <c r="AF408" s="78" t="s">
        <v>4409</v>
      </c>
      <c r="AG408" s="81">
        <v>0.03</v>
      </c>
      <c r="AH408" s="76">
        <f t="shared" si="12"/>
        <v>3</v>
      </c>
      <c r="AI408" s="76">
        <f t="shared" si="13"/>
        <v>97</v>
      </c>
    </row>
    <row r="409" spans="1:35">
      <c r="A409" s="59">
        <v>408</v>
      </c>
      <c r="B409" s="61" t="s">
        <v>5055</v>
      </c>
      <c r="C409" s="60" t="s">
        <v>8976</v>
      </c>
      <c r="D409" s="10" t="s">
        <v>22</v>
      </c>
      <c r="E409" s="10" t="s">
        <v>58</v>
      </c>
      <c r="F409" s="10" t="s">
        <v>25</v>
      </c>
      <c r="G409" s="10" t="s">
        <v>8260</v>
      </c>
      <c r="H409" s="5" t="s">
        <v>24</v>
      </c>
      <c r="I409" s="10" t="s">
        <v>34</v>
      </c>
      <c r="J409" s="5">
        <v>1116</v>
      </c>
      <c r="K409" s="10">
        <v>0</v>
      </c>
      <c r="L409" s="63"/>
      <c r="M409" s="5">
        <v>0</v>
      </c>
      <c r="N409" s="5">
        <v>734</v>
      </c>
      <c r="O409" s="64" t="s">
        <v>8261</v>
      </c>
      <c r="P409" s="5">
        <v>0</v>
      </c>
      <c r="Q409" s="5">
        <v>400</v>
      </c>
      <c r="R409" s="5">
        <v>0</v>
      </c>
      <c r="S409" s="73"/>
      <c r="T409" s="5">
        <v>0</v>
      </c>
      <c r="U409" s="73"/>
      <c r="V409" s="10"/>
      <c r="W409" s="10">
        <v>778.04</v>
      </c>
      <c r="X409" s="10">
        <v>2364.72</v>
      </c>
      <c r="Y409" s="10">
        <v>70.68</v>
      </c>
      <c r="Z409" s="10">
        <v>2294.04</v>
      </c>
      <c r="AA409" s="10" t="s">
        <v>28</v>
      </c>
      <c r="AB409" s="77" t="s">
        <v>29</v>
      </c>
      <c r="AC409" s="78" t="s">
        <v>8180</v>
      </c>
      <c r="AD409" s="78">
        <v>3618067</v>
      </c>
      <c r="AE409" s="78" t="s">
        <v>8247</v>
      </c>
      <c r="AF409" s="78" t="s">
        <v>4412</v>
      </c>
      <c r="AG409" s="81">
        <v>0.03</v>
      </c>
      <c r="AH409" s="76">
        <f t="shared" si="12"/>
        <v>12</v>
      </c>
      <c r="AI409" s="76">
        <f t="shared" si="13"/>
        <v>388</v>
      </c>
    </row>
    <row r="410" spans="1:35">
      <c r="A410" s="59">
        <v>409</v>
      </c>
      <c r="B410" s="60" t="s">
        <v>8977</v>
      </c>
      <c r="C410" s="60" t="s">
        <v>8978</v>
      </c>
      <c r="D410" s="10" t="s">
        <v>22</v>
      </c>
      <c r="E410" s="10" t="s">
        <v>2061</v>
      </c>
      <c r="F410" s="10" t="s">
        <v>25</v>
      </c>
      <c r="G410" s="10" t="s">
        <v>7337</v>
      </c>
      <c r="H410" s="5" t="s">
        <v>24</v>
      </c>
      <c r="I410" s="10" t="s">
        <v>34</v>
      </c>
      <c r="J410" s="5">
        <v>186</v>
      </c>
      <c r="K410" s="10">
        <v>0</v>
      </c>
      <c r="L410" s="63"/>
      <c r="M410" s="5">
        <v>0</v>
      </c>
      <c r="N410" s="5">
        <v>0</v>
      </c>
      <c r="O410" s="63"/>
      <c r="P410" s="5">
        <v>0</v>
      </c>
      <c r="Q410" s="10">
        <v>100</v>
      </c>
      <c r="R410" s="5">
        <v>0</v>
      </c>
      <c r="S410" s="73"/>
      <c r="T410" s="5">
        <v>0</v>
      </c>
      <c r="U410" s="73"/>
      <c r="V410" s="10"/>
      <c r="W410" s="10">
        <v>0</v>
      </c>
      <c r="X410" s="10">
        <v>292</v>
      </c>
      <c r="Y410" s="10">
        <v>6</v>
      </c>
      <c r="Z410" s="10">
        <v>286</v>
      </c>
      <c r="AA410" s="10" t="s">
        <v>28</v>
      </c>
      <c r="AB410" s="77" t="s">
        <v>29</v>
      </c>
      <c r="AC410" s="78" t="s">
        <v>8246</v>
      </c>
      <c r="AD410" s="78">
        <v>3759660</v>
      </c>
      <c r="AE410" s="78" t="s">
        <v>4503</v>
      </c>
      <c r="AF410" s="78" t="s">
        <v>4562</v>
      </c>
      <c r="AG410" s="81">
        <v>0.03</v>
      </c>
      <c r="AH410" s="76">
        <f t="shared" si="12"/>
        <v>3</v>
      </c>
      <c r="AI410" s="76">
        <f t="shared" si="13"/>
        <v>97</v>
      </c>
    </row>
    <row r="411" spans="1:35">
      <c r="A411" s="59">
        <v>410</v>
      </c>
      <c r="B411" s="61" t="s">
        <v>8979</v>
      </c>
      <c r="C411" s="11" t="s">
        <v>8980</v>
      </c>
      <c r="D411" s="10" t="s">
        <v>22</v>
      </c>
      <c r="E411" s="10" t="s">
        <v>4090</v>
      </c>
      <c r="F411" s="10" t="s">
        <v>25</v>
      </c>
      <c r="G411" s="10" t="s">
        <v>6984</v>
      </c>
      <c r="H411" s="5" t="s">
        <v>24</v>
      </c>
      <c r="I411" s="10" t="s">
        <v>34</v>
      </c>
      <c r="J411" s="5">
        <v>238.68</v>
      </c>
      <c r="K411" s="10">
        <v>0</v>
      </c>
      <c r="L411" s="63"/>
      <c r="M411" s="5">
        <v>0</v>
      </c>
      <c r="N411" s="5">
        <v>0</v>
      </c>
      <c r="O411" s="63"/>
      <c r="P411" s="5">
        <v>0</v>
      </c>
      <c r="Q411" s="10">
        <v>100</v>
      </c>
      <c r="R411" s="5">
        <v>12.98</v>
      </c>
      <c r="S411" s="74" t="s">
        <v>6099</v>
      </c>
      <c r="T411" s="5">
        <v>0</v>
      </c>
      <c r="U411" s="72"/>
      <c r="V411" s="10"/>
      <c r="W411" s="10">
        <v>13.76</v>
      </c>
      <c r="X411" s="10">
        <v>359.26</v>
      </c>
      <c r="Y411" s="10">
        <v>6.83</v>
      </c>
      <c r="Z411" s="10">
        <v>352.43</v>
      </c>
      <c r="AA411" s="10" t="s">
        <v>28</v>
      </c>
      <c r="AB411" s="77" t="s">
        <v>29</v>
      </c>
      <c r="AC411" s="78" t="s">
        <v>4414</v>
      </c>
      <c r="AD411" s="78">
        <v>7766739</v>
      </c>
      <c r="AE411" s="78" t="s">
        <v>4400</v>
      </c>
      <c r="AF411" s="78" t="s">
        <v>4409</v>
      </c>
      <c r="AG411" s="81">
        <v>0.03</v>
      </c>
      <c r="AH411" s="76">
        <f t="shared" si="12"/>
        <v>3</v>
      </c>
      <c r="AI411" s="76">
        <f t="shared" si="13"/>
        <v>97</v>
      </c>
    </row>
    <row r="412" spans="1:35">
      <c r="A412" s="59">
        <v>411</v>
      </c>
      <c r="B412" s="60" t="s">
        <v>1737</v>
      </c>
      <c r="C412" s="11" t="s">
        <v>8981</v>
      </c>
      <c r="D412" s="10" t="s">
        <v>22</v>
      </c>
      <c r="E412" s="10" t="s">
        <v>7503</v>
      </c>
      <c r="F412" s="10" t="s">
        <v>25</v>
      </c>
      <c r="G412" s="10" t="s">
        <v>8982</v>
      </c>
      <c r="H412" s="5" t="s">
        <v>24</v>
      </c>
      <c r="I412" s="10" t="s">
        <v>34</v>
      </c>
      <c r="J412" s="66">
        <v>985.5</v>
      </c>
      <c r="K412" s="10">
        <v>0</v>
      </c>
      <c r="L412" s="63"/>
      <c r="M412" s="5">
        <v>0</v>
      </c>
      <c r="N412" s="5">
        <v>0</v>
      </c>
      <c r="O412" s="63"/>
      <c r="P412" s="5">
        <v>0</v>
      </c>
      <c r="Q412" s="10">
        <v>300</v>
      </c>
      <c r="R412" s="5">
        <v>13.26</v>
      </c>
      <c r="S412" s="74" t="s">
        <v>6099</v>
      </c>
      <c r="T412" s="5">
        <v>0</v>
      </c>
      <c r="U412" s="73"/>
      <c r="V412" s="10"/>
      <c r="W412" s="10">
        <v>14.06</v>
      </c>
      <c r="X412" s="10">
        <v>1318.4</v>
      </c>
      <c r="Y412" s="10">
        <v>18.84</v>
      </c>
      <c r="Z412" s="10">
        <v>1299.56</v>
      </c>
      <c r="AA412" s="10" t="s">
        <v>28</v>
      </c>
      <c r="AB412" s="77" t="s">
        <v>29</v>
      </c>
      <c r="AC412" s="78" t="s">
        <v>4423</v>
      </c>
      <c r="AD412" s="78">
        <v>7559926</v>
      </c>
      <c r="AE412" s="78" t="s">
        <v>4400</v>
      </c>
      <c r="AF412" s="78" t="s">
        <v>6713</v>
      </c>
      <c r="AG412" s="81">
        <v>0.03</v>
      </c>
      <c r="AH412" s="76">
        <f t="shared" si="12"/>
        <v>9</v>
      </c>
      <c r="AI412" s="76">
        <f t="shared" si="13"/>
        <v>291</v>
      </c>
    </row>
    <row r="413" spans="1:35">
      <c r="A413" s="59">
        <v>412</v>
      </c>
      <c r="B413" s="61" t="s">
        <v>7648</v>
      </c>
      <c r="C413" s="11" t="s">
        <v>8983</v>
      </c>
      <c r="D413" s="10" t="s">
        <v>22</v>
      </c>
      <c r="E413" s="10" t="s">
        <v>4090</v>
      </c>
      <c r="F413" s="10" t="s">
        <v>25</v>
      </c>
      <c r="G413" s="10" t="s">
        <v>6984</v>
      </c>
      <c r="H413" s="5" t="s">
        <v>24</v>
      </c>
      <c r="I413" s="10" t="s">
        <v>34</v>
      </c>
      <c r="J413" s="5">
        <v>238.68</v>
      </c>
      <c r="K413" s="10">
        <v>0</v>
      </c>
      <c r="L413" s="63"/>
      <c r="M413" s="5">
        <v>0</v>
      </c>
      <c r="N413" s="5">
        <v>0</v>
      </c>
      <c r="O413" s="63"/>
      <c r="P413" s="5">
        <v>0</v>
      </c>
      <c r="Q413" s="10">
        <v>100</v>
      </c>
      <c r="R413" s="5">
        <v>12.98</v>
      </c>
      <c r="S413" s="74" t="s">
        <v>6099</v>
      </c>
      <c r="T413" s="5">
        <v>0</v>
      </c>
      <c r="U413" s="72"/>
      <c r="V413" s="10"/>
      <c r="W413" s="10">
        <v>13.76</v>
      </c>
      <c r="X413" s="10">
        <v>359.26</v>
      </c>
      <c r="Y413" s="10">
        <v>6.83</v>
      </c>
      <c r="Z413" s="10">
        <v>352.43</v>
      </c>
      <c r="AA413" s="10" t="s">
        <v>28</v>
      </c>
      <c r="AB413" s="77" t="s">
        <v>29</v>
      </c>
      <c r="AC413" s="78" t="s">
        <v>4414</v>
      </c>
      <c r="AD413" s="78">
        <v>5613822</v>
      </c>
      <c r="AE413" s="78" t="s">
        <v>4400</v>
      </c>
      <c r="AF413" s="78" t="s">
        <v>4478</v>
      </c>
      <c r="AG413" s="81">
        <v>0.03</v>
      </c>
      <c r="AH413" s="76">
        <f t="shared" si="12"/>
        <v>3</v>
      </c>
      <c r="AI413" s="76">
        <f t="shared" si="13"/>
        <v>97</v>
      </c>
    </row>
    <row r="414" spans="1:35">
      <c r="A414" s="59">
        <v>413</v>
      </c>
      <c r="B414" s="60" t="s">
        <v>8984</v>
      </c>
      <c r="C414" s="11" t="s">
        <v>8985</v>
      </c>
      <c r="D414" s="10" t="s">
        <v>22</v>
      </c>
      <c r="E414" s="10" t="s">
        <v>7503</v>
      </c>
      <c r="F414" s="10" t="s">
        <v>25</v>
      </c>
      <c r="G414" s="10" t="s">
        <v>8264</v>
      </c>
      <c r="H414" s="5" t="s">
        <v>24</v>
      </c>
      <c r="I414" s="10" t="s">
        <v>34</v>
      </c>
      <c r="J414" s="66">
        <v>985.5</v>
      </c>
      <c r="K414" s="10">
        <v>0</v>
      </c>
      <c r="L414" s="63"/>
      <c r="M414" s="5">
        <v>0</v>
      </c>
      <c r="N414" s="5">
        <v>0</v>
      </c>
      <c r="O414" s="63"/>
      <c r="P414" s="5">
        <v>0</v>
      </c>
      <c r="Q414" s="10">
        <v>300</v>
      </c>
      <c r="R414" s="5">
        <v>13.26</v>
      </c>
      <c r="S414" s="74" t="s">
        <v>6099</v>
      </c>
      <c r="T414" s="5">
        <v>0</v>
      </c>
      <c r="U414" s="73"/>
      <c r="V414" s="10"/>
      <c r="W414" s="10">
        <v>14.06</v>
      </c>
      <c r="X414" s="10">
        <v>1318.4</v>
      </c>
      <c r="Y414" s="10">
        <v>18.84</v>
      </c>
      <c r="Z414" s="10">
        <v>1299.56</v>
      </c>
      <c r="AA414" s="10" t="s">
        <v>28</v>
      </c>
      <c r="AB414" s="77" t="s">
        <v>29</v>
      </c>
      <c r="AC414" s="78" t="s">
        <v>4423</v>
      </c>
      <c r="AD414" s="78">
        <v>7090056</v>
      </c>
      <c r="AE414" s="78" t="s">
        <v>4400</v>
      </c>
      <c r="AF414" s="78" t="s">
        <v>4456</v>
      </c>
      <c r="AG414" s="81">
        <v>0.03</v>
      </c>
      <c r="AH414" s="76">
        <f t="shared" si="12"/>
        <v>9</v>
      </c>
      <c r="AI414" s="76">
        <f t="shared" si="13"/>
        <v>291</v>
      </c>
    </row>
    <row r="415" spans="1:35">
      <c r="A415" s="59">
        <v>414</v>
      </c>
      <c r="B415" s="60" t="s">
        <v>8986</v>
      </c>
      <c r="C415" s="11" t="s">
        <v>8987</v>
      </c>
      <c r="D415" s="10" t="s">
        <v>22</v>
      </c>
      <c r="E415" s="10" t="s">
        <v>4090</v>
      </c>
      <c r="F415" s="10" t="s">
        <v>25</v>
      </c>
      <c r="G415" s="10" t="s">
        <v>6984</v>
      </c>
      <c r="H415" s="5" t="s">
        <v>24</v>
      </c>
      <c r="I415" s="10" t="s">
        <v>34</v>
      </c>
      <c r="J415" s="5">
        <v>238.68</v>
      </c>
      <c r="K415" s="10">
        <v>0</v>
      </c>
      <c r="L415" s="63"/>
      <c r="M415" s="5">
        <v>0</v>
      </c>
      <c r="N415" s="5">
        <v>0</v>
      </c>
      <c r="O415" s="63"/>
      <c r="P415" s="5">
        <v>0</v>
      </c>
      <c r="Q415" s="10">
        <v>100</v>
      </c>
      <c r="R415" s="5">
        <v>12.98</v>
      </c>
      <c r="S415" s="74" t="s">
        <v>6099</v>
      </c>
      <c r="T415" s="5">
        <v>0</v>
      </c>
      <c r="U415" s="72"/>
      <c r="V415" s="10"/>
      <c r="W415" s="10">
        <v>13.76</v>
      </c>
      <c r="X415" s="10">
        <v>359.26</v>
      </c>
      <c r="Y415" s="10">
        <v>6.83</v>
      </c>
      <c r="Z415" s="10">
        <v>352.43</v>
      </c>
      <c r="AA415" s="10" t="s">
        <v>28</v>
      </c>
      <c r="AB415" s="77" t="s">
        <v>29</v>
      </c>
      <c r="AC415" s="78" t="s">
        <v>4414</v>
      </c>
      <c r="AD415" s="78">
        <v>1579161</v>
      </c>
      <c r="AE415" s="78" t="s">
        <v>4400</v>
      </c>
      <c r="AF415" s="78" t="s">
        <v>4415</v>
      </c>
      <c r="AG415" s="81">
        <v>0.03</v>
      </c>
      <c r="AH415" s="76">
        <f t="shared" si="12"/>
        <v>3</v>
      </c>
      <c r="AI415" s="76">
        <f t="shared" si="13"/>
        <v>97</v>
      </c>
    </row>
    <row r="416" spans="1:35">
      <c r="A416" s="59">
        <v>415</v>
      </c>
      <c r="B416" s="60" t="s">
        <v>8988</v>
      </c>
      <c r="C416" s="11" t="s">
        <v>8989</v>
      </c>
      <c r="D416" s="10" t="s">
        <v>22</v>
      </c>
      <c r="E416" s="10" t="s">
        <v>2061</v>
      </c>
      <c r="F416" s="10" t="s">
        <v>25</v>
      </c>
      <c r="G416" s="10" t="s">
        <v>7337</v>
      </c>
      <c r="H416" s="5" t="s">
        <v>24</v>
      </c>
      <c r="I416" s="10" t="s">
        <v>34</v>
      </c>
      <c r="J416" s="5">
        <v>378.57</v>
      </c>
      <c r="K416" s="10">
        <v>0</v>
      </c>
      <c r="L416" s="63"/>
      <c r="M416" s="5">
        <v>0</v>
      </c>
      <c r="N416" s="5">
        <v>0</v>
      </c>
      <c r="O416" s="63"/>
      <c r="P416" s="5">
        <v>0</v>
      </c>
      <c r="Q416" s="5">
        <v>100</v>
      </c>
      <c r="R416" s="5">
        <v>0</v>
      </c>
      <c r="S416" s="73"/>
      <c r="T416" s="5">
        <v>0</v>
      </c>
      <c r="U416" s="73"/>
      <c r="V416" s="10"/>
      <c r="W416" s="10">
        <v>0</v>
      </c>
      <c r="X416" s="10">
        <v>484.57</v>
      </c>
      <c r="Y416" s="10">
        <v>6</v>
      </c>
      <c r="Z416" s="10">
        <v>478.57</v>
      </c>
      <c r="AA416" s="10" t="s">
        <v>28</v>
      </c>
      <c r="AB416" s="77" t="s">
        <v>29</v>
      </c>
      <c r="AC416" s="78" t="s">
        <v>8246</v>
      </c>
      <c r="AD416" s="78">
        <v>5082362</v>
      </c>
      <c r="AE416" s="78" t="s">
        <v>4400</v>
      </c>
      <c r="AF416" s="78" t="s">
        <v>4409</v>
      </c>
      <c r="AG416" s="81">
        <v>0.03</v>
      </c>
      <c r="AH416" s="76">
        <f t="shared" si="12"/>
        <v>3</v>
      </c>
      <c r="AI416" s="76">
        <f t="shared" si="13"/>
        <v>97</v>
      </c>
    </row>
    <row r="417" spans="1:35">
      <c r="A417" s="59">
        <v>416</v>
      </c>
      <c r="B417" s="61" t="s">
        <v>8990</v>
      </c>
      <c r="C417" s="11" t="s">
        <v>8991</v>
      </c>
      <c r="D417" s="10" t="s">
        <v>22</v>
      </c>
      <c r="E417" s="10" t="s">
        <v>58</v>
      </c>
      <c r="F417" s="10" t="s">
        <v>25</v>
      </c>
      <c r="G417" s="10" t="s">
        <v>8260</v>
      </c>
      <c r="H417" s="5" t="s">
        <v>24</v>
      </c>
      <c r="I417" s="10" t="s">
        <v>34</v>
      </c>
      <c r="J417" s="5">
        <v>1116</v>
      </c>
      <c r="K417" s="10">
        <v>0</v>
      </c>
      <c r="L417" s="63"/>
      <c r="M417" s="5">
        <v>0</v>
      </c>
      <c r="N417" s="5">
        <v>9803</v>
      </c>
      <c r="O417" s="64" t="s">
        <v>8992</v>
      </c>
      <c r="P417" s="5">
        <v>0</v>
      </c>
      <c r="Q417" s="5">
        <v>400</v>
      </c>
      <c r="R417" s="5">
        <v>0</v>
      </c>
      <c r="S417" s="73"/>
      <c r="T417" s="5">
        <v>0</v>
      </c>
      <c r="U417" s="73"/>
      <c r="V417" s="10"/>
      <c r="W417" s="10">
        <v>10391.18</v>
      </c>
      <c r="X417" s="10">
        <v>12554.65</v>
      </c>
      <c r="Y417" s="10">
        <v>647.47</v>
      </c>
      <c r="Z417" s="10">
        <v>11907.18</v>
      </c>
      <c r="AA417" s="10" t="s">
        <v>28</v>
      </c>
      <c r="AB417" s="77" t="s">
        <v>29</v>
      </c>
      <c r="AC417" s="78" t="s">
        <v>8254</v>
      </c>
      <c r="AD417" s="78">
        <v>2826959</v>
      </c>
      <c r="AE417" s="78" t="s">
        <v>4400</v>
      </c>
      <c r="AF417" s="78" t="s">
        <v>4404</v>
      </c>
      <c r="AG417" s="81">
        <v>0.03</v>
      </c>
      <c r="AH417" s="76">
        <f t="shared" si="12"/>
        <v>12</v>
      </c>
      <c r="AI417" s="76">
        <f t="shared" si="13"/>
        <v>388</v>
      </c>
    </row>
    <row r="418" spans="1:35">
      <c r="A418" s="59">
        <v>417</v>
      </c>
      <c r="B418" s="60" t="s">
        <v>8993</v>
      </c>
      <c r="C418" s="11" t="s">
        <v>8994</v>
      </c>
      <c r="D418" s="10" t="s">
        <v>22</v>
      </c>
      <c r="E418" s="10" t="s">
        <v>4090</v>
      </c>
      <c r="F418" s="10" t="s">
        <v>25</v>
      </c>
      <c r="G418" s="10" t="s">
        <v>6984</v>
      </c>
      <c r="H418" s="5" t="s">
        <v>24</v>
      </c>
      <c r="I418" s="10" t="s">
        <v>34</v>
      </c>
      <c r="J418" s="5">
        <v>238.68</v>
      </c>
      <c r="K418" s="10">
        <v>0</v>
      </c>
      <c r="L418" s="63"/>
      <c r="M418" s="5">
        <v>0</v>
      </c>
      <c r="N418" s="5">
        <v>0</v>
      </c>
      <c r="O418" s="63"/>
      <c r="P418" s="5">
        <v>0</v>
      </c>
      <c r="Q418" s="10">
        <v>100</v>
      </c>
      <c r="R418" s="5">
        <v>12.98</v>
      </c>
      <c r="S418" s="74" t="s">
        <v>6099</v>
      </c>
      <c r="T418" s="5">
        <v>0</v>
      </c>
      <c r="U418" s="72"/>
      <c r="V418" s="10"/>
      <c r="W418" s="10">
        <v>13.76</v>
      </c>
      <c r="X418" s="10">
        <v>359.26</v>
      </c>
      <c r="Y418" s="10">
        <v>6.83</v>
      </c>
      <c r="Z418" s="10">
        <v>352.43</v>
      </c>
      <c r="AA418" s="10" t="s">
        <v>28</v>
      </c>
      <c r="AB418" s="77" t="s">
        <v>29</v>
      </c>
      <c r="AC418" s="78" t="s">
        <v>4414</v>
      </c>
      <c r="AD418" s="78">
        <v>3595836</v>
      </c>
      <c r="AE418" s="78" t="s">
        <v>4400</v>
      </c>
      <c r="AF418" s="78" t="s">
        <v>4415</v>
      </c>
      <c r="AG418" s="81">
        <v>0.03</v>
      </c>
      <c r="AH418" s="76">
        <f t="shared" si="12"/>
        <v>3</v>
      </c>
      <c r="AI418" s="76">
        <f t="shared" si="13"/>
        <v>97</v>
      </c>
    </row>
    <row r="419" spans="1:35">
      <c r="A419" s="59">
        <v>418</v>
      </c>
      <c r="B419" s="61" t="s">
        <v>8995</v>
      </c>
      <c r="C419" s="11" t="s">
        <v>8996</v>
      </c>
      <c r="D419" s="10" t="s">
        <v>22</v>
      </c>
      <c r="E419" s="10" t="s">
        <v>4090</v>
      </c>
      <c r="F419" s="10" t="s">
        <v>25</v>
      </c>
      <c r="G419" s="10" t="s">
        <v>6984</v>
      </c>
      <c r="H419" s="5" t="s">
        <v>24</v>
      </c>
      <c r="I419" s="10" t="s">
        <v>34</v>
      </c>
      <c r="J419" s="5">
        <v>238.68</v>
      </c>
      <c r="K419" s="10">
        <v>0</v>
      </c>
      <c r="L419" s="63"/>
      <c r="M419" s="5">
        <v>0</v>
      </c>
      <c r="N419" s="5">
        <v>0</v>
      </c>
      <c r="O419" s="63"/>
      <c r="P419" s="5">
        <v>0</v>
      </c>
      <c r="Q419" s="10">
        <v>100</v>
      </c>
      <c r="R419" s="5">
        <v>12.98</v>
      </c>
      <c r="S419" s="74" t="s">
        <v>6099</v>
      </c>
      <c r="T419" s="5">
        <v>0</v>
      </c>
      <c r="U419" s="72"/>
      <c r="V419" s="10"/>
      <c r="W419" s="10">
        <v>13.76</v>
      </c>
      <c r="X419" s="10">
        <v>359.26</v>
      </c>
      <c r="Y419" s="10">
        <v>6.83</v>
      </c>
      <c r="Z419" s="10">
        <v>352.43</v>
      </c>
      <c r="AA419" s="10" t="s">
        <v>28</v>
      </c>
      <c r="AB419" s="77" t="s">
        <v>29</v>
      </c>
      <c r="AC419" s="78" t="s">
        <v>4414</v>
      </c>
      <c r="AD419" s="78">
        <v>1503012</v>
      </c>
      <c r="AE419" s="78" t="s">
        <v>4400</v>
      </c>
      <c r="AF419" s="78" t="s">
        <v>4419</v>
      </c>
      <c r="AG419" s="81">
        <v>0.03</v>
      </c>
      <c r="AH419" s="76">
        <f t="shared" si="12"/>
        <v>3</v>
      </c>
      <c r="AI419" s="76">
        <f t="shared" si="13"/>
        <v>97</v>
      </c>
    </row>
    <row r="420" spans="1:35">
      <c r="A420" s="59">
        <v>419</v>
      </c>
      <c r="B420" s="61" t="s">
        <v>8997</v>
      </c>
      <c r="C420" s="11" t="s">
        <v>8998</v>
      </c>
      <c r="D420" s="10" t="s">
        <v>22</v>
      </c>
      <c r="E420" s="10" t="s">
        <v>7503</v>
      </c>
      <c r="F420" s="10" t="s">
        <v>25</v>
      </c>
      <c r="G420" s="10" t="s">
        <v>8264</v>
      </c>
      <c r="H420" s="5" t="s">
        <v>24</v>
      </c>
      <c r="I420" s="10" t="s">
        <v>34</v>
      </c>
      <c r="J420" s="66">
        <v>985.5</v>
      </c>
      <c r="K420" s="10">
        <v>0</v>
      </c>
      <c r="L420" s="63"/>
      <c r="M420" s="5">
        <v>0</v>
      </c>
      <c r="N420" s="5">
        <v>0</v>
      </c>
      <c r="O420" s="63"/>
      <c r="P420" s="5">
        <v>0</v>
      </c>
      <c r="Q420" s="10">
        <v>300</v>
      </c>
      <c r="R420" s="5">
        <v>13.26</v>
      </c>
      <c r="S420" s="74" t="s">
        <v>6099</v>
      </c>
      <c r="T420" s="5">
        <v>0</v>
      </c>
      <c r="U420" s="73"/>
      <c r="V420" s="10"/>
      <c r="W420" s="10">
        <v>14.06</v>
      </c>
      <c r="X420" s="10">
        <v>1318.4</v>
      </c>
      <c r="Y420" s="10">
        <v>18.84</v>
      </c>
      <c r="Z420" s="10">
        <v>1299.56</v>
      </c>
      <c r="AA420" s="10" t="s">
        <v>28</v>
      </c>
      <c r="AB420" s="77" t="s">
        <v>29</v>
      </c>
      <c r="AC420" s="78" t="s">
        <v>4411</v>
      </c>
      <c r="AD420" s="78">
        <v>5312901</v>
      </c>
      <c r="AE420" s="78" t="s">
        <v>4400</v>
      </c>
      <c r="AF420" s="78" t="s">
        <v>4404</v>
      </c>
      <c r="AG420" s="81">
        <v>0.03</v>
      </c>
      <c r="AH420" s="76">
        <f t="shared" si="12"/>
        <v>9</v>
      </c>
      <c r="AI420" s="76">
        <f t="shared" si="13"/>
        <v>291</v>
      </c>
    </row>
    <row r="421" spans="1:35">
      <c r="A421" s="59">
        <v>420</v>
      </c>
      <c r="B421" s="60" t="s">
        <v>8999</v>
      </c>
      <c r="C421" s="11" t="s">
        <v>9000</v>
      </c>
      <c r="D421" s="10" t="s">
        <v>22</v>
      </c>
      <c r="E421" s="10" t="s">
        <v>7503</v>
      </c>
      <c r="F421" s="10" t="s">
        <v>25</v>
      </c>
      <c r="G421" s="10" t="s">
        <v>8264</v>
      </c>
      <c r="H421" s="5" t="s">
        <v>24</v>
      </c>
      <c r="I421" s="10" t="s">
        <v>34</v>
      </c>
      <c r="J421" s="66">
        <v>985.5</v>
      </c>
      <c r="K421" s="10">
        <v>0</v>
      </c>
      <c r="L421" s="63"/>
      <c r="M421" s="5">
        <v>0</v>
      </c>
      <c r="N421" s="5">
        <v>0</v>
      </c>
      <c r="O421" s="63"/>
      <c r="P421" s="5">
        <v>0</v>
      </c>
      <c r="Q421" s="10">
        <v>300</v>
      </c>
      <c r="R421" s="5">
        <v>13.26</v>
      </c>
      <c r="S421" s="74" t="s">
        <v>6099</v>
      </c>
      <c r="T421" s="5">
        <v>0</v>
      </c>
      <c r="U421" s="73"/>
      <c r="V421" s="10"/>
      <c r="W421" s="10">
        <v>14.06</v>
      </c>
      <c r="X421" s="10">
        <v>1318.4</v>
      </c>
      <c r="Y421" s="10">
        <v>18.84</v>
      </c>
      <c r="Z421" s="10">
        <v>1299.56</v>
      </c>
      <c r="AA421" s="10" t="s">
        <v>28</v>
      </c>
      <c r="AB421" s="77" t="s">
        <v>29</v>
      </c>
      <c r="AC421" s="78" t="s">
        <v>4414</v>
      </c>
      <c r="AD421" s="78">
        <v>1035113</v>
      </c>
      <c r="AE421" s="78" t="s">
        <v>4400</v>
      </c>
      <c r="AF421" s="78" t="s">
        <v>4415</v>
      </c>
      <c r="AG421" s="81">
        <v>0.03</v>
      </c>
      <c r="AH421" s="76">
        <f t="shared" si="12"/>
        <v>9</v>
      </c>
      <c r="AI421" s="76">
        <f t="shared" si="13"/>
        <v>291</v>
      </c>
    </row>
    <row r="422" spans="1:35">
      <c r="A422" s="59">
        <v>421</v>
      </c>
      <c r="B422" s="60" t="s">
        <v>9001</v>
      </c>
      <c r="C422" s="11" t="s">
        <v>9002</v>
      </c>
      <c r="D422" s="10" t="s">
        <v>22</v>
      </c>
      <c r="E422" s="10" t="s">
        <v>2061</v>
      </c>
      <c r="F422" s="10" t="s">
        <v>25</v>
      </c>
      <c r="G422" s="10" t="s">
        <v>7337</v>
      </c>
      <c r="H422" s="5" t="s">
        <v>24</v>
      </c>
      <c r="I422" s="10" t="s">
        <v>34</v>
      </c>
      <c r="J422" s="5">
        <v>378.57</v>
      </c>
      <c r="K422" s="10">
        <v>0</v>
      </c>
      <c r="L422" s="63"/>
      <c r="M422" s="5">
        <v>0</v>
      </c>
      <c r="N422" s="5">
        <v>0</v>
      </c>
      <c r="O422" s="63"/>
      <c r="P422" s="5">
        <v>0</v>
      </c>
      <c r="Q422" s="10">
        <v>100</v>
      </c>
      <c r="R422" s="5">
        <v>0</v>
      </c>
      <c r="S422" s="73"/>
      <c r="T422" s="5">
        <v>0</v>
      </c>
      <c r="U422" s="73"/>
      <c r="V422" s="10"/>
      <c r="W422" s="10">
        <v>0</v>
      </c>
      <c r="X422" s="10">
        <v>484.57</v>
      </c>
      <c r="Y422" s="10">
        <v>6</v>
      </c>
      <c r="Z422" s="10">
        <v>478.57</v>
      </c>
      <c r="AA422" s="10" t="s">
        <v>28</v>
      </c>
      <c r="AB422" s="77" t="s">
        <v>29</v>
      </c>
      <c r="AC422" s="78" t="s">
        <v>8246</v>
      </c>
      <c r="AD422" s="78">
        <v>1088711</v>
      </c>
      <c r="AE422" s="78" t="s">
        <v>4503</v>
      </c>
      <c r="AF422" s="78" t="s">
        <v>4404</v>
      </c>
      <c r="AG422" s="81">
        <v>0.03</v>
      </c>
      <c r="AH422" s="76">
        <f t="shared" si="12"/>
        <v>3</v>
      </c>
      <c r="AI422" s="76">
        <f t="shared" si="13"/>
        <v>97</v>
      </c>
    </row>
    <row r="423" spans="1:35">
      <c r="A423" s="59">
        <v>422</v>
      </c>
      <c r="B423" s="61" t="s">
        <v>9003</v>
      </c>
      <c r="C423" s="11" t="s">
        <v>9004</v>
      </c>
      <c r="D423" s="10" t="s">
        <v>22</v>
      </c>
      <c r="E423" s="10" t="s">
        <v>4090</v>
      </c>
      <c r="F423" s="10" t="s">
        <v>25</v>
      </c>
      <c r="G423" s="10" t="s">
        <v>6984</v>
      </c>
      <c r="H423" s="5" t="s">
        <v>24</v>
      </c>
      <c r="I423" s="10" t="s">
        <v>34</v>
      </c>
      <c r="J423" s="5">
        <v>238.68</v>
      </c>
      <c r="K423" s="10">
        <v>0</v>
      </c>
      <c r="L423" s="63"/>
      <c r="M423" s="5">
        <v>0</v>
      </c>
      <c r="N423" s="5">
        <v>0</v>
      </c>
      <c r="O423" s="63"/>
      <c r="P423" s="5">
        <v>0</v>
      </c>
      <c r="Q423" s="10">
        <v>100</v>
      </c>
      <c r="R423" s="5">
        <v>12.98</v>
      </c>
      <c r="S423" s="74" t="s">
        <v>6099</v>
      </c>
      <c r="T423" s="5">
        <v>0</v>
      </c>
      <c r="U423" s="72"/>
      <c r="V423" s="10"/>
      <c r="W423" s="10">
        <v>13.76</v>
      </c>
      <c r="X423" s="10">
        <v>359.26</v>
      </c>
      <c r="Y423" s="10">
        <v>6.83</v>
      </c>
      <c r="Z423" s="10">
        <v>352.43</v>
      </c>
      <c r="AA423" s="10" t="s">
        <v>28</v>
      </c>
      <c r="AB423" s="77" t="s">
        <v>29</v>
      </c>
      <c r="AC423" s="78" t="s">
        <v>4414</v>
      </c>
      <c r="AD423" s="78">
        <v>7072551</v>
      </c>
      <c r="AE423" s="78" t="s">
        <v>4400</v>
      </c>
      <c r="AF423" s="78" t="s">
        <v>4478</v>
      </c>
      <c r="AG423" s="81">
        <v>0.03</v>
      </c>
      <c r="AH423" s="76">
        <f t="shared" si="12"/>
        <v>3</v>
      </c>
      <c r="AI423" s="76">
        <f t="shared" si="13"/>
        <v>97</v>
      </c>
    </row>
    <row r="424" spans="1:35">
      <c r="A424" s="59">
        <v>423</v>
      </c>
      <c r="B424" s="60" t="s">
        <v>9005</v>
      </c>
      <c r="C424" s="11" t="s">
        <v>9006</v>
      </c>
      <c r="D424" s="10" t="s">
        <v>22</v>
      </c>
      <c r="E424" s="10" t="s">
        <v>4090</v>
      </c>
      <c r="F424" s="10" t="s">
        <v>25</v>
      </c>
      <c r="G424" s="10" t="s">
        <v>6984</v>
      </c>
      <c r="H424" s="5" t="s">
        <v>24</v>
      </c>
      <c r="I424" s="10" t="s">
        <v>34</v>
      </c>
      <c r="J424" s="5">
        <v>238.68</v>
      </c>
      <c r="K424" s="10">
        <v>0</v>
      </c>
      <c r="L424" s="63"/>
      <c r="M424" s="5">
        <v>0</v>
      </c>
      <c r="N424" s="5">
        <v>0</v>
      </c>
      <c r="O424" s="63"/>
      <c r="P424" s="5">
        <v>0</v>
      </c>
      <c r="Q424" s="10">
        <v>100</v>
      </c>
      <c r="R424" s="5">
        <v>12.98</v>
      </c>
      <c r="S424" s="74" t="s">
        <v>6099</v>
      </c>
      <c r="T424" s="5">
        <v>0</v>
      </c>
      <c r="U424" s="72"/>
      <c r="V424" s="10"/>
      <c r="W424" s="10">
        <v>13.76</v>
      </c>
      <c r="X424" s="10">
        <v>359.26</v>
      </c>
      <c r="Y424" s="10">
        <v>6.83</v>
      </c>
      <c r="Z424" s="10">
        <v>352.43</v>
      </c>
      <c r="AA424" s="10" t="s">
        <v>28</v>
      </c>
      <c r="AB424" s="77" t="s">
        <v>29</v>
      </c>
      <c r="AC424" s="78" t="s">
        <v>4414</v>
      </c>
      <c r="AD424" s="78">
        <v>6796723</v>
      </c>
      <c r="AE424" s="78" t="s">
        <v>4400</v>
      </c>
      <c r="AF424" s="78" t="s">
        <v>4478</v>
      </c>
      <c r="AG424" s="81">
        <v>0.03</v>
      </c>
      <c r="AH424" s="76">
        <f t="shared" si="12"/>
        <v>3</v>
      </c>
      <c r="AI424" s="76">
        <f t="shared" si="13"/>
        <v>97</v>
      </c>
    </row>
    <row r="425" spans="1:35">
      <c r="A425" s="59">
        <v>424</v>
      </c>
      <c r="B425" s="61" t="s">
        <v>9007</v>
      </c>
      <c r="C425" s="11" t="s">
        <v>9008</v>
      </c>
      <c r="D425" s="10" t="s">
        <v>22</v>
      </c>
      <c r="E425" s="10" t="s">
        <v>4090</v>
      </c>
      <c r="F425" s="10" t="s">
        <v>25</v>
      </c>
      <c r="G425" s="10" t="s">
        <v>6984</v>
      </c>
      <c r="H425" s="5" t="s">
        <v>24</v>
      </c>
      <c r="I425" s="10" t="s">
        <v>34</v>
      </c>
      <c r="J425" s="5">
        <v>238.68</v>
      </c>
      <c r="K425" s="10">
        <v>0</v>
      </c>
      <c r="L425" s="63"/>
      <c r="M425" s="5">
        <v>0</v>
      </c>
      <c r="N425" s="5">
        <v>0</v>
      </c>
      <c r="O425" s="63"/>
      <c r="P425" s="5">
        <v>0</v>
      </c>
      <c r="Q425" s="10">
        <v>100</v>
      </c>
      <c r="R425" s="5">
        <v>12.98</v>
      </c>
      <c r="S425" s="74" t="s">
        <v>6099</v>
      </c>
      <c r="T425" s="5">
        <v>0</v>
      </c>
      <c r="U425" s="72"/>
      <c r="V425" s="10"/>
      <c r="W425" s="10">
        <v>13.76</v>
      </c>
      <c r="X425" s="10">
        <v>359.26</v>
      </c>
      <c r="Y425" s="10">
        <v>6.83</v>
      </c>
      <c r="Z425" s="10">
        <v>352.43</v>
      </c>
      <c r="AA425" s="10" t="s">
        <v>28</v>
      </c>
      <c r="AB425" s="77" t="s">
        <v>29</v>
      </c>
      <c r="AC425" s="78" t="s">
        <v>4414</v>
      </c>
      <c r="AD425" s="78">
        <v>5520201</v>
      </c>
      <c r="AE425" s="78" t="s">
        <v>4400</v>
      </c>
      <c r="AF425" s="78" t="s">
        <v>4478</v>
      </c>
      <c r="AG425" s="81">
        <v>0.03</v>
      </c>
      <c r="AH425" s="76">
        <f t="shared" si="12"/>
        <v>3</v>
      </c>
      <c r="AI425" s="76">
        <f t="shared" si="13"/>
        <v>97</v>
      </c>
    </row>
    <row r="426" spans="1:35">
      <c r="A426" s="59">
        <v>425</v>
      </c>
      <c r="B426" s="61" t="s">
        <v>9009</v>
      </c>
      <c r="C426" s="11" t="s">
        <v>9010</v>
      </c>
      <c r="D426" s="10" t="s">
        <v>22</v>
      </c>
      <c r="E426" s="10" t="s">
        <v>198</v>
      </c>
      <c r="F426" s="10" t="s">
        <v>25</v>
      </c>
      <c r="G426" s="10" t="s">
        <v>8214</v>
      </c>
      <c r="H426" s="5" t="s">
        <v>24</v>
      </c>
      <c r="I426" s="10" t="s">
        <v>34</v>
      </c>
      <c r="J426" s="5">
        <v>1369</v>
      </c>
      <c r="K426" s="10">
        <v>0</v>
      </c>
      <c r="L426" s="63"/>
      <c r="M426" s="5">
        <v>0</v>
      </c>
      <c r="N426" s="5">
        <v>0</v>
      </c>
      <c r="O426" s="63"/>
      <c r="P426" s="10">
        <v>0</v>
      </c>
      <c r="Q426" s="5">
        <v>300</v>
      </c>
      <c r="R426" s="10">
        <v>0</v>
      </c>
      <c r="S426" s="73"/>
      <c r="T426" s="10">
        <v>0</v>
      </c>
      <c r="U426" s="73"/>
      <c r="V426" s="10"/>
      <c r="W426" s="10">
        <v>0</v>
      </c>
      <c r="X426" s="10">
        <v>1687</v>
      </c>
      <c r="Y426" s="10">
        <v>18</v>
      </c>
      <c r="Z426" s="10">
        <v>1669</v>
      </c>
      <c r="AA426" s="10" t="s">
        <v>28</v>
      </c>
      <c r="AB426" s="77" t="s">
        <v>29</v>
      </c>
      <c r="AC426" s="78" t="s">
        <v>8246</v>
      </c>
      <c r="AD426" s="78">
        <v>8510167</v>
      </c>
      <c r="AE426" s="78" t="s">
        <v>8247</v>
      </c>
      <c r="AF426" s="78" t="s">
        <v>6713</v>
      </c>
      <c r="AG426" s="81">
        <v>0.03</v>
      </c>
      <c r="AH426" s="76">
        <f t="shared" si="12"/>
        <v>9</v>
      </c>
      <c r="AI426" s="76">
        <f t="shared" si="13"/>
        <v>291</v>
      </c>
    </row>
    <row r="427" spans="1:35">
      <c r="A427" s="59">
        <v>426</v>
      </c>
      <c r="B427" s="60" t="s">
        <v>9011</v>
      </c>
      <c r="C427" s="11" t="s">
        <v>9012</v>
      </c>
      <c r="D427" s="10" t="s">
        <v>22</v>
      </c>
      <c r="E427" s="10" t="s">
        <v>7503</v>
      </c>
      <c r="F427" s="10" t="s">
        <v>25</v>
      </c>
      <c r="G427" s="10" t="s">
        <v>8264</v>
      </c>
      <c r="H427" s="5" t="s">
        <v>24</v>
      </c>
      <c r="I427" s="10" t="s">
        <v>34</v>
      </c>
      <c r="J427" s="66">
        <v>985.5</v>
      </c>
      <c r="K427" s="10">
        <v>0</v>
      </c>
      <c r="L427" s="63"/>
      <c r="M427" s="5">
        <v>0</v>
      </c>
      <c r="N427" s="5">
        <v>0</v>
      </c>
      <c r="O427" s="63"/>
      <c r="P427" s="5">
        <v>0</v>
      </c>
      <c r="Q427" s="10">
        <v>300</v>
      </c>
      <c r="R427" s="5">
        <v>13.26</v>
      </c>
      <c r="S427" s="74" t="s">
        <v>6099</v>
      </c>
      <c r="T427" s="5">
        <v>0</v>
      </c>
      <c r="U427" s="73"/>
      <c r="V427" s="10"/>
      <c r="W427" s="10">
        <v>14.06</v>
      </c>
      <c r="X427" s="10">
        <v>1318.4</v>
      </c>
      <c r="Y427" s="10">
        <v>18.84</v>
      </c>
      <c r="Z427" s="10">
        <v>1299.56</v>
      </c>
      <c r="AA427" s="10" t="s">
        <v>28</v>
      </c>
      <c r="AB427" s="77" t="s">
        <v>29</v>
      </c>
      <c r="AC427" s="78" t="s">
        <v>4414</v>
      </c>
      <c r="AD427" s="78">
        <v>8657026</v>
      </c>
      <c r="AE427" s="78" t="s">
        <v>4400</v>
      </c>
      <c r="AF427" s="78" t="s">
        <v>4415</v>
      </c>
      <c r="AG427" s="81">
        <v>0.03</v>
      </c>
      <c r="AH427" s="76">
        <f t="shared" si="12"/>
        <v>9</v>
      </c>
      <c r="AI427" s="76">
        <f t="shared" si="13"/>
        <v>291</v>
      </c>
    </row>
    <row r="428" spans="1:35">
      <c r="A428" s="59">
        <v>427</v>
      </c>
      <c r="B428" s="61" t="s">
        <v>9013</v>
      </c>
      <c r="C428" s="11" t="s">
        <v>9014</v>
      </c>
      <c r="D428" s="10" t="s">
        <v>22</v>
      </c>
      <c r="E428" s="10" t="s">
        <v>58</v>
      </c>
      <c r="F428" s="10" t="s">
        <v>25</v>
      </c>
      <c r="G428" s="10" t="s">
        <v>8260</v>
      </c>
      <c r="H428" s="5" t="s">
        <v>24</v>
      </c>
      <c r="I428" s="10" t="s">
        <v>34</v>
      </c>
      <c r="J428" s="5">
        <v>1116</v>
      </c>
      <c r="K428" s="10">
        <v>0</v>
      </c>
      <c r="L428" s="63"/>
      <c r="M428" s="5">
        <v>0</v>
      </c>
      <c r="N428" s="5">
        <v>4952</v>
      </c>
      <c r="O428" s="64" t="s">
        <v>8970</v>
      </c>
      <c r="P428" s="5">
        <v>0</v>
      </c>
      <c r="Q428" s="5">
        <v>400</v>
      </c>
      <c r="R428" s="5">
        <v>0</v>
      </c>
      <c r="S428" s="73"/>
      <c r="T428" s="5">
        <v>0</v>
      </c>
      <c r="U428" s="73"/>
      <c r="V428" s="10"/>
      <c r="W428" s="10">
        <v>5249.12</v>
      </c>
      <c r="X428" s="10">
        <v>7104.07</v>
      </c>
      <c r="Y428" s="10">
        <v>338.95</v>
      </c>
      <c r="Z428" s="10">
        <v>6765.12</v>
      </c>
      <c r="AA428" s="10" t="s">
        <v>28</v>
      </c>
      <c r="AB428" s="77" t="s">
        <v>29</v>
      </c>
      <c r="AC428" s="78" t="s">
        <v>8254</v>
      </c>
      <c r="AD428" s="78">
        <v>7967210</v>
      </c>
      <c r="AE428" s="78" t="s">
        <v>4503</v>
      </c>
      <c r="AF428" s="78" t="s">
        <v>4478</v>
      </c>
      <c r="AG428" s="81">
        <v>0.03</v>
      </c>
      <c r="AH428" s="76">
        <f t="shared" si="12"/>
        <v>12</v>
      </c>
      <c r="AI428" s="76">
        <f t="shared" si="13"/>
        <v>388</v>
      </c>
    </row>
    <row r="429" spans="1:35">
      <c r="A429" s="59">
        <v>428</v>
      </c>
      <c r="B429" s="61" t="s">
        <v>9015</v>
      </c>
      <c r="C429" s="11" t="s">
        <v>9016</v>
      </c>
      <c r="D429" s="10" t="s">
        <v>22</v>
      </c>
      <c r="E429" s="10" t="s">
        <v>4090</v>
      </c>
      <c r="F429" s="10" t="s">
        <v>25</v>
      </c>
      <c r="G429" s="10" t="s">
        <v>6984</v>
      </c>
      <c r="H429" s="5" t="s">
        <v>24</v>
      </c>
      <c r="I429" s="10" t="s">
        <v>34</v>
      </c>
      <c r="J429" s="5">
        <v>238.68</v>
      </c>
      <c r="K429" s="10">
        <v>0</v>
      </c>
      <c r="L429" s="63"/>
      <c r="M429" s="5">
        <v>0</v>
      </c>
      <c r="N429" s="5">
        <v>0</v>
      </c>
      <c r="O429" s="63"/>
      <c r="P429" s="5">
        <v>0</v>
      </c>
      <c r="Q429" s="10">
        <v>100</v>
      </c>
      <c r="R429" s="5">
        <v>12.98</v>
      </c>
      <c r="S429" s="74" t="s">
        <v>6099</v>
      </c>
      <c r="T429" s="5">
        <v>0</v>
      </c>
      <c r="U429" s="72"/>
      <c r="V429" s="10"/>
      <c r="W429" s="10">
        <v>13.76</v>
      </c>
      <c r="X429" s="10">
        <v>359.26</v>
      </c>
      <c r="Y429" s="10">
        <v>6.83</v>
      </c>
      <c r="Z429" s="10">
        <v>352.43</v>
      </c>
      <c r="AA429" s="10" t="s">
        <v>28</v>
      </c>
      <c r="AB429" s="77" t="s">
        <v>29</v>
      </c>
      <c r="AC429" s="78" t="s">
        <v>4414</v>
      </c>
      <c r="AD429" s="78">
        <v>2255668</v>
      </c>
      <c r="AE429" s="78" t="s">
        <v>4400</v>
      </c>
      <c r="AF429" s="78" t="s">
        <v>4404</v>
      </c>
      <c r="AG429" s="81">
        <v>0.03</v>
      </c>
      <c r="AH429" s="76">
        <f t="shared" si="12"/>
        <v>3</v>
      </c>
      <c r="AI429" s="76">
        <f t="shared" si="13"/>
        <v>97</v>
      </c>
    </row>
    <row r="430" spans="1:35">
      <c r="A430" s="59">
        <v>429</v>
      </c>
      <c r="B430" s="60" t="s">
        <v>9017</v>
      </c>
      <c r="C430" s="11" t="s">
        <v>9018</v>
      </c>
      <c r="D430" s="10" t="s">
        <v>22</v>
      </c>
      <c r="E430" s="10" t="s">
        <v>7503</v>
      </c>
      <c r="F430" s="10" t="s">
        <v>25</v>
      </c>
      <c r="G430" s="10" t="s">
        <v>8264</v>
      </c>
      <c r="H430" s="5" t="s">
        <v>24</v>
      </c>
      <c r="I430" s="10" t="s">
        <v>34</v>
      </c>
      <c r="J430" s="66">
        <v>985.5</v>
      </c>
      <c r="K430" s="10">
        <v>0</v>
      </c>
      <c r="L430" s="63"/>
      <c r="M430" s="5">
        <v>0</v>
      </c>
      <c r="N430" s="5">
        <v>0</v>
      </c>
      <c r="O430" s="63"/>
      <c r="P430" s="5">
        <v>0</v>
      </c>
      <c r="Q430" s="10">
        <v>300</v>
      </c>
      <c r="R430" s="5">
        <v>13.26</v>
      </c>
      <c r="S430" s="74" t="s">
        <v>6099</v>
      </c>
      <c r="T430" s="5">
        <v>0</v>
      </c>
      <c r="U430" s="73"/>
      <c r="V430" s="10"/>
      <c r="W430" s="10">
        <v>14.06</v>
      </c>
      <c r="X430" s="10">
        <v>1318.4</v>
      </c>
      <c r="Y430" s="10">
        <v>18.84</v>
      </c>
      <c r="Z430" s="10">
        <v>1299.56</v>
      </c>
      <c r="AA430" s="10" t="s">
        <v>28</v>
      </c>
      <c r="AB430" s="77" t="s">
        <v>29</v>
      </c>
      <c r="AC430" s="78" t="s">
        <v>4423</v>
      </c>
      <c r="AD430" s="78">
        <v>7392850</v>
      </c>
      <c r="AE430" s="78" t="s">
        <v>4503</v>
      </c>
      <c r="AF430" s="78" t="s">
        <v>4446</v>
      </c>
      <c r="AG430" s="81">
        <v>0.03</v>
      </c>
      <c r="AH430" s="76">
        <f t="shared" si="12"/>
        <v>9</v>
      </c>
      <c r="AI430" s="76">
        <f t="shared" si="13"/>
        <v>291</v>
      </c>
    </row>
    <row r="431" spans="1:35">
      <c r="A431" s="59">
        <v>430</v>
      </c>
      <c r="B431" s="60" t="s">
        <v>9019</v>
      </c>
      <c r="C431" s="11" t="s">
        <v>9020</v>
      </c>
      <c r="D431" s="10" t="s">
        <v>22</v>
      </c>
      <c r="E431" s="10" t="s">
        <v>7503</v>
      </c>
      <c r="F431" s="10" t="s">
        <v>25</v>
      </c>
      <c r="G431" s="10" t="s">
        <v>8264</v>
      </c>
      <c r="H431" s="5" t="s">
        <v>24</v>
      </c>
      <c r="I431" s="10" t="s">
        <v>34</v>
      </c>
      <c r="J431" s="66">
        <v>985.5</v>
      </c>
      <c r="K431" s="10">
        <v>0</v>
      </c>
      <c r="L431" s="63"/>
      <c r="M431" s="5">
        <v>0</v>
      </c>
      <c r="N431" s="5">
        <v>0</v>
      </c>
      <c r="O431" s="63"/>
      <c r="P431" s="5">
        <v>0</v>
      </c>
      <c r="Q431" s="10">
        <v>300</v>
      </c>
      <c r="R431" s="5">
        <v>13.26</v>
      </c>
      <c r="S431" s="74" t="s">
        <v>6099</v>
      </c>
      <c r="T431" s="5">
        <v>0</v>
      </c>
      <c r="U431" s="73"/>
      <c r="V431" s="10"/>
      <c r="W431" s="10">
        <v>14.06</v>
      </c>
      <c r="X431" s="10">
        <v>1318.4</v>
      </c>
      <c r="Y431" s="10">
        <v>18.84</v>
      </c>
      <c r="Z431" s="10">
        <v>1299.56</v>
      </c>
      <c r="AA431" s="10" t="s">
        <v>28</v>
      </c>
      <c r="AB431" s="77" t="s">
        <v>29</v>
      </c>
      <c r="AC431" s="78" t="s">
        <v>4423</v>
      </c>
      <c r="AD431" s="78">
        <v>7731782</v>
      </c>
      <c r="AE431" s="78" t="s">
        <v>4503</v>
      </c>
      <c r="AF431" s="78" t="s">
        <v>4409</v>
      </c>
      <c r="AG431" s="81">
        <v>0.03</v>
      </c>
      <c r="AH431" s="76">
        <f t="shared" si="12"/>
        <v>9</v>
      </c>
      <c r="AI431" s="76">
        <f t="shared" si="13"/>
        <v>291</v>
      </c>
    </row>
    <row r="432" spans="1:35">
      <c r="A432" s="59">
        <v>431</v>
      </c>
      <c r="B432" s="61" t="s">
        <v>9021</v>
      </c>
      <c r="C432" s="11" t="s">
        <v>9022</v>
      </c>
      <c r="D432" s="10" t="s">
        <v>22</v>
      </c>
      <c r="E432" s="10" t="s">
        <v>198</v>
      </c>
      <c r="F432" s="10" t="s">
        <v>25</v>
      </c>
      <c r="G432" s="10" t="s">
        <v>8214</v>
      </c>
      <c r="H432" s="5" t="s">
        <v>5214</v>
      </c>
      <c r="I432" s="10" t="s">
        <v>34</v>
      </c>
      <c r="J432" s="5">
        <v>1369</v>
      </c>
      <c r="K432" s="10">
        <v>0</v>
      </c>
      <c r="L432" s="63"/>
      <c r="M432" s="5">
        <v>0</v>
      </c>
      <c r="N432" s="5">
        <v>0</v>
      </c>
      <c r="O432" s="63"/>
      <c r="P432" s="10">
        <v>0</v>
      </c>
      <c r="Q432" s="10">
        <v>300</v>
      </c>
      <c r="R432" s="10">
        <v>0</v>
      </c>
      <c r="S432" s="73"/>
      <c r="T432" s="10">
        <v>0</v>
      </c>
      <c r="U432" s="73"/>
      <c r="V432" s="10"/>
      <c r="W432" s="10">
        <v>0</v>
      </c>
      <c r="X432" s="10">
        <v>1687</v>
      </c>
      <c r="Y432" s="10">
        <v>18</v>
      </c>
      <c r="Z432" s="10">
        <v>1669</v>
      </c>
      <c r="AA432" s="10" t="s">
        <v>28</v>
      </c>
      <c r="AB432" s="77" t="s">
        <v>29</v>
      </c>
      <c r="AC432" s="78" t="s">
        <v>8246</v>
      </c>
      <c r="AD432" s="78">
        <v>2558297</v>
      </c>
      <c r="AE432" s="78" t="s">
        <v>4774</v>
      </c>
      <c r="AF432" s="78" t="s">
        <v>4409</v>
      </c>
      <c r="AG432" s="81">
        <v>0.03</v>
      </c>
      <c r="AH432" s="76">
        <f t="shared" si="12"/>
        <v>9</v>
      </c>
      <c r="AI432" s="76">
        <f t="shared" si="13"/>
        <v>291</v>
      </c>
    </row>
    <row r="433" spans="1:35">
      <c r="A433" s="59">
        <v>432</v>
      </c>
      <c r="B433" s="60" t="s">
        <v>9023</v>
      </c>
      <c r="C433" s="11" t="s">
        <v>9024</v>
      </c>
      <c r="D433" s="10" t="s">
        <v>22</v>
      </c>
      <c r="E433" s="10" t="s">
        <v>4090</v>
      </c>
      <c r="F433" s="10" t="s">
        <v>25</v>
      </c>
      <c r="G433" s="10" t="s">
        <v>6984</v>
      </c>
      <c r="H433" s="5" t="s">
        <v>24</v>
      </c>
      <c r="I433" s="10" t="s">
        <v>34</v>
      </c>
      <c r="J433" s="5">
        <v>238.68</v>
      </c>
      <c r="K433" s="10">
        <v>0</v>
      </c>
      <c r="L433" s="63"/>
      <c r="M433" s="5">
        <v>0</v>
      </c>
      <c r="N433" s="5">
        <v>0</v>
      </c>
      <c r="O433" s="63"/>
      <c r="P433" s="5">
        <v>0</v>
      </c>
      <c r="Q433" s="10">
        <v>100</v>
      </c>
      <c r="R433" s="5">
        <v>12.98</v>
      </c>
      <c r="S433" s="74" t="s">
        <v>6099</v>
      </c>
      <c r="T433" s="5">
        <v>0</v>
      </c>
      <c r="U433" s="72"/>
      <c r="V433" s="10"/>
      <c r="W433" s="10">
        <v>13.76</v>
      </c>
      <c r="X433" s="10">
        <v>359.26</v>
      </c>
      <c r="Y433" s="10">
        <v>6.83</v>
      </c>
      <c r="Z433" s="10">
        <v>352.43</v>
      </c>
      <c r="AA433" s="10" t="s">
        <v>28</v>
      </c>
      <c r="AB433" s="77" t="s">
        <v>29</v>
      </c>
      <c r="AC433" s="78" t="s">
        <v>4414</v>
      </c>
      <c r="AD433" s="78">
        <v>9792139</v>
      </c>
      <c r="AE433" s="78" t="s">
        <v>4400</v>
      </c>
      <c r="AF433" s="78" t="s">
        <v>4419</v>
      </c>
      <c r="AG433" s="81">
        <v>0.03</v>
      </c>
      <c r="AH433" s="76">
        <f t="shared" si="12"/>
        <v>3</v>
      </c>
      <c r="AI433" s="76">
        <f t="shared" si="13"/>
        <v>97</v>
      </c>
    </row>
    <row r="434" spans="1:35">
      <c r="A434" s="59">
        <v>433</v>
      </c>
      <c r="B434" s="60" t="s">
        <v>9025</v>
      </c>
      <c r="C434" s="11" t="s">
        <v>9026</v>
      </c>
      <c r="D434" s="10" t="s">
        <v>22</v>
      </c>
      <c r="E434" s="10" t="s">
        <v>7503</v>
      </c>
      <c r="F434" s="10" t="s">
        <v>25</v>
      </c>
      <c r="G434" s="10" t="s">
        <v>8264</v>
      </c>
      <c r="H434" s="5" t="s">
        <v>24</v>
      </c>
      <c r="I434" s="10" t="s">
        <v>34</v>
      </c>
      <c r="J434" s="66">
        <v>985.5</v>
      </c>
      <c r="K434" s="10">
        <v>0</v>
      </c>
      <c r="L434" s="63"/>
      <c r="M434" s="5">
        <v>0</v>
      </c>
      <c r="N434" s="5">
        <v>0</v>
      </c>
      <c r="O434" s="63"/>
      <c r="P434" s="5">
        <v>0</v>
      </c>
      <c r="Q434" s="10">
        <v>300</v>
      </c>
      <c r="R434" s="5">
        <v>13.26</v>
      </c>
      <c r="S434" s="74" t="s">
        <v>6099</v>
      </c>
      <c r="T434" s="5">
        <v>0</v>
      </c>
      <c r="U434" s="73"/>
      <c r="V434" s="10"/>
      <c r="W434" s="10">
        <v>14.06</v>
      </c>
      <c r="X434" s="10">
        <v>1318.4</v>
      </c>
      <c r="Y434" s="10">
        <v>18.84</v>
      </c>
      <c r="Z434" s="10">
        <v>1299.56</v>
      </c>
      <c r="AA434" s="10" t="s">
        <v>28</v>
      </c>
      <c r="AB434" s="77" t="s">
        <v>29</v>
      </c>
      <c r="AC434" s="78" t="s">
        <v>4414</v>
      </c>
      <c r="AD434" s="78">
        <v>8090221</v>
      </c>
      <c r="AE434" s="78" t="s">
        <v>4503</v>
      </c>
      <c r="AF434" s="78" t="s">
        <v>4409</v>
      </c>
      <c r="AG434" s="81">
        <v>0.03</v>
      </c>
      <c r="AH434" s="76">
        <f t="shared" si="12"/>
        <v>9</v>
      </c>
      <c r="AI434" s="76">
        <f t="shared" si="13"/>
        <v>291</v>
      </c>
    </row>
    <row r="435" spans="1:35">
      <c r="A435" s="59">
        <v>434</v>
      </c>
      <c r="B435" s="60" t="s">
        <v>9027</v>
      </c>
      <c r="C435" s="11" t="s">
        <v>9028</v>
      </c>
      <c r="D435" s="10" t="s">
        <v>22</v>
      </c>
      <c r="E435" s="10" t="s">
        <v>4090</v>
      </c>
      <c r="F435" s="10" t="s">
        <v>25</v>
      </c>
      <c r="G435" s="10" t="s">
        <v>6984</v>
      </c>
      <c r="H435" s="5" t="s">
        <v>24</v>
      </c>
      <c r="I435" s="10" t="s">
        <v>34</v>
      </c>
      <c r="J435" s="5">
        <v>238.68</v>
      </c>
      <c r="K435" s="10">
        <v>0</v>
      </c>
      <c r="L435" s="63"/>
      <c r="M435" s="5">
        <v>0</v>
      </c>
      <c r="N435" s="5">
        <v>0</v>
      </c>
      <c r="O435" s="63"/>
      <c r="P435" s="5">
        <v>0</v>
      </c>
      <c r="Q435" s="10">
        <v>100</v>
      </c>
      <c r="R435" s="5">
        <v>12.98</v>
      </c>
      <c r="S435" s="74" t="s">
        <v>6099</v>
      </c>
      <c r="T435" s="5">
        <v>0</v>
      </c>
      <c r="U435" s="72"/>
      <c r="V435" s="10"/>
      <c r="W435" s="10">
        <v>13.76</v>
      </c>
      <c r="X435" s="10">
        <v>359.26</v>
      </c>
      <c r="Y435" s="10">
        <v>6.83</v>
      </c>
      <c r="Z435" s="10">
        <v>352.43</v>
      </c>
      <c r="AA435" s="10" t="s">
        <v>28</v>
      </c>
      <c r="AB435" s="77" t="s">
        <v>29</v>
      </c>
      <c r="AC435" s="78" t="s">
        <v>4414</v>
      </c>
      <c r="AD435" s="78">
        <v>6829987</v>
      </c>
      <c r="AE435" s="78" t="s">
        <v>4400</v>
      </c>
      <c r="AF435" s="78" t="s">
        <v>4478</v>
      </c>
      <c r="AG435" s="81">
        <v>0.03</v>
      </c>
      <c r="AH435" s="76">
        <f t="shared" si="12"/>
        <v>3</v>
      </c>
      <c r="AI435" s="76">
        <f t="shared" si="13"/>
        <v>97</v>
      </c>
    </row>
    <row r="436" spans="1:35">
      <c r="A436" s="59">
        <v>435</v>
      </c>
      <c r="B436" s="60" t="s">
        <v>9029</v>
      </c>
      <c r="C436" s="11" t="s">
        <v>9030</v>
      </c>
      <c r="D436" s="10" t="s">
        <v>22</v>
      </c>
      <c r="E436" s="10" t="s">
        <v>4090</v>
      </c>
      <c r="F436" s="10" t="s">
        <v>25</v>
      </c>
      <c r="G436" s="10" t="s">
        <v>6984</v>
      </c>
      <c r="H436" s="5" t="s">
        <v>24</v>
      </c>
      <c r="I436" s="10" t="s">
        <v>34</v>
      </c>
      <c r="J436" s="5">
        <v>238.68</v>
      </c>
      <c r="K436" s="10">
        <v>0</v>
      </c>
      <c r="L436" s="63"/>
      <c r="M436" s="5">
        <v>0</v>
      </c>
      <c r="N436" s="5">
        <v>0</v>
      </c>
      <c r="O436" s="63"/>
      <c r="P436" s="5">
        <v>0</v>
      </c>
      <c r="Q436" s="10">
        <v>100</v>
      </c>
      <c r="R436" s="5">
        <v>12.98</v>
      </c>
      <c r="S436" s="74" t="s">
        <v>6099</v>
      </c>
      <c r="T436" s="5">
        <v>0</v>
      </c>
      <c r="U436" s="72"/>
      <c r="V436" s="10"/>
      <c r="W436" s="10">
        <v>13.76</v>
      </c>
      <c r="X436" s="10">
        <v>359.26</v>
      </c>
      <c r="Y436" s="10">
        <v>6.83</v>
      </c>
      <c r="Z436" s="10">
        <v>352.43</v>
      </c>
      <c r="AA436" s="10" t="s">
        <v>28</v>
      </c>
      <c r="AB436" s="77" t="s">
        <v>29</v>
      </c>
      <c r="AC436" s="78" t="s">
        <v>4414</v>
      </c>
      <c r="AD436" s="78">
        <v>9197623</v>
      </c>
      <c r="AE436" s="78" t="s">
        <v>4400</v>
      </c>
      <c r="AF436" s="78" t="s">
        <v>4404</v>
      </c>
      <c r="AG436" s="81">
        <v>0.03</v>
      </c>
      <c r="AH436" s="76">
        <f t="shared" si="12"/>
        <v>3</v>
      </c>
      <c r="AI436" s="76">
        <f t="shared" si="13"/>
        <v>97</v>
      </c>
    </row>
    <row r="437" spans="1:35">
      <c r="A437" s="59">
        <v>436</v>
      </c>
      <c r="B437" s="61" t="s">
        <v>9031</v>
      </c>
      <c r="C437" s="11" t="s">
        <v>9032</v>
      </c>
      <c r="D437" s="10" t="s">
        <v>22</v>
      </c>
      <c r="E437" s="10" t="s">
        <v>58</v>
      </c>
      <c r="F437" s="10" t="s">
        <v>25</v>
      </c>
      <c r="G437" s="10" t="s">
        <v>8260</v>
      </c>
      <c r="H437" s="5" t="s">
        <v>130</v>
      </c>
      <c r="I437" s="10" t="s">
        <v>34</v>
      </c>
      <c r="J437" s="5">
        <v>1116</v>
      </c>
      <c r="K437" s="10">
        <v>0</v>
      </c>
      <c r="L437" s="63"/>
      <c r="M437" s="5">
        <v>0</v>
      </c>
      <c r="N437" s="5">
        <v>0</v>
      </c>
      <c r="O437" s="63"/>
      <c r="P437" s="5">
        <v>0</v>
      </c>
      <c r="Q437" s="10">
        <v>400</v>
      </c>
      <c r="R437" s="5">
        <v>0</v>
      </c>
      <c r="S437" s="73"/>
      <c r="T437" s="5">
        <v>0</v>
      </c>
      <c r="U437" s="73"/>
      <c r="V437" s="10"/>
      <c r="W437" s="10">
        <v>0</v>
      </c>
      <c r="X437" s="10">
        <v>1540</v>
      </c>
      <c r="Y437" s="10">
        <v>24</v>
      </c>
      <c r="Z437" s="10">
        <v>1516</v>
      </c>
      <c r="AA437" s="10" t="s">
        <v>28</v>
      </c>
      <c r="AB437" s="77" t="s">
        <v>29</v>
      </c>
      <c r="AC437" s="78" t="s">
        <v>8254</v>
      </c>
      <c r="AD437" s="78">
        <v>6879620</v>
      </c>
      <c r="AE437" s="78" t="s">
        <v>4503</v>
      </c>
      <c r="AF437" s="78" t="s">
        <v>4427</v>
      </c>
      <c r="AG437" s="81">
        <v>0.03</v>
      </c>
      <c r="AH437" s="76">
        <f t="shared" si="12"/>
        <v>12</v>
      </c>
      <c r="AI437" s="76">
        <f t="shared" si="13"/>
        <v>388</v>
      </c>
    </row>
    <row r="438" spans="1:35">
      <c r="A438" s="59">
        <v>437</v>
      </c>
      <c r="B438" s="61" t="s">
        <v>8033</v>
      </c>
      <c r="C438" s="11" t="s">
        <v>8034</v>
      </c>
      <c r="D438" s="10" t="s">
        <v>22</v>
      </c>
      <c r="E438" s="5" t="s">
        <v>8556</v>
      </c>
      <c r="F438" s="10" t="s">
        <v>25</v>
      </c>
      <c r="G438" s="10" t="s">
        <v>8236</v>
      </c>
      <c r="H438" s="5" t="s">
        <v>24</v>
      </c>
      <c r="I438" s="10" t="s">
        <v>34</v>
      </c>
      <c r="J438" s="5">
        <v>0</v>
      </c>
      <c r="K438" s="10">
        <v>0</v>
      </c>
      <c r="L438" s="63"/>
      <c r="M438" s="5">
        <v>0</v>
      </c>
      <c r="N438" s="5">
        <v>0</v>
      </c>
      <c r="O438" s="63"/>
      <c r="P438" s="5">
        <v>0</v>
      </c>
      <c r="Q438" s="10">
        <v>0</v>
      </c>
      <c r="R438" s="5">
        <v>16</v>
      </c>
      <c r="S438" s="74" t="s">
        <v>8913</v>
      </c>
      <c r="T438" s="5">
        <v>0</v>
      </c>
      <c r="U438" s="73"/>
      <c r="V438" s="10"/>
      <c r="W438" s="10">
        <v>16.96</v>
      </c>
      <c r="X438" s="10">
        <v>17.98</v>
      </c>
      <c r="Y438" s="10">
        <v>1.02</v>
      </c>
      <c r="Z438" s="10">
        <v>16.96</v>
      </c>
      <c r="AA438" s="10" t="s">
        <v>28</v>
      </c>
      <c r="AB438" s="77" t="s">
        <v>29</v>
      </c>
      <c r="AC438" s="78" t="s">
        <v>4433</v>
      </c>
      <c r="AD438" s="78">
        <v>3967951</v>
      </c>
      <c r="AE438" s="78" t="s">
        <v>4400</v>
      </c>
      <c r="AF438" s="78" t="s">
        <v>4404</v>
      </c>
      <c r="AG438" s="81">
        <v>0.03</v>
      </c>
      <c r="AH438" s="76">
        <f t="shared" si="12"/>
        <v>0</v>
      </c>
      <c r="AI438" s="76">
        <f t="shared" si="13"/>
        <v>0</v>
      </c>
    </row>
    <row r="439" spans="1:35">
      <c r="A439" s="59">
        <v>438</v>
      </c>
      <c r="B439" s="61" t="s">
        <v>9033</v>
      </c>
      <c r="C439" s="11" t="s">
        <v>7605</v>
      </c>
      <c r="D439" s="10" t="s">
        <v>22</v>
      </c>
      <c r="E439" s="5" t="s">
        <v>8556</v>
      </c>
      <c r="F439" s="10" t="s">
        <v>25</v>
      </c>
      <c r="G439" s="10" t="s">
        <v>8236</v>
      </c>
      <c r="H439" s="5" t="s">
        <v>24</v>
      </c>
      <c r="I439" s="10" t="s">
        <v>34</v>
      </c>
      <c r="J439" s="5">
        <v>0</v>
      </c>
      <c r="K439" s="10">
        <v>0</v>
      </c>
      <c r="L439" s="63"/>
      <c r="M439" s="5">
        <v>0</v>
      </c>
      <c r="N439" s="5">
        <v>0</v>
      </c>
      <c r="O439" s="63"/>
      <c r="P439" s="5">
        <v>0</v>
      </c>
      <c r="Q439" s="10">
        <v>0</v>
      </c>
      <c r="R439" s="5">
        <v>16</v>
      </c>
      <c r="S439" s="74" t="s">
        <v>8913</v>
      </c>
      <c r="T439" s="5">
        <v>0</v>
      </c>
      <c r="U439" s="73"/>
      <c r="V439" s="10"/>
      <c r="W439" s="10">
        <v>16.96</v>
      </c>
      <c r="X439" s="10">
        <v>17.98</v>
      </c>
      <c r="Y439" s="10">
        <v>1.02</v>
      </c>
      <c r="Z439" s="10">
        <v>16.96</v>
      </c>
      <c r="AA439" s="10" t="s">
        <v>28</v>
      </c>
      <c r="AB439" s="77" t="s">
        <v>29</v>
      </c>
      <c r="AC439" s="78" t="s">
        <v>4433</v>
      </c>
      <c r="AD439" s="78">
        <v>9091507</v>
      </c>
      <c r="AE439" s="78" t="s">
        <v>4400</v>
      </c>
      <c r="AF439" s="78" t="s">
        <v>4404</v>
      </c>
      <c r="AG439" s="81">
        <v>0.03</v>
      </c>
      <c r="AH439" s="76">
        <f t="shared" si="12"/>
        <v>0</v>
      </c>
      <c r="AI439" s="76">
        <f t="shared" si="13"/>
        <v>0</v>
      </c>
    </row>
    <row r="440" spans="1:35">
      <c r="A440" s="59">
        <v>439</v>
      </c>
      <c r="B440" s="60" t="s">
        <v>9034</v>
      </c>
      <c r="C440" s="11" t="s">
        <v>9035</v>
      </c>
      <c r="D440" s="10" t="s">
        <v>22</v>
      </c>
      <c r="E440" s="10" t="s">
        <v>4090</v>
      </c>
      <c r="F440" s="10" t="s">
        <v>25</v>
      </c>
      <c r="G440" s="10" t="s">
        <v>6984</v>
      </c>
      <c r="H440" s="5" t="s">
        <v>24</v>
      </c>
      <c r="I440" s="10" t="s">
        <v>34</v>
      </c>
      <c r="J440" s="5">
        <v>238.68</v>
      </c>
      <c r="K440" s="10">
        <v>0</v>
      </c>
      <c r="L440" s="63"/>
      <c r="M440" s="5">
        <v>0</v>
      </c>
      <c r="N440" s="5">
        <v>0</v>
      </c>
      <c r="O440" s="63"/>
      <c r="P440" s="5">
        <v>0</v>
      </c>
      <c r="Q440" s="10">
        <v>100</v>
      </c>
      <c r="R440" s="5">
        <v>12.98</v>
      </c>
      <c r="S440" s="74" t="s">
        <v>6099</v>
      </c>
      <c r="T440" s="5">
        <v>0</v>
      </c>
      <c r="U440" s="72"/>
      <c r="V440" s="10"/>
      <c r="W440" s="10">
        <v>13.76</v>
      </c>
      <c r="X440" s="10">
        <v>359.26</v>
      </c>
      <c r="Y440" s="10">
        <v>6.83</v>
      </c>
      <c r="Z440" s="10">
        <v>352.43</v>
      </c>
      <c r="AA440" s="10" t="s">
        <v>28</v>
      </c>
      <c r="AB440" s="77" t="s">
        <v>29</v>
      </c>
      <c r="AC440" s="78" t="s">
        <v>4414</v>
      </c>
      <c r="AD440" s="78">
        <v>1220256</v>
      </c>
      <c r="AE440" s="78" t="s">
        <v>4400</v>
      </c>
      <c r="AF440" s="78" t="s">
        <v>4409</v>
      </c>
      <c r="AG440" s="81">
        <v>0.03</v>
      </c>
      <c r="AH440" s="76">
        <f t="shared" si="12"/>
        <v>3</v>
      </c>
      <c r="AI440" s="76">
        <f t="shared" si="13"/>
        <v>97</v>
      </c>
    </row>
    <row r="441" spans="1:35">
      <c r="A441" s="59">
        <v>440</v>
      </c>
      <c r="B441" s="60" t="s">
        <v>6716</v>
      </c>
      <c r="C441" s="11" t="s">
        <v>9036</v>
      </c>
      <c r="D441" s="10" t="s">
        <v>22</v>
      </c>
      <c r="E441" s="10" t="s">
        <v>4090</v>
      </c>
      <c r="F441" s="10" t="s">
        <v>25</v>
      </c>
      <c r="G441" s="10" t="s">
        <v>6984</v>
      </c>
      <c r="H441" s="5" t="s">
        <v>24</v>
      </c>
      <c r="I441" s="10" t="s">
        <v>34</v>
      </c>
      <c r="J441" s="5">
        <v>238.68</v>
      </c>
      <c r="K441" s="10">
        <v>0</v>
      </c>
      <c r="L441" s="63"/>
      <c r="M441" s="5">
        <v>0</v>
      </c>
      <c r="N441" s="5">
        <v>0</v>
      </c>
      <c r="O441" s="63"/>
      <c r="P441" s="5">
        <v>0</v>
      </c>
      <c r="Q441" s="10">
        <v>100</v>
      </c>
      <c r="R441" s="5">
        <v>12.98</v>
      </c>
      <c r="S441" s="74" t="s">
        <v>6099</v>
      </c>
      <c r="T441" s="5">
        <v>0</v>
      </c>
      <c r="U441" s="72"/>
      <c r="V441" s="10"/>
      <c r="W441" s="10">
        <v>13.76</v>
      </c>
      <c r="X441" s="10">
        <v>359.26</v>
      </c>
      <c r="Y441" s="10">
        <v>6.83</v>
      </c>
      <c r="Z441" s="10">
        <v>352.43</v>
      </c>
      <c r="AA441" s="10" t="s">
        <v>28</v>
      </c>
      <c r="AB441" s="77" t="s">
        <v>29</v>
      </c>
      <c r="AC441" s="78" t="s">
        <v>4414</v>
      </c>
      <c r="AD441" s="78">
        <v>6977389</v>
      </c>
      <c r="AE441" s="78" t="s">
        <v>4400</v>
      </c>
      <c r="AF441" s="83" t="s">
        <v>4474</v>
      </c>
      <c r="AG441" s="81">
        <v>0.03</v>
      </c>
      <c r="AH441" s="76">
        <f t="shared" si="12"/>
        <v>3</v>
      </c>
      <c r="AI441" s="76">
        <f t="shared" si="13"/>
        <v>97</v>
      </c>
    </row>
    <row r="442" spans="1:35">
      <c r="A442" s="59">
        <v>441</v>
      </c>
      <c r="B442" s="61" t="s">
        <v>9037</v>
      </c>
      <c r="C442" s="11" t="s">
        <v>9038</v>
      </c>
      <c r="D442" s="10" t="s">
        <v>22</v>
      </c>
      <c r="E442" s="10" t="s">
        <v>198</v>
      </c>
      <c r="F442" s="10" t="s">
        <v>25</v>
      </c>
      <c r="G442" s="10" t="s">
        <v>8214</v>
      </c>
      <c r="H442" s="5" t="s">
        <v>1236</v>
      </c>
      <c r="I442" s="10" t="s">
        <v>34</v>
      </c>
      <c r="J442" s="5">
        <v>1369</v>
      </c>
      <c r="K442" s="10">
        <v>0</v>
      </c>
      <c r="L442" s="63"/>
      <c r="M442" s="5">
        <v>0</v>
      </c>
      <c r="N442" s="5">
        <v>0</v>
      </c>
      <c r="O442" s="63"/>
      <c r="P442" s="10">
        <v>0</v>
      </c>
      <c r="Q442" s="10">
        <v>300</v>
      </c>
      <c r="R442" s="10">
        <v>0</v>
      </c>
      <c r="S442" s="73"/>
      <c r="T442" s="10">
        <v>0</v>
      </c>
      <c r="U442" s="73"/>
      <c r="V442" s="10"/>
      <c r="W442" s="10">
        <v>0</v>
      </c>
      <c r="X442" s="10">
        <v>1687</v>
      </c>
      <c r="Y442" s="10">
        <v>18</v>
      </c>
      <c r="Z442" s="10">
        <v>1669</v>
      </c>
      <c r="AA442" s="10" t="s">
        <v>28</v>
      </c>
      <c r="AB442" s="77" t="s">
        <v>29</v>
      </c>
      <c r="AC442" s="78" t="s">
        <v>4399</v>
      </c>
      <c r="AD442" s="78">
        <v>3375525</v>
      </c>
      <c r="AE442" s="78" t="s">
        <v>8247</v>
      </c>
      <c r="AF442" s="78" t="s">
        <v>4428</v>
      </c>
      <c r="AG442" s="81">
        <v>0.03</v>
      </c>
      <c r="AH442" s="76">
        <f t="shared" si="12"/>
        <v>9</v>
      </c>
      <c r="AI442" s="76">
        <f t="shared" si="13"/>
        <v>291</v>
      </c>
    </row>
    <row r="443" spans="1:35">
      <c r="A443" s="59">
        <v>442</v>
      </c>
      <c r="B443" s="61" t="s">
        <v>9039</v>
      </c>
      <c r="C443" s="11" t="s">
        <v>9040</v>
      </c>
      <c r="D443" s="10" t="s">
        <v>22</v>
      </c>
      <c r="E443" s="10" t="s">
        <v>58</v>
      </c>
      <c r="F443" s="10" t="s">
        <v>25</v>
      </c>
      <c r="G443" s="10" t="s">
        <v>8260</v>
      </c>
      <c r="H443" s="5" t="s">
        <v>67</v>
      </c>
      <c r="I443" s="10" t="s">
        <v>34</v>
      </c>
      <c r="J443" s="5">
        <v>1116</v>
      </c>
      <c r="K443" s="10">
        <v>0</v>
      </c>
      <c r="L443" s="63"/>
      <c r="M443" s="5">
        <v>0</v>
      </c>
      <c r="N443" s="5">
        <v>6079</v>
      </c>
      <c r="O443" s="64" t="s">
        <v>9041</v>
      </c>
      <c r="P443" s="5">
        <v>0</v>
      </c>
      <c r="Q443" s="10">
        <v>400</v>
      </c>
      <c r="R443" s="5">
        <v>0</v>
      </c>
      <c r="S443" s="73"/>
      <c r="T443" s="5">
        <v>0</v>
      </c>
      <c r="U443" s="73"/>
      <c r="V443" s="10"/>
      <c r="W443" s="10">
        <v>6443.74</v>
      </c>
      <c r="X443" s="10">
        <v>8370.36</v>
      </c>
      <c r="Y443" s="10">
        <v>410.62</v>
      </c>
      <c r="Z443" s="10">
        <v>7959.74</v>
      </c>
      <c r="AA443" s="10" t="s">
        <v>28</v>
      </c>
      <c r="AB443" s="77" t="s">
        <v>29</v>
      </c>
      <c r="AC443" s="78" t="s">
        <v>8254</v>
      </c>
      <c r="AD443" s="78">
        <v>8315895</v>
      </c>
      <c r="AE443" s="78" t="s">
        <v>4503</v>
      </c>
      <c r="AF443" s="78" t="s">
        <v>4478</v>
      </c>
      <c r="AG443" s="81">
        <v>0.03</v>
      </c>
      <c r="AH443" s="76">
        <f t="shared" si="12"/>
        <v>12</v>
      </c>
      <c r="AI443" s="76">
        <f t="shared" si="13"/>
        <v>388</v>
      </c>
    </row>
    <row r="444" spans="1:35">
      <c r="A444" s="59">
        <v>443</v>
      </c>
      <c r="B444" s="61" t="s">
        <v>9042</v>
      </c>
      <c r="C444" s="11" t="s">
        <v>9043</v>
      </c>
      <c r="D444" s="10" t="s">
        <v>22</v>
      </c>
      <c r="E444" s="10" t="s">
        <v>7503</v>
      </c>
      <c r="F444" s="10" t="s">
        <v>25</v>
      </c>
      <c r="G444" s="10" t="s">
        <v>8264</v>
      </c>
      <c r="H444" s="5" t="s">
        <v>24</v>
      </c>
      <c r="I444" s="10" t="s">
        <v>34</v>
      </c>
      <c r="J444" s="66">
        <v>985.5</v>
      </c>
      <c r="K444" s="10">
        <v>0</v>
      </c>
      <c r="L444" s="63"/>
      <c r="M444" s="5">
        <v>0</v>
      </c>
      <c r="N444" s="5">
        <v>0</v>
      </c>
      <c r="O444" s="63"/>
      <c r="P444" s="5">
        <v>0</v>
      </c>
      <c r="Q444" s="10">
        <v>300</v>
      </c>
      <c r="R444" s="5">
        <v>13.26</v>
      </c>
      <c r="S444" s="74" t="s">
        <v>6099</v>
      </c>
      <c r="T444" s="5">
        <v>0</v>
      </c>
      <c r="U444" s="73"/>
      <c r="V444" s="10"/>
      <c r="W444" s="10">
        <v>14.06</v>
      </c>
      <c r="X444" s="10">
        <v>1318.4</v>
      </c>
      <c r="Y444" s="10">
        <v>18.84</v>
      </c>
      <c r="Z444" s="10">
        <v>1299.56</v>
      </c>
      <c r="AA444" s="10" t="s">
        <v>28</v>
      </c>
      <c r="AB444" s="77" t="s">
        <v>29</v>
      </c>
      <c r="AC444" s="78" t="s">
        <v>4423</v>
      </c>
      <c r="AD444" s="78">
        <v>2150391</v>
      </c>
      <c r="AE444" s="78" t="s">
        <v>4503</v>
      </c>
      <c r="AF444" s="78" t="s">
        <v>4446</v>
      </c>
      <c r="AG444" s="81">
        <v>0.03</v>
      </c>
      <c r="AH444" s="76">
        <f t="shared" si="12"/>
        <v>9</v>
      </c>
      <c r="AI444" s="76">
        <f t="shared" si="13"/>
        <v>291</v>
      </c>
    </row>
    <row r="445" spans="1:35">
      <c r="A445" s="59">
        <v>444</v>
      </c>
      <c r="B445" s="61" t="s">
        <v>9044</v>
      </c>
      <c r="C445" s="60" t="s">
        <v>9045</v>
      </c>
      <c r="D445" s="10" t="s">
        <v>22</v>
      </c>
      <c r="E445" s="10" t="s">
        <v>7503</v>
      </c>
      <c r="F445" s="10" t="s">
        <v>25</v>
      </c>
      <c r="G445" s="10" t="s">
        <v>8264</v>
      </c>
      <c r="H445" s="5" t="s">
        <v>24</v>
      </c>
      <c r="I445" s="10" t="s">
        <v>34</v>
      </c>
      <c r="J445" s="5">
        <v>5832.25</v>
      </c>
      <c r="K445" s="10">
        <v>0</v>
      </c>
      <c r="L445" s="63"/>
      <c r="M445" s="5">
        <v>0</v>
      </c>
      <c r="N445" s="5">
        <v>0</v>
      </c>
      <c r="O445" s="63"/>
      <c r="P445" s="5">
        <v>0</v>
      </c>
      <c r="Q445" s="10">
        <v>300</v>
      </c>
      <c r="R445" s="5">
        <v>91.41</v>
      </c>
      <c r="S445" s="74" t="s">
        <v>6099</v>
      </c>
      <c r="T445" s="5">
        <v>0</v>
      </c>
      <c r="U445" s="73"/>
      <c r="V445" s="10"/>
      <c r="W445" s="10">
        <v>96.89</v>
      </c>
      <c r="X445" s="10">
        <v>6252.96</v>
      </c>
      <c r="Y445" s="10">
        <v>23.81</v>
      </c>
      <c r="Z445" s="10">
        <v>6229.15</v>
      </c>
      <c r="AA445" s="10" t="s">
        <v>28</v>
      </c>
      <c r="AB445" s="77" t="s">
        <v>29</v>
      </c>
      <c r="AC445" s="78" t="s">
        <v>4414</v>
      </c>
      <c r="AD445" s="78">
        <v>1773653</v>
      </c>
      <c r="AE445" s="78" t="s">
        <v>4400</v>
      </c>
      <c r="AF445" s="78" t="s">
        <v>4409</v>
      </c>
      <c r="AG445" s="81">
        <v>0.03</v>
      </c>
      <c r="AH445" s="76">
        <f t="shared" si="12"/>
        <v>9</v>
      </c>
      <c r="AI445" s="76">
        <f t="shared" si="13"/>
        <v>291</v>
      </c>
    </row>
    <row r="446" spans="1:35">
      <c r="A446" s="59">
        <v>445</v>
      </c>
      <c r="B446" s="60" t="s">
        <v>9046</v>
      </c>
      <c r="C446" s="60" t="s">
        <v>9047</v>
      </c>
      <c r="D446" s="10" t="s">
        <v>22</v>
      </c>
      <c r="E446" s="10" t="s">
        <v>2061</v>
      </c>
      <c r="F446" s="10" t="s">
        <v>25</v>
      </c>
      <c r="G446" s="10" t="s">
        <v>7337</v>
      </c>
      <c r="H446" s="5" t="s">
        <v>24</v>
      </c>
      <c r="I446" s="10" t="s">
        <v>34</v>
      </c>
      <c r="J446" s="5">
        <v>378.57</v>
      </c>
      <c r="K446" s="10">
        <v>0</v>
      </c>
      <c r="L446" s="63"/>
      <c r="M446" s="5">
        <v>0</v>
      </c>
      <c r="N446" s="5">
        <v>0</v>
      </c>
      <c r="O446" s="63"/>
      <c r="P446" s="5">
        <v>0</v>
      </c>
      <c r="Q446" s="10">
        <v>100</v>
      </c>
      <c r="R446" s="5">
        <v>0</v>
      </c>
      <c r="S446" s="73"/>
      <c r="T446" s="5">
        <v>0</v>
      </c>
      <c r="U446" s="73"/>
      <c r="V446" s="10"/>
      <c r="W446" s="10">
        <v>0</v>
      </c>
      <c r="X446" s="10">
        <v>484.57</v>
      </c>
      <c r="Y446" s="10">
        <v>6</v>
      </c>
      <c r="Z446" s="10">
        <v>478.57</v>
      </c>
      <c r="AA446" s="10" t="s">
        <v>28</v>
      </c>
      <c r="AB446" s="77" t="s">
        <v>29</v>
      </c>
      <c r="AC446" s="78" t="s">
        <v>8246</v>
      </c>
      <c r="AD446" s="78">
        <v>3015610</v>
      </c>
      <c r="AE446" s="78" t="s">
        <v>4503</v>
      </c>
      <c r="AF446" s="78" t="s">
        <v>4419</v>
      </c>
      <c r="AG446" s="81">
        <v>0.03</v>
      </c>
      <c r="AH446" s="76">
        <f t="shared" si="12"/>
        <v>3</v>
      </c>
      <c r="AI446" s="76">
        <f t="shared" si="13"/>
        <v>97</v>
      </c>
    </row>
    <row r="447" spans="1:35">
      <c r="A447" s="59">
        <v>446</v>
      </c>
      <c r="B447" s="60" t="s">
        <v>8572</v>
      </c>
      <c r="C447" s="60" t="s">
        <v>9048</v>
      </c>
      <c r="D447" s="10" t="s">
        <v>22</v>
      </c>
      <c r="E447" s="10" t="s">
        <v>4090</v>
      </c>
      <c r="F447" s="10" t="s">
        <v>25</v>
      </c>
      <c r="G447" s="10" t="s">
        <v>6984</v>
      </c>
      <c r="H447" s="5" t="s">
        <v>24</v>
      </c>
      <c r="I447" s="10" t="s">
        <v>34</v>
      </c>
      <c r="J447" s="5">
        <v>238.68</v>
      </c>
      <c r="K447" s="10">
        <v>0</v>
      </c>
      <c r="L447" s="63"/>
      <c r="M447" s="5">
        <v>0</v>
      </c>
      <c r="N447" s="5">
        <v>0</v>
      </c>
      <c r="O447" s="63"/>
      <c r="P447" s="5">
        <v>0</v>
      </c>
      <c r="Q447" s="10">
        <v>100</v>
      </c>
      <c r="R447" s="5">
        <v>12.98</v>
      </c>
      <c r="S447" s="74" t="s">
        <v>6099</v>
      </c>
      <c r="T447" s="5">
        <v>0</v>
      </c>
      <c r="U447" s="72"/>
      <c r="V447" s="10"/>
      <c r="W447" s="10">
        <v>13.76</v>
      </c>
      <c r="X447" s="10">
        <v>359.26</v>
      </c>
      <c r="Y447" s="10">
        <v>6.83</v>
      </c>
      <c r="Z447" s="10">
        <v>352.43</v>
      </c>
      <c r="AA447" s="10" t="s">
        <v>28</v>
      </c>
      <c r="AB447" s="77" t="s">
        <v>29</v>
      </c>
      <c r="AC447" s="78" t="s">
        <v>4414</v>
      </c>
      <c r="AD447" s="78">
        <v>8906229</v>
      </c>
      <c r="AE447" s="78" t="s">
        <v>4400</v>
      </c>
      <c r="AF447" s="78" t="s">
        <v>4404</v>
      </c>
      <c r="AG447" s="81">
        <v>0.03</v>
      </c>
      <c r="AH447" s="76">
        <f t="shared" si="12"/>
        <v>3</v>
      </c>
      <c r="AI447" s="76">
        <f t="shared" si="13"/>
        <v>97</v>
      </c>
    </row>
    <row r="448" spans="1:35">
      <c r="A448" s="59">
        <v>447</v>
      </c>
      <c r="B448" s="60" t="s">
        <v>9049</v>
      </c>
      <c r="C448" s="60" t="s">
        <v>9050</v>
      </c>
      <c r="D448" s="10" t="s">
        <v>22</v>
      </c>
      <c r="E448" s="10" t="s">
        <v>2061</v>
      </c>
      <c r="F448" s="10" t="s">
        <v>25</v>
      </c>
      <c r="G448" s="10" t="s">
        <v>7337</v>
      </c>
      <c r="H448" s="5" t="s">
        <v>24</v>
      </c>
      <c r="I448" s="10" t="s">
        <v>34</v>
      </c>
      <c r="J448" s="5">
        <v>378.57</v>
      </c>
      <c r="K448" s="10">
        <v>0</v>
      </c>
      <c r="L448" s="63"/>
      <c r="M448" s="5">
        <v>0</v>
      </c>
      <c r="N448" s="5">
        <v>0</v>
      </c>
      <c r="O448" s="63"/>
      <c r="P448" s="5">
        <v>0</v>
      </c>
      <c r="Q448" s="10">
        <v>100</v>
      </c>
      <c r="R448" s="5">
        <v>0</v>
      </c>
      <c r="S448" s="73"/>
      <c r="T448" s="5">
        <v>0</v>
      </c>
      <c r="U448" s="73"/>
      <c r="V448" s="10"/>
      <c r="W448" s="10">
        <v>0</v>
      </c>
      <c r="X448" s="10">
        <v>484.57</v>
      </c>
      <c r="Y448" s="10">
        <v>6</v>
      </c>
      <c r="Z448" s="10">
        <v>478.57</v>
      </c>
      <c r="AA448" s="10" t="s">
        <v>28</v>
      </c>
      <c r="AB448" s="77" t="s">
        <v>29</v>
      </c>
      <c r="AC448" s="78" t="s">
        <v>8246</v>
      </c>
      <c r="AD448" s="78">
        <v>5098090</v>
      </c>
      <c r="AE448" s="78" t="s">
        <v>4450</v>
      </c>
      <c r="AF448" s="78" t="s">
        <v>4409</v>
      </c>
      <c r="AG448" s="81">
        <v>0.03</v>
      </c>
      <c r="AH448" s="76">
        <f t="shared" si="12"/>
        <v>3</v>
      </c>
      <c r="AI448" s="76">
        <f t="shared" si="13"/>
        <v>97</v>
      </c>
    </row>
    <row r="449" spans="1:35">
      <c r="A449" s="59">
        <v>448</v>
      </c>
      <c r="B449" s="60" t="s">
        <v>9051</v>
      </c>
      <c r="C449" s="60" t="s">
        <v>9052</v>
      </c>
      <c r="D449" s="10" t="s">
        <v>22</v>
      </c>
      <c r="E449" s="10" t="s">
        <v>7503</v>
      </c>
      <c r="F449" s="10" t="s">
        <v>25</v>
      </c>
      <c r="G449" s="10" t="s">
        <v>8264</v>
      </c>
      <c r="H449" s="5" t="s">
        <v>24</v>
      </c>
      <c r="I449" s="10" t="s">
        <v>34</v>
      </c>
      <c r="J449" s="66">
        <v>985.5</v>
      </c>
      <c r="K449" s="10">
        <v>0</v>
      </c>
      <c r="L449" s="63"/>
      <c r="M449" s="5">
        <v>0</v>
      </c>
      <c r="N449" s="5">
        <v>0</v>
      </c>
      <c r="O449" s="63"/>
      <c r="P449" s="5">
        <v>0</v>
      </c>
      <c r="Q449" s="10">
        <v>300</v>
      </c>
      <c r="R449" s="5">
        <v>13.26</v>
      </c>
      <c r="S449" s="74" t="s">
        <v>6099</v>
      </c>
      <c r="T449" s="5">
        <v>0</v>
      </c>
      <c r="U449" s="73"/>
      <c r="V449" s="10"/>
      <c r="W449" s="10">
        <v>14.06</v>
      </c>
      <c r="X449" s="10">
        <v>1318.4</v>
      </c>
      <c r="Y449" s="10">
        <v>18.84</v>
      </c>
      <c r="Z449" s="10">
        <v>1299.56</v>
      </c>
      <c r="AA449" s="10" t="s">
        <v>28</v>
      </c>
      <c r="AB449" s="77" t="s">
        <v>29</v>
      </c>
      <c r="AC449" s="78" t="s">
        <v>4414</v>
      </c>
      <c r="AD449" s="78">
        <v>2813730</v>
      </c>
      <c r="AE449" s="78" t="s">
        <v>4503</v>
      </c>
      <c r="AF449" s="78" t="s">
        <v>4415</v>
      </c>
      <c r="AG449" s="81">
        <v>0.03</v>
      </c>
      <c r="AH449" s="76">
        <f t="shared" si="12"/>
        <v>9</v>
      </c>
      <c r="AI449" s="76">
        <f t="shared" si="13"/>
        <v>291</v>
      </c>
    </row>
    <row r="450" spans="1:35">
      <c r="A450" s="59">
        <v>449</v>
      </c>
      <c r="B450" s="60" t="s">
        <v>9053</v>
      </c>
      <c r="C450" s="60" t="s">
        <v>9054</v>
      </c>
      <c r="D450" s="10" t="s">
        <v>22</v>
      </c>
      <c r="E450" s="10" t="s">
        <v>4090</v>
      </c>
      <c r="F450" s="10" t="s">
        <v>25</v>
      </c>
      <c r="G450" s="10" t="s">
        <v>6984</v>
      </c>
      <c r="H450" s="5" t="s">
        <v>24</v>
      </c>
      <c r="I450" s="10" t="s">
        <v>34</v>
      </c>
      <c r="J450" s="5">
        <v>238.68</v>
      </c>
      <c r="K450" s="10">
        <v>0</v>
      </c>
      <c r="L450" s="63"/>
      <c r="M450" s="5">
        <v>0</v>
      </c>
      <c r="N450" s="5">
        <v>0</v>
      </c>
      <c r="O450" s="63"/>
      <c r="P450" s="5">
        <v>0</v>
      </c>
      <c r="Q450" s="10">
        <v>100</v>
      </c>
      <c r="R450" s="5">
        <v>12.98</v>
      </c>
      <c r="S450" s="74" t="s">
        <v>6099</v>
      </c>
      <c r="T450" s="5">
        <v>0</v>
      </c>
      <c r="U450" s="72"/>
      <c r="V450" s="10"/>
      <c r="W450" s="10">
        <v>13.76</v>
      </c>
      <c r="X450" s="10">
        <v>359.26</v>
      </c>
      <c r="Y450" s="10">
        <v>6.83</v>
      </c>
      <c r="Z450" s="10">
        <v>352.43</v>
      </c>
      <c r="AA450" s="10" t="s">
        <v>28</v>
      </c>
      <c r="AB450" s="77" t="s">
        <v>29</v>
      </c>
      <c r="AC450" s="78" t="s">
        <v>4414</v>
      </c>
      <c r="AD450" s="78">
        <v>1977765</v>
      </c>
      <c r="AE450" s="78" t="s">
        <v>4400</v>
      </c>
      <c r="AF450" s="78" t="s">
        <v>4426</v>
      </c>
      <c r="AG450" s="81">
        <v>0.03</v>
      </c>
      <c r="AH450" s="76">
        <f t="shared" ref="AH450:AH460" si="14">Q450*AG450</f>
        <v>3</v>
      </c>
      <c r="AI450" s="76">
        <f t="shared" ref="AI450:AI460" si="15">Q450-AH450</f>
        <v>97</v>
      </c>
    </row>
    <row r="451" spans="1:35">
      <c r="A451" s="59">
        <v>450</v>
      </c>
      <c r="B451" s="61" t="s">
        <v>9055</v>
      </c>
      <c r="C451" s="60" t="s">
        <v>9056</v>
      </c>
      <c r="D451" s="10" t="s">
        <v>22</v>
      </c>
      <c r="E451" s="10" t="s">
        <v>7503</v>
      </c>
      <c r="F451" s="10" t="s">
        <v>25</v>
      </c>
      <c r="G451" s="10" t="s">
        <v>8264</v>
      </c>
      <c r="H451" s="5" t="s">
        <v>24</v>
      </c>
      <c r="I451" s="10" t="s">
        <v>34</v>
      </c>
      <c r="J451" s="5">
        <v>5832.25</v>
      </c>
      <c r="K451" s="10">
        <v>0</v>
      </c>
      <c r="L451" s="63"/>
      <c r="M451" s="5">
        <v>0</v>
      </c>
      <c r="N451" s="5">
        <v>0</v>
      </c>
      <c r="O451" s="63"/>
      <c r="P451" s="5">
        <v>0</v>
      </c>
      <c r="Q451" s="10">
        <v>300</v>
      </c>
      <c r="R451" s="5">
        <v>91.41</v>
      </c>
      <c r="S451" s="74" t="s">
        <v>6099</v>
      </c>
      <c r="T451" s="5">
        <v>0</v>
      </c>
      <c r="U451" s="73"/>
      <c r="V451" s="10"/>
      <c r="W451" s="10">
        <v>96.89</v>
      </c>
      <c r="X451" s="10">
        <v>6252.96</v>
      </c>
      <c r="Y451" s="10">
        <v>23.81</v>
      </c>
      <c r="Z451" s="10">
        <v>6229.15</v>
      </c>
      <c r="AA451" s="10" t="s">
        <v>28</v>
      </c>
      <c r="AB451" s="77" t="s">
        <v>29</v>
      </c>
      <c r="AC451" s="78" t="s">
        <v>4423</v>
      </c>
      <c r="AD451" s="78">
        <v>2702260</v>
      </c>
      <c r="AE451" s="78" t="s">
        <v>4400</v>
      </c>
      <c r="AF451" s="78" t="s">
        <v>4409</v>
      </c>
      <c r="AG451" s="81">
        <v>0.03</v>
      </c>
      <c r="AH451" s="76">
        <f t="shared" si="14"/>
        <v>9</v>
      </c>
      <c r="AI451" s="76">
        <f t="shared" si="15"/>
        <v>291</v>
      </c>
    </row>
    <row r="452" spans="1:35">
      <c r="A452" s="59">
        <v>451</v>
      </c>
      <c r="B452" s="61" t="s">
        <v>9057</v>
      </c>
      <c r="C452" s="11" t="s">
        <v>9058</v>
      </c>
      <c r="D452" s="10" t="s">
        <v>22</v>
      </c>
      <c r="E452" s="10" t="s">
        <v>7503</v>
      </c>
      <c r="F452" s="10" t="s">
        <v>25</v>
      </c>
      <c r="G452" s="10" t="s">
        <v>8264</v>
      </c>
      <c r="H452" s="5" t="s">
        <v>24</v>
      </c>
      <c r="I452" s="10" t="s">
        <v>34</v>
      </c>
      <c r="J452" s="66">
        <v>985.5</v>
      </c>
      <c r="K452" s="10">
        <v>0</v>
      </c>
      <c r="L452" s="63"/>
      <c r="M452" s="5">
        <v>0</v>
      </c>
      <c r="N452" s="5">
        <v>0</v>
      </c>
      <c r="O452" s="63"/>
      <c r="P452" s="5">
        <v>0</v>
      </c>
      <c r="Q452" s="10">
        <v>300</v>
      </c>
      <c r="R452" s="5">
        <v>13.26</v>
      </c>
      <c r="S452" s="74" t="s">
        <v>6099</v>
      </c>
      <c r="T452" s="5">
        <v>0</v>
      </c>
      <c r="U452" s="73"/>
      <c r="V452" s="10"/>
      <c r="W452" s="10">
        <v>14.06</v>
      </c>
      <c r="X452" s="10">
        <v>1318.4</v>
      </c>
      <c r="Y452" s="10">
        <v>18.84</v>
      </c>
      <c r="Z452" s="10">
        <v>1299.56</v>
      </c>
      <c r="AA452" s="10" t="s">
        <v>28</v>
      </c>
      <c r="AB452" s="77" t="s">
        <v>29</v>
      </c>
      <c r="AC452" s="78" t="s">
        <v>4423</v>
      </c>
      <c r="AD452" s="78">
        <v>6963027</v>
      </c>
      <c r="AE452" s="78" t="s">
        <v>4503</v>
      </c>
      <c r="AF452" s="78" t="s">
        <v>4421</v>
      </c>
      <c r="AG452" s="81">
        <v>0.03</v>
      </c>
      <c r="AH452" s="76">
        <f t="shared" si="14"/>
        <v>9</v>
      </c>
      <c r="AI452" s="76">
        <f t="shared" si="15"/>
        <v>291</v>
      </c>
    </row>
    <row r="453" spans="1:35">
      <c r="A453" s="59">
        <v>452</v>
      </c>
      <c r="B453" s="60" t="s">
        <v>9059</v>
      </c>
      <c r="C453" s="11" t="s">
        <v>9060</v>
      </c>
      <c r="D453" s="10" t="s">
        <v>22</v>
      </c>
      <c r="E453" s="10" t="s">
        <v>7503</v>
      </c>
      <c r="F453" s="10" t="s">
        <v>25</v>
      </c>
      <c r="G453" s="10" t="s">
        <v>8264</v>
      </c>
      <c r="H453" s="5" t="s">
        <v>24</v>
      </c>
      <c r="I453" s="10" t="s">
        <v>34</v>
      </c>
      <c r="J453" s="66">
        <v>985.5</v>
      </c>
      <c r="K453" s="10">
        <v>0</v>
      </c>
      <c r="L453" s="63"/>
      <c r="M453" s="5">
        <v>0</v>
      </c>
      <c r="N453" s="5">
        <v>0</v>
      </c>
      <c r="O453" s="63"/>
      <c r="P453" s="5">
        <v>0</v>
      </c>
      <c r="Q453" s="10">
        <v>300</v>
      </c>
      <c r="R453" s="5">
        <v>13.26</v>
      </c>
      <c r="S453" s="74" t="s">
        <v>6099</v>
      </c>
      <c r="T453" s="5">
        <v>0</v>
      </c>
      <c r="U453" s="73"/>
      <c r="V453" s="10"/>
      <c r="W453" s="10">
        <v>14.06</v>
      </c>
      <c r="X453" s="10">
        <v>1318.4</v>
      </c>
      <c r="Y453" s="10">
        <v>18.84</v>
      </c>
      <c r="Z453" s="10">
        <v>1299.56</v>
      </c>
      <c r="AA453" s="10" t="s">
        <v>28</v>
      </c>
      <c r="AB453" s="77" t="s">
        <v>29</v>
      </c>
      <c r="AC453" s="78" t="s">
        <v>4423</v>
      </c>
      <c r="AD453" s="78">
        <v>2529623</v>
      </c>
      <c r="AE453" s="78" t="s">
        <v>4503</v>
      </c>
      <c r="AF453" s="78" t="s">
        <v>4446</v>
      </c>
      <c r="AG453" s="81">
        <v>0.03</v>
      </c>
      <c r="AH453" s="76">
        <f t="shared" si="14"/>
        <v>9</v>
      </c>
      <c r="AI453" s="76">
        <f t="shared" si="15"/>
        <v>291</v>
      </c>
    </row>
    <row r="454" spans="1:35">
      <c r="A454" s="59">
        <v>453</v>
      </c>
      <c r="B454" s="61" t="s">
        <v>9061</v>
      </c>
      <c r="C454" s="60" t="s">
        <v>9062</v>
      </c>
      <c r="D454" s="10" t="s">
        <v>22</v>
      </c>
      <c r="E454" s="10" t="s">
        <v>7503</v>
      </c>
      <c r="F454" s="10" t="s">
        <v>25</v>
      </c>
      <c r="G454" s="10" t="s">
        <v>8264</v>
      </c>
      <c r="H454" s="5" t="s">
        <v>24</v>
      </c>
      <c r="I454" s="10" t="s">
        <v>34</v>
      </c>
      <c r="J454" s="5">
        <v>5832.25</v>
      </c>
      <c r="K454" s="10">
        <v>0</v>
      </c>
      <c r="L454" s="63"/>
      <c r="M454" s="5">
        <v>0</v>
      </c>
      <c r="N454" s="5">
        <v>0</v>
      </c>
      <c r="O454" s="63"/>
      <c r="P454" s="5">
        <v>0</v>
      </c>
      <c r="Q454" s="10">
        <v>300</v>
      </c>
      <c r="R454" s="5">
        <v>91.41</v>
      </c>
      <c r="S454" s="74" t="s">
        <v>6099</v>
      </c>
      <c r="T454" s="5">
        <v>0</v>
      </c>
      <c r="U454" s="73"/>
      <c r="V454" s="10"/>
      <c r="W454" s="10">
        <v>96.89</v>
      </c>
      <c r="X454" s="10">
        <v>6252.96</v>
      </c>
      <c r="Y454" s="10">
        <v>23.81</v>
      </c>
      <c r="Z454" s="10">
        <v>6229.15</v>
      </c>
      <c r="AA454" s="10" t="s">
        <v>28</v>
      </c>
      <c r="AB454" s="77" t="s">
        <v>29</v>
      </c>
      <c r="AC454" s="78" t="s">
        <v>4423</v>
      </c>
      <c r="AD454" s="78">
        <v>5868208</v>
      </c>
      <c r="AE454" s="78" t="s">
        <v>4400</v>
      </c>
      <c r="AF454" s="78" t="s">
        <v>4404</v>
      </c>
      <c r="AG454" s="81">
        <v>0.03</v>
      </c>
      <c r="AH454" s="76">
        <f t="shared" si="14"/>
        <v>9</v>
      </c>
      <c r="AI454" s="76">
        <f t="shared" si="15"/>
        <v>291</v>
      </c>
    </row>
    <row r="455" spans="1:35">
      <c r="A455" s="59">
        <v>454</v>
      </c>
      <c r="B455" s="11" t="s">
        <v>9063</v>
      </c>
      <c r="C455" s="11" t="s">
        <v>9064</v>
      </c>
      <c r="D455" s="10" t="s">
        <v>22</v>
      </c>
      <c r="E455" s="5" t="s">
        <v>198</v>
      </c>
      <c r="F455" s="10" t="s">
        <v>25</v>
      </c>
      <c r="G455" s="10" t="s">
        <v>6961</v>
      </c>
      <c r="H455" s="5" t="s">
        <v>24</v>
      </c>
      <c r="I455" s="10" t="s">
        <v>34</v>
      </c>
      <c r="J455" s="10">
        <v>1369</v>
      </c>
      <c r="K455" s="10">
        <v>0</v>
      </c>
      <c r="L455" s="72"/>
      <c r="M455" s="5">
        <v>0</v>
      </c>
      <c r="N455" s="5">
        <v>0</v>
      </c>
      <c r="O455" s="64"/>
      <c r="P455" s="5">
        <v>0</v>
      </c>
      <c r="Q455" s="10">
        <v>300</v>
      </c>
      <c r="R455" s="10">
        <v>0</v>
      </c>
      <c r="S455" s="72"/>
      <c r="T455" s="5">
        <v>0</v>
      </c>
      <c r="U455" s="72"/>
      <c r="V455" s="10"/>
      <c r="W455" s="10">
        <v>0</v>
      </c>
      <c r="X455" s="10">
        <v>1687</v>
      </c>
      <c r="Y455" s="10">
        <v>18</v>
      </c>
      <c r="Z455" s="10">
        <v>1669</v>
      </c>
      <c r="AA455" s="10" t="s">
        <v>28</v>
      </c>
      <c r="AB455" s="77" t="s">
        <v>29</v>
      </c>
      <c r="AC455" s="78" t="s">
        <v>8246</v>
      </c>
      <c r="AD455" s="78">
        <v>1528622</v>
      </c>
      <c r="AE455" s="78" t="s">
        <v>8247</v>
      </c>
      <c r="AF455" s="78" t="s">
        <v>4409</v>
      </c>
      <c r="AG455" s="81">
        <v>0.03</v>
      </c>
      <c r="AH455" s="76">
        <f t="shared" si="14"/>
        <v>9</v>
      </c>
      <c r="AI455" s="76">
        <f t="shared" si="15"/>
        <v>291</v>
      </c>
    </row>
    <row r="456" spans="1:35">
      <c r="A456" s="59">
        <v>455</v>
      </c>
      <c r="B456" s="11" t="s">
        <v>6054</v>
      </c>
      <c r="C456" s="11" t="s">
        <v>9065</v>
      </c>
      <c r="D456" s="10" t="s">
        <v>22</v>
      </c>
      <c r="E456" s="10" t="s">
        <v>4090</v>
      </c>
      <c r="F456" s="10" t="s">
        <v>25</v>
      </c>
      <c r="G456" s="10" t="s">
        <v>6984</v>
      </c>
      <c r="H456" s="5" t="s">
        <v>24</v>
      </c>
      <c r="I456" s="10" t="s">
        <v>34</v>
      </c>
      <c r="J456" s="5">
        <v>238.68</v>
      </c>
      <c r="K456" s="10">
        <v>0</v>
      </c>
      <c r="L456" s="72"/>
      <c r="M456" s="5">
        <v>0</v>
      </c>
      <c r="N456" s="5">
        <v>0</v>
      </c>
      <c r="O456" s="64"/>
      <c r="P456" s="66">
        <v>0</v>
      </c>
      <c r="Q456" s="10">
        <v>100</v>
      </c>
      <c r="R456" s="5">
        <v>12.98</v>
      </c>
      <c r="S456" s="74" t="s">
        <v>6099</v>
      </c>
      <c r="T456" s="5">
        <v>0</v>
      </c>
      <c r="U456" s="72"/>
      <c r="V456" s="10"/>
      <c r="W456" s="10">
        <v>13.76</v>
      </c>
      <c r="X456" s="10">
        <v>359.26</v>
      </c>
      <c r="Y456" s="10">
        <v>6.83</v>
      </c>
      <c r="Z456" s="10">
        <v>352.43</v>
      </c>
      <c r="AA456" s="10" t="s">
        <v>28</v>
      </c>
      <c r="AB456" s="77" t="s">
        <v>29</v>
      </c>
      <c r="AC456" s="78" t="s">
        <v>4414</v>
      </c>
      <c r="AD456" s="78">
        <v>6979052</v>
      </c>
      <c r="AE456" s="78" t="s">
        <v>4400</v>
      </c>
      <c r="AF456" s="78" t="s">
        <v>4419</v>
      </c>
      <c r="AG456" s="81">
        <v>0.03</v>
      </c>
      <c r="AH456" s="76">
        <f t="shared" si="14"/>
        <v>3</v>
      </c>
      <c r="AI456" s="76">
        <f t="shared" si="15"/>
        <v>97</v>
      </c>
    </row>
    <row r="457" spans="1:35">
      <c r="A457" s="59">
        <v>456</v>
      </c>
      <c r="B457" s="60" t="s">
        <v>9066</v>
      </c>
      <c r="C457" s="60" t="s">
        <v>9067</v>
      </c>
      <c r="D457" s="10" t="s">
        <v>22</v>
      </c>
      <c r="E457" s="93" t="s">
        <v>4090</v>
      </c>
      <c r="F457" s="93" t="s">
        <v>25</v>
      </c>
      <c r="G457" s="93" t="s">
        <v>6984</v>
      </c>
      <c r="H457" s="94" t="s">
        <v>24</v>
      </c>
      <c r="I457" s="93" t="s">
        <v>34</v>
      </c>
      <c r="J457" s="94">
        <v>238.68</v>
      </c>
      <c r="K457" s="93">
        <v>0</v>
      </c>
      <c r="L457" s="109"/>
      <c r="M457" s="5">
        <v>0</v>
      </c>
      <c r="N457" s="5">
        <v>0</v>
      </c>
      <c r="O457" s="64"/>
      <c r="P457" s="66">
        <v>0</v>
      </c>
      <c r="Q457" s="10">
        <v>100</v>
      </c>
      <c r="R457" s="5">
        <v>12.98</v>
      </c>
      <c r="S457" s="74" t="s">
        <v>6099</v>
      </c>
      <c r="T457" s="5">
        <v>0</v>
      </c>
      <c r="U457" s="72"/>
      <c r="V457" s="10"/>
      <c r="W457" s="10">
        <v>13.76</v>
      </c>
      <c r="X457" s="10">
        <v>359.26</v>
      </c>
      <c r="Y457" s="10">
        <v>6.83</v>
      </c>
      <c r="Z457" s="10">
        <v>352.43</v>
      </c>
      <c r="AA457" s="10" t="s">
        <v>28</v>
      </c>
      <c r="AB457" s="77" t="s">
        <v>29</v>
      </c>
      <c r="AC457" s="78" t="s">
        <v>4414</v>
      </c>
      <c r="AD457" s="78">
        <v>9312277</v>
      </c>
      <c r="AE457" s="78" t="s">
        <v>4400</v>
      </c>
      <c r="AF457" s="78" t="s">
        <v>4419</v>
      </c>
      <c r="AG457" s="81">
        <v>0.03</v>
      </c>
      <c r="AH457" s="76">
        <f t="shared" si="14"/>
        <v>3</v>
      </c>
      <c r="AI457" s="76">
        <f t="shared" si="15"/>
        <v>97</v>
      </c>
    </row>
    <row r="458" spans="1:35">
      <c r="A458" s="59">
        <v>457</v>
      </c>
      <c r="B458" s="11" t="s">
        <v>9068</v>
      </c>
      <c r="C458" s="11" t="s">
        <v>9069</v>
      </c>
      <c r="D458" s="95" t="s">
        <v>22</v>
      </c>
      <c r="E458" s="32" t="s">
        <v>58</v>
      </c>
      <c r="F458" s="37" t="s">
        <v>25</v>
      </c>
      <c r="G458" s="37" t="s">
        <v>8260</v>
      </c>
      <c r="H458" s="32" t="s">
        <v>24</v>
      </c>
      <c r="I458" s="37" t="s">
        <v>34</v>
      </c>
      <c r="J458" s="32">
        <v>1116</v>
      </c>
      <c r="K458" s="37">
        <v>0</v>
      </c>
      <c r="L458" s="110"/>
      <c r="M458" s="5">
        <v>0</v>
      </c>
      <c r="N458" s="5">
        <v>6079</v>
      </c>
      <c r="O458" s="64" t="s">
        <v>9070</v>
      </c>
      <c r="P458" s="5">
        <v>0</v>
      </c>
      <c r="Q458" s="10">
        <v>400</v>
      </c>
      <c r="R458" s="5">
        <v>0</v>
      </c>
      <c r="S458" s="72"/>
      <c r="T458" s="5">
        <v>0</v>
      </c>
      <c r="U458" s="72"/>
      <c r="V458" s="10"/>
      <c r="W458" s="10">
        <v>6443.74</v>
      </c>
      <c r="X458" s="10">
        <v>8370.36</v>
      </c>
      <c r="Y458" s="10">
        <v>410.62</v>
      </c>
      <c r="Z458" s="10">
        <v>7959.74</v>
      </c>
      <c r="AA458" s="10" t="s">
        <v>28</v>
      </c>
      <c r="AB458" s="77" t="s">
        <v>29</v>
      </c>
      <c r="AC458" s="78" t="s">
        <v>8254</v>
      </c>
      <c r="AD458" s="78">
        <v>7181809</v>
      </c>
      <c r="AE458" s="78" t="s">
        <v>4503</v>
      </c>
      <c r="AF458" s="78" t="s">
        <v>4446</v>
      </c>
      <c r="AG458" s="81">
        <v>0.03</v>
      </c>
      <c r="AH458" s="76">
        <f t="shared" si="14"/>
        <v>12</v>
      </c>
      <c r="AI458" s="76">
        <f t="shared" si="15"/>
        <v>388</v>
      </c>
    </row>
    <row r="459" spans="1:35">
      <c r="A459" s="59">
        <v>458</v>
      </c>
      <c r="B459" s="96" t="s">
        <v>9071</v>
      </c>
      <c r="C459" s="96" t="s">
        <v>9072</v>
      </c>
      <c r="D459" s="83" t="s">
        <v>22</v>
      </c>
      <c r="E459" s="32" t="s">
        <v>58</v>
      </c>
      <c r="F459" s="37" t="s">
        <v>25</v>
      </c>
      <c r="G459" s="97" t="s">
        <v>8260</v>
      </c>
      <c r="H459" s="32" t="s">
        <v>24</v>
      </c>
      <c r="I459" s="37" t="s">
        <v>34</v>
      </c>
      <c r="J459" s="111">
        <v>1116</v>
      </c>
      <c r="K459" s="37">
        <v>0</v>
      </c>
      <c r="L459" s="110"/>
      <c r="M459" s="5">
        <v>0</v>
      </c>
      <c r="N459" s="5">
        <v>101</v>
      </c>
      <c r="O459" s="64" t="s">
        <v>35</v>
      </c>
      <c r="P459" s="5">
        <v>0</v>
      </c>
      <c r="Q459" s="10">
        <v>400</v>
      </c>
      <c r="R459" s="94">
        <v>0</v>
      </c>
      <c r="S459" s="109"/>
      <c r="T459" s="5">
        <v>0</v>
      </c>
      <c r="U459" s="72"/>
      <c r="V459" s="10"/>
      <c r="W459" s="10">
        <v>107.06</v>
      </c>
      <c r="X459" s="10">
        <v>1653.48</v>
      </c>
      <c r="Y459" s="10">
        <v>30.42</v>
      </c>
      <c r="Z459" s="10">
        <v>1623.06</v>
      </c>
      <c r="AA459" s="10" t="s">
        <v>28</v>
      </c>
      <c r="AB459" s="77" t="s">
        <v>29</v>
      </c>
      <c r="AC459" s="78" t="s">
        <v>8180</v>
      </c>
      <c r="AD459" s="78">
        <v>5669033</v>
      </c>
      <c r="AE459" s="78" t="s">
        <v>8247</v>
      </c>
      <c r="AF459" s="78" t="s">
        <v>4404</v>
      </c>
      <c r="AG459" s="81">
        <v>0.03</v>
      </c>
      <c r="AH459" s="76">
        <f t="shared" si="14"/>
        <v>12</v>
      </c>
      <c r="AI459" s="76">
        <f t="shared" si="15"/>
        <v>388</v>
      </c>
    </row>
    <row r="460" ht="19" customHeight="1" spans="1:35">
      <c r="A460" s="83">
        <v>459</v>
      </c>
      <c r="B460" s="36" t="s">
        <v>9073</v>
      </c>
      <c r="C460" s="36" t="s">
        <v>9074</v>
      </c>
      <c r="D460" s="98" t="s">
        <v>22</v>
      </c>
      <c r="E460" s="32" t="s">
        <v>673</v>
      </c>
      <c r="F460" s="99" t="s">
        <v>25</v>
      </c>
      <c r="G460" s="100" t="s">
        <v>8236</v>
      </c>
      <c r="H460" s="101" t="s">
        <v>130</v>
      </c>
      <c r="I460" s="37" t="s">
        <v>34</v>
      </c>
      <c r="J460" s="32">
        <v>992.73</v>
      </c>
      <c r="K460" s="110">
        <v>0</v>
      </c>
      <c r="L460" s="110"/>
      <c r="M460" s="5">
        <v>0</v>
      </c>
      <c r="N460" s="5"/>
      <c r="O460" s="64"/>
      <c r="P460" s="5">
        <v>0</v>
      </c>
      <c r="Q460" s="95">
        <v>400</v>
      </c>
      <c r="R460" s="116">
        <v>14.12</v>
      </c>
      <c r="S460" s="116" t="s">
        <v>6099</v>
      </c>
      <c r="T460" s="5">
        <v>0</v>
      </c>
      <c r="U460" s="72"/>
      <c r="V460" s="10"/>
      <c r="W460" s="10">
        <v>14.97</v>
      </c>
      <c r="X460" s="10">
        <v>1432.6</v>
      </c>
      <c r="Y460" s="10">
        <v>24.9</v>
      </c>
      <c r="Z460" s="10">
        <v>1407.7</v>
      </c>
      <c r="AA460" s="10" t="s">
        <v>28</v>
      </c>
      <c r="AB460" s="77" t="s">
        <v>29</v>
      </c>
      <c r="AC460" s="78" t="s">
        <v>4433</v>
      </c>
      <c r="AD460" s="78">
        <v>8867179</v>
      </c>
      <c r="AE460" s="78" t="s">
        <v>8184</v>
      </c>
      <c r="AF460" s="78" t="s">
        <v>4409</v>
      </c>
      <c r="AG460" s="81">
        <v>0.03</v>
      </c>
      <c r="AH460" s="76">
        <f t="shared" si="14"/>
        <v>12</v>
      </c>
      <c r="AI460" s="76">
        <f t="shared" si="15"/>
        <v>388</v>
      </c>
    </row>
    <row r="461" spans="1:35">
      <c r="A461" s="102"/>
      <c r="B461" s="103" t="s">
        <v>9075</v>
      </c>
      <c r="C461" s="103" t="s">
        <v>9076</v>
      </c>
      <c r="D461" s="104" t="s">
        <v>9076</v>
      </c>
      <c r="E461" s="105" t="s">
        <v>9076</v>
      </c>
      <c r="F461" s="106" t="s">
        <v>9076</v>
      </c>
      <c r="G461" s="107" t="s">
        <v>9076</v>
      </c>
      <c r="H461" s="108" t="s">
        <v>9076</v>
      </c>
      <c r="I461" s="112" t="s">
        <v>9076</v>
      </c>
      <c r="J461" s="105" t="s">
        <v>9076</v>
      </c>
      <c r="K461" s="113" t="s">
        <v>9076</v>
      </c>
      <c r="L461" s="113"/>
      <c r="M461" s="114"/>
      <c r="N461" s="114"/>
      <c r="O461" s="115"/>
      <c r="P461" s="114"/>
      <c r="Q461" s="117">
        <v>-3090</v>
      </c>
      <c r="R461" s="118"/>
      <c r="S461" s="118"/>
      <c r="T461" s="114"/>
      <c r="U461" s="119"/>
      <c r="V461" s="120"/>
      <c r="W461" s="120"/>
      <c r="X461" s="120">
        <v>-3275.4</v>
      </c>
      <c r="Y461" s="120">
        <v>-185.4</v>
      </c>
      <c r="Z461" s="120">
        <v>-3090</v>
      </c>
      <c r="AA461" s="120" t="s">
        <v>28</v>
      </c>
      <c r="AB461" s="121" t="s">
        <v>29</v>
      </c>
      <c r="AC461" s="85" t="s">
        <v>9076</v>
      </c>
      <c r="AD461" s="85" t="s">
        <v>9076</v>
      </c>
      <c r="AE461" s="85" t="s">
        <v>9076</v>
      </c>
      <c r="AF461" s="85" t="s">
        <v>4446</v>
      </c>
      <c r="AG461" s="122"/>
      <c r="AH461" s="122"/>
      <c r="AI461" s="122"/>
    </row>
  </sheetData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L628"/>
  <sheetViews>
    <sheetView tabSelected="1" topLeftCell="B1" workbookViewId="0">
      <pane ySplit="1" topLeftCell="A35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2" max="2" width="19" customWidth="1"/>
    <col min="3" max="3" width="23" customWidth="1"/>
    <col min="4" max="5" width="12" customWidth="1"/>
    <col min="6" max="6" width="10" customWidth="1"/>
    <col min="8" max="9" width="10" customWidth="1"/>
    <col min="10" max="10" width="13" customWidth="1"/>
    <col min="11" max="11" width="12" customWidth="1"/>
    <col min="13" max="13" width="10" customWidth="1"/>
    <col min="14" max="14" width="11" customWidth="1"/>
    <col min="15" max="15" width="25" customWidth="1"/>
    <col min="16" max="17" width="13" customWidth="1"/>
    <col min="19" max="19" width="20" customWidth="1"/>
    <col min="20" max="20" width="12" customWidth="1"/>
    <col min="21" max="21" width="13" customWidth="1"/>
    <col min="22" max="22" width="9" customWidth="1"/>
    <col min="24" max="24" width="16" customWidth="1"/>
    <col min="25" max="25" width="15" customWidth="1"/>
    <col min="26" max="26" width="14" customWidth="1"/>
    <col min="27" max="27" width="11" customWidth="1"/>
    <col min="28" max="28" width="8" customWidth="1"/>
    <col min="32" max="32" width="21" customWidth="1"/>
    <col min="33" max="33" width="9" customWidth="1"/>
  </cols>
  <sheetData>
    <row r="1" ht="64" customHeight="1" spans="1:38">
      <c r="A1" s="57" t="s">
        <v>6935</v>
      </c>
      <c r="B1" s="58" t="s">
        <v>6936</v>
      </c>
      <c r="C1" s="58" t="s">
        <v>6937</v>
      </c>
      <c r="D1" s="58" t="s">
        <v>6938</v>
      </c>
      <c r="E1" s="58" t="s">
        <v>6939</v>
      </c>
      <c r="F1" s="58" t="s">
        <v>6940</v>
      </c>
      <c r="G1" s="58" t="s">
        <v>6941</v>
      </c>
      <c r="H1" s="58" t="s">
        <v>6942</v>
      </c>
      <c r="I1" s="58" t="s">
        <v>6943</v>
      </c>
      <c r="J1" s="62" t="s">
        <v>6944</v>
      </c>
      <c r="K1" s="62" t="s">
        <v>6945</v>
      </c>
      <c r="L1" s="58" t="s">
        <v>6946</v>
      </c>
      <c r="M1" s="62" t="s">
        <v>6947</v>
      </c>
      <c r="N1" s="62" t="s">
        <v>6948</v>
      </c>
      <c r="O1" s="58" t="s">
        <v>6946</v>
      </c>
      <c r="P1" s="62" t="s">
        <v>6949</v>
      </c>
      <c r="Q1" s="58" t="s">
        <v>6950</v>
      </c>
      <c r="R1" s="62" t="s">
        <v>6951</v>
      </c>
      <c r="S1" s="58" t="s">
        <v>6952</v>
      </c>
      <c r="T1" s="62" t="s">
        <v>6953</v>
      </c>
      <c r="U1" s="58" t="s">
        <v>6946</v>
      </c>
      <c r="V1" s="69" t="s">
        <v>6954</v>
      </c>
      <c r="W1" s="70" t="s">
        <v>6955</v>
      </c>
      <c r="X1" s="71" t="s">
        <v>8171</v>
      </c>
      <c r="Y1" s="62" t="s">
        <v>6956</v>
      </c>
      <c r="Z1" s="62" t="s">
        <v>6957</v>
      </c>
      <c r="AA1" s="58" t="s">
        <v>18</v>
      </c>
      <c r="AB1" s="58" t="s">
        <v>19</v>
      </c>
      <c r="AC1" s="76" t="s">
        <v>4394</v>
      </c>
      <c r="AD1" s="76" t="s">
        <v>4393</v>
      </c>
      <c r="AE1" s="76" t="s">
        <v>8</v>
      </c>
      <c r="AF1" s="76" t="s">
        <v>8172</v>
      </c>
      <c r="AG1" s="79" t="s">
        <v>8173</v>
      </c>
      <c r="AH1" s="79" t="s">
        <v>8174</v>
      </c>
      <c r="AI1" s="79" t="s">
        <v>8175</v>
      </c>
      <c r="AJ1" s="80" t="s">
        <v>9077</v>
      </c>
      <c r="AK1" s="80" t="s">
        <v>9078</v>
      </c>
      <c r="AL1" s="80" t="s">
        <v>9079</v>
      </c>
    </row>
    <row r="2" spans="1:38">
      <c r="A2" s="59">
        <v>1</v>
      </c>
      <c r="B2" s="11" t="s">
        <v>9080</v>
      </c>
      <c r="C2" s="11" t="s">
        <v>9081</v>
      </c>
      <c r="D2" s="10" t="s">
        <v>22</v>
      </c>
      <c r="E2" s="5" t="s">
        <v>4769</v>
      </c>
      <c r="F2" s="10" t="s">
        <v>25</v>
      </c>
      <c r="G2" s="10" t="s">
        <v>8178</v>
      </c>
      <c r="H2" s="5" t="s">
        <v>67</v>
      </c>
      <c r="I2" s="10" t="s">
        <v>34</v>
      </c>
      <c r="J2" s="10">
        <v>700</v>
      </c>
      <c r="K2" s="10">
        <v>0</v>
      </c>
      <c r="L2" s="63"/>
      <c r="M2" s="5">
        <v>149</v>
      </c>
      <c r="N2" s="5">
        <v>86</v>
      </c>
      <c r="O2" s="64" t="s">
        <v>9082</v>
      </c>
      <c r="P2" s="10">
        <v>0</v>
      </c>
      <c r="Q2" s="10">
        <v>400</v>
      </c>
      <c r="R2" s="5">
        <v>0</v>
      </c>
      <c r="S2" s="72"/>
      <c r="T2" s="10">
        <v>0</v>
      </c>
      <c r="U2" s="11"/>
      <c r="V2" s="10"/>
      <c r="W2" s="10">
        <v>249.1</v>
      </c>
      <c r="X2" s="10">
        <v>1388.05</v>
      </c>
      <c r="Y2" s="10">
        <v>38.95</v>
      </c>
      <c r="Z2" s="10">
        <f t="shared" ref="Z2:Z65" si="0">X2-Y2</f>
        <v>1349.1</v>
      </c>
      <c r="AA2" s="10" t="s">
        <v>28</v>
      </c>
      <c r="AB2" s="77" t="s">
        <v>29</v>
      </c>
      <c r="AC2" s="78" t="s">
        <v>4433</v>
      </c>
      <c r="AD2" s="78">
        <v>1283985</v>
      </c>
      <c r="AE2" s="78" t="s">
        <v>4400</v>
      </c>
      <c r="AF2" s="78" t="s">
        <v>4412</v>
      </c>
      <c r="AG2" s="81">
        <v>0.1</v>
      </c>
      <c r="AH2">
        <f t="shared" ref="AH2:AH65" si="1">Q2*AG2</f>
        <v>40</v>
      </c>
      <c r="AI2">
        <f t="shared" ref="AI2:AI65" si="2">Q2-AH2</f>
        <v>360</v>
      </c>
      <c r="AJ2" s="82">
        <v>1345.65</v>
      </c>
      <c r="AK2" s="82">
        <v>36.55</v>
      </c>
      <c r="AL2" s="82">
        <v>1309.1</v>
      </c>
    </row>
    <row r="3" spans="1:38">
      <c r="A3" s="59">
        <v>2</v>
      </c>
      <c r="B3" s="11" t="s">
        <v>9083</v>
      </c>
      <c r="C3" s="60" t="s">
        <v>9084</v>
      </c>
      <c r="D3" s="10" t="s">
        <v>22</v>
      </c>
      <c r="E3" s="10" t="s">
        <v>8339</v>
      </c>
      <c r="F3" s="10" t="s">
        <v>25</v>
      </c>
      <c r="G3" s="10" t="s">
        <v>8178</v>
      </c>
      <c r="H3" s="5" t="s">
        <v>130</v>
      </c>
      <c r="I3" s="10" t="s">
        <v>34</v>
      </c>
      <c r="J3" s="10">
        <v>704</v>
      </c>
      <c r="K3" s="10">
        <v>0</v>
      </c>
      <c r="L3" s="65"/>
      <c r="M3" s="5">
        <v>172</v>
      </c>
      <c r="N3" s="5">
        <v>93</v>
      </c>
      <c r="O3" s="64" t="s">
        <v>9085</v>
      </c>
      <c r="P3" s="66">
        <v>0</v>
      </c>
      <c r="Q3" s="5">
        <v>400</v>
      </c>
      <c r="R3" s="5">
        <v>0</v>
      </c>
      <c r="S3" s="73"/>
      <c r="T3" s="5">
        <v>0</v>
      </c>
      <c r="U3" s="73"/>
      <c r="V3" s="10"/>
      <c r="W3" s="10">
        <v>280.9</v>
      </c>
      <c r="X3" s="10">
        <v>1425.75</v>
      </c>
      <c r="Y3" s="10">
        <v>40.85</v>
      </c>
      <c r="Z3" s="10">
        <f t="shared" si="0"/>
        <v>1384.9</v>
      </c>
      <c r="AA3" s="10" t="s">
        <v>28</v>
      </c>
      <c r="AB3" s="77" t="s">
        <v>29</v>
      </c>
      <c r="AC3" s="78" t="s">
        <v>8183</v>
      </c>
      <c r="AD3" s="78">
        <v>6856060</v>
      </c>
      <c r="AE3" s="78" t="s">
        <v>4400</v>
      </c>
      <c r="AF3" s="78" t="s">
        <v>4427</v>
      </c>
      <c r="AG3" s="81">
        <v>0.1</v>
      </c>
      <c r="AH3">
        <f t="shared" si="1"/>
        <v>40</v>
      </c>
      <c r="AI3">
        <f t="shared" si="2"/>
        <v>360</v>
      </c>
      <c r="AJ3" s="82">
        <v>1383.35</v>
      </c>
      <c r="AK3" s="82">
        <v>38.45</v>
      </c>
      <c r="AL3" s="82">
        <v>1344.9</v>
      </c>
    </row>
    <row r="4" spans="1:38">
      <c r="A4" s="59">
        <v>3</v>
      </c>
      <c r="B4" s="60" t="s">
        <v>9086</v>
      </c>
      <c r="C4" s="60" t="s">
        <v>9087</v>
      </c>
      <c r="D4" s="10" t="s">
        <v>22</v>
      </c>
      <c r="E4" s="10" t="s">
        <v>8339</v>
      </c>
      <c r="F4" s="10" t="s">
        <v>25</v>
      </c>
      <c r="G4" s="10" t="s">
        <v>8178</v>
      </c>
      <c r="H4" s="5" t="s">
        <v>130</v>
      </c>
      <c r="I4" s="10" t="s">
        <v>34</v>
      </c>
      <c r="J4" s="10">
        <v>704</v>
      </c>
      <c r="K4" s="10">
        <v>0</v>
      </c>
      <c r="L4" s="65"/>
      <c r="M4" s="5">
        <v>172</v>
      </c>
      <c r="N4" s="5">
        <v>93</v>
      </c>
      <c r="O4" s="64" t="s">
        <v>9085</v>
      </c>
      <c r="P4" s="66">
        <v>0</v>
      </c>
      <c r="Q4" s="5">
        <v>400</v>
      </c>
      <c r="R4" s="5">
        <v>0</v>
      </c>
      <c r="S4" s="73"/>
      <c r="T4" s="5">
        <v>0</v>
      </c>
      <c r="U4" s="73"/>
      <c r="V4" s="10"/>
      <c r="W4" s="10">
        <v>280.9</v>
      </c>
      <c r="X4" s="10">
        <v>1425.75</v>
      </c>
      <c r="Y4" s="10">
        <v>40.85</v>
      </c>
      <c r="Z4" s="10">
        <f t="shared" si="0"/>
        <v>1384.9</v>
      </c>
      <c r="AA4" s="10" t="s">
        <v>28</v>
      </c>
      <c r="AB4" s="77" t="s">
        <v>29</v>
      </c>
      <c r="AC4" s="78" t="s">
        <v>8180</v>
      </c>
      <c r="AD4" s="78">
        <v>5266793</v>
      </c>
      <c r="AE4" s="78" t="s">
        <v>4400</v>
      </c>
      <c r="AF4" s="78" t="s">
        <v>4427</v>
      </c>
      <c r="AG4" s="81">
        <v>0.1</v>
      </c>
      <c r="AH4">
        <f t="shared" si="1"/>
        <v>40</v>
      </c>
      <c r="AI4">
        <f t="shared" si="2"/>
        <v>360</v>
      </c>
      <c r="AJ4" s="82">
        <v>1383.35</v>
      </c>
      <c r="AK4" s="82">
        <v>38.45</v>
      </c>
      <c r="AL4" s="82">
        <v>1344.9</v>
      </c>
    </row>
    <row r="5" spans="1:38">
      <c r="A5" s="59">
        <v>4</v>
      </c>
      <c r="B5" s="60" t="s">
        <v>9088</v>
      </c>
      <c r="C5" s="60" t="s">
        <v>9089</v>
      </c>
      <c r="D5" s="10" t="s">
        <v>22</v>
      </c>
      <c r="E5" s="10" t="s">
        <v>8339</v>
      </c>
      <c r="F5" s="10" t="s">
        <v>25</v>
      </c>
      <c r="G5" s="10" t="s">
        <v>8178</v>
      </c>
      <c r="H5" s="5" t="s">
        <v>130</v>
      </c>
      <c r="I5" s="10" t="s">
        <v>34</v>
      </c>
      <c r="J5" s="10">
        <v>704</v>
      </c>
      <c r="K5" s="10">
        <v>0</v>
      </c>
      <c r="L5" s="67"/>
      <c r="M5" s="5">
        <v>172</v>
      </c>
      <c r="N5" s="5">
        <v>93</v>
      </c>
      <c r="O5" s="64" t="s">
        <v>9085</v>
      </c>
      <c r="P5" s="66">
        <v>0</v>
      </c>
      <c r="Q5" s="5">
        <v>400</v>
      </c>
      <c r="R5" s="5">
        <v>0</v>
      </c>
      <c r="S5" s="73"/>
      <c r="T5" s="5">
        <v>0</v>
      </c>
      <c r="U5" s="73"/>
      <c r="V5" s="10"/>
      <c r="W5" s="10">
        <v>280.9</v>
      </c>
      <c r="X5" s="10">
        <v>1425.75</v>
      </c>
      <c r="Y5" s="10">
        <v>40.85</v>
      </c>
      <c r="Z5" s="10">
        <f t="shared" si="0"/>
        <v>1384.9</v>
      </c>
      <c r="AA5" s="10" t="s">
        <v>28</v>
      </c>
      <c r="AB5" s="10" t="s">
        <v>29</v>
      </c>
      <c r="AC5" s="78" t="s">
        <v>8180</v>
      </c>
      <c r="AD5" s="78">
        <v>8223858</v>
      </c>
      <c r="AE5" s="78" t="s">
        <v>4400</v>
      </c>
      <c r="AF5" s="78" t="s">
        <v>4427</v>
      </c>
      <c r="AG5" s="81">
        <v>0.1</v>
      </c>
      <c r="AH5">
        <f t="shared" si="1"/>
        <v>40</v>
      </c>
      <c r="AI5">
        <f t="shared" si="2"/>
        <v>360</v>
      </c>
      <c r="AJ5" s="82">
        <v>1383.35</v>
      </c>
      <c r="AK5" s="82">
        <v>38.45</v>
      </c>
      <c r="AL5" s="82">
        <v>1344.9</v>
      </c>
    </row>
    <row r="6" spans="1:38">
      <c r="A6" s="59">
        <v>5</v>
      </c>
      <c r="B6" s="61" t="s">
        <v>9090</v>
      </c>
      <c r="C6" s="60" t="s">
        <v>9091</v>
      </c>
      <c r="D6" s="5" t="s">
        <v>22</v>
      </c>
      <c r="E6" s="10" t="s">
        <v>8339</v>
      </c>
      <c r="F6" s="10" t="s">
        <v>25</v>
      </c>
      <c r="G6" s="10" t="s">
        <v>8178</v>
      </c>
      <c r="H6" s="5" t="s">
        <v>130</v>
      </c>
      <c r="I6" s="10" t="s">
        <v>34</v>
      </c>
      <c r="J6" s="10">
        <v>704</v>
      </c>
      <c r="K6" s="10">
        <v>0</v>
      </c>
      <c r="L6" s="65"/>
      <c r="M6" s="5">
        <v>172</v>
      </c>
      <c r="N6" s="5">
        <v>93</v>
      </c>
      <c r="O6" s="64" t="s">
        <v>9085</v>
      </c>
      <c r="P6" s="66">
        <v>0</v>
      </c>
      <c r="Q6" s="5">
        <v>400</v>
      </c>
      <c r="R6" s="5">
        <v>0</v>
      </c>
      <c r="S6" s="73"/>
      <c r="T6" s="5">
        <v>0</v>
      </c>
      <c r="U6" s="73"/>
      <c r="V6" s="10"/>
      <c r="W6" s="10">
        <v>280.9</v>
      </c>
      <c r="X6" s="10">
        <v>1425.75</v>
      </c>
      <c r="Y6" s="10">
        <v>40.85</v>
      </c>
      <c r="Z6" s="10">
        <f t="shared" si="0"/>
        <v>1384.9</v>
      </c>
      <c r="AA6" s="10" t="s">
        <v>28</v>
      </c>
      <c r="AB6" s="10" t="s">
        <v>29</v>
      </c>
      <c r="AC6" s="78" t="s">
        <v>8180</v>
      </c>
      <c r="AD6" s="78">
        <v>2570901</v>
      </c>
      <c r="AE6" s="78" t="s">
        <v>4400</v>
      </c>
      <c r="AF6" s="78" t="s">
        <v>4401</v>
      </c>
      <c r="AG6" s="81">
        <v>0.1</v>
      </c>
      <c r="AH6">
        <f t="shared" si="1"/>
        <v>40</v>
      </c>
      <c r="AI6">
        <f t="shared" si="2"/>
        <v>360</v>
      </c>
      <c r="AJ6" s="82">
        <v>1383.35</v>
      </c>
      <c r="AK6" s="82">
        <v>38.45</v>
      </c>
      <c r="AL6" s="82">
        <v>1344.9</v>
      </c>
    </row>
    <row r="7" spans="1:38">
      <c r="A7" s="59">
        <v>6</v>
      </c>
      <c r="B7" s="61" t="s">
        <v>9092</v>
      </c>
      <c r="C7" s="60" t="s">
        <v>9093</v>
      </c>
      <c r="D7" s="5" t="s">
        <v>22</v>
      </c>
      <c r="E7" s="10" t="s">
        <v>8339</v>
      </c>
      <c r="F7" s="10" t="s">
        <v>25</v>
      </c>
      <c r="G7" s="10" t="s">
        <v>8178</v>
      </c>
      <c r="H7" s="5" t="s">
        <v>130</v>
      </c>
      <c r="I7" s="10" t="s">
        <v>34</v>
      </c>
      <c r="J7" s="10">
        <v>704</v>
      </c>
      <c r="K7" s="10">
        <v>0</v>
      </c>
      <c r="L7" s="65"/>
      <c r="M7" s="5">
        <v>172</v>
      </c>
      <c r="N7" s="5">
        <v>93</v>
      </c>
      <c r="O7" s="64" t="s">
        <v>9085</v>
      </c>
      <c r="P7" s="66">
        <v>0</v>
      </c>
      <c r="Q7" s="5">
        <v>400</v>
      </c>
      <c r="R7" s="5">
        <v>0</v>
      </c>
      <c r="S7" s="73"/>
      <c r="T7" s="5">
        <v>0</v>
      </c>
      <c r="U7" s="73"/>
      <c r="V7" s="10"/>
      <c r="W7" s="10">
        <v>280.9</v>
      </c>
      <c r="X7" s="10">
        <v>1425.75</v>
      </c>
      <c r="Y7" s="10">
        <v>40.85</v>
      </c>
      <c r="Z7" s="10">
        <f t="shared" si="0"/>
        <v>1384.9</v>
      </c>
      <c r="AA7" s="10" t="s">
        <v>28</v>
      </c>
      <c r="AB7" s="10" t="s">
        <v>29</v>
      </c>
      <c r="AC7" s="78" t="s">
        <v>8180</v>
      </c>
      <c r="AD7" s="78">
        <v>2517190</v>
      </c>
      <c r="AE7" s="78" t="s">
        <v>4400</v>
      </c>
      <c r="AF7" s="78" t="s">
        <v>4401</v>
      </c>
      <c r="AG7" s="81">
        <v>0.1</v>
      </c>
      <c r="AH7">
        <f t="shared" si="1"/>
        <v>40</v>
      </c>
      <c r="AI7">
        <f t="shared" si="2"/>
        <v>360</v>
      </c>
      <c r="AJ7" s="82">
        <v>1383.35</v>
      </c>
      <c r="AK7" s="82">
        <v>38.45</v>
      </c>
      <c r="AL7" s="82">
        <v>1344.9</v>
      </c>
    </row>
    <row r="8" spans="1:38">
      <c r="A8" s="59">
        <v>7</v>
      </c>
      <c r="B8" s="11" t="s">
        <v>9094</v>
      </c>
      <c r="C8" s="11" t="s">
        <v>9095</v>
      </c>
      <c r="D8" s="5" t="s">
        <v>22</v>
      </c>
      <c r="E8" s="10" t="s">
        <v>7503</v>
      </c>
      <c r="F8" s="10" t="s">
        <v>25</v>
      </c>
      <c r="G8" s="10" t="s">
        <v>8264</v>
      </c>
      <c r="H8" s="5" t="s">
        <v>24</v>
      </c>
      <c r="I8" s="10" t="s">
        <v>34</v>
      </c>
      <c r="J8" s="5">
        <v>985.5</v>
      </c>
      <c r="K8" s="10">
        <v>0</v>
      </c>
      <c r="L8" s="68"/>
      <c r="M8" s="5">
        <v>0</v>
      </c>
      <c r="N8" s="5">
        <v>0</v>
      </c>
      <c r="O8" s="64"/>
      <c r="P8" s="66">
        <v>0</v>
      </c>
      <c r="Q8" s="5">
        <v>300</v>
      </c>
      <c r="R8" s="5">
        <v>13.26</v>
      </c>
      <c r="S8" s="74" t="s">
        <v>6099</v>
      </c>
      <c r="T8" s="5">
        <v>0</v>
      </c>
      <c r="U8" s="73"/>
      <c r="V8" s="10"/>
      <c r="W8" s="10">
        <v>14.06</v>
      </c>
      <c r="X8" s="10">
        <v>1318.4</v>
      </c>
      <c r="Y8" s="10">
        <v>18.84</v>
      </c>
      <c r="Z8" s="10">
        <f t="shared" si="0"/>
        <v>1299.56</v>
      </c>
      <c r="AA8" s="10" t="s">
        <v>28</v>
      </c>
      <c r="AB8" s="10" t="s">
        <v>29</v>
      </c>
      <c r="AC8" s="78" t="s">
        <v>4423</v>
      </c>
      <c r="AD8" s="78">
        <v>8538933</v>
      </c>
      <c r="AE8" s="78" t="s">
        <v>4400</v>
      </c>
      <c r="AF8" s="78" t="s">
        <v>4404</v>
      </c>
      <c r="AG8" s="81">
        <v>0.1</v>
      </c>
      <c r="AH8">
        <f t="shared" si="1"/>
        <v>30</v>
      </c>
      <c r="AI8">
        <f t="shared" si="2"/>
        <v>270</v>
      </c>
      <c r="AJ8" s="82">
        <v>1286.6</v>
      </c>
      <c r="AK8" s="82">
        <v>17.04</v>
      </c>
      <c r="AL8" s="82">
        <v>1269.56</v>
      </c>
    </row>
    <row r="9" spans="1:38">
      <c r="A9" s="59">
        <v>8</v>
      </c>
      <c r="B9" s="11" t="s">
        <v>9096</v>
      </c>
      <c r="C9" s="11" t="s">
        <v>9097</v>
      </c>
      <c r="D9" s="5" t="s">
        <v>22</v>
      </c>
      <c r="E9" s="5" t="s">
        <v>111</v>
      </c>
      <c r="F9" s="10" t="s">
        <v>25</v>
      </c>
      <c r="G9" s="10" t="s">
        <v>8178</v>
      </c>
      <c r="H9" s="5" t="s">
        <v>130</v>
      </c>
      <c r="I9" s="10" t="s">
        <v>6538</v>
      </c>
      <c r="J9" s="66">
        <v>0</v>
      </c>
      <c r="K9" s="10">
        <v>0</v>
      </c>
      <c r="L9" s="68"/>
      <c r="M9" s="5">
        <v>0</v>
      </c>
      <c r="N9" s="5">
        <v>0</v>
      </c>
      <c r="O9" s="64"/>
      <c r="P9" s="66">
        <v>0</v>
      </c>
      <c r="Q9" s="66">
        <v>300</v>
      </c>
      <c r="R9" s="5">
        <v>0</v>
      </c>
      <c r="S9" s="72"/>
      <c r="T9" s="5">
        <v>0</v>
      </c>
      <c r="U9" s="72"/>
      <c r="V9" s="10"/>
      <c r="W9" s="10">
        <v>0</v>
      </c>
      <c r="X9" s="10">
        <v>318</v>
      </c>
      <c r="Y9" s="10">
        <v>18</v>
      </c>
      <c r="Z9" s="10">
        <f t="shared" si="0"/>
        <v>300</v>
      </c>
      <c r="AA9" s="10" t="s">
        <v>28</v>
      </c>
      <c r="AB9" s="10" t="s">
        <v>29</v>
      </c>
      <c r="AC9" s="78" t="s">
        <v>8254</v>
      </c>
      <c r="AD9" s="78">
        <v>1100260</v>
      </c>
      <c r="AE9" s="78" t="s">
        <v>6538</v>
      </c>
      <c r="AF9" s="78" t="s">
        <v>4478</v>
      </c>
      <c r="AG9" s="81">
        <v>0.1</v>
      </c>
      <c r="AH9">
        <f t="shared" si="1"/>
        <v>30</v>
      </c>
      <c r="AI9">
        <f t="shared" si="2"/>
        <v>270</v>
      </c>
      <c r="AJ9" s="82">
        <v>286.2</v>
      </c>
      <c r="AK9" s="82">
        <v>16.2</v>
      </c>
      <c r="AL9" s="82">
        <v>270</v>
      </c>
    </row>
    <row r="10" spans="1:38">
      <c r="A10" s="59">
        <v>9</v>
      </c>
      <c r="B10" s="11" t="s">
        <v>9098</v>
      </c>
      <c r="C10" s="11" t="s">
        <v>9099</v>
      </c>
      <c r="D10" s="10" t="s">
        <v>22</v>
      </c>
      <c r="E10" s="5" t="s">
        <v>1529</v>
      </c>
      <c r="F10" s="10" t="s">
        <v>25</v>
      </c>
      <c r="G10" s="10" t="s">
        <v>8214</v>
      </c>
      <c r="H10" s="5" t="s">
        <v>130</v>
      </c>
      <c r="I10" s="10" t="s">
        <v>34</v>
      </c>
      <c r="J10" s="10">
        <v>920</v>
      </c>
      <c r="K10" s="10">
        <v>0</v>
      </c>
      <c r="L10" s="64"/>
      <c r="M10" s="5">
        <v>68</v>
      </c>
      <c r="N10" s="5">
        <v>90</v>
      </c>
      <c r="O10" s="64" t="s">
        <v>8215</v>
      </c>
      <c r="P10" s="66">
        <v>0</v>
      </c>
      <c r="Q10" s="66">
        <v>500</v>
      </c>
      <c r="R10" s="5">
        <v>1000</v>
      </c>
      <c r="S10" s="74" t="s">
        <v>7861</v>
      </c>
      <c r="T10" s="5">
        <v>0</v>
      </c>
      <c r="U10" s="73" t="s">
        <v>9100</v>
      </c>
      <c r="V10" s="10"/>
      <c r="W10" s="10">
        <v>1227.48</v>
      </c>
      <c r="X10" s="10">
        <v>2751.13</v>
      </c>
      <c r="Y10" s="10">
        <v>103.65</v>
      </c>
      <c r="Z10" s="10">
        <f t="shared" si="0"/>
        <v>2647.48</v>
      </c>
      <c r="AA10" s="10" t="s">
        <v>28</v>
      </c>
      <c r="AB10" s="10" t="s">
        <v>29</v>
      </c>
      <c r="AC10" s="78" t="s">
        <v>4399</v>
      </c>
      <c r="AD10" s="78">
        <v>2600650</v>
      </c>
      <c r="AE10" s="78" t="s">
        <v>4400</v>
      </c>
      <c r="AF10" s="78" t="s">
        <v>4652</v>
      </c>
      <c r="AG10" s="81">
        <v>0.1</v>
      </c>
      <c r="AH10">
        <f t="shared" si="1"/>
        <v>50</v>
      </c>
      <c r="AI10">
        <f t="shared" si="2"/>
        <v>450</v>
      </c>
      <c r="AJ10" s="82">
        <v>2698.13</v>
      </c>
      <c r="AK10" s="82">
        <v>100.65</v>
      </c>
      <c r="AL10" s="82">
        <v>2597.48</v>
      </c>
    </row>
    <row r="11" spans="1:38">
      <c r="A11" s="59">
        <v>10</v>
      </c>
      <c r="B11" s="60" t="s">
        <v>9101</v>
      </c>
      <c r="C11" s="60" t="s">
        <v>9102</v>
      </c>
      <c r="D11" s="10" t="s">
        <v>22</v>
      </c>
      <c r="E11" s="5" t="s">
        <v>1529</v>
      </c>
      <c r="F11" s="10" t="s">
        <v>25</v>
      </c>
      <c r="G11" s="10" t="s">
        <v>8214</v>
      </c>
      <c r="H11" s="5" t="s">
        <v>130</v>
      </c>
      <c r="I11" s="10" t="s">
        <v>34</v>
      </c>
      <c r="J11" s="10">
        <v>0</v>
      </c>
      <c r="K11" s="10">
        <v>0</v>
      </c>
      <c r="L11" s="63"/>
      <c r="M11" s="5">
        <v>0</v>
      </c>
      <c r="N11" s="5">
        <v>0</v>
      </c>
      <c r="O11" s="64"/>
      <c r="P11" s="66">
        <v>0</v>
      </c>
      <c r="Q11" s="66">
        <v>400</v>
      </c>
      <c r="R11" s="5">
        <v>23</v>
      </c>
      <c r="S11" s="74" t="s">
        <v>8334</v>
      </c>
      <c r="T11" s="5">
        <v>0</v>
      </c>
      <c r="U11" s="73"/>
      <c r="V11" s="10"/>
      <c r="W11" s="10">
        <v>24.38</v>
      </c>
      <c r="X11" s="10">
        <v>449.84</v>
      </c>
      <c r="Y11" s="10">
        <v>25.46</v>
      </c>
      <c r="Z11" s="10">
        <f t="shared" si="0"/>
        <v>424.38</v>
      </c>
      <c r="AA11" s="10" t="s">
        <v>28</v>
      </c>
      <c r="AB11" s="10" t="s">
        <v>29</v>
      </c>
      <c r="AC11" s="78" t="s">
        <v>4399</v>
      </c>
      <c r="AD11" s="78">
        <v>1510691</v>
      </c>
      <c r="AE11" s="78" t="s">
        <v>4843</v>
      </c>
      <c r="AF11" s="78" t="s">
        <v>4401</v>
      </c>
      <c r="AG11" s="81">
        <v>0.1</v>
      </c>
      <c r="AH11">
        <f t="shared" si="1"/>
        <v>40</v>
      </c>
      <c r="AI11">
        <f t="shared" si="2"/>
        <v>360</v>
      </c>
      <c r="AJ11" s="82">
        <v>407.44</v>
      </c>
      <c r="AK11" s="82">
        <v>23.06</v>
      </c>
      <c r="AL11" s="82">
        <v>384.38</v>
      </c>
    </row>
    <row r="12" spans="1:38">
      <c r="A12" s="59">
        <v>11</v>
      </c>
      <c r="B12" s="61" t="s">
        <v>9103</v>
      </c>
      <c r="C12" s="11" t="s">
        <v>9104</v>
      </c>
      <c r="D12" s="10" t="s">
        <v>22</v>
      </c>
      <c r="E12" s="5" t="s">
        <v>1529</v>
      </c>
      <c r="F12" s="10" t="s">
        <v>25</v>
      </c>
      <c r="G12" s="10" t="s">
        <v>8214</v>
      </c>
      <c r="H12" s="5" t="s">
        <v>130</v>
      </c>
      <c r="I12" s="10" t="s">
        <v>34</v>
      </c>
      <c r="J12" s="10">
        <v>920</v>
      </c>
      <c r="K12" s="10">
        <v>0</v>
      </c>
      <c r="L12" s="63"/>
      <c r="M12" s="5">
        <v>68</v>
      </c>
      <c r="N12" s="5">
        <v>90</v>
      </c>
      <c r="O12" s="64" t="s">
        <v>8215</v>
      </c>
      <c r="P12" s="66">
        <v>0</v>
      </c>
      <c r="Q12" s="66">
        <v>900</v>
      </c>
      <c r="R12" s="5">
        <v>1023</v>
      </c>
      <c r="S12" s="72" t="s">
        <v>8219</v>
      </c>
      <c r="T12" s="5">
        <v>0</v>
      </c>
      <c r="U12" s="73" t="s">
        <v>9100</v>
      </c>
      <c r="V12" s="10"/>
      <c r="W12" s="10">
        <v>1251.86</v>
      </c>
      <c r="X12" s="10">
        <v>3200.97</v>
      </c>
      <c r="Y12" s="10">
        <v>129.11</v>
      </c>
      <c r="Z12" s="10">
        <f t="shared" si="0"/>
        <v>3071.86</v>
      </c>
      <c r="AA12" s="10" t="s">
        <v>28</v>
      </c>
      <c r="AB12" s="10" t="s">
        <v>29</v>
      </c>
      <c r="AC12" s="78" t="s">
        <v>4433</v>
      </c>
      <c r="AD12" s="78">
        <v>6268377</v>
      </c>
      <c r="AE12" s="78" t="s">
        <v>4400</v>
      </c>
      <c r="AF12" s="78" t="s">
        <v>4415</v>
      </c>
      <c r="AG12" s="81">
        <v>0.1</v>
      </c>
      <c r="AH12">
        <f t="shared" si="1"/>
        <v>90</v>
      </c>
      <c r="AI12">
        <f t="shared" si="2"/>
        <v>810</v>
      </c>
      <c r="AJ12" s="82">
        <v>3105.57</v>
      </c>
      <c r="AK12" s="82">
        <v>123.71</v>
      </c>
      <c r="AL12" s="82">
        <v>2981.86</v>
      </c>
    </row>
    <row r="13" spans="1:38">
      <c r="A13" s="59">
        <v>12</v>
      </c>
      <c r="B13" s="61" t="s">
        <v>9105</v>
      </c>
      <c r="C13" s="60" t="s">
        <v>9106</v>
      </c>
      <c r="D13" s="5" t="s">
        <v>22</v>
      </c>
      <c r="E13" s="10" t="s">
        <v>1529</v>
      </c>
      <c r="F13" s="10" t="s">
        <v>25</v>
      </c>
      <c r="G13" s="10" t="s">
        <v>8214</v>
      </c>
      <c r="H13" s="5" t="s">
        <v>130</v>
      </c>
      <c r="I13" s="10" t="s">
        <v>34</v>
      </c>
      <c r="J13" s="10">
        <v>920</v>
      </c>
      <c r="K13" s="10">
        <v>0</v>
      </c>
      <c r="L13" s="65"/>
      <c r="M13" s="5">
        <v>68</v>
      </c>
      <c r="N13" s="5">
        <v>90</v>
      </c>
      <c r="O13" s="64" t="s">
        <v>8215</v>
      </c>
      <c r="P13" s="66">
        <v>0</v>
      </c>
      <c r="Q13" s="66">
        <v>500</v>
      </c>
      <c r="R13" s="5">
        <v>1000</v>
      </c>
      <c r="S13" s="72" t="s">
        <v>7861</v>
      </c>
      <c r="T13" s="5">
        <v>0</v>
      </c>
      <c r="U13" s="73" t="s">
        <v>9100</v>
      </c>
      <c r="V13" s="10"/>
      <c r="W13" s="10">
        <v>1227.48</v>
      </c>
      <c r="X13" s="10">
        <v>2751.13</v>
      </c>
      <c r="Y13" s="10">
        <v>103.65</v>
      </c>
      <c r="Z13" s="10">
        <f t="shared" si="0"/>
        <v>2647.48</v>
      </c>
      <c r="AA13" s="10" t="s">
        <v>28</v>
      </c>
      <c r="AB13" s="10" t="s">
        <v>29</v>
      </c>
      <c r="AC13" s="78" t="s">
        <v>4399</v>
      </c>
      <c r="AD13" s="78">
        <v>1596987</v>
      </c>
      <c r="AE13" s="78" t="s">
        <v>4400</v>
      </c>
      <c r="AF13" s="78" t="s">
        <v>4404</v>
      </c>
      <c r="AG13" s="81">
        <v>0.1</v>
      </c>
      <c r="AH13">
        <f t="shared" si="1"/>
        <v>50</v>
      </c>
      <c r="AI13">
        <f t="shared" si="2"/>
        <v>450</v>
      </c>
      <c r="AJ13" s="82">
        <v>2698.13</v>
      </c>
      <c r="AK13" s="82">
        <v>100.65</v>
      </c>
      <c r="AL13" s="82">
        <v>2597.48</v>
      </c>
    </row>
    <row r="14" spans="1:38">
      <c r="A14" s="59">
        <v>13</v>
      </c>
      <c r="B14" s="11" t="s">
        <v>9107</v>
      </c>
      <c r="C14" s="11" t="s">
        <v>9108</v>
      </c>
      <c r="D14" s="5" t="s">
        <v>22</v>
      </c>
      <c r="E14" s="5" t="s">
        <v>8781</v>
      </c>
      <c r="F14" s="10" t="s">
        <v>25</v>
      </c>
      <c r="G14" s="10" t="s">
        <v>8178</v>
      </c>
      <c r="H14" s="5" t="s">
        <v>24</v>
      </c>
      <c r="I14" s="10" t="s">
        <v>34</v>
      </c>
      <c r="J14" s="10">
        <v>705</v>
      </c>
      <c r="K14" s="10">
        <v>0</v>
      </c>
      <c r="L14" s="17"/>
      <c r="M14" s="5">
        <v>102</v>
      </c>
      <c r="N14" s="5">
        <v>0</v>
      </c>
      <c r="O14" s="64"/>
      <c r="P14" s="66">
        <v>0</v>
      </c>
      <c r="Q14" s="10">
        <v>300</v>
      </c>
      <c r="R14" s="5">
        <v>30</v>
      </c>
      <c r="S14" s="74" t="s">
        <v>9109</v>
      </c>
      <c r="T14" s="5">
        <v>0</v>
      </c>
      <c r="U14" s="72"/>
      <c r="V14" s="10"/>
      <c r="W14" s="10">
        <v>139.92</v>
      </c>
      <c r="X14" s="10">
        <v>1171.32</v>
      </c>
      <c r="Y14" s="10">
        <v>26.4</v>
      </c>
      <c r="Z14" s="10">
        <f t="shared" si="0"/>
        <v>1144.92</v>
      </c>
      <c r="AA14" s="10" t="s">
        <v>28</v>
      </c>
      <c r="AB14" s="10" t="s">
        <v>29</v>
      </c>
      <c r="AC14" s="78" t="s">
        <v>8183</v>
      </c>
      <c r="AD14" s="78">
        <v>3166950</v>
      </c>
      <c r="AE14" s="78" t="s">
        <v>4400</v>
      </c>
      <c r="AF14" s="78" t="s">
        <v>4419</v>
      </c>
      <c r="AG14" s="81">
        <v>0.1</v>
      </c>
      <c r="AH14">
        <f t="shared" si="1"/>
        <v>30</v>
      </c>
      <c r="AI14">
        <f t="shared" si="2"/>
        <v>270</v>
      </c>
      <c r="AJ14" s="82">
        <v>1139.52</v>
      </c>
      <c r="AK14" s="82">
        <v>24.6</v>
      </c>
      <c r="AL14" s="82">
        <v>1114.92</v>
      </c>
    </row>
    <row r="15" spans="1:38">
      <c r="A15" s="59">
        <v>14</v>
      </c>
      <c r="B15" s="60" t="s">
        <v>9110</v>
      </c>
      <c r="C15" s="60" t="s">
        <v>9111</v>
      </c>
      <c r="D15" s="5" t="s">
        <v>22</v>
      </c>
      <c r="E15" s="10" t="s">
        <v>1529</v>
      </c>
      <c r="F15" s="10" t="s">
        <v>25</v>
      </c>
      <c r="G15" s="10" t="s">
        <v>8214</v>
      </c>
      <c r="H15" s="5" t="s">
        <v>130</v>
      </c>
      <c r="I15" s="10" t="s">
        <v>34</v>
      </c>
      <c r="J15" s="10">
        <v>920</v>
      </c>
      <c r="K15" s="10">
        <v>0</v>
      </c>
      <c r="L15" s="65"/>
      <c r="M15" s="5">
        <v>68</v>
      </c>
      <c r="N15" s="5">
        <v>90</v>
      </c>
      <c r="O15" s="64" t="s">
        <v>8215</v>
      </c>
      <c r="P15" s="66">
        <v>0</v>
      </c>
      <c r="Q15" s="66">
        <v>500</v>
      </c>
      <c r="R15" s="5">
        <v>1000</v>
      </c>
      <c r="S15" s="74" t="s">
        <v>7861</v>
      </c>
      <c r="T15" s="5">
        <v>0</v>
      </c>
      <c r="U15" s="73" t="s">
        <v>9100</v>
      </c>
      <c r="V15" s="10"/>
      <c r="W15" s="10">
        <v>1227.48</v>
      </c>
      <c r="X15" s="10">
        <v>2751.13</v>
      </c>
      <c r="Y15" s="10">
        <v>103.65</v>
      </c>
      <c r="Z15" s="10">
        <f t="shared" si="0"/>
        <v>2647.48</v>
      </c>
      <c r="AA15" s="10" t="s">
        <v>28</v>
      </c>
      <c r="AB15" s="10" t="s">
        <v>29</v>
      </c>
      <c r="AC15" s="78" t="s">
        <v>4399</v>
      </c>
      <c r="AD15" s="78">
        <v>8623823</v>
      </c>
      <c r="AE15" s="78" t="s">
        <v>4400</v>
      </c>
      <c r="AF15" s="78" t="s">
        <v>4404</v>
      </c>
      <c r="AG15" s="81">
        <v>0.1</v>
      </c>
      <c r="AH15">
        <f t="shared" si="1"/>
        <v>50</v>
      </c>
      <c r="AI15">
        <f t="shared" si="2"/>
        <v>450</v>
      </c>
      <c r="AJ15" s="82">
        <v>2698.13</v>
      </c>
      <c r="AK15" s="82">
        <v>100.65</v>
      </c>
      <c r="AL15" s="82">
        <v>2597.48</v>
      </c>
    </row>
    <row r="16" spans="1:38">
      <c r="A16" s="59">
        <v>15</v>
      </c>
      <c r="B16" s="60" t="s">
        <v>9112</v>
      </c>
      <c r="C16" s="60" t="s">
        <v>9113</v>
      </c>
      <c r="D16" s="5" t="s">
        <v>22</v>
      </c>
      <c r="E16" s="10" t="s">
        <v>1529</v>
      </c>
      <c r="F16" s="10" t="s">
        <v>25</v>
      </c>
      <c r="G16" s="10" t="s">
        <v>8214</v>
      </c>
      <c r="H16" s="5" t="s">
        <v>130</v>
      </c>
      <c r="I16" s="10" t="s">
        <v>34</v>
      </c>
      <c r="J16" s="10">
        <v>920</v>
      </c>
      <c r="K16" s="10">
        <v>0</v>
      </c>
      <c r="L16" s="63"/>
      <c r="M16" s="5">
        <v>68</v>
      </c>
      <c r="N16" s="5">
        <v>90</v>
      </c>
      <c r="O16" s="64" t="s">
        <v>8215</v>
      </c>
      <c r="P16" s="66">
        <v>0</v>
      </c>
      <c r="Q16" s="66">
        <v>500</v>
      </c>
      <c r="R16" s="5">
        <v>1016.1</v>
      </c>
      <c r="S16" s="72" t="s">
        <v>9114</v>
      </c>
      <c r="T16" s="5">
        <v>0</v>
      </c>
      <c r="U16" s="73" t="s">
        <v>9100</v>
      </c>
      <c r="V16" s="10"/>
      <c r="W16" s="10">
        <v>1244.55</v>
      </c>
      <c r="X16" s="10">
        <v>2769.22</v>
      </c>
      <c r="Y16" s="10">
        <v>104.67</v>
      </c>
      <c r="Z16" s="10">
        <f t="shared" si="0"/>
        <v>2664.55</v>
      </c>
      <c r="AA16" s="10" t="s">
        <v>28</v>
      </c>
      <c r="AB16" s="10" t="s">
        <v>29</v>
      </c>
      <c r="AC16" s="78" t="s">
        <v>4399</v>
      </c>
      <c r="AD16" s="78">
        <v>2558819</v>
      </c>
      <c r="AE16" s="78" t="s">
        <v>4400</v>
      </c>
      <c r="AF16" s="78" t="s">
        <v>4409</v>
      </c>
      <c r="AG16" s="81">
        <v>0.1</v>
      </c>
      <c r="AH16">
        <f t="shared" si="1"/>
        <v>50</v>
      </c>
      <c r="AI16">
        <f t="shared" si="2"/>
        <v>450</v>
      </c>
      <c r="AJ16" s="82">
        <v>2716.22</v>
      </c>
      <c r="AK16" s="82">
        <v>101.67</v>
      </c>
      <c r="AL16" s="82">
        <v>2614.55</v>
      </c>
    </row>
    <row r="17" spans="1:38">
      <c r="A17" s="59">
        <v>16</v>
      </c>
      <c r="B17" s="11" t="s">
        <v>9115</v>
      </c>
      <c r="C17" s="11" t="s">
        <v>9116</v>
      </c>
      <c r="D17" s="5" t="s">
        <v>22</v>
      </c>
      <c r="E17" s="5" t="s">
        <v>111</v>
      </c>
      <c r="F17" s="10" t="s">
        <v>25</v>
      </c>
      <c r="G17" s="10" t="s">
        <v>8178</v>
      </c>
      <c r="H17" s="5" t="s">
        <v>24</v>
      </c>
      <c r="I17" s="10" t="s">
        <v>34</v>
      </c>
      <c r="J17" s="10">
        <v>700</v>
      </c>
      <c r="K17" s="10">
        <v>0</v>
      </c>
      <c r="L17" s="68"/>
      <c r="M17" s="5">
        <v>116</v>
      </c>
      <c r="N17" s="5">
        <v>490</v>
      </c>
      <c r="O17" s="64" t="s">
        <v>8603</v>
      </c>
      <c r="P17" s="66">
        <v>0</v>
      </c>
      <c r="Q17" s="10">
        <v>300</v>
      </c>
      <c r="R17" s="5">
        <v>0</v>
      </c>
      <c r="S17" s="72"/>
      <c r="T17" s="5">
        <v>0</v>
      </c>
      <c r="U17" s="72"/>
      <c r="V17" s="10"/>
      <c r="W17" s="10">
        <v>642.36</v>
      </c>
      <c r="X17" s="10">
        <v>1698.9</v>
      </c>
      <c r="Y17" s="10">
        <v>56.54</v>
      </c>
      <c r="Z17" s="10">
        <f t="shared" si="0"/>
        <v>1642.36</v>
      </c>
      <c r="AA17" s="10" t="s">
        <v>28</v>
      </c>
      <c r="AB17" s="10" t="s">
        <v>29</v>
      </c>
      <c r="AC17" s="78" t="s">
        <v>8254</v>
      </c>
      <c r="AD17" s="78">
        <v>5791508</v>
      </c>
      <c r="AE17" s="78" t="s">
        <v>4400</v>
      </c>
      <c r="AF17" s="78" t="s">
        <v>4404</v>
      </c>
      <c r="AG17" s="81">
        <v>0.1</v>
      </c>
      <c r="AH17">
        <f t="shared" si="1"/>
        <v>30</v>
      </c>
      <c r="AI17">
        <f t="shared" si="2"/>
        <v>270</v>
      </c>
      <c r="AJ17" s="82">
        <v>1667.1</v>
      </c>
      <c r="AK17" s="82">
        <v>54.74</v>
      </c>
      <c r="AL17" s="82">
        <v>1612.36</v>
      </c>
    </row>
    <row r="18" spans="1:38">
      <c r="A18" s="59">
        <v>17</v>
      </c>
      <c r="B18" s="60" t="s">
        <v>9117</v>
      </c>
      <c r="C18" s="60" t="s">
        <v>9118</v>
      </c>
      <c r="D18" s="5" t="s">
        <v>22</v>
      </c>
      <c r="E18" s="10" t="s">
        <v>4769</v>
      </c>
      <c r="F18" s="10" t="s">
        <v>25</v>
      </c>
      <c r="G18" s="10" t="s">
        <v>8178</v>
      </c>
      <c r="H18" s="5" t="s">
        <v>24</v>
      </c>
      <c r="I18" s="10" t="s">
        <v>34</v>
      </c>
      <c r="J18" s="10">
        <v>0</v>
      </c>
      <c r="K18" s="10">
        <v>0</v>
      </c>
      <c r="L18" s="63"/>
      <c r="M18" s="5">
        <v>150</v>
      </c>
      <c r="N18" s="5">
        <v>0</v>
      </c>
      <c r="O18" s="11" t="s">
        <v>9119</v>
      </c>
      <c r="P18" s="66">
        <v>0</v>
      </c>
      <c r="Q18" s="10">
        <v>300</v>
      </c>
      <c r="R18" s="5">
        <v>0</v>
      </c>
      <c r="S18" s="72"/>
      <c r="T18" s="5">
        <v>0</v>
      </c>
      <c r="U18" s="73"/>
      <c r="V18" s="10"/>
      <c r="W18" s="10">
        <v>159</v>
      </c>
      <c r="X18" s="10">
        <v>486.54</v>
      </c>
      <c r="Y18" s="10">
        <v>27.54</v>
      </c>
      <c r="Z18" s="10">
        <f t="shared" si="0"/>
        <v>459</v>
      </c>
      <c r="AA18" s="10" t="s">
        <v>28</v>
      </c>
      <c r="AB18" s="10" t="s">
        <v>29</v>
      </c>
      <c r="AC18" s="78" t="s">
        <v>8183</v>
      </c>
      <c r="AD18" s="78">
        <v>9650600</v>
      </c>
      <c r="AE18" s="78" t="s">
        <v>4851</v>
      </c>
      <c r="AF18" s="78" t="s">
        <v>8469</v>
      </c>
      <c r="AG18" s="81">
        <v>0.1</v>
      </c>
      <c r="AH18">
        <f t="shared" si="1"/>
        <v>30</v>
      </c>
      <c r="AI18">
        <f t="shared" si="2"/>
        <v>270</v>
      </c>
      <c r="AJ18" s="82">
        <v>454.74</v>
      </c>
      <c r="AK18" s="82">
        <v>25.74</v>
      </c>
      <c r="AL18" s="82">
        <v>429</v>
      </c>
    </row>
    <row r="19" spans="1:38">
      <c r="A19" s="59">
        <v>18</v>
      </c>
      <c r="B19" s="61" t="s">
        <v>9120</v>
      </c>
      <c r="C19" s="60" t="s">
        <v>7315</v>
      </c>
      <c r="D19" s="5" t="s">
        <v>22</v>
      </c>
      <c r="E19" s="10" t="s">
        <v>4769</v>
      </c>
      <c r="F19" s="10" t="s">
        <v>25</v>
      </c>
      <c r="G19" s="10" t="s">
        <v>8178</v>
      </c>
      <c r="H19" s="5" t="s">
        <v>24</v>
      </c>
      <c r="I19" s="10" t="s">
        <v>34</v>
      </c>
      <c r="J19" s="10">
        <v>700</v>
      </c>
      <c r="K19" s="10">
        <v>0</v>
      </c>
      <c r="L19" s="63"/>
      <c r="M19" s="5">
        <v>150</v>
      </c>
      <c r="N19" s="5">
        <v>16</v>
      </c>
      <c r="O19" s="64" t="s">
        <v>8199</v>
      </c>
      <c r="P19" s="66">
        <v>0</v>
      </c>
      <c r="Q19" s="10">
        <v>300</v>
      </c>
      <c r="R19" s="5">
        <v>13</v>
      </c>
      <c r="S19" s="74" t="s">
        <v>7307</v>
      </c>
      <c r="T19" s="5">
        <v>0</v>
      </c>
      <c r="U19" s="73"/>
      <c r="V19" s="10"/>
      <c r="W19" s="10">
        <v>189.74</v>
      </c>
      <c r="X19" s="10">
        <v>1219.12</v>
      </c>
      <c r="Y19" s="10">
        <v>29.38</v>
      </c>
      <c r="Z19" s="10">
        <f t="shared" si="0"/>
        <v>1189.74</v>
      </c>
      <c r="AA19" s="10" t="s">
        <v>28</v>
      </c>
      <c r="AB19" s="10" t="s">
        <v>29</v>
      </c>
      <c r="AC19" s="78" t="s">
        <v>8183</v>
      </c>
      <c r="AD19" s="78">
        <v>3553892</v>
      </c>
      <c r="AE19" s="78" t="s">
        <v>4450</v>
      </c>
      <c r="AF19" s="78" t="s">
        <v>8469</v>
      </c>
      <c r="AG19" s="81">
        <v>0.1</v>
      </c>
      <c r="AH19">
        <f t="shared" si="1"/>
        <v>30</v>
      </c>
      <c r="AI19">
        <f t="shared" si="2"/>
        <v>270</v>
      </c>
      <c r="AJ19" s="82">
        <v>1187.32</v>
      </c>
      <c r="AK19" s="82">
        <v>27.58</v>
      </c>
      <c r="AL19" s="82">
        <v>1159.74</v>
      </c>
    </row>
    <row r="20" spans="1:38">
      <c r="A20" s="59">
        <v>19</v>
      </c>
      <c r="B20" s="61" t="s">
        <v>9121</v>
      </c>
      <c r="C20" s="60" t="s">
        <v>9122</v>
      </c>
      <c r="D20" s="5" t="s">
        <v>22</v>
      </c>
      <c r="E20" s="10" t="s">
        <v>4769</v>
      </c>
      <c r="F20" s="10" t="s">
        <v>25</v>
      </c>
      <c r="G20" s="10" t="s">
        <v>8178</v>
      </c>
      <c r="H20" s="5" t="s">
        <v>24</v>
      </c>
      <c r="I20" s="10" t="s">
        <v>34</v>
      </c>
      <c r="J20" s="10">
        <v>700</v>
      </c>
      <c r="K20" s="10">
        <v>0</v>
      </c>
      <c r="L20" s="63"/>
      <c r="M20" s="5">
        <v>150</v>
      </c>
      <c r="N20" s="5">
        <v>16</v>
      </c>
      <c r="O20" s="64" t="s">
        <v>8199</v>
      </c>
      <c r="P20" s="66">
        <v>0</v>
      </c>
      <c r="Q20" s="10">
        <v>300</v>
      </c>
      <c r="R20" s="5">
        <v>13</v>
      </c>
      <c r="S20" s="74" t="s">
        <v>7307</v>
      </c>
      <c r="T20" s="5">
        <v>0</v>
      </c>
      <c r="U20" s="73"/>
      <c r="V20" s="10"/>
      <c r="W20" s="10">
        <v>189.74</v>
      </c>
      <c r="X20" s="10">
        <v>1219.12</v>
      </c>
      <c r="Y20" s="10">
        <v>29.38</v>
      </c>
      <c r="Z20" s="10">
        <f t="shared" si="0"/>
        <v>1189.74</v>
      </c>
      <c r="AA20" s="10" t="s">
        <v>28</v>
      </c>
      <c r="AB20" s="10" t="s">
        <v>29</v>
      </c>
      <c r="AC20" s="78" t="s">
        <v>8183</v>
      </c>
      <c r="AD20" s="78">
        <v>7000796</v>
      </c>
      <c r="AE20" s="78" t="s">
        <v>4400</v>
      </c>
      <c r="AF20" s="78" t="s">
        <v>8469</v>
      </c>
      <c r="AG20" s="81">
        <v>0.1</v>
      </c>
      <c r="AH20">
        <f t="shared" si="1"/>
        <v>30</v>
      </c>
      <c r="AI20">
        <f t="shared" si="2"/>
        <v>270</v>
      </c>
      <c r="AJ20" s="82">
        <v>1187.32</v>
      </c>
      <c r="AK20" s="82">
        <v>27.58</v>
      </c>
      <c r="AL20" s="82">
        <v>1159.74</v>
      </c>
    </row>
    <row r="21" spans="1:38">
      <c r="A21" s="59">
        <v>20</v>
      </c>
      <c r="B21" s="61" t="s">
        <v>9123</v>
      </c>
      <c r="C21" s="60" t="s">
        <v>9124</v>
      </c>
      <c r="D21" s="5" t="s">
        <v>22</v>
      </c>
      <c r="E21" s="10" t="s">
        <v>4769</v>
      </c>
      <c r="F21" s="10" t="s">
        <v>25</v>
      </c>
      <c r="G21" s="10" t="s">
        <v>8178</v>
      </c>
      <c r="H21" s="5" t="s">
        <v>24</v>
      </c>
      <c r="I21" s="10" t="s">
        <v>34</v>
      </c>
      <c r="J21" s="10">
        <v>700</v>
      </c>
      <c r="K21" s="10">
        <v>0</v>
      </c>
      <c r="L21" s="63"/>
      <c r="M21" s="5">
        <v>150</v>
      </c>
      <c r="N21" s="5">
        <v>16</v>
      </c>
      <c r="O21" s="64" t="s">
        <v>8199</v>
      </c>
      <c r="P21" s="66">
        <v>0</v>
      </c>
      <c r="Q21" s="10">
        <v>300</v>
      </c>
      <c r="R21" s="5">
        <v>16</v>
      </c>
      <c r="S21" s="74" t="s">
        <v>9125</v>
      </c>
      <c r="T21" s="5">
        <v>0</v>
      </c>
      <c r="U21" s="75" t="s">
        <v>9126</v>
      </c>
      <c r="V21" s="10"/>
      <c r="W21" s="10">
        <v>192.92</v>
      </c>
      <c r="X21" s="10">
        <v>1222.5</v>
      </c>
      <c r="Y21" s="10">
        <v>29.58</v>
      </c>
      <c r="Z21" s="10">
        <f t="shared" si="0"/>
        <v>1192.92</v>
      </c>
      <c r="AA21" s="10" t="s">
        <v>28</v>
      </c>
      <c r="AB21" s="10" t="s">
        <v>29</v>
      </c>
      <c r="AC21" s="78" t="s">
        <v>8183</v>
      </c>
      <c r="AD21" s="78">
        <v>2531115</v>
      </c>
      <c r="AE21" s="78" t="s">
        <v>4400</v>
      </c>
      <c r="AF21" s="78" t="s">
        <v>8469</v>
      </c>
      <c r="AG21" s="81">
        <v>0.1</v>
      </c>
      <c r="AH21">
        <f t="shared" si="1"/>
        <v>30</v>
      </c>
      <c r="AI21">
        <f t="shared" si="2"/>
        <v>270</v>
      </c>
      <c r="AJ21" s="82">
        <v>1190.7</v>
      </c>
      <c r="AK21" s="82">
        <v>27.78</v>
      </c>
      <c r="AL21" s="82">
        <v>1162.92</v>
      </c>
    </row>
    <row r="22" spans="1:38">
      <c r="A22" s="59">
        <v>21</v>
      </c>
      <c r="B22" s="61" t="s">
        <v>9127</v>
      </c>
      <c r="C22" s="60" t="s">
        <v>9128</v>
      </c>
      <c r="D22" s="5" t="s">
        <v>22</v>
      </c>
      <c r="E22" s="10" t="s">
        <v>1529</v>
      </c>
      <c r="F22" s="10" t="s">
        <v>25</v>
      </c>
      <c r="G22" s="10" t="s">
        <v>8214</v>
      </c>
      <c r="H22" s="5" t="s">
        <v>130</v>
      </c>
      <c r="I22" s="10" t="s">
        <v>34</v>
      </c>
      <c r="J22" s="10">
        <v>920</v>
      </c>
      <c r="K22" s="10">
        <v>0</v>
      </c>
      <c r="L22" s="63"/>
      <c r="M22" s="5">
        <v>68</v>
      </c>
      <c r="N22" s="5">
        <v>90</v>
      </c>
      <c r="O22" s="64" t="s">
        <v>8215</v>
      </c>
      <c r="P22" s="66">
        <v>0</v>
      </c>
      <c r="Q22" s="66">
        <v>500</v>
      </c>
      <c r="R22" s="5">
        <v>1000</v>
      </c>
      <c r="S22" s="74" t="s">
        <v>7861</v>
      </c>
      <c r="T22" s="5">
        <v>0</v>
      </c>
      <c r="U22" s="73" t="s">
        <v>9100</v>
      </c>
      <c r="V22" s="10"/>
      <c r="W22" s="10">
        <v>1227.48</v>
      </c>
      <c r="X22" s="10">
        <v>2751.13</v>
      </c>
      <c r="Y22" s="10">
        <v>103.65</v>
      </c>
      <c r="Z22" s="10">
        <f t="shared" si="0"/>
        <v>2647.48</v>
      </c>
      <c r="AA22" s="10" t="s">
        <v>28</v>
      </c>
      <c r="AB22" s="10" t="s">
        <v>29</v>
      </c>
      <c r="AC22" s="78" t="s">
        <v>4399</v>
      </c>
      <c r="AD22" s="78">
        <v>1525058</v>
      </c>
      <c r="AE22" s="78" t="s">
        <v>4400</v>
      </c>
      <c r="AF22" s="78" t="s">
        <v>4404</v>
      </c>
      <c r="AG22" s="81">
        <v>0.1</v>
      </c>
      <c r="AH22">
        <f t="shared" si="1"/>
        <v>50</v>
      </c>
      <c r="AI22">
        <f t="shared" si="2"/>
        <v>450</v>
      </c>
      <c r="AJ22" s="82">
        <v>2698.13</v>
      </c>
      <c r="AK22" s="82">
        <v>100.65</v>
      </c>
      <c r="AL22" s="82">
        <v>2597.48</v>
      </c>
    </row>
    <row r="23" spans="1:38">
      <c r="A23" s="59">
        <v>22</v>
      </c>
      <c r="B23" s="61" t="s">
        <v>9129</v>
      </c>
      <c r="C23" s="60" t="s">
        <v>9130</v>
      </c>
      <c r="D23" s="5" t="s">
        <v>22</v>
      </c>
      <c r="E23" s="10" t="s">
        <v>1529</v>
      </c>
      <c r="F23" s="10" t="s">
        <v>25</v>
      </c>
      <c r="G23" s="10" t="s">
        <v>8214</v>
      </c>
      <c r="H23" s="5" t="s">
        <v>130</v>
      </c>
      <c r="I23" s="10" t="s">
        <v>34</v>
      </c>
      <c r="J23" s="10">
        <v>920</v>
      </c>
      <c r="K23" s="10">
        <v>0</v>
      </c>
      <c r="L23" s="63"/>
      <c r="M23" s="5">
        <v>68</v>
      </c>
      <c r="N23" s="5">
        <v>90</v>
      </c>
      <c r="O23" s="64" t="s">
        <v>8215</v>
      </c>
      <c r="P23" s="66">
        <v>0</v>
      </c>
      <c r="Q23" s="66">
        <v>500</v>
      </c>
      <c r="R23" s="5">
        <v>1023</v>
      </c>
      <c r="S23" s="72" t="s">
        <v>8219</v>
      </c>
      <c r="T23" s="5">
        <v>0</v>
      </c>
      <c r="U23" s="73" t="s">
        <v>9100</v>
      </c>
      <c r="V23" s="10"/>
      <c r="W23" s="10">
        <v>1251.86</v>
      </c>
      <c r="X23" s="10">
        <v>2776.97</v>
      </c>
      <c r="Y23" s="10">
        <v>105.11</v>
      </c>
      <c r="Z23" s="10">
        <f t="shared" si="0"/>
        <v>2671.86</v>
      </c>
      <c r="AA23" s="10" t="s">
        <v>28</v>
      </c>
      <c r="AB23" s="10" t="s">
        <v>29</v>
      </c>
      <c r="AC23" s="78" t="s">
        <v>4399</v>
      </c>
      <c r="AD23" s="78">
        <v>1538508</v>
      </c>
      <c r="AE23" s="78" t="s">
        <v>4400</v>
      </c>
      <c r="AF23" s="78" t="s">
        <v>4446</v>
      </c>
      <c r="AG23" s="81">
        <v>0.1</v>
      </c>
      <c r="AH23">
        <f t="shared" si="1"/>
        <v>50</v>
      </c>
      <c r="AI23">
        <f t="shared" si="2"/>
        <v>450</v>
      </c>
      <c r="AJ23" s="82">
        <v>2723.97</v>
      </c>
      <c r="AK23" s="82">
        <v>102.11</v>
      </c>
      <c r="AL23" s="82">
        <v>2621.86</v>
      </c>
    </row>
    <row r="24" spans="1:38">
      <c r="A24" s="59">
        <v>23</v>
      </c>
      <c r="B24" s="11" t="s">
        <v>9131</v>
      </c>
      <c r="C24" s="11" t="s">
        <v>9132</v>
      </c>
      <c r="D24" s="5" t="s">
        <v>22</v>
      </c>
      <c r="E24" s="5" t="s">
        <v>154</v>
      </c>
      <c r="F24" s="10" t="s">
        <v>25</v>
      </c>
      <c r="G24" s="10" t="s">
        <v>8178</v>
      </c>
      <c r="H24" s="5" t="s">
        <v>24</v>
      </c>
      <c r="I24" s="10" t="s">
        <v>34</v>
      </c>
      <c r="J24" s="5">
        <v>700</v>
      </c>
      <c r="K24" s="10">
        <v>0</v>
      </c>
      <c r="L24" s="68"/>
      <c r="M24" s="5">
        <v>310</v>
      </c>
      <c r="N24" s="5">
        <v>320</v>
      </c>
      <c r="O24" s="64" t="s">
        <v>9133</v>
      </c>
      <c r="P24" s="66">
        <v>0</v>
      </c>
      <c r="Q24" s="10">
        <v>300</v>
      </c>
      <c r="R24" s="5">
        <v>0</v>
      </c>
      <c r="S24" s="72"/>
      <c r="T24" s="5">
        <v>0</v>
      </c>
      <c r="U24" s="72"/>
      <c r="V24" s="10"/>
      <c r="W24" s="10">
        <v>667.8</v>
      </c>
      <c r="X24" s="10">
        <v>1725.87</v>
      </c>
      <c r="Y24" s="10">
        <v>58.07</v>
      </c>
      <c r="Z24" s="10">
        <f t="shared" si="0"/>
        <v>1667.8</v>
      </c>
      <c r="AA24" s="10" t="s">
        <v>28</v>
      </c>
      <c r="AB24" s="10" t="s">
        <v>29</v>
      </c>
      <c r="AC24" s="78" t="s">
        <v>8180</v>
      </c>
      <c r="AD24" s="78">
        <v>3618067</v>
      </c>
      <c r="AE24" s="78" t="s">
        <v>4450</v>
      </c>
      <c r="AF24" s="78" t="s">
        <v>4412</v>
      </c>
      <c r="AG24" s="81">
        <v>0.1</v>
      </c>
      <c r="AH24">
        <f t="shared" si="1"/>
        <v>30</v>
      </c>
      <c r="AI24">
        <f t="shared" si="2"/>
        <v>270</v>
      </c>
      <c r="AJ24" s="82">
        <v>1694.07</v>
      </c>
      <c r="AK24" s="82">
        <v>56.27</v>
      </c>
      <c r="AL24" s="82">
        <v>1637.8</v>
      </c>
    </row>
    <row r="25" spans="1:38">
      <c r="A25" s="59">
        <v>24</v>
      </c>
      <c r="B25" s="61" t="s">
        <v>9134</v>
      </c>
      <c r="C25" s="60" t="s">
        <v>9135</v>
      </c>
      <c r="D25" s="5" t="s">
        <v>22</v>
      </c>
      <c r="E25" s="10" t="s">
        <v>111</v>
      </c>
      <c r="F25" s="10" t="s">
        <v>25</v>
      </c>
      <c r="G25" s="10" t="s">
        <v>8178</v>
      </c>
      <c r="H25" s="5" t="s">
        <v>130</v>
      </c>
      <c r="I25" s="10" t="s">
        <v>34</v>
      </c>
      <c r="J25" s="5">
        <v>700</v>
      </c>
      <c r="K25" s="10">
        <v>0</v>
      </c>
      <c r="L25" s="63"/>
      <c r="M25" s="5">
        <v>116</v>
      </c>
      <c r="N25" s="5">
        <v>450</v>
      </c>
      <c r="O25" s="64" t="s">
        <v>9136</v>
      </c>
      <c r="P25" s="66">
        <v>0</v>
      </c>
      <c r="Q25" s="66">
        <v>400</v>
      </c>
      <c r="R25" s="5">
        <v>0</v>
      </c>
      <c r="S25" s="73"/>
      <c r="T25" s="5">
        <v>0</v>
      </c>
      <c r="U25" s="73"/>
      <c r="V25" s="10"/>
      <c r="W25" s="10">
        <v>599.96</v>
      </c>
      <c r="X25" s="10">
        <v>1759.96</v>
      </c>
      <c r="Y25" s="10">
        <v>60</v>
      </c>
      <c r="Z25" s="10">
        <f t="shared" si="0"/>
        <v>1699.96</v>
      </c>
      <c r="AA25" s="10" t="s">
        <v>28</v>
      </c>
      <c r="AB25" s="10" t="s">
        <v>29</v>
      </c>
      <c r="AC25" s="78" t="s">
        <v>8180</v>
      </c>
      <c r="AD25" s="78">
        <v>2689807</v>
      </c>
      <c r="AE25" s="78" t="s">
        <v>4400</v>
      </c>
      <c r="AF25" s="78" t="s">
        <v>4409</v>
      </c>
      <c r="AG25" s="81">
        <v>0.1</v>
      </c>
      <c r="AH25">
        <f t="shared" si="1"/>
        <v>40</v>
      </c>
      <c r="AI25">
        <f t="shared" si="2"/>
        <v>360</v>
      </c>
      <c r="AJ25" s="82">
        <v>1717.56</v>
      </c>
      <c r="AK25" s="82">
        <v>57.6</v>
      </c>
      <c r="AL25" s="82">
        <v>1659.96</v>
      </c>
    </row>
    <row r="26" spans="1:38">
      <c r="A26" s="59">
        <v>25</v>
      </c>
      <c r="B26" s="11" t="s">
        <v>9137</v>
      </c>
      <c r="C26" s="60" t="s">
        <v>9138</v>
      </c>
      <c r="D26" s="5" t="s">
        <v>22</v>
      </c>
      <c r="E26" s="5" t="s">
        <v>5637</v>
      </c>
      <c r="F26" s="10" t="s">
        <v>25</v>
      </c>
      <c r="G26" s="10" t="s">
        <v>8178</v>
      </c>
      <c r="H26" s="5" t="s">
        <v>9139</v>
      </c>
      <c r="I26" s="10" t="s">
        <v>34</v>
      </c>
      <c r="J26" s="5">
        <v>705</v>
      </c>
      <c r="K26" s="10">
        <v>0</v>
      </c>
      <c r="L26" s="68"/>
      <c r="M26" s="5">
        <v>218</v>
      </c>
      <c r="N26" s="5">
        <v>115</v>
      </c>
      <c r="O26" s="64" t="s">
        <v>9140</v>
      </c>
      <c r="P26" s="66">
        <v>0</v>
      </c>
      <c r="Q26" s="10">
        <v>400</v>
      </c>
      <c r="R26" s="5">
        <v>0</v>
      </c>
      <c r="S26" s="72"/>
      <c r="T26" s="5">
        <v>0</v>
      </c>
      <c r="U26" s="72"/>
      <c r="V26" s="10"/>
      <c r="W26" s="10">
        <v>352.98</v>
      </c>
      <c r="X26" s="10">
        <v>1503.16</v>
      </c>
      <c r="Y26" s="10">
        <v>45.18</v>
      </c>
      <c r="Z26" s="10">
        <f t="shared" si="0"/>
        <v>1457.98</v>
      </c>
      <c r="AA26" s="10" t="s">
        <v>28</v>
      </c>
      <c r="AB26" s="10" t="s">
        <v>29</v>
      </c>
      <c r="AC26" s="78" t="s">
        <v>8183</v>
      </c>
      <c r="AD26" s="78">
        <v>2752521</v>
      </c>
      <c r="AE26" s="78" t="s">
        <v>4400</v>
      </c>
      <c r="AF26" s="78" t="s">
        <v>4415</v>
      </c>
      <c r="AG26" s="81">
        <v>0.1</v>
      </c>
      <c r="AH26">
        <f t="shared" si="1"/>
        <v>40</v>
      </c>
      <c r="AI26">
        <f t="shared" si="2"/>
        <v>360</v>
      </c>
      <c r="AJ26" s="82">
        <v>1460.76</v>
      </c>
      <c r="AK26" s="82">
        <v>42.78</v>
      </c>
      <c r="AL26" s="82">
        <v>1417.98</v>
      </c>
    </row>
    <row r="27" spans="1:38">
      <c r="A27" s="59">
        <v>26</v>
      </c>
      <c r="B27" s="11" t="s">
        <v>9141</v>
      </c>
      <c r="C27" s="60" t="s">
        <v>9142</v>
      </c>
      <c r="D27" s="10" t="s">
        <v>22</v>
      </c>
      <c r="E27" s="5" t="s">
        <v>5637</v>
      </c>
      <c r="F27" s="10" t="s">
        <v>25</v>
      </c>
      <c r="G27" s="10" t="s">
        <v>8178</v>
      </c>
      <c r="H27" s="5" t="s">
        <v>9143</v>
      </c>
      <c r="I27" s="10" t="s">
        <v>34</v>
      </c>
      <c r="J27" s="5">
        <v>705</v>
      </c>
      <c r="K27" s="10">
        <v>0</v>
      </c>
      <c r="L27" s="17"/>
      <c r="M27" s="5">
        <v>218</v>
      </c>
      <c r="N27" s="5">
        <v>75</v>
      </c>
      <c r="O27" s="64" t="s">
        <v>8204</v>
      </c>
      <c r="P27" s="66">
        <v>0</v>
      </c>
      <c r="Q27" s="10">
        <v>400</v>
      </c>
      <c r="R27" s="5">
        <v>0</v>
      </c>
      <c r="S27" s="72"/>
      <c r="T27" s="5">
        <v>0</v>
      </c>
      <c r="U27" s="72"/>
      <c r="V27" s="10"/>
      <c r="W27" s="10">
        <v>310.58</v>
      </c>
      <c r="X27" s="10">
        <v>1458.21</v>
      </c>
      <c r="Y27" s="10">
        <v>42.63</v>
      </c>
      <c r="Z27" s="10">
        <f t="shared" si="0"/>
        <v>1415.58</v>
      </c>
      <c r="AA27" s="10" t="s">
        <v>28</v>
      </c>
      <c r="AB27" s="10" t="s">
        <v>29</v>
      </c>
      <c r="AC27" s="78" t="s">
        <v>8183</v>
      </c>
      <c r="AD27" s="78">
        <v>7718866</v>
      </c>
      <c r="AE27" s="78" t="s">
        <v>4400</v>
      </c>
      <c r="AF27" s="78" t="s">
        <v>4419</v>
      </c>
      <c r="AG27" s="81">
        <v>0.1</v>
      </c>
      <c r="AH27">
        <f t="shared" si="1"/>
        <v>40</v>
      </c>
      <c r="AI27">
        <f t="shared" si="2"/>
        <v>360</v>
      </c>
      <c r="AJ27" s="82">
        <v>1415.81</v>
      </c>
      <c r="AK27" s="82">
        <v>40.23</v>
      </c>
      <c r="AL27" s="82">
        <v>1375.58</v>
      </c>
    </row>
    <row r="28" spans="1:38">
      <c r="A28" s="59">
        <v>27</v>
      </c>
      <c r="B28" s="60" t="s">
        <v>9144</v>
      </c>
      <c r="C28" s="60" t="s">
        <v>9145</v>
      </c>
      <c r="D28" s="5" t="s">
        <v>22</v>
      </c>
      <c r="E28" s="10" t="s">
        <v>81</v>
      </c>
      <c r="F28" s="10" t="s">
        <v>25</v>
      </c>
      <c r="G28" s="10" t="s">
        <v>8178</v>
      </c>
      <c r="H28" s="5" t="s">
        <v>24</v>
      </c>
      <c r="I28" s="10" t="s">
        <v>34</v>
      </c>
      <c r="J28" s="66">
        <v>705</v>
      </c>
      <c r="K28" s="10">
        <v>0</v>
      </c>
      <c r="L28" s="11"/>
      <c r="M28" s="5">
        <v>196</v>
      </c>
      <c r="N28" s="5">
        <v>380</v>
      </c>
      <c r="O28" s="64" t="s">
        <v>8796</v>
      </c>
      <c r="P28" s="66">
        <v>0</v>
      </c>
      <c r="Q28" s="10">
        <v>300</v>
      </c>
      <c r="R28" s="5">
        <v>13</v>
      </c>
      <c r="S28" s="10" t="s">
        <v>7307</v>
      </c>
      <c r="T28" s="5">
        <v>0</v>
      </c>
      <c r="U28" s="11"/>
      <c r="V28" s="10"/>
      <c r="W28" s="10">
        <v>624.34</v>
      </c>
      <c r="X28" s="10">
        <v>1684.8</v>
      </c>
      <c r="Y28" s="10">
        <v>55.46</v>
      </c>
      <c r="Z28" s="10">
        <f t="shared" si="0"/>
        <v>1629.34</v>
      </c>
      <c r="AA28" s="10" t="s">
        <v>28</v>
      </c>
      <c r="AB28" s="10" t="s">
        <v>29</v>
      </c>
      <c r="AC28" s="78" t="s">
        <v>8180</v>
      </c>
      <c r="AD28" s="78">
        <v>9202172</v>
      </c>
      <c r="AE28" s="78" t="s">
        <v>4400</v>
      </c>
      <c r="AF28" s="78" t="s">
        <v>4474</v>
      </c>
      <c r="AG28" s="81">
        <v>0.1</v>
      </c>
      <c r="AH28">
        <f t="shared" si="1"/>
        <v>30</v>
      </c>
      <c r="AI28">
        <f t="shared" si="2"/>
        <v>270</v>
      </c>
      <c r="AJ28" s="82">
        <v>1653</v>
      </c>
      <c r="AK28" s="82">
        <v>53.66</v>
      </c>
      <c r="AL28" s="82">
        <v>1599.34</v>
      </c>
    </row>
    <row r="29" spans="1:38">
      <c r="A29" s="59">
        <v>28</v>
      </c>
      <c r="B29" s="11" t="s">
        <v>9146</v>
      </c>
      <c r="C29" s="11" t="s">
        <v>9147</v>
      </c>
      <c r="D29" s="5" t="s">
        <v>22</v>
      </c>
      <c r="E29" s="5" t="s">
        <v>1529</v>
      </c>
      <c r="F29" s="10" t="s">
        <v>25</v>
      </c>
      <c r="G29" s="10" t="s">
        <v>8214</v>
      </c>
      <c r="H29" s="5" t="s">
        <v>130</v>
      </c>
      <c r="I29" s="10" t="s">
        <v>34</v>
      </c>
      <c r="J29" s="10">
        <v>920</v>
      </c>
      <c r="K29" s="10">
        <v>0</v>
      </c>
      <c r="L29" s="17"/>
      <c r="M29" s="5">
        <v>68</v>
      </c>
      <c r="N29" s="5">
        <v>90</v>
      </c>
      <c r="O29" s="64" t="s">
        <v>8215</v>
      </c>
      <c r="P29" s="66">
        <v>0</v>
      </c>
      <c r="Q29" s="66">
        <v>500</v>
      </c>
      <c r="R29" s="5">
        <v>1000</v>
      </c>
      <c r="S29" s="72" t="s">
        <v>7861</v>
      </c>
      <c r="T29" s="5">
        <v>0</v>
      </c>
      <c r="U29" s="73"/>
      <c r="V29" s="10"/>
      <c r="W29" s="10">
        <v>1227.48</v>
      </c>
      <c r="X29" s="10">
        <v>2751.13</v>
      </c>
      <c r="Y29" s="10">
        <v>103.65</v>
      </c>
      <c r="Z29" s="10">
        <f t="shared" si="0"/>
        <v>2647.48</v>
      </c>
      <c r="AA29" s="10" t="s">
        <v>28</v>
      </c>
      <c r="AB29" s="10" t="s">
        <v>29</v>
      </c>
      <c r="AC29" s="78" t="s">
        <v>4399</v>
      </c>
      <c r="AD29" s="78">
        <v>2622166</v>
      </c>
      <c r="AE29" s="78" t="s">
        <v>4400</v>
      </c>
      <c r="AF29" s="78" t="s">
        <v>4652</v>
      </c>
      <c r="AG29" s="81">
        <v>0.1</v>
      </c>
      <c r="AH29">
        <f t="shared" si="1"/>
        <v>50</v>
      </c>
      <c r="AI29">
        <f t="shared" si="2"/>
        <v>450</v>
      </c>
      <c r="AJ29" s="82">
        <v>2698.13</v>
      </c>
      <c r="AK29" s="82">
        <v>100.65</v>
      </c>
      <c r="AL29" s="82">
        <v>2597.48</v>
      </c>
    </row>
    <row r="30" spans="1:38">
      <c r="A30" s="59">
        <v>29</v>
      </c>
      <c r="B30" s="11" t="s">
        <v>9148</v>
      </c>
      <c r="C30" s="11" t="s">
        <v>9149</v>
      </c>
      <c r="D30" s="5" t="s">
        <v>22</v>
      </c>
      <c r="E30" s="5" t="s">
        <v>1529</v>
      </c>
      <c r="F30" s="10" t="s">
        <v>25</v>
      </c>
      <c r="G30" s="10" t="s">
        <v>8214</v>
      </c>
      <c r="H30" s="5" t="s">
        <v>130</v>
      </c>
      <c r="I30" s="10" t="s">
        <v>34</v>
      </c>
      <c r="J30" s="10">
        <v>920</v>
      </c>
      <c r="K30" s="10">
        <v>0</v>
      </c>
      <c r="L30" s="68"/>
      <c r="M30" s="5">
        <v>68</v>
      </c>
      <c r="N30" s="5">
        <v>90</v>
      </c>
      <c r="O30" s="64" t="s">
        <v>8215</v>
      </c>
      <c r="P30" s="66">
        <v>0</v>
      </c>
      <c r="Q30" s="66">
        <v>500</v>
      </c>
      <c r="R30" s="5">
        <v>1000</v>
      </c>
      <c r="S30" s="72" t="s">
        <v>7861</v>
      </c>
      <c r="T30" s="5">
        <v>0</v>
      </c>
      <c r="U30" s="72"/>
      <c r="V30" s="10"/>
      <c r="W30" s="10">
        <v>1227.48</v>
      </c>
      <c r="X30" s="10">
        <v>2751.13</v>
      </c>
      <c r="Y30" s="10">
        <v>103.65</v>
      </c>
      <c r="Z30" s="10">
        <f t="shared" si="0"/>
        <v>2647.48</v>
      </c>
      <c r="AA30" s="10" t="s">
        <v>28</v>
      </c>
      <c r="AB30" s="10" t="s">
        <v>29</v>
      </c>
      <c r="AC30" s="78" t="s">
        <v>4399</v>
      </c>
      <c r="AD30" s="78">
        <v>1952780</v>
      </c>
      <c r="AE30" s="78" t="s">
        <v>4400</v>
      </c>
      <c r="AF30" s="78" t="s">
        <v>4419</v>
      </c>
      <c r="AG30" s="81">
        <v>0.1</v>
      </c>
      <c r="AH30">
        <f t="shared" si="1"/>
        <v>50</v>
      </c>
      <c r="AI30">
        <f t="shared" si="2"/>
        <v>450</v>
      </c>
      <c r="AJ30" s="82">
        <v>2698.13</v>
      </c>
      <c r="AK30" s="82">
        <v>100.65</v>
      </c>
      <c r="AL30" s="82">
        <v>2597.48</v>
      </c>
    </row>
    <row r="31" spans="1:38">
      <c r="A31" s="59">
        <v>30</v>
      </c>
      <c r="B31" s="11" t="s">
        <v>9150</v>
      </c>
      <c r="C31" s="11" t="s">
        <v>9151</v>
      </c>
      <c r="D31" s="5" t="s">
        <v>22</v>
      </c>
      <c r="E31" s="10" t="s">
        <v>81</v>
      </c>
      <c r="F31" s="10" t="s">
        <v>25</v>
      </c>
      <c r="G31" s="10" t="s">
        <v>8178</v>
      </c>
      <c r="H31" s="5" t="s">
        <v>24</v>
      </c>
      <c r="I31" s="10" t="s">
        <v>34</v>
      </c>
      <c r="J31" s="66">
        <v>0</v>
      </c>
      <c r="K31" s="10">
        <v>0</v>
      </c>
      <c r="L31" s="68"/>
      <c r="M31" s="5">
        <v>0</v>
      </c>
      <c r="N31" s="5">
        <v>0</v>
      </c>
      <c r="O31" s="64"/>
      <c r="P31" s="66">
        <v>0</v>
      </c>
      <c r="Q31" s="10">
        <v>300</v>
      </c>
      <c r="R31" s="5">
        <v>0</v>
      </c>
      <c r="S31" s="72"/>
      <c r="T31" s="5">
        <v>0</v>
      </c>
      <c r="U31" s="72"/>
      <c r="V31" s="10"/>
      <c r="W31" s="10">
        <v>0</v>
      </c>
      <c r="X31" s="10">
        <v>318</v>
      </c>
      <c r="Y31" s="10">
        <v>18</v>
      </c>
      <c r="Z31" s="10">
        <f t="shared" si="0"/>
        <v>300</v>
      </c>
      <c r="AA31" s="10" t="s">
        <v>28</v>
      </c>
      <c r="AB31" s="10" t="s">
        <v>29</v>
      </c>
      <c r="AC31" s="78" t="s">
        <v>8180</v>
      </c>
      <c r="AD31" s="78">
        <v>9502685</v>
      </c>
      <c r="AE31" s="78" t="s">
        <v>4851</v>
      </c>
      <c r="AF31" s="78" t="s">
        <v>4409</v>
      </c>
      <c r="AG31" s="81">
        <v>0.1</v>
      </c>
      <c r="AH31">
        <f t="shared" si="1"/>
        <v>30</v>
      </c>
      <c r="AI31">
        <f t="shared" si="2"/>
        <v>270</v>
      </c>
      <c r="AJ31" s="82">
        <v>286.2</v>
      </c>
      <c r="AK31" s="82">
        <v>16.2</v>
      </c>
      <c r="AL31" s="82">
        <v>270</v>
      </c>
    </row>
    <row r="32" spans="1:38">
      <c r="A32" s="59">
        <v>31</v>
      </c>
      <c r="B32" s="11" t="s">
        <v>9152</v>
      </c>
      <c r="C32" s="11" t="s">
        <v>9153</v>
      </c>
      <c r="D32" s="5" t="s">
        <v>22</v>
      </c>
      <c r="E32" s="10" t="s">
        <v>81</v>
      </c>
      <c r="F32" s="10" t="s">
        <v>25</v>
      </c>
      <c r="G32" s="10" t="s">
        <v>8178</v>
      </c>
      <c r="H32" s="5" t="s">
        <v>24</v>
      </c>
      <c r="I32" s="10" t="s">
        <v>34</v>
      </c>
      <c r="J32" s="66">
        <v>705</v>
      </c>
      <c r="K32" s="10">
        <v>0</v>
      </c>
      <c r="L32" s="68"/>
      <c r="M32" s="5">
        <v>196</v>
      </c>
      <c r="N32" s="5">
        <v>0</v>
      </c>
      <c r="O32" s="64"/>
      <c r="P32" s="66">
        <v>0</v>
      </c>
      <c r="Q32" s="10">
        <v>300</v>
      </c>
      <c r="R32" s="5">
        <v>13</v>
      </c>
      <c r="S32" s="72" t="s">
        <v>7307</v>
      </c>
      <c r="T32" s="5">
        <v>0</v>
      </c>
      <c r="U32" s="72"/>
      <c r="V32" s="10"/>
      <c r="W32" s="10">
        <v>221.54</v>
      </c>
      <c r="X32" s="10">
        <v>1257.83</v>
      </c>
      <c r="Y32" s="10">
        <v>31.29</v>
      </c>
      <c r="Z32" s="10">
        <f t="shared" si="0"/>
        <v>1226.54</v>
      </c>
      <c r="AA32" s="10" t="s">
        <v>28</v>
      </c>
      <c r="AB32" s="10" t="s">
        <v>29</v>
      </c>
      <c r="AC32" s="78" t="s">
        <v>8254</v>
      </c>
      <c r="AD32" s="78">
        <v>6011800</v>
      </c>
      <c r="AE32" s="78" t="s">
        <v>4400</v>
      </c>
      <c r="AF32" s="78" t="s">
        <v>4415</v>
      </c>
      <c r="AG32" s="81">
        <v>0.1</v>
      </c>
      <c r="AH32">
        <f t="shared" si="1"/>
        <v>30</v>
      </c>
      <c r="AI32">
        <f t="shared" si="2"/>
        <v>270</v>
      </c>
      <c r="AJ32" s="82">
        <v>1226.03</v>
      </c>
      <c r="AK32" s="82">
        <v>29.49</v>
      </c>
      <c r="AL32" s="82">
        <v>1196.54</v>
      </c>
    </row>
    <row r="33" spans="1:38">
      <c r="A33" s="59">
        <v>32</v>
      </c>
      <c r="B33" s="61" t="s">
        <v>9154</v>
      </c>
      <c r="C33" s="60" t="s">
        <v>9155</v>
      </c>
      <c r="D33" s="10" t="s">
        <v>22</v>
      </c>
      <c r="E33" s="10" t="s">
        <v>81</v>
      </c>
      <c r="F33" s="10" t="s">
        <v>25</v>
      </c>
      <c r="G33" s="10" t="s">
        <v>8178</v>
      </c>
      <c r="H33" s="5" t="s">
        <v>24</v>
      </c>
      <c r="I33" s="10" t="s">
        <v>34</v>
      </c>
      <c r="J33" s="10">
        <v>705</v>
      </c>
      <c r="K33" s="10">
        <v>0</v>
      </c>
      <c r="L33" s="11"/>
      <c r="M33" s="5">
        <v>196</v>
      </c>
      <c r="N33" s="5">
        <v>380</v>
      </c>
      <c r="O33" s="64" t="s">
        <v>8796</v>
      </c>
      <c r="P33" s="66">
        <v>0</v>
      </c>
      <c r="Q33" s="10">
        <v>300</v>
      </c>
      <c r="R33" s="5">
        <v>13</v>
      </c>
      <c r="S33" s="72" t="s">
        <v>3854</v>
      </c>
      <c r="T33" s="5">
        <v>0</v>
      </c>
      <c r="U33" s="73"/>
      <c r="V33" s="10"/>
      <c r="W33" s="10">
        <v>624.34</v>
      </c>
      <c r="X33" s="10">
        <v>1684.8</v>
      </c>
      <c r="Y33" s="10">
        <v>55.46</v>
      </c>
      <c r="Z33" s="10">
        <f t="shared" si="0"/>
        <v>1629.34</v>
      </c>
      <c r="AA33" s="10" t="s">
        <v>28</v>
      </c>
      <c r="AB33" s="10" t="s">
        <v>29</v>
      </c>
      <c r="AC33" s="78" t="s">
        <v>8254</v>
      </c>
      <c r="AD33" s="78">
        <v>1671151</v>
      </c>
      <c r="AE33" s="78" t="s">
        <v>4400</v>
      </c>
      <c r="AF33" s="78" t="s">
        <v>4446</v>
      </c>
      <c r="AG33" s="81">
        <v>0.1</v>
      </c>
      <c r="AH33">
        <f t="shared" si="1"/>
        <v>30</v>
      </c>
      <c r="AI33">
        <f t="shared" si="2"/>
        <v>270</v>
      </c>
      <c r="AJ33" s="82">
        <v>1653</v>
      </c>
      <c r="AK33" s="82">
        <v>53.66</v>
      </c>
      <c r="AL33" s="82">
        <v>1599.34</v>
      </c>
    </row>
    <row r="34" spans="1:38">
      <c r="A34" s="59">
        <v>33</v>
      </c>
      <c r="B34" s="60" t="s">
        <v>9156</v>
      </c>
      <c r="C34" s="60" t="s">
        <v>9157</v>
      </c>
      <c r="D34" s="5" t="s">
        <v>22</v>
      </c>
      <c r="E34" s="10" t="s">
        <v>81</v>
      </c>
      <c r="F34" s="10" t="s">
        <v>25</v>
      </c>
      <c r="G34" s="10" t="s">
        <v>8178</v>
      </c>
      <c r="H34" s="5" t="s">
        <v>24</v>
      </c>
      <c r="I34" s="10" t="s">
        <v>34</v>
      </c>
      <c r="J34" s="5">
        <v>705</v>
      </c>
      <c r="K34" s="10">
        <v>0</v>
      </c>
      <c r="L34" s="63"/>
      <c r="M34" s="5">
        <v>196</v>
      </c>
      <c r="N34" s="5">
        <v>0</v>
      </c>
      <c r="O34" s="63"/>
      <c r="P34" s="66">
        <v>0</v>
      </c>
      <c r="Q34" s="10">
        <v>300</v>
      </c>
      <c r="R34" s="5">
        <v>23</v>
      </c>
      <c r="S34" s="74" t="s">
        <v>7895</v>
      </c>
      <c r="T34" s="5">
        <v>0</v>
      </c>
      <c r="U34" s="73"/>
      <c r="V34" s="10"/>
      <c r="W34" s="10">
        <v>232.14</v>
      </c>
      <c r="X34" s="10">
        <v>1269.07</v>
      </c>
      <c r="Y34" s="10">
        <v>31.93</v>
      </c>
      <c r="Z34" s="10">
        <f t="shared" si="0"/>
        <v>1237.14</v>
      </c>
      <c r="AA34" s="10" t="s">
        <v>28</v>
      </c>
      <c r="AB34" s="10" t="s">
        <v>29</v>
      </c>
      <c r="AC34" s="78" t="s">
        <v>8183</v>
      </c>
      <c r="AD34" s="78">
        <v>7653312</v>
      </c>
      <c r="AE34" s="78" t="s">
        <v>4400</v>
      </c>
      <c r="AF34" s="78" t="s">
        <v>4419</v>
      </c>
      <c r="AG34" s="81">
        <v>0.1</v>
      </c>
      <c r="AH34">
        <f t="shared" si="1"/>
        <v>30</v>
      </c>
      <c r="AI34">
        <f t="shared" si="2"/>
        <v>270</v>
      </c>
      <c r="AJ34" s="82">
        <v>1237.27</v>
      </c>
      <c r="AK34" s="82">
        <v>30.13</v>
      </c>
      <c r="AL34" s="82">
        <v>1207.14</v>
      </c>
    </row>
    <row r="35" spans="1:38">
      <c r="A35" s="59">
        <v>34</v>
      </c>
      <c r="B35" s="61" t="s">
        <v>9158</v>
      </c>
      <c r="C35" s="60" t="s">
        <v>9159</v>
      </c>
      <c r="D35" s="5" t="s">
        <v>22</v>
      </c>
      <c r="E35" s="10" t="s">
        <v>81</v>
      </c>
      <c r="F35" s="10" t="s">
        <v>25</v>
      </c>
      <c r="G35" s="10" t="s">
        <v>8178</v>
      </c>
      <c r="H35" s="5" t="s">
        <v>24</v>
      </c>
      <c r="I35" s="10" t="s">
        <v>34</v>
      </c>
      <c r="J35" s="5">
        <v>705</v>
      </c>
      <c r="K35" s="10">
        <v>0</v>
      </c>
      <c r="L35" s="63"/>
      <c r="M35" s="5">
        <v>196</v>
      </c>
      <c r="N35" s="5">
        <v>0</v>
      </c>
      <c r="O35" s="63"/>
      <c r="P35" s="66">
        <v>0</v>
      </c>
      <c r="Q35" s="10">
        <v>300</v>
      </c>
      <c r="R35" s="5">
        <v>15</v>
      </c>
      <c r="S35" s="74" t="s">
        <v>9160</v>
      </c>
      <c r="T35" s="5">
        <v>0</v>
      </c>
      <c r="U35" s="73"/>
      <c r="V35" s="10"/>
      <c r="W35" s="10">
        <v>223.66</v>
      </c>
      <c r="X35" s="10">
        <v>1260.08</v>
      </c>
      <c r="Y35" s="10">
        <v>31.42</v>
      </c>
      <c r="Z35" s="10">
        <f t="shared" si="0"/>
        <v>1228.66</v>
      </c>
      <c r="AA35" s="10" t="s">
        <v>28</v>
      </c>
      <c r="AB35" s="10" t="s">
        <v>29</v>
      </c>
      <c r="AC35" s="78" t="s">
        <v>8254</v>
      </c>
      <c r="AD35" s="78">
        <v>8013037</v>
      </c>
      <c r="AE35" s="78" t="s">
        <v>4400</v>
      </c>
      <c r="AF35" s="78" t="s">
        <v>4562</v>
      </c>
      <c r="AG35" s="81">
        <v>0.1</v>
      </c>
      <c r="AH35">
        <f t="shared" si="1"/>
        <v>30</v>
      </c>
      <c r="AI35">
        <f t="shared" si="2"/>
        <v>270</v>
      </c>
      <c r="AJ35" s="82">
        <v>1228.28</v>
      </c>
      <c r="AK35" s="82">
        <v>29.62</v>
      </c>
      <c r="AL35" s="82">
        <v>1198.66</v>
      </c>
    </row>
    <row r="36" spans="1:38">
      <c r="A36" s="59">
        <v>35</v>
      </c>
      <c r="B36" s="60" t="s">
        <v>9161</v>
      </c>
      <c r="C36" s="60" t="s">
        <v>9162</v>
      </c>
      <c r="D36" s="5" t="s">
        <v>22</v>
      </c>
      <c r="E36" s="10" t="s">
        <v>81</v>
      </c>
      <c r="F36" s="10" t="s">
        <v>25</v>
      </c>
      <c r="G36" s="10" t="s">
        <v>8178</v>
      </c>
      <c r="H36" s="5" t="s">
        <v>24</v>
      </c>
      <c r="I36" s="10" t="s">
        <v>34</v>
      </c>
      <c r="J36" s="10">
        <v>705</v>
      </c>
      <c r="K36" s="10">
        <v>0</v>
      </c>
      <c r="L36" s="65"/>
      <c r="M36" s="5">
        <v>196</v>
      </c>
      <c r="N36" s="5">
        <v>0</v>
      </c>
      <c r="O36" s="63"/>
      <c r="P36" s="66">
        <v>0</v>
      </c>
      <c r="Q36" s="10">
        <v>300</v>
      </c>
      <c r="R36" s="10">
        <v>13</v>
      </c>
      <c r="S36" s="72" t="s">
        <v>3854</v>
      </c>
      <c r="T36" s="5">
        <v>0</v>
      </c>
      <c r="U36" s="73"/>
      <c r="V36" s="10"/>
      <c r="W36" s="10">
        <v>221.54</v>
      </c>
      <c r="X36" s="10">
        <v>1257.83</v>
      </c>
      <c r="Y36" s="10">
        <v>31.29</v>
      </c>
      <c r="Z36" s="10">
        <f t="shared" si="0"/>
        <v>1226.54</v>
      </c>
      <c r="AA36" s="10" t="s">
        <v>28</v>
      </c>
      <c r="AB36" s="10" t="s">
        <v>29</v>
      </c>
      <c r="AC36" s="78" t="s">
        <v>8183</v>
      </c>
      <c r="AD36" s="78">
        <v>1162565</v>
      </c>
      <c r="AE36" s="78" t="s">
        <v>4400</v>
      </c>
      <c r="AF36" s="78" t="s">
        <v>4478</v>
      </c>
      <c r="AG36" s="81">
        <v>0.1</v>
      </c>
      <c r="AH36">
        <f t="shared" si="1"/>
        <v>30</v>
      </c>
      <c r="AI36">
        <f t="shared" si="2"/>
        <v>270</v>
      </c>
      <c r="AJ36" s="82">
        <v>1226.03</v>
      </c>
      <c r="AK36" s="82">
        <v>29.49</v>
      </c>
      <c r="AL36" s="82">
        <v>1196.54</v>
      </c>
    </row>
    <row r="37" spans="1:38">
      <c r="A37" s="59">
        <v>36</v>
      </c>
      <c r="B37" s="61" t="s">
        <v>9163</v>
      </c>
      <c r="C37" s="60" t="s">
        <v>9164</v>
      </c>
      <c r="D37" s="5" t="s">
        <v>22</v>
      </c>
      <c r="E37" s="10" t="s">
        <v>111</v>
      </c>
      <c r="F37" s="10" t="s">
        <v>25</v>
      </c>
      <c r="G37" s="10" t="s">
        <v>8178</v>
      </c>
      <c r="H37" s="5" t="s">
        <v>135</v>
      </c>
      <c r="I37" s="10" t="s">
        <v>34</v>
      </c>
      <c r="J37" s="66">
        <v>700</v>
      </c>
      <c r="K37" s="10">
        <v>0</v>
      </c>
      <c r="L37" s="65"/>
      <c r="M37" s="5">
        <v>116</v>
      </c>
      <c r="N37" s="5">
        <v>158</v>
      </c>
      <c r="O37" s="64" t="s">
        <v>9165</v>
      </c>
      <c r="P37" s="66">
        <v>0</v>
      </c>
      <c r="Q37" s="66">
        <v>400</v>
      </c>
      <c r="R37" s="5">
        <v>0</v>
      </c>
      <c r="S37" s="73"/>
      <c r="T37" s="5">
        <v>0</v>
      </c>
      <c r="U37" s="73"/>
      <c r="V37" s="10"/>
      <c r="W37" s="10">
        <v>290.44</v>
      </c>
      <c r="X37" s="10">
        <v>1431.87</v>
      </c>
      <c r="Y37" s="10">
        <v>41.43</v>
      </c>
      <c r="Z37" s="10">
        <f t="shared" si="0"/>
        <v>1390.44</v>
      </c>
      <c r="AA37" s="10" t="s">
        <v>28</v>
      </c>
      <c r="AB37" s="10" t="s">
        <v>29</v>
      </c>
      <c r="AC37" s="78" t="s">
        <v>8254</v>
      </c>
      <c r="AD37" s="78">
        <v>6332077</v>
      </c>
      <c r="AE37" s="78" t="s">
        <v>4400</v>
      </c>
      <c r="AF37" s="78" t="s">
        <v>4419</v>
      </c>
      <c r="AG37" s="81">
        <v>0.1</v>
      </c>
      <c r="AH37">
        <f t="shared" si="1"/>
        <v>40</v>
      </c>
      <c r="AI37">
        <f t="shared" si="2"/>
        <v>360</v>
      </c>
      <c r="AJ37" s="82">
        <v>1389.47</v>
      </c>
      <c r="AK37" s="82">
        <v>39.03</v>
      </c>
      <c r="AL37" s="82">
        <v>1350.44</v>
      </c>
    </row>
    <row r="38" spans="1:38">
      <c r="A38" s="59">
        <v>37</v>
      </c>
      <c r="B38" s="61" t="s">
        <v>9166</v>
      </c>
      <c r="C38" s="60" t="s">
        <v>9167</v>
      </c>
      <c r="D38" s="5" t="s">
        <v>22</v>
      </c>
      <c r="E38" s="10" t="s">
        <v>198</v>
      </c>
      <c r="F38" s="10" t="s">
        <v>25</v>
      </c>
      <c r="G38" s="10" t="s">
        <v>8214</v>
      </c>
      <c r="H38" s="5" t="s">
        <v>135</v>
      </c>
      <c r="I38" s="10" t="s">
        <v>34</v>
      </c>
      <c r="J38" s="5">
        <v>1369</v>
      </c>
      <c r="K38" s="10">
        <v>0</v>
      </c>
      <c r="L38" s="65"/>
      <c r="M38" s="5">
        <v>0</v>
      </c>
      <c r="N38" s="5">
        <v>0</v>
      </c>
      <c r="O38" s="63"/>
      <c r="P38" s="66">
        <v>0</v>
      </c>
      <c r="Q38" s="10">
        <v>300</v>
      </c>
      <c r="R38" s="5">
        <v>0</v>
      </c>
      <c r="S38" s="73"/>
      <c r="T38" s="5">
        <v>0</v>
      </c>
      <c r="U38" s="73"/>
      <c r="V38" s="10"/>
      <c r="W38" s="10">
        <v>0</v>
      </c>
      <c r="X38" s="10">
        <v>1687</v>
      </c>
      <c r="Y38" s="10">
        <v>18</v>
      </c>
      <c r="Z38" s="10">
        <f t="shared" si="0"/>
        <v>1669</v>
      </c>
      <c r="AA38" s="10" t="s">
        <v>28</v>
      </c>
      <c r="AB38" s="10" t="s">
        <v>29</v>
      </c>
      <c r="AC38" s="78" t="s">
        <v>4433</v>
      </c>
      <c r="AD38" s="78">
        <v>3060306</v>
      </c>
      <c r="AE38" s="78" t="s">
        <v>8247</v>
      </c>
      <c r="AF38" s="78" t="s">
        <v>4478</v>
      </c>
      <c r="AG38" s="81">
        <v>0.1</v>
      </c>
      <c r="AH38">
        <f t="shared" si="1"/>
        <v>30</v>
      </c>
      <c r="AI38">
        <f t="shared" si="2"/>
        <v>270</v>
      </c>
      <c r="AJ38" s="82">
        <v>1655.2</v>
      </c>
      <c r="AK38" s="82">
        <v>16.2</v>
      </c>
      <c r="AL38" s="82">
        <v>1639</v>
      </c>
    </row>
    <row r="39" spans="1:38">
      <c r="A39" s="59">
        <v>38</v>
      </c>
      <c r="B39" s="60" t="s">
        <v>9168</v>
      </c>
      <c r="C39" s="60" t="s">
        <v>9169</v>
      </c>
      <c r="D39" s="10" t="s">
        <v>22</v>
      </c>
      <c r="E39" s="10" t="s">
        <v>673</v>
      </c>
      <c r="F39" s="10" t="s">
        <v>25</v>
      </c>
      <c r="G39" s="10" t="s">
        <v>8236</v>
      </c>
      <c r="H39" s="5" t="s">
        <v>24</v>
      </c>
      <c r="I39" s="10" t="s">
        <v>34</v>
      </c>
      <c r="J39" s="5">
        <v>993.73</v>
      </c>
      <c r="K39" s="10">
        <v>0</v>
      </c>
      <c r="L39" s="65"/>
      <c r="M39" s="5">
        <v>0</v>
      </c>
      <c r="N39" s="5">
        <v>0</v>
      </c>
      <c r="O39" s="63"/>
      <c r="P39" s="66">
        <v>0</v>
      </c>
      <c r="Q39" s="10">
        <v>400</v>
      </c>
      <c r="R39" s="5">
        <v>14.12</v>
      </c>
      <c r="S39" s="74" t="s">
        <v>6099</v>
      </c>
      <c r="T39" s="5">
        <v>0</v>
      </c>
      <c r="U39" s="72"/>
      <c r="V39" s="10"/>
      <c r="W39" s="10">
        <v>14.97</v>
      </c>
      <c r="X39" s="10">
        <v>1433.6</v>
      </c>
      <c r="Y39" s="10">
        <v>24.9</v>
      </c>
      <c r="Z39" s="10">
        <f t="shared" si="0"/>
        <v>1408.7</v>
      </c>
      <c r="AA39" s="10" t="s">
        <v>28</v>
      </c>
      <c r="AB39" s="10" t="s">
        <v>29</v>
      </c>
      <c r="AC39" s="78" t="s">
        <v>4433</v>
      </c>
      <c r="AD39" s="78">
        <v>3368353</v>
      </c>
      <c r="AE39" s="78" t="s">
        <v>4503</v>
      </c>
      <c r="AF39" s="78" t="s">
        <v>4404</v>
      </c>
      <c r="AG39" s="81">
        <v>0.1</v>
      </c>
      <c r="AH39">
        <f t="shared" si="1"/>
        <v>40</v>
      </c>
      <c r="AI39">
        <f t="shared" si="2"/>
        <v>360</v>
      </c>
      <c r="AJ39" s="82">
        <v>1391.2</v>
      </c>
      <c r="AK39" s="82">
        <v>22.5</v>
      </c>
      <c r="AL39" s="82">
        <v>1368.7</v>
      </c>
    </row>
    <row r="40" spans="1:38">
      <c r="A40" s="59">
        <v>39</v>
      </c>
      <c r="B40" s="11" t="s">
        <v>9170</v>
      </c>
      <c r="C40" s="11" t="s">
        <v>9171</v>
      </c>
      <c r="D40" s="10" t="s">
        <v>22</v>
      </c>
      <c r="E40" s="10" t="s">
        <v>7503</v>
      </c>
      <c r="F40" s="10" t="s">
        <v>25</v>
      </c>
      <c r="G40" s="10" t="s">
        <v>8264</v>
      </c>
      <c r="H40" s="5" t="s">
        <v>24</v>
      </c>
      <c r="I40" s="10" t="s">
        <v>34</v>
      </c>
      <c r="J40" s="5">
        <v>985.5</v>
      </c>
      <c r="K40" s="10">
        <v>0</v>
      </c>
      <c r="L40" s="68"/>
      <c r="M40" s="5">
        <v>0</v>
      </c>
      <c r="N40" s="5">
        <v>0</v>
      </c>
      <c r="O40" s="64"/>
      <c r="P40" s="66">
        <v>0</v>
      </c>
      <c r="Q40" s="5">
        <v>300</v>
      </c>
      <c r="R40" s="5">
        <v>13.26</v>
      </c>
      <c r="S40" s="74" t="s">
        <v>6099</v>
      </c>
      <c r="T40" s="5">
        <v>0</v>
      </c>
      <c r="U40" s="72"/>
      <c r="V40" s="10"/>
      <c r="W40" s="10">
        <v>14.06</v>
      </c>
      <c r="X40" s="10">
        <v>1318.4</v>
      </c>
      <c r="Y40" s="10">
        <v>18.84</v>
      </c>
      <c r="Z40" s="10">
        <f t="shared" si="0"/>
        <v>1299.56</v>
      </c>
      <c r="AA40" s="10" t="s">
        <v>28</v>
      </c>
      <c r="AB40" s="10" t="s">
        <v>29</v>
      </c>
      <c r="AC40" s="78" t="s">
        <v>4414</v>
      </c>
      <c r="AD40" s="78">
        <v>8292793</v>
      </c>
      <c r="AE40" s="78" t="s">
        <v>4400</v>
      </c>
      <c r="AF40" s="78" t="s">
        <v>4404</v>
      </c>
      <c r="AG40" s="81">
        <v>0.1</v>
      </c>
      <c r="AH40">
        <f t="shared" si="1"/>
        <v>30</v>
      </c>
      <c r="AI40">
        <f t="shared" si="2"/>
        <v>270</v>
      </c>
      <c r="AJ40" s="82">
        <v>1286.6</v>
      </c>
      <c r="AK40" s="82">
        <v>17.04</v>
      </c>
      <c r="AL40" s="82">
        <v>1269.56</v>
      </c>
    </row>
    <row r="41" spans="1:38">
      <c r="A41" s="59">
        <v>40</v>
      </c>
      <c r="B41" s="11" t="s">
        <v>9172</v>
      </c>
      <c r="C41" s="11" t="s">
        <v>9173</v>
      </c>
      <c r="D41" s="10" t="s">
        <v>22</v>
      </c>
      <c r="E41" s="5" t="s">
        <v>81</v>
      </c>
      <c r="F41" s="10" t="s">
        <v>25</v>
      </c>
      <c r="G41" s="10" t="s">
        <v>8178</v>
      </c>
      <c r="H41" s="5" t="s">
        <v>24</v>
      </c>
      <c r="I41" s="10" t="s">
        <v>34</v>
      </c>
      <c r="J41" s="10">
        <v>705</v>
      </c>
      <c r="K41" s="10">
        <v>0</v>
      </c>
      <c r="L41" s="68"/>
      <c r="M41" s="5">
        <v>196</v>
      </c>
      <c r="N41" s="5">
        <v>380</v>
      </c>
      <c r="O41" s="64" t="s">
        <v>8796</v>
      </c>
      <c r="P41" s="66">
        <v>0</v>
      </c>
      <c r="Q41" s="10">
        <v>300</v>
      </c>
      <c r="R41" s="5">
        <v>0</v>
      </c>
      <c r="S41" s="72"/>
      <c r="T41" s="5">
        <v>0</v>
      </c>
      <c r="U41" s="72"/>
      <c r="V41" s="10"/>
      <c r="W41" s="10">
        <v>610.56</v>
      </c>
      <c r="X41" s="10">
        <v>1670.19</v>
      </c>
      <c r="Y41" s="10">
        <v>54.63</v>
      </c>
      <c r="Z41" s="10">
        <f t="shared" si="0"/>
        <v>1615.56</v>
      </c>
      <c r="AA41" s="10" t="s">
        <v>28</v>
      </c>
      <c r="AB41" s="10" t="s">
        <v>29</v>
      </c>
      <c r="AC41" s="78" t="s">
        <v>8254</v>
      </c>
      <c r="AD41" s="78">
        <v>7181809</v>
      </c>
      <c r="AE41" s="78" t="s">
        <v>4400</v>
      </c>
      <c r="AF41" s="78" t="s">
        <v>4446</v>
      </c>
      <c r="AG41" s="81">
        <v>0.1</v>
      </c>
      <c r="AH41">
        <f t="shared" si="1"/>
        <v>30</v>
      </c>
      <c r="AI41">
        <f t="shared" si="2"/>
        <v>270</v>
      </c>
      <c r="AJ41" s="82">
        <v>1638.39</v>
      </c>
      <c r="AK41" s="82">
        <v>52.83</v>
      </c>
      <c r="AL41" s="82">
        <v>1585.56</v>
      </c>
    </row>
    <row r="42" spans="1:38">
      <c r="A42" s="59">
        <v>41</v>
      </c>
      <c r="B42" s="11" t="s">
        <v>9174</v>
      </c>
      <c r="C42" s="11" t="s">
        <v>9175</v>
      </c>
      <c r="D42" s="10" t="s">
        <v>22</v>
      </c>
      <c r="E42" s="5" t="s">
        <v>111</v>
      </c>
      <c r="F42" s="10" t="s">
        <v>25</v>
      </c>
      <c r="G42" s="10" t="s">
        <v>8178</v>
      </c>
      <c r="H42" s="5" t="s">
        <v>24</v>
      </c>
      <c r="I42" s="10" t="s">
        <v>34</v>
      </c>
      <c r="J42" s="10">
        <v>700</v>
      </c>
      <c r="K42" s="10">
        <v>0</v>
      </c>
      <c r="L42" s="17"/>
      <c r="M42" s="5">
        <v>116</v>
      </c>
      <c r="N42" s="5">
        <v>110</v>
      </c>
      <c r="O42" s="64" t="s">
        <v>7160</v>
      </c>
      <c r="P42" s="66">
        <v>0</v>
      </c>
      <c r="Q42" s="10">
        <v>300</v>
      </c>
      <c r="R42" s="5">
        <v>0</v>
      </c>
      <c r="S42" s="72"/>
      <c r="T42" s="5">
        <v>0</v>
      </c>
      <c r="U42" s="72"/>
      <c r="V42" s="10"/>
      <c r="W42" s="10">
        <v>239.56</v>
      </c>
      <c r="X42" s="10">
        <v>1271.93</v>
      </c>
      <c r="Y42" s="10">
        <v>32.37</v>
      </c>
      <c r="Z42" s="10">
        <f t="shared" si="0"/>
        <v>1239.56</v>
      </c>
      <c r="AA42" s="10" t="s">
        <v>28</v>
      </c>
      <c r="AB42" s="10" t="s">
        <v>29</v>
      </c>
      <c r="AC42" s="78" t="s">
        <v>8254</v>
      </c>
      <c r="AD42" s="78">
        <v>1088711</v>
      </c>
      <c r="AE42" s="78" t="s">
        <v>4400</v>
      </c>
      <c r="AF42" s="78" t="s">
        <v>4404</v>
      </c>
      <c r="AG42" s="81">
        <v>0.1</v>
      </c>
      <c r="AH42">
        <f t="shared" si="1"/>
        <v>30</v>
      </c>
      <c r="AI42">
        <f t="shared" si="2"/>
        <v>270</v>
      </c>
      <c r="AJ42" s="82">
        <v>1240.13</v>
      </c>
      <c r="AK42" s="82">
        <v>30.57</v>
      </c>
      <c r="AL42" s="82">
        <v>1209.56</v>
      </c>
    </row>
    <row r="43" spans="1:38">
      <c r="A43" s="59">
        <v>42</v>
      </c>
      <c r="B43" s="11" t="s">
        <v>9176</v>
      </c>
      <c r="C43" s="11" t="s">
        <v>7136</v>
      </c>
      <c r="D43" s="10" t="s">
        <v>22</v>
      </c>
      <c r="E43" s="5" t="s">
        <v>673</v>
      </c>
      <c r="F43" s="10" t="s">
        <v>25</v>
      </c>
      <c r="G43" s="10" t="s">
        <v>8236</v>
      </c>
      <c r="H43" s="5" t="s">
        <v>24</v>
      </c>
      <c r="I43" s="10" t="s">
        <v>34</v>
      </c>
      <c r="J43" s="66">
        <v>0</v>
      </c>
      <c r="K43" s="10">
        <v>0</v>
      </c>
      <c r="L43" s="68"/>
      <c r="M43" s="5">
        <v>0</v>
      </c>
      <c r="N43" s="5">
        <v>0</v>
      </c>
      <c r="O43" s="64"/>
      <c r="P43" s="66">
        <v>0</v>
      </c>
      <c r="Q43" s="10">
        <v>0</v>
      </c>
      <c r="R43" s="10">
        <v>29</v>
      </c>
      <c r="S43" s="72" t="s">
        <v>8891</v>
      </c>
      <c r="T43" s="5">
        <v>0</v>
      </c>
      <c r="U43" s="72"/>
      <c r="V43" s="10"/>
      <c r="W43" s="10">
        <v>30.74</v>
      </c>
      <c r="X43" s="10">
        <v>32.58</v>
      </c>
      <c r="Y43" s="10">
        <v>1.84</v>
      </c>
      <c r="Z43" s="10">
        <f t="shared" si="0"/>
        <v>30.74</v>
      </c>
      <c r="AA43" s="10" t="s">
        <v>28</v>
      </c>
      <c r="AB43" s="10" t="s">
        <v>29</v>
      </c>
      <c r="AC43" s="78" t="s">
        <v>4433</v>
      </c>
      <c r="AD43" s="78">
        <v>1230372</v>
      </c>
      <c r="AE43" s="78" t="s">
        <v>4400</v>
      </c>
      <c r="AF43" s="78" t="s">
        <v>4404</v>
      </c>
      <c r="AG43" s="81">
        <v>0.1</v>
      </c>
      <c r="AH43">
        <f t="shared" si="1"/>
        <v>0</v>
      </c>
      <c r="AI43">
        <f t="shared" si="2"/>
        <v>0</v>
      </c>
      <c r="AJ43" s="82">
        <v>32.58</v>
      </c>
      <c r="AK43" s="82">
        <v>1.84</v>
      </c>
      <c r="AL43" s="82">
        <v>30.74</v>
      </c>
    </row>
    <row r="44" spans="1:38">
      <c r="A44" s="59">
        <v>43</v>
      </c>
      <c r="B44" s="60" t="s">
        <v>9177</v>
      </c>
      <c r="C44" s="11" t="s">
        <v>8876</v>
      </c>
      <c r="D44" s="10" t="s">
        <v>22</v>
      </c>
      <c r="E44" s="5" t="s">
        <v>81</v>
      </c>
      <c r="F44" s="10" t="s">
        <v>25</v>
      </c>
      <c r="G44" s="10" t="s">
        <v>8178</v>
      </c>
      <c r="H44" s="5" t="s">
        <v>24</v>
      </c>
      <c r="I44" s="10" t="s">
        <v>34</v>
      </c>
      <c r="J44" s="66">
        <v>0</v>
      </c>
      <c r="K44" s="10">
        <v>0</v>
      </c>
      <c r="L44" s="68"/>
      <c r="M44" s="5">
        <v>0</v>
      </c>
      <c r="N44" s="5">
        <v>0</v>
      </c>
      <c r="O44" s="64"/>
      <c r="P44" s="66">
        <v>0</v>
      </c>
      <c r="Q44" s="10">
        <v>0</v>
      </c>
      <c r="R44" s="10">
        <v>13</v>
      </c>
      <c r="S44" s="72" t="s">
        <v>3854</v>
      </c>
      <c r="T44" s="5">
        <v>0</v>
      </c>
      <c r="U44" s="72"/>
      <c r="V44" s="10"/>
      <c r="W44" s="10">
        <v>13.78</v>
      </c>
      <c r="X44" s="10">
        <v>14.61</v>
      </c>
      <c r="Y44" s="10">
        <v>0.83</v>
      </c>
      <c r="Z44" s="10">
        <f t="shared" si="0"/>
        <v>13.78</v>
      </c>
      <c r="AA44" s="10" t="s">
        <v>28</v>
      </c>
      <c r="AB44" s="10" t="s">
        <v>29</v>
      </c>
      <c r="AC44" s="78" t="s">
        <v>8254</v>
      </c>
      <c r="AD44" s="78">
        <v>1807571</v>
      </c>
      <c r="AE44" s="78" t="s">
        <v>4400</v>
      </c>
      <c r="AF44" s="78" t="s">
        <v>4404</v>
      </c>
      <c r="AG44" s="81">
        <v>0.1</v>
      </c>
      <c r="AH44">
        <f t="shared" si="1"/>
        <v>0</v>
      </c>
      <c r="AI44">
        <f t="shared" si="2"/>
        <v>0</v>
      </c>
      <c r="AJ44" s="82">
        <v>14.61</v>
      </c>
      <c r="AK44" s="82">
        <v>0.83</v>
      </c>
      <c r="AL44" s="82">
        <v>13.78</v>
      </c>
    </row>
    <row r="45" spans="1:38">
      <c r="A45" s="59">
        <v>44</v>
      </c>
      <c r="B45" s="60" t="s">
        <v>9178</v>
      </c>
      <c r="C45" s="11" t="s">
        <v>8797</v>
      </c>
      <c r="D45" s="10" t="s">
        <v>22</v>
      </c>
      <c r="E45" s="5" t="s">
        <v>81</v>
      </c>
      <c r="F45" s="10" t="s">
        <v>25</v>
      </c>
      <c r="G45" s="10" t="s">
        <v>8178</v>
      </c>
      <c r="H45" s="5" t="s">
        <v>24</v>
      </c>
      <c r="I45" s="10" t="s">
        <v>34</v>
      </c>
      <c r="J45" s="66">
        <v>0</v>
      </c>
      <c r="K45" s="10">
        <v>0</v>
      </c>
      <c r="L45" s="68"/>
      <c r="M45" s="5">
        <v>0</v>
      </c>
      <c r="N45" s="5">
        <v>0</v>
      </c>
      <c r="O45" s="64"/>
      <c r="P45" s="66">
        <v>0</v>
      </c>
      <c r="Q45" s="10">
        <v>0</v>
      </c>
      <c r="R45" s="10">
        <v>13</v>
      </c>
      <c r="S45" s="72" t="s">
        <v>3854</v>
      </c>
      <c r="T45" s="5">
        <v>0</v>
      </c>
      <c r="U45" s="72"/>
      <c r="V45" s="10"/>
      <c r="W45" s="10">
        <v>13.78</v>
      </c>
      <c r="X45" s="10">
        <v>14.61</v>
      </c>
      <c r="Y45" s="10">
        <v>0.83</v>
      </c>
      <c r="Z45" s="10">
        <f t="shared" si="0"/>
        <v>13.78</v>
      </c>
      <c r="AA45" s="10" t="s">
        <v>28</v>
      </c>
      <c r="AB45" s="10" t="s">
        <v>29</v>
      </c>
      <c r="AC45" s="78" t="s">
        <v>8183</v>
      </c>
      <c r="AD45" s="78">
        <v>5071638</v>
      </c>
      <c r="AE45" s="78" t="s">
        <v>4400</v>
      </c>
      <c r="AF45" s="78" t="s">
        <v>4428</v>
      </c>
      <c r="AG45" s="81">
        <v>0.1</v>
      </c>
      <c r="AH45">
        <f t="shared" si="1"/>
        <v>0</v>
      </c>
      <c r="AI45">
        <f t="shared" si="2"/>
        <v>0</v>
      </c>
      <c r="AJ45" s="82">
        <v>14.61</v>
      </c>
      <c r="AK45" s="82">
        <v>0.83</v>
      </c>
      <c r="AL45" s="82">
        <v>13.78</v>
      </c>
    </row>
    <row r="46" spans="1:38">
      <c r="A46" s="59">
        <v>45</v>
      </c>
      <c r="B46" s="60" t="s">
        <v>9179</v>
      </c>
      <c r="C46" s="60" t="s">
        <v>8849</v>
      </c>
      <c r="D46" s="10" t="s">
        <v>22</v>
      </c>
      <c r="E46" s="5" t="s">
        <v>81</v>
      </c>
      <c r="F46" s="10" t="s">
        <v>25</v>
      </c>
      <c r="G46" s="10" t="s">
        <v>8178</v>
      </c>
      <c r="H46" s="5" t="s">
        <v>24</v>
      </c>
      <c r="I46" s="10" t="s">
        <v>34</v>
      </c>
      <c r="J46" s="66">
        <v>0</v>
      </c>
      <c r="K46" s="10">
        <v>0</v>
      </c>
      <c r="L46" s="68"/>
      <c r="M46" s="5">
        <v>0</v>
      </c>
      <c r="N46" s="5">
        <v>0</v>
      </c>
      <c r="O46" s="64"/>
      <c r="P46" s="66">
        <v>0</v>
      </c>
      <c r="Q46" s="10">
        <v>0</v>
      </c>
      <c r="R46" s="10">
        <v>18</v>
      </c>
      <c r="S46" s="72" t="s">
        <v>1941</v>
      </c>
      <c r="T46" s="5">
        <v>0</v>
      </c>
      <c r="U46" s="72"/>
      <c r="V46" s="10"/>
      <c r="W46" s="10">
        <v>19.08</v>
      </c>
      <c r="X46" s="10">
        <v>20.22</v>
      </c>
      <c r="Y46" s="10">
        <v>1.14</v>
      </c>
      <c r="Z46" s="10">
        <f t="shared" si="0"/>
        <v>19.08</v>
      </c>
      <c r="AA46" s="10" t="s">
        <v>28</v>
      </c>
      <c r="AB46" s="10" t="s">
        <v>29</v>
      </c>
      <c r="AC46" s="78" t="s">
        <v>8180</v>
      </c>
      <c r="AD46" s="78">
        <v>9302373</v>
      </c>
      <c r="AE46" s="78" t="s">
        <v>4400</v>
      </c>
      <c r="AF46" s="78" t="s">
        <v>4409</v>
      </c>
      <c r="AG46" s="81">
        <v>0.1</v>
      </c>
      <c r="AH46">
        <f t="shared" si="1"/>
        <v>0</v>
      </c>
      <c r="AI46">
        <f t="shared" si="2"/>
        <v>0</v>
      </c>
      <c r="AJ46" s="82">
        <v>20.22</v>
      </c>
      <c r="AK46" s="82">
        <v>1.14</v>
      </c>
      <c r="AL46" s="82">
        <v>19.08</v>
      </c>
    </row>
    <row r="47" spans="1:38">
      <c r="A47" s="59">
        <v>46</v>
      </c>
      <c r="B47" s="11" t="s">
        <v>7298</v>
      </c>
      <c r="C47" s="11" t="s">
        <v>9180</v>
      </c>
      <c r="D47" s="10" t="s">
        <v>22</v>
      </c>
      <c r="E47" s="10" t="s">
        <v>4090</v>
      </c>
      <c r="F47" s="10" t="s">
        <v>25</v>
      </c>
      <c r="G47" s="10" t="s">
        <v>6984</v>
      </c>
      <c r="H47" s="5" t="s">
        <v>24</v>
      </c>
      <c r="I47" s="10" t="s">
        <v>34</v>
      </c>
      <c r="J47" s="5">
        <v>238.68</v>
      </c>
      <c r="K47" s="10">
        <v>0</v>
      </c>
      <c r="L47" s="68"/>
      <c r="M47" s="5">
        <v>0</v>
      </c>
      <c r="N47" s="5">
        <v>0</v>
      </c>
      <c r="O47" s="64"/>
      <c r="P47" s="66">
        <v>0</v>
      </c>
      <c r="Q47" s="5">
        <v>100</v>
      </c>
      <c r="R47" s="5">
        <v>12.98</v>
      </c>
      <c r="S47" s="74" t="s">
        <v>6099</v>
      </c>
      <c r="T47" s="5">
        <v>0</v>
      </c>
      <c r="U47" s="72"/>
      <c r="V47" s="10"/>
      <c r="W47" s="10">
        <v>13.76</v>
      </c>
      <c r="X47" s="10">
        <v>359.26</v>
      </c>
      <c r="Y47" s="10">
        <v>6.83</v>
      </c>
      <c r="Z47" s="10">
        <f t="shared" si="0"/>
        <v>352.43</v>
      </c>
      <c r="AA47" s="10" t="s">
        <v>28</v>
      </c>
      <c r="AB47" s="10" t="s">
        <v>29</v>
      </c>
      <c r="AC47" s="78" t="s">
        <v>4414</v>
      </c>
      <c r="AD47" s="78">
        <v>6053166</v>
      </c>
      <c r="AE47" s="78" t="s">
        <v>4400</v>
      </c>
      <c r="AF47" s="78" t="s">
        <v>4409</v>
      </c>
      <c r="AG47" s="81">
        <v>0.1</v>
      </c>
      <c r="AH47">
        <f t="shared" si="1"/>
        <v>10</v>
      </c>
      <c r="AI47">
        <f t="shared" si="2"/>
        <v>90</v>
      </c>
      <c r="AJ47" s="82">
        <v>348.66</v>
      </c>
      <c r="AK47" s="82">
        <v>6.23</v>
      </c>
      <c r="AL47" s="82">
        <v>342.44</v>
      </c>
    </row>
    <row r="48" spans="1:38">
      <c r="A48" s="59">
        <v>47</v>
      </c>
      <c r="B48" s="11" t="s">
        <v>9181</v>
      </c>
      <c r="C48" s="11" t="s">
        <v>7630</v>
      </c>
      <c r="D48" s="10" t="s">
        <v>22</v>
      </c>
      <c r="E48" s="5" t="s">
        <v>673</v>
      </c>
      <c r="F48" s="10" t="s">
        <v>25</v>
      </c>
      <c r="G48" s="10" t="s">
        <v>8236</v>
      </c>
      <c r="H48" s="5" t="s">
        <v>24</v>
      </c>
      <c r="I48" s="10" t="s">
        <v>34</v>
      </c>
      <c r="J48" s="66">
        <v>0</v>
      </c>
      <c r="K48" s="10">
        <v>0</v>
      </c>
      <c r="L48" s="68"/>
      <c r="M48" s="5">
        <v>0</v>
      </c>
      <c r="N48" s="5">
        <v>0</v>
      </c>
      <c r="O48" s="64"/>
      <c r="P48" s="66">
        <v>0</v>
      </c>
      <c r="Q48" s="10">
        <v>0</v>
      </c>
      <c r="R48" s="10">
        <v>13</v>
      </c>
      <c r="S48" s="72" t="s">
        <v>7307</v>
      </c>
      <c r="T48" s="5">
        <v>0</v>
      </c>
      <c r="U48" s="72"/>
      <c r="V48" s="10"/>
      <c r="W48" s="10">
        <v>13.78</v>
      </c>
      <c r="X48" s="10">
        <v>14.61</v>
      </c>
      <c r="Y48" s="10">
        <v>0.83</v>
      </c>
      <c r="Z48" s="10">
        <f t="shared" si="0"/>
        <v>13.78</v>
      </c>
      <c r="AA48" s="10" t="s">
        <v>28</v>
      </c>
      <c r="AB48" s="10" t="s">
        <v>29</v>
      </c>
      <c r="AC48" s="78" t="s">
        <v>4433</v>
      </c>
      <c r="AD48" s="78">
        <v>5357217</v>
      </c>
      <c r="AE48" s="78" t="s">
        <v>4400</v>
      </c>
      <c r="AF48" s="78" t="s">
        <v>4415</v>
      </c>
      <c r="AG48" s="81">
        <v>0.1</v>
      </c>
      <c r="AH48">
        <f t="shared" si="1"/>
        <v>0</v>
      </c>
      <c r="AI48">
        <f t="shared" si="2"/>
        <v>0</v>
      </c>
      <c r="AJ48" s="82">
        <v>14.61</v>
      </c>
      <c r="AK48" s="82">
        <v>0.83</v>
      </c>
      <c r="AL48" s="82">
        <v>13.78</v>
      </c>
    </row>
    <row r="49" spans="1:38">
      <c r="A49" s="59">
        <v>48</v>
      </c>
      <c r="B49" s="11" t="s">
        <v>9182</v>
      </c>
      <c r="C49" s="11" t="s">
        <v>8061</v>
      </c>
      <c r="D49" s="10" t="s">
        <v>22</v>
      </c>
      <c r="E49" s="5" t="s">
        <v>673</v>
      </c>
      <c r="F49" s="10" t="s">
        <v>25</v>
      </c>
      <c r="G49" s="10" t="s">
        <v>8236</v>
      </c>
      <c r="H49" s="5" t="s">
        <v>24</v>
      </c>
      <c r="I49" s="10" t="s">
        <v>34</v>
      </c>
      <c r="J49" s="66">
        <v>0</v>
      </c>
      <c r="K49" s="10">
        <v>0</v>
      </c>
      <c r="L49" s="68"/>
      <c r="M49" s="5">
        <v>0</v>
      </c>
      <c r="N49" s="5">
        <v>0</v>
      </c>
      <c r="O49" s="64"/>
      <c r="P49" s="66">
        <v>0</v>
      </c>
      <c r="Q49" s="10">
        <v>0</v>
      </c>
      <c r="R49" s="10">
        <v>13</v>
      </c>
      <c r="S49" s="72" t="s">
        <v>7307</v>
      </c>
      <c r="T49" s="5">
        <v>0</v>
      </c>
      <c r="U49" s="72"/>
      <c r="V49" s="10"/>
      <c r="W49" s="10">
        <v>13.78</v>
      </c>
      <c r="X49" s="10">
        <v>14.61</v>
      </c>
      <c r="Y49" s="10">
        <v>0.83</v>
      </c>
      <c r="Z49" s="10">
        <f t="shared" si="0"/>
        <v>13.78</v>
      </c>
      <c r="AA49" s="10" t="s">
        <v>28</v>
      </c>
      <c r="AB49" s="10" t="s">
        <v>29</v>
      </c>
      <c r="AC49" s="78" t="s">
        <v>8246</v>
      </c>
      <c r="AD49" s="78">
        <v>6992918</v>
      </c>
      <c r="AE49" s="78" t="s">
        <v>4400</v>
      </c>
      <c r="AF49" s="78" t="s">
        <v>4404</v>
      </c>
      <c r="AG49" s="81">
        <v>0.1</v>
      </c>
      <c r="AH49">
        <f t="shared" si="1"/>
        <v>0</v>
      </c>
      <c r="AI49">
        <f t="shared" si="2"/>
        <v>0</v>
      </c>
      <c r="AJ49" s="82">
        <v>14.61</v>
      </c>
      <c r="AK49" s="82">
        <v>0.83</v>
      </c>
      <c r="AL49" s="82">
        <v>13.78</v>
      </c>
    </row>
    <row r="50" spans="1:38">
      <c r="A50" s="59">
        <v>49</v>
      </c>
      <c r="B50" s="11" t="s">
        <v>8335</v>
      </c>
      <c r="C50" s="11" t="s">
        <v>9183</v>
      </c>
      <c r="D50" s="10" t="s">
        <v>22</v>
      </c>
      <c r="E50" s="10" t="s">
        <v>4090</v>
      </c>
      <c r="F50" s="10" t="s">
        <v>25</v>
      </c>
      <c r="G50" s="10" t="s">
        <v>6984</v>
      </c>
      <c r="H50" s="5" t="s">
        <v>24</v>
      </c>
      <c r="I50" s="10" t="s">
        <v>34</v>
      </c>
      <c r="J50" s="5">
        <v>238.68</v>
      </c>
      <c r="K50" s="10">
        <v>0</v>
      </c>
      <c r="L50" s="68"/>
      <c r="M50" s="5">
        <v>0</v>
      </c>
      <c r="N50" s="5">
        <v>0</v>
      </c>
      <c r="O50" s="64"/>
      <c r="P50" s="66">
        <v>0</v>
      </c>
      <c r="Q50" s="5">
        <v>100</v>
      </c>
      <c r="R50" s="5">
        <v>12.98</v>
      </c>
      <c r="S50" s="74" t="s">
        <v>6099</v>
      </c>
      <c r="T50" s="5">
        <v>0</v>
      </c>
      <c r="U50" s="72"/>
      <c r="V50" s="10"/>
      <c r="W50" s="10">
        <v>13.76</v>
      </c>
      <c r="X50" s="10">
        <v>359.26</v>
      </c>
      <c r="Y50" s="10">
        <v>6.83</v>
      </c>
      <c r="Z50" s="10">
        <f t="shared" si="0"/>
        <v>352.43</v>
      </c>
      <c r="AA50" s="10" t="s">
        <v>28</v>
      </c>
      <c r="AB50" s="10" t="s">
        <v>29</v>
      </c>
      <c r="AC50" s="78" t="s">
        <v>4414</v>
      </c>
      <c r="AD50" s="78">
        <v>6166388</v>
      </c>
      <c r="AE50" s="78" t="s">
        <v>4400</v>
      </c>
      <c r="AF50" s="78" t="s">
        <v>4404</v>
      </c>
      <c r="AG50" s="81">
        <v>0.1</v>
      </c>
      <c r="AH50">
        <f t="shared" si="1"/>
        <v>10</v>
      </c>
      <c r="AI50">
        <f t="shared" si="2"/>
        <v>90</v>
      </c>
      <c r="AJ50" s="82">
        <v>348.66</v>
      </c>
      <c r="AK50" s="82">
        <v>6.23</v>
      </c>
      <c r="AL50" s="82">
        <v>342.44</v>
      </c>
    </row>
    <row r="51" spans="1:38">
      <c r="A51" s="59">
        <v>50</v>
      </c>
      <c r="B51" s="11" t="s">
        <v>7247</v>
      </c>
      <c r="C51" s="11" t="s">
        <v>9184</v>
      </c>
      <c r="D51" s="10" t="s">
        <v>22</v>
      </c>
      <c r="E51" s="10" t="s">
        <v>4090</v>
      </c>
      <c r="F51" s="10" t="s">
        <v>25</v>
      </c>
      <c r="G51" s="10" t="s">
        <v>6984</v>
      </c>
      <c r="H51" s="5" t="s">
        <v>24</v>
      </c>
      <c r="I51" s="10" t="s">
        <v>34</v>
      </c>
      <c r="J51" s="5">
        <v>238.68</v>
      </c>
      <c r="K51" s="10">
        <v>0</v>
      </c>
      <c r="L51" s="68"/>
      <c r="M51" s="5">
        <v>0</v>
      </c>
      <c r="N51" s="5">
        <v>0</v>
      </c>
      <c r="O51" s="64"/>
      <c r="P51" s="66">
        <v>0</v>
      </c>
      <c r="Q51" s="5">
        <v>100</v>
      </c>
      <c r="R51" s="5">
        <v>12.98</v>
      </c>
      <c r="S51" s="74" t="s">
        <v>6099</v>
      </c>
      <c r="T51" s="5">
        <v>0</v>
      </c>
      <c r="U51" s="72"/>
      <c r="V51" s="10"/>
      <c r="W51" s="10">
        <v>13.76</v>
      </c>
      <c r="X51" s="10">
        <v>359.26</v>
      </c>
      <c r="Y51" s="10">
        <v>6.83</v>
      </c>
      <c r="Z51" s="10">
        <f t="shared" si="0"/>
        <v>352.43</v>
      </c>
      <c r="AA51" s="10" t="s">
        <v>28</v>
      </c>
      <c r="AB51" s="10" t="s">
        <v>29</v>
      </c>
      <c r="AC51" s="78" t="s">
        <v>4414</v>
      </c>
      <c r="AD51" s="78">
        <v>2360739</v>
      </c>
      <c r="AE51" s="78" t="s">
        <v>4400</v>
      </c>
      <c r="AF51" s="78" t="s">
        <v>4409</v>
      </c>
      <c r="AG51" s="81">
        <v>0.1</v>
      </c>
      <c r="AH51">
        <f t="shared" si="1"/>
        <v>10</v>
      </c>
      <c r="AI51">
        <f t="shared" si="2"/>
        <v>90</v>
      </c>
      <c r="AJ51" s="82">
        <v>348.66</v>
      </c>
      <c r="AK51" s="82">
        <v>6.23</v>
      </c>
      <c r="AL51" s="82">
        <v>342.44</v>
      </c>
    </row>
    <row r="52" spans="1:38">
      <c r="A52" s="59">
        <v>51</v>
      </c>
      <c r="B52" s="11" t="s">
        <v>9185</v>
      </c>
      <c r="C52" s="11" t="s">
        <v>9186</v>
      </c>
      <c r="D52" s="10" t="s">
        <v>22</v>
      </c>
      <c r="E52" s="10" t="s">
        <v>4090</v>
      </c>
      <c r="F52" s="10" t="s">
        <v>25</v>
      </c>
      <c r="G52" s="10" t="s">
        <v>6984</v>
      </c>
      <c r="H52" s="5" t="s">
        <v>24</v>
      </c>
      <c r="I52" s="10" t="s">
        <v>34</v>
      </c>
      <c r="J52" s="5">
        <v>238.68</v>
      </c>
      <c r="K52" s="10">
        <v>0</v>
      </c>
      <c r="L52" s="68"/>
      <c r="M52" s="5">
        <v>0</v>
      </c>
      <c r="N52" s="5">
        <v>0</v>
      </c>
      <c r="O52" s="64"/>
      <c r="P52" s="66">
        <v>0</v>
      </c>
      <c r="Q52" s="5">
        <v>100</v>
      </c>
      <c r="R52" s="5">
        <v>12.98</v>
      </c>
      <c r="S52" s="74" t="s">
        <v>6099</v>
      </c>
      <c r="T52" s="5">
        <v>0</v>
      </c>
      <c r="U52" s="72"/>
      <c r="V52" s="10"/>
      <c r="W52" s="10">
        <v>13.76</v>
      </c>
      <c r="X52" s="10">
        <v>359.26</v>
      </c>
      <c r="Y52" s="10">
        <v>6.83</v>
      </c>
      <c r="Z52" s="10">
        <f t="shared" si="0"/>
        <v>352.43</v>
      </c>
      <c r="AA52" s="10" t="s">
        <v>28</v>
      </c>
      <c r="AB52" s="10" t="s">
        <v>29</v>
      </c>
      <c r="AC52" s="78" t="s">
        <v>4414</v>
      </c>
      <c r="AD52" s="78">
        <v>6280255</v>
      </c>
      <c r="AE52" s="78" t="s">
        <v>4400</v>
      </c>
      <c r="AF52" s="78" t="s">
        <v>4419</v>
      </c>
      <c r="AG52" s="81">
        <v>0.1</v>
      </c>
      <c r="AH52">
        <f t="shared" si="1"/>
        <v>10</v>
      </c>
      <c r="AI52">
        <f t="shared" si="2"/>
        <v>90</v>
      </c>
      <c r="AJ52" s="82">
        <v>348.66</v>
      </c>
      <c r="AK52" s="82">
        <v>6.23</v>
      </c>
      <c r="AL52" s="82">
        <v>342.44</v>
      </c>
    </row>
    <row r="53" spans="1:38">
      <c r="A53" s="59">
        <v>52</v>
      </c>
      <c r="B53" s="11" t="s">
        <v>9187</v>
      </c>
      <c r="C53" s="11" t="s">
        <v>8517</v>
      </c>
      <c r="D53" s="10" t="s">
        <v>22</v>
      </c>
      <c r="E53" s="5" t="s">
        <v>58</v>
      </c>
      <c r="F53" s="10" t="s">
        <v>25</v>
      </c>
      <c r="G53" s="10" t="s">
        <v>8260</v>
      </c>
      <c r="H53" s="5" t="s">
        <v>24</v>
      </c>
      <c r="I53" s="10" t="s">
        <v>34</v>
      </c>
      <c r="J53" s="66">
        <v>0</v>
      </c>
      <c r="K53" s="10">
        <v>0</v>
      </c>
      <c r="L53" s="68"/>
      <c r="M53" s="5">
        <v>0</v>
      </c>
      <c r="N53" s="5">
        <v>0</v>
      </c>
      <c r="O53" s="64"/>
      <c r="P53" s="66">
        <v>0</v>
      </c>
      <c r="Q53" s="10">
        <v>0</v>
      </c>
      <c r="R53" s="10">
        <v>101</v>
      </c>
      <c r="S53" s="72" t="s">
        <v>9188</v>
      </c>
      <c r="T53" s="5">
        <v>0</v>
      </c>
      <c r="U53" s="72"/>
      <c r="V53" s="10"/>
      <c r="W53" s="10">
        <v>107.06</v>
      </c>
      <c r="X53" s="10">
        <v>113.48</v>
      </c>
      <c r="Y53" s="10">
        <v>6.42</v>
      </c>
      <c r="Z53" s="10">
        <f t="shared" si="0"/>
        <v>107.06</v>
      </c>
      <c r="AA53" s="10" t="s">
        <v>28</v>
      </c>
      <c r="AB53" s="10" t="s">
        <v>29</v>
      </c>
      <c r="AC53" s="78" t="s">
        <v>8183</v>
      </c>
      <c r="AD53" s="78">
        <v>2258069</v>
      </c>
      <c r="AE53" s="78" t="s">
        <v>4400</v>
      </c>
      <c r="AF53" s="78" t="s">
        <v>4409</v>
      </c>
      <c r="AG53" s="81">
        <v>0.1</v>
      </c>
      <c r="AH53">
        <f t="shared" si="1"/>
        <v>0</v>
      </c>
      <c r="AI53">
        <f t="shared" si="2"/>
        <v>0</v>
      </c>
      <c r="AJ53" s="82">
        <v>113.48</v>
      </c>
      <c r="AK53" s="82">
        <v>6.42</v>
      </c>
      <c r="AL53" s="82">
        <v>107.06</v>
      </c>
    </row>
    <row r="54" spans="1:38">
      <c r="A54" s="59">
        <v>53</v>
      </c>
      <c r="B54" s="11" t="s">
        <v>7715</v>
      </c>
      <c r="C54" s="11" t="s">
        <v>9189</v>
      </c>
      <c r="D54" s="10" t="s">
        <v>22</v>
      </c>
      <c r="E54" s="10" t="s">
        <v>7503</v>
      </c>
      <c r="F54" s="10" t="s">
        <v>25</v>
      </c>
      <c r="G54" s="10" t="s">
        <v>8264</v>
      </c>
      <c r="H54" s="5" t="s">
        <v>24</v>
      </c>
      <c r="I54" s="10" t="s">
        <v>34</v>
      </c>
      <c r="J54" s="5">
        <v>985.5</v>
      </c>
      <c r="K54" s="10">
        <v>0</v>
      </c>
      <c r="L54" s="68"/>
      <c r="M54" s="5">
        <v>0</v>
      </c>
      <c r="N54" s="5">
        <v>0</v>
      </c>
      <c r="O54" s="64"/>
      <c r="P54" s="66">
        <v>0</v>
      </c>
      <c r="Q54" s="5">
        <v>300</v>
      </c>
      <c r="R54" s="5">
        <v>13.26</v>
      </c>
      <c r="S54" s="74" t="s">
        <v>6099</v>
      </c>
      <c r="T54" s="5">
        <v>0</v>
      </c>
      <c r="U54" s="72"/>
      <c r="V54" s="10"/>
      <c r="W54" s="10">
        <v>14.06</v>
      </c>
      <c r="X54" s="10">
        <v>1318.4</v>
      </c>
      <c r="Y54" s="10">
        <v>18.84</v>
      </c>
      <c r="Z54" s="10">
        <f t="shared" si="0"/>
        <v>1299.56</v>
      </c>
      <c r="AA54" s="10" t="s">
        <v>28</v>
      </c>
      <c r="AB54" s="10" t="s">
        <v>29</v>
      </c>
      <c r="AC54" s="78" t="s">
        <v>4414</v>
      </c>
      <c r="AD54" s="78">
        <v>9219012</v>
      </c>
      <c r="AE54" s="78" t="s">
        <v>4400</v>
      </c>
      <c r="AF54" s="78" t="s">
        <v>6412</v>
      </c>
      <c r="AG54" s="81">
        <v>0.1</v>
      </c>
      <c r="AH54">
        <f t="shared" si="1"/>
        <v>30</v>
      </c>
      <c r="AI54">
        <f t="shared" si="2"/>
        <v>270</v>
      </c>
      <c r="AJ54" s="82">
        <v>1286.6</v>
      </c>
      <c r="AK54" s="82">
        <v>17.04</v>
      </c>
      <c r="AL54" s="82">
        <v>1269.56</v>
      </c>
    </row>
    <row r="55" spans="1:38">
      <c r="A55" s="59">
        <v>54</v>
      </c>
      <c r="B55" s="11" t="s">
        <v>3666</v>
      </c>
      <c r="C55" s="11" t="s">
        <v>9190</v>
      </c>
      <c r="D55" s="10" t="s">
        <v>22</v>
      </c>
      <c r="E55" s="10" t="s">
        <v>4090</v>
      </c>
      <c r="F55" s="10" t="s">
        <v>25</v>
      </c>
      <c r="G55" s="10" t="s">
        <v>6984</v>
      </c>
      <c r="H55" s="5" t="s">
        <v>24</v>
      </c>
      <c r="I55" s="10" t="s">
        <v>34</v>
      </c>
      <c r="J55" s="5">
        <v>238.68</v>
      </c>
      <c r="K55" s="10">
        <v>0</v>
      </c>
      <c r="L55" s="68"/>
      <c r="M55" s="5">
        <v>0</v>
      </c>
      <c r="N55" s="5">
        <v>0</v>
      </c>
      <c r="O55" s="64"/>
      <c r="P55" s="66">
        <v>0</v>
      </c>
      <c r="Q55" s="5">
        <v>100</v>
      </c>
      <c r="R55" s="5">
        <v>12.98</v>
      </c>
      <c r="S55" s="74" t="s">
        <v>6099</v>
      </c>
      <c r="T55" s="5">
        <v>0</v>
      </c>
      <c r="U55" s="11"/>
      <c r="V55" s="10"/>
      <c r="W55" s="10">
        <v>13.76</v>
      </c>
      <c r="X55" s="10">
        <v>359.26</v>
      </c>
      <c r="Y55" s="10">
        <v>6.83</v>
      </c>
      <c r="Z55" s="10">
        <f t="shared" si="0"/>
        <v>352.43</v>
      </c>
      <c r="AA55" s="10" t="s">
        <v>28</v>
      </c>
      <c r="AB55" s="10" t="s">
        <v>29</v>
      </c>
      <c r="AC55" s="78" t="s">
        <v>4414</v>
      </c>
      <c r="AD55" s="78">
        <v>5167310</v>
      </c>
      <c r="AE55" s="78" t="s">
        <v>4400</v>
      </c>
      <c r="AF55" s="78" t="s">
        <v>4478</v>
      </c>
      <c r="AG55" s="81">
        <v>0.1</v>
      </c>
      <c r="AH55">
        <f t="shared" si="1"/>
        <v>10</v>
      </c>
      <c r="AI55">
        <f t="shared" si="2"/>
        <v>90</v>
      </c>
      <c r="AJ55" s="82">
        <v>348.66</v>
      </c>
      <c r="AK55" s="82">
        <v>6.23</v>
      </c>
      <c r="AL55" s="82">
        <v>342.44</v>
      </c>
    </row>
    <row r="56" spans="1:38">
      <c r="A56" s="59">
        <v>55</v>
      </c>
      <c r="B56" s="11" t="s">
        <v>9191</v>
      </c>
      <c r="C56" s="11" t="s">
        <v>9192</v>
      </c>
      <c r="D56" s="10" t="s">
        <v>22</v>
      </c>
      <c r="E56" s="5" t="s">
        <v>198</v>
      </c>
      <c r="F56" s="10" t="s">
        <v>25</v>
      </c>
      <c r="G56" s="10" t="s">
        <v>8214</v>
      </c>
      <c r="H56" s="5" t="s">
        <v>130</v>
      </c>
      <c r="I56" s="10" t="s">
        <v>34</v>
      </c>
      <c r="J56" s="66">
        <v>1369</v>
      </c>
      <c r="K56" s="10">
        <v>0</v>
      </c>
      <c r="L56" s="17"/>
      <c r="M56" s="5">
        <v>0</v>
      </c>
      <c r="N56" s="5">
        <v>0</v>
      </c>
      <c r="O56" s="64"/>
      <c r="P56" s="66">
        <v>0</v>
      </c>
      <c r="Q56" s="10">
        <v>300</v>
      </c>
      <c r="R56" s="5">
        <v>0</v>
      </c>
      <c r="S56" s="72"/>
      <c r="T56" s="5">
        <v>0</v>
      </c>
      <c r="U56" s="72"/>
      <c r="V56" s="10"/>
      <c r="W56" s="10">
        <v>0</v>
      </c>
      <c r="X56" s="10">
        <v>1687</v>
      </c>
      <c r="Y56" s="10">
        <v>18</v>
      </c>
      <c r="Z56" s="10">
        <f t="shared" si="0"/>
        <v>1669</v>
      </c>
      <c r="AA56" s="10" t="s">
        <v>28</v>
      </c>
      <c r="AB56" s="10" t="s">
        <v>29</v>
      </c>
      <c r="AC56" s="78" t="s">
        <v>8246</v>
      </c>
      <c r="AD56" s="78">
        <v>9798578</v>
      </c>
      <c r="AE56" s="78" t="s">
        <v>8247</v>
      </c>
      <c r="AF56" s="78" t="s">
        <v>4409</v>
      </c>
      <c r="AG56" s="81">
        <v>0.1</v>
      </c>
      <c r="AH56">
        <f t="shared" si="1"/>
        <v>30</v>
      </c>
      <c r="AI56">
        <f t="shared" si="2"/>
        <v>270</v>
      </c>
      <c r="AJ56" s="82">
        <v>1655.2</v>
      </c>
      <c r="AK56" s="82">
        <v>16.2</v>
      </c>
      <c r="AL56" s="82">
        <v>1639</v>
      </c>
    </row>
    <row r="57" spans="1:38">
      <c r="A57" s="59">
        <v>56</v>
      </c>
      <c r="B57" s="11" t="s">
        <v>9193</v>
      </c>
      <c r="C57" s="11" t="s">
        <v>9194</v>
      </c>
      <c r="D57" s="10" t="s">
        <v>22</v>
      </c>
      <c r="E57" s="10" t="s">
        <v>7503</v>
      </c>
      <c r="F57" s="10" t="s">
        <v>25</v>
      </c>
      <c r="G57" s="10" t="s">
        <v>8264</v>
      </c>
      <c r="H57" s="5" t="s">
        <v>24</v>
      </c>
      <c r="I57" s="10" t="s">
        <v>34</v>
      </c>
      <c r="J57" s="5">
        <v>985.5</v>
      </c>
      <c r="K57" s="10">
        <v>0</v>
      </c>
      <c r="L57" s="68"/>
      <c r="M57" s="5">
        <v>0</v>
      </c>
      <c r="N57" s="5">
        <v>0</v>
      </c>
      <c r="O57" s="64"/>
      <c r="P57" s="66">
        <v>0</v>
      </c>
      <c r="Q57" s="5">
        <v>300</v>
      </c>
      <c r="R57" s="5">
        <v>13.26</v>
      </c>
      <c r="S57" s="74" t="s">
        <v>6099</v>
      </c>
      <c r="T57" s="5">
        <v>0</v>
      </c>
      <c r="U57" s="72"/>
      <c r="V57" s="10"/>
      <c r="W57" s="10">
        <v>14.06</v>
      </c>
      <c r="X57" s="10">
        <v>1318.4</v>
      </c>
      <c r="Y57" s="10">
        <v>18.84</v>
      </c>
      <c r="Z57" s="10">
        <f t="shared" si="0"/>
        <v>1299.56</v>
      </c>
      <c r="AA57" s="10" t="s">
        <v>28</v>
      </c>
      <c r="AB57" s="10" t="s">
        <v>29</v>
      </c>
      <c r="AC57" s="78" t="s">
        <v>4414</v>
      </c>
      <c r="AD57" s="78">
        <v>1330912</v>
      </c>
      <c r="AE57" s="78" t="s">
        <v>4400</v>
      </c>
      <c r="AF57" s="78" t="s">
        <v>4446</v>
      </c>
      <c r="AG57" s="81">
        <v>0.1</v>
      </c>
      <c r="AH57">
        <f t="shared" si="1"/>
        <v>30</v>
      </c>
      <c r="AI57">
        <f t="shared" si="2"/>
        <v>270</v>
      </c>
      <c r="AJ57" s="82">
        <v>1286.6</v>
      </c>
      <c r="AK57" s="82">
        <v>17.04</v>
      </c>
      <c r="AL57" s="82">
        <v>1269.56</v>
      </c>
    </row>
    <row r="58" spans="1:38">
      <c r="A58" s="59">
        <v>57</v>
      </c>
      <c r="B58" s="11" t="s">
        <v>9195</v>
      </c>
      <c r="C58" s="11" t="s">
        <v>9196</v>
      </c>
      <c r="D58" s="10" t="s">
        <v>22</v>
      </c>
      <c r="E58" s="10" t="s">
        <v>4090</v>
      </c>
      <c r="F58" s="10" t="s">
        <v>25</v>
      </c>
      <c r="G58" s="10" t="s">
        <v>6984</v>
      </c>
      <c r="H58" s="5" t="s">
        <v>24</v>
      </c>
      <c r="I58" s="10" t="s">
        <v>34</v>
      </c>
      <c r="J58" s="5">
        <v>238.68</v>
      </c>
      <c r="K58" s="10">
        <v>0</v>
      </c>
      <c r="L58" s="68"/>
      <c r="M58" s="5">
        <v>0</v>
      </c>
      <c r="N58" s="5">
        <v>0</v>
      </c>
      <c r="O58" s="64"/>
      <c r="P58" s="66">
        <v>0</v>
      </c>
      <c r="Q58" s="5">
        <v>100</v>
      </c>
      <c r="R58" s="5">
        <v>12.98</v>
      </c>
      <c r="S58" s="74" t="s">
        <v>6099</v>
      </c>
      <c r="T58" s="5">
        <v>0</v>
      </c>
      <c r="U58" s="72"/>
      <c r="V58" s="10"/>
      <c r="W58" s="10">
        <v>13.76</v>
      </c>
      <c r="X58" s="10">
        <v>359.26</v>
      </c>
      <c r="Y58" s="10">
        <v>6.83</v>
      </c>
      <c r="Z58" s="10">
        <f t="shared" si="0"/>
        <v>352.43</v>
      </c>
      <c r="AA58" s="10" t="s">
        <v>28</v>
      </c>
      <c r="AB58" s="10" t="s">
        <v>29</v>
      </c>
      <c r="AC58" s="78" t="s">
        <v>4414</v>
      </c>
      <c r="AD58" s="78">
        <v>2626110</v>
      </c>
      <c r="AE58" s="78" t="s">
        <v>4400</v>
      </c>
      <c r="AF58" s="78" t="s">
        <v>4419</v>
      </c>
      <c r="AG58" s="81">
        <v>0.1</v>
      </c>
      <c r="AH58">
        <f t="shared" si="1"/>
        <v>10</v>
      </c>
      <c r="AI58">
        <f t="shared" si="2"/>
        <v>90</v>
      </c>
      <c r="AJ58" s="82">
        <v>348.66</v>
      </c>
      <c r="AK58" s="82">
        <v>6.23</v>
      </c>
      <c r="AL58" s="82">
        <v>342.44</v>
      </c>
    </row>
    <row r="59" spans="1:38">
      <c r="A59" s="59">
        <v>58</v>
      </c>
      <c r="B59" s="11" t="s">
        <v>4596</v>
      </c>
      <c r="C59" s="11" t="s">
        <v>9197</v>
      </c>
      <c r="D59" s="10" t="s">
        <v>22</v>
      </c>
      <c r="E59" s="10" t="s">
        <v>4090</v>
      </c>
      <c r="F59" s="10" t="s">
        <v>25</v>
      </c>
      <c r="G59" s="10" t="s">
        <v>6984</v>
      </c>
      <c r="H59" s="5" t="s">
        <v>24</v>
      </c>
      <c r="I59" s="10" t="s">
        <v>34</v>
      </c>
      <c r="J59" s="5">
        <v>238.68</v>
      </c>
      <c r="K59" s="10">
        <v>0</v>
      </c>
      <c r="L59" s="68"/>
      <c r="M59" s="5">
        <v>0</v>
      </c>
      <c r="N59" s="5">
        <v>0</v>
      </c>
      <c r="O59" s="64"/>
      <c r="P59" s="66">
        <v>0</v>
      </c>
      <c r="Q59" s="5">
        <v>100</v>
      </c>
      <c r="R59" s="5">
        <v>12.98</v>
      </c>
      <c r="S59" s="74" t="s">
        <v>6099</v>
      </c>
      <c r="T59" s="5">
        <v>0</v>
      </c>
      <c r="U59" s="72"/>
      <c r="V59" s="10"/>
      <c r="W59" s="10">
        <v>13.76</v>
      </c>
      <c r="X59" s="10">
        <v>359.26</v>
      </c>
      <c r="Y59" s="10">
        <v>6.83</v>
      </c>
      <c r="Z59" s="10">
        <f t="shared" si="0"/>
        <v>352.43</v>
      </c>
      <c r="AA59" s="10" t="s">
        <v>28</v>
      </c>
      <c r="AB59" s="10" t="s">
        <v>29</v>
      </c>
      <c r="AC59" s="78" t="s">
        <v>4414</v>
      </c>
      <c r="AD59" s="78">
        <v>7572632</v>
      </c>
      <c r="AE59" s="78" t="s">
        <v>4400</v>
      </c>
      <c r="AF59" s="78" t="s">
        <v>4412</v>
      </c>
      <c r="AG59" s="81">
        <v>0.1</v>
      </c>
      <c r="AH59">
        <f t="shared" si="1"/>
        <v>10</v>
      </c>
      <c r="AI59">
        <f t="shared" si="2"/>
        <v>90</v>
      </c>
      <c r="AJ59" s="82">
        <v>348.66</v>
      </c>
      <c r="AK59" s="82">
        <v>6.23</v>
      </c>
      <c r="AL59" s="82">
        <v>342.44</v>
      </c>
    </row>
    <row r="60" spans="1:38">
      <c r="A60" s="59">
        <v>59</v>
      </c>
      <c r="B60" s="11" t="s">
        <v>9198</v>
      </c>
      <c r="C60" s="11" t="s">
        <v>8894</v>
      </c>
      <c r="D60" s="10" t="s">
        <v>22</v>
      </c>
      <c r="E60" s="5" t="s">
        <v>58</v>
      </c>
      <c r="F60" s="10" t="s">
        <v>25</v>
      </c>
      <c r="G60" s="10" t="s">
        <v>8260</v>
      </c>
      <c r="H60" s="5" t="s">
        <v>67</v>
      </c>
      <c r="I60" s="10" t="s">
        <v>34</v>
      </c>
      <c r="J60" s="66">
        <v>0</v>
      </c>
      <c r="K60" s="10">
        <v>0</v>
      </c>
      <c r="L60" s="68"/>
      <c r="M60" s="5">
        <v>0</v>
      </c>
      <c r="N60" s="5">
        <v>0</v>
      </c>
      <c r="O60" s="64"/>
      <c r="P60" s="66">
        <v>0</v>
      </c>
      <c r="Q60" s="10">
        <v>0</v>
      </c>
      <c r="R60" s="10">
        <v>25.65</v>
      </c>
      <c r="S60" s="72" t="s">
        <v>9199</v>
      </c>
      <c r="T60" s="5">
        <v>0</v>
      </c>
      <c r="U60" s="72"/>
      <c r="V60" s="10"/>
      <c r="W60" s="10">
        <v>27.19</v>
      </c>
      <c r="X60" s="10">
        <v>28.82</v>
      </c>
      <c r="Y60" s="10">
        <v>1.63</v>
      </c>
      <c r="Z60" s="10">
        <f t="shared" si="0"/>
        <v>27.19</v>
      </c>
      <c r="AA60" s="10" t="s">
        <v>28</v>
      </c>
      <c r="AB60" s="10" t="s">
        <v>29</v>
      </c>
      <c r="AC60" s="78" t="s">
        <v>8254</v>
      </c>
      <c r="AD60" s="78">
        <v>8190962</v>
      </c>
      <c r="AE60" s="78" t="s">
        <v>4400</v>
      </c>
      <c r="AF60" s="78" t="s">
        <v>4419</v>
      </c>
      <c r="AG60" s="81">
        <v>0.1</v>
      </c>
      <c r="AH60">
        <f t="shared" si="1"/>
        <v>0</v>
      </c>
      <c r="AI60">
        <f t="shared" si="2"/>
        <v>0</v>
      </c>
      <c r="AJ60" s="82">
        <v>28.82</v>
      </c>
      <c r="AK60" s="82">
        <v>1.63</v>
      </c>
      <c r="AL60" s="82">
        <v>27.19</v>
      </c>
    </row>
    <row r="61" spans="1:38">
      <c r="A61" s="59">
        <v>60</v>
      </c>
      <c r="B61" s="11" t="s">
        <v>9200</v>
      </c>
      <c r="C61" s="11" t="s">
        <v>9201</v>
      </c>
      <c r="D61" s="5" t="s">
        <v>22</v>
      </c>
      <c r="E61" s="5" t="s">
        <v>111</v>
      </c>
      <c r="F61" s="10" t="s">
        <v>25</v>
      </c>
      <c r="G61" s="10" t="s">
        <v>8178</v>
      </c>
      <c r="H61" s="5" t="s">
        <v>67</v>
      </c>
      <c r="I61" s="10" t="s">
        <v>34</v>
      </c>
      <c r="J61" s="5">
        <v>700</v>
      </c>
      <c r="K61" s="10">
        <v>0</v>
      </c>
      <c r="L61" s="68"/>
      <c r="M61" s="5">
        <v>116</v>
      </c>
      <c r="N61" s="5">
        <v>510</v>
      </c>
      <c r="O61" s="64" t="s">
        <v>9202</v>
      </c>
      <c r="P61" s="66">
        <v>0</v>
      </c>
      <c r="Q61" s="66">
        <v>400</v>
      </c>
      <c r="R61" s="5">
        <v>0</v>
      </c>
      <c r="S61" s="72"/>
      <c r="T61" s="5">
        <v>0</v>
      </c>
      <c r="U61" s="72"/>
      <c r="V61" s="10"/>
      <c r="W61" s="10">
        <v>663.56</v>
      </c>
      <c r="X61" s="10">
        <v>1827.37</v>
      </c>
      <c r="Y61" s="10">
        <v>63.81</v>
      </c>
      <c r="Z61" s="10">
        <f t="shared" si="0"/>
        <v>1763.56</v>
      </c>
      <c r="AA61" s="10" t="s">
        <v>28</v>
      </c>
      <c r="AB61" s="10" t="s">
        <v>29</v>
      </c>
      <c r="AC61" s="78" t="s">
        <v>8254</v>
      </c>
      <c r="AD61" s="78">
        <v>9729683</v>
      </c>
      <c r="AE61" s="78" t="s">
        <v>4400</v>
      </c>
      <c r="AF61" s="78" t="s">
        <v>4427</v>
      </c>
      <c r="AG61" s="81">
        <v>0.1</v>
      </c>
      <c r="AH61">
        <f t="shared" si="1"/>
        <v>40</v>
      </c>
      <c r="AI61">
        <f t="shared" si="2"/>
        <v>360</v>
      </c>
      <c r="AJ61" s="82">
        <v>1784.97</v>
      </c>
      <c r="AK61" s="82">
        <v>61.41</v>
      </c>
      <c r="AL61" s="82">
        <v>1723.56</v>
      </c>
    </row>
    <row r="62" spans="1:38">
      <c r="A62" s="59">
        <v>61</v>
      </c>
      <c r="B62" s="11" t="s">
        <v>77</v>
      </c>
      <c r="C62" s="11" t="s">
        <v>8484</v>
      </c>
      <c r="D62" s="5" t="s">
        <v>22</v>
      </c>
      <c r="E62" s="5" t="s">
        <v>3366</v>
      </c>
      <c r="F62" s="10" t="s">
        <v>25</v>
      </c>
      <c r="G62" s="10" t="s">
        <v>8260</v>
      </c>
      <c r="H62" s="5" t="s">
        <v>24</v>
      </c>
      <c r="I62" s="10" t="s">
        <v>34</v>
      </c>
      <c r="J62" s="66">
        <v>0</v>
      </c>
      <c r="K62" s="10">
        <v>0</v>
      </c>
      <c r="L62" s="68"/>
      <c r="M62" s="5">
        <v>0</v>
      </c>
      <c r="N62" s="5">
        <v>0</v>
      </c>
      <c r="O62" s="64"/>
      <c r="P62" s="10">
        <v>0</v>
      </c>
      <c r="Q62" s="5">
        <v>100</v>
      </c>
      <c r="R62" s="10">
        <v>0</v>
      </c>
      <c r="S62" s="72"/>
      <c r="T62" s="10">
        <v>0</v>
      </c>
      <c r="U62" s="72"/>
      <c r="V62" s="10"/>
      <c r="W62" s="10">
        <v>0</v>
      </c>
      <c r="X62" s="10">
        <v>106</v>
      </c>
      <c r="Y62" s="10">
        <v>6</v>
      </c>
      <c r="Z62" s="10">
        <f t="shared" si="0"/>
        <v>100</v>
      </c>
      <c r="AA62" s="10" t="s">
        <v>28</v>
      </c>
      <c r="AB62" s="10" t="s">
        <v>29</v>
      </c>
      <c r="AC62" s="78" t="s">
        <v>4433</v>
      </c>
      <c r="AD62" s="78">
        <v>7306172</v>
      </c>
      <c r="AE62" s="78" t="s">
        <v>4400</v>
      </c>
      <c r="AF62" s="78" t="s">
        <v>4428</v>
      </c>
      <c r="AG62" s="81">
        <v>0.1</v>
      </c>
      <c r="AH62">
        <f t="shared" si="1"/>
        <v>10</v>
      </c>
      <c r="AI62">
        <f t="shared" si="2"/>
        <v>90</v>
      </c>
      <c r="AJ62" s="82">
        <v>95.4</v>
      </c>
      <c r="AK62" s="82">
        <v>5.4</v>
      </c>
      <c r="AL62" s="82">
        <v>90</v>
      </c>
    </row>
    <row r="63" spans="1:38">
      <c r="A63" s="59">
        <v>62</v>
      </c>
      <c r="B63" s="11" t="s">
        <v>9203</v>
      </c>
      <c r="C63" s="11" t="s">
        <v>9204</v>
      </c>
      <c r="D63" s="10" t="s">
        <v>22</v>
      </c>
      <c r="E63" s="10" t="s">
        <v>4090</v>
      </c>
      <c r="F63" s="10" t="s">
        <v>25</v>
      </c>
      <c r="G63" s="10" t="s">
        <v>6984</v>
      </c>
      <c r="H63" s="5" t="s">
        <v>24</v>
      </c>
      <c r="I63" s="10" t="s">
        <v>34</v>
      </c>
      <c r="J63" s="5">
        <v>238.68</v>
      </c>
      <c r="K63" s="10">
        <v>0</v>
      </c>
      <c r="L63" s="68"/>
      <c r="M63" s="5">
        <v>0</v>
      </c>
      <c r="N63" s="5">
        <v>0</v>
      </c>
      <c r="O63" s="64"/>
      <c r="P63" s="66">
        <v>0</v>
      </c>
      <c r="Q63" s="5">
        <v>100</v>
      </c>
      <c r="R63" s="5">
        <v>12.98</v>
      </c>
      <c r="S63" s="74" t="s">
        <v>6099</v>
      </c>
      <c r="T63" s="5">
        <v>0</v>
      </c>
      <c r="U63" s="72"/>
      <c r="V63" s="10"/>
      <c r="W63" s="10">
        <v>13.76</v>
      </c>
      <c r="X63" s="10">
        <v>359.26</v>
      </c>
      <c r="Y63" s="10">
        <v>6.83</v>
      </c>
      <c r="Z63" s="10">
        <f t="shared" si="0"/>
        <v>352.43</v>
      </c>
      <c r="AA63" s="10" t="s">
        <v>28</v>
      </c>
      <c r="AB63" s="10" t="s">
        <v>29</v>
      </c>
      <c r="AC63" s="78" t="s">
        <v>4414</v>
      </c>
      <c r="AD63" s="78">
        <v>3630195</v>
      </c>
      <c r="AE63" s="78" t="s">
        <v>4400</v>
      </c>
      <c r="AF63" s="78" t="s">
        <v>4419</v>
      </c>
      <c r="AG63" s="81">
        <v>0.1</v>
      </c>
      <c r="AH63">
        <f t="shared" si="1"/>
        <v>10</v>
      </c>
      <c r="AI63">
        <f t="shared" si="2"/>
        <v>90</v>
      </c>
      <c r="AJ63" s="82">
        <v>348.66</v>
      </c>
      <c r="AK63" s="82">
        <v>6.23</v>
      </c>
      <c r="AL63" s="82">
        <v>342.44</v>
      </c>
    </row>
    <row r="64" spans="1:38">
      <c r="A64" s="59">
        <v>63</v>
      </c>
      <c r="B64" s="11" t="s">
        <v>6803</v>
      </c>
      <c r="C64" s="11" t="s">
        <v>9205</v>
      </c>
      <c r="D64" s="10" t="s">
        <v>22</v>
      </c>
      <c r="E64" s="10" t="s">
        <v>4090</v>
      </c>
      <c r="F64" s="10" t="s">
        <v>25</v>
      </c>
      <c r="G64" s="10" t="s">
        <v>6984</v>
      </c>
      <c r="H64" s="5" t="s">
        <v>24</v>
      </c>
      <c r="I64" s="10" t="s">
        <v>34</v>
      </c>
      <c r="J64" s="5">
        <v>238.68</v>
      </c>
      <c r="K64" s="10">
        <v>0</v>
      </c>
      <c r="L64" s="68"/>
      <c r="M64" s="5">
        <v>0</v>
      </c>
      <c r="N64" s="5">
        <v>0</v>
      </c>
      <c r="O64" s="64"/>
      <c r="P64" s="66">
        <v>0</v>
      </c>
      <c r="Q64" s="5">
        <v>100</v>
      </c>
      <c r="R64" s="5">
        <v>12.98</v>
      </c>
      <c r="S64" s="74" t="s">
        <v>6099</v>
      </c>
      <c r="T64" s="5">
        <v>0</v>
      </c>
      <c r="U64" s="72"/>
      <c r="V64" s="10"/>
      <c r="W64" s="10">
        <v>13.76</v>
      </c>
      <c r="X64" s="10">
        <v>359.26</v>
      </c>
      <c r="Y64" s="10">
        <v>6.83</v>
      </c>
      <c r="Z64" s="10">
        <f t="shared" si="0"/>
        <v>352.43</v>
      </c>
      <c r="AA64" s="10" t="s">
        <v>28</v>
      </c>
      <c r="AB64" s="10" t="s">
        <v>29</v>
      </c>
      <c r="AC64" s="78" t="s">
        <v>4414</v>
      </c>
      <c r="AD64" s="78">
        <v>8092888</v>
      </c>
      <c r="AE64" s="78" t="s">
        <v>4400</v>
      </c>
      <c r="AF64" s="78" t="s">
        <v>4419</v>
      </c>
      <c r="AG64" s="81">
        <v>0.1</v>
      </c>
      <c r="AH64">
        <f t="shared" si="1"/>
        <v>10</v>
      </c>
      <c r="AI64">
        <f t="shared" si="2"/>
        <v>90</v>
      </c>
      <c r="AJ64" s="82">
        <v>348.66</v>
      </c>
      <c r="AK64" s="82">
        <v>6.23</v>
      </c>
      <c r="AL64" s="82">
        <v>342.44</v>
      </c>
    </row>
    <row r="65" spans="1:38">
      <c r="A65" s="59">
        <v>64</v>
      </c>
      <c r="B65" s="11" t="s">
        <v>9206</v>
      </c>
      <c r="C65" s="11" t="s">
        <v>9207</v>
      </c>
      <c r="D65" s="10" t="s">
        <v>22</v>
      </c>
      <c r="E65" s="10" t="s">
        <v>4090</v>
      </c>
      <c r="F65" s="10" t="s">
        <v>25</v>
      </c>
      <c r="G65" s="10" t="s">
        <v>6984</v>
      </c>
      <c r="H65" s="5" t="s">
        <v>24</v>
      </c>
      <c r="I65" s="10" t="s">
        <v>34</v>
      </c>
      <c r="J65" s="5">
        <v>238.68</v>
      </c>
      <c r="K65" s="10">
        <v>0</v>
      </c>
      <c r="L65" s="68"/>
      <c r="M65" s="5">
        <v>0</v>
      </c>
      <c r="N65" s="5">
        <v>0</v>
      </c>
      <c r="O65" s="64"/>
      <c r="P65" s="66">
        <v>0</v>
      </c>
      <c r="Q65" s="5">
        <v>100</v>
      </c>
      <c r="R65" s="5">
        <v>12.98</v>
      </c>
      <c r="S65" s="74" t="s">
        <v>6099</v>
      </c>
      <c r="T65" s="5">
        <v>0</v>
      </c>
      <c r="U65" s="72"/>
      <c r="V65" s="10"/>
      <c r="W65" s="10">
        <v>13.76</v>
      </c>
      <c r="X65" s="10">
        <v>359.26</v>
      </c>
      <c r="Y65" s="10">
        <v>6.83</v>
      </c>
      <c r="Z65" s="10">
        <f t="shared" si="0"/>
        <v>352.43</v>
      </c>
      <c r="AA65" s="10" t="s">
        <v>28</v>
      </c>
      <c r="AB65" s="10" t="s">
        <v>29</v>
      </c>
      <c r="AC65" s="78" t="s">
        <v>4414</v>
      </c>
      <c r="AD65" s="78">
        <v>1568627</v>
      </c>
      <c r="AE65" s="78" t="s">
        <v>4400</v>
      </c>
      <c r="AF65" s="78" t="s">
        <v>4409</v>
      </c>
      <c r="AG65" s="81">
        <v>0.1</v>
      </c>
      <c r="AH65">
        <f t="shared" si="1"/>
        <v>10</v>
      </c>
      <c r="AI65">
        <f t="shared" si="2"/>
        <v>90</v>
      </c>
      <c r="AJ65" s="82">
        <v>348.66</v>
      </c>
      <c r="AK65" s="82">
        <v>6.23</v>
      </c>
      <c r="AL65" s="82">
        <v>342.44</v>
      </c>
    </row>
    <row r="66" spans="1:38">
      <c r="A66" s="59">
        <v>65</v>
      </c>
      <c r="B66" s="11" t="s">
        <v>9208</v>
      </c>
      <c r="C66" s="11" t="s">
        <v>9209</v>
      </c>
      <c r="D66" s="10" t="s">
        <v>22</v>
      </c>
      <c r="E66" s="10" t="s">
        <v>4090</v>
      </c>
      <c r="F66" s="10" t="s">
        <v>25</v>
      </c>
      <c r="G66" s="10" t="s">
        <v>6984</v>
      </c>
      <c r="H66" s="5" t="s">
        <v>24</v>
      </c>
      <c r="I66" s="10" t="s">
        <v>34</v>
      </c>
      <c r="J66" s="5">
        <v>238.68</v>
      </c>
      <c r="K66" s="10">
        <v>0</v>
      </c>
      <c r="L66" s="68"/>
      <c r="M66" s="5">
        <v>0</v>
      </c>
      <c r="N66" s="5">
        <v>0</v>
      </c>
      <c r="O66" s="64"/>
      <c r="P66" s="66">
        <v>0</v>
      </c>
      <c r="Q66" s="5">
        <v>100</v>
      </c>
      <c r="R66" s="5">
        <v>12.98</v>
      </c>
      <c r="S66" s="74" t="s">
        <v>6099</v>
      </c>
      <c r="T66" s="5">
        <v>0</v>
      </c>
      <c r="U66" s="72"/>
      <c r="V66" s="10"/>
      <c r="W66" s="10">
        <v>13.76</v>
      </c>
      <c r="X66" s="10">
        <v>359.26</v>
      </c>
      <c r="Y66" s="10">
        <v>6.83</v>
      </c>
      <c r="Z66" s="10">
        <f t="shared" ref="Z66:Z129" si="3">X66-Y66</f>
        <v>352.43</v>
      </c>
      <c r="AA66" s="10" t="s">
        <v>28</v>
      </c>
      <c r="AB66" s="10" t="s">
        <v>29</v>
      </c>
      <c r="AC66" s="78" t="s">
        <v>4414</v>
      </c>
      <c r="AD66" s="78">
        <v>2065902</v>
      </c>
      <c r="AE66" s="78" t="s">
        <v>4400</v>
      </c>
      <c r="AF66" s="78" t="s">
        <v>4474</v>
      </c>
      <c r="AG66" s="81">
        <v>0.1</v>
      </c>
      <c r="AH66">
        <f t="shared" ref="AH66:AH129" si="4">Q66*AG66</f>
        <v>10</v>
      </c>
      <c r="AI66">
        <f t="shared" ref="AI66:AI129" si="5">Q66-AH66</f>
        <v>90</v>
      </c>
      <c r="AJ66" s="82">
        <v>348.66</v>
      </c>
      <c r="AK66" s="82">
        <v>6.23</v>
      </c>
      <c r="AL66" s="82">
        <v>342.44</v>
      </c>
    </row>
    <row r="67" spans="1:38">
      <c r="A67" s="59">
        <v>66</v>
      </c>
      <c r="B67" s="11" t="s">
        <v>8677</v>
      </c>
      <c r="C67" s="11" t="s">
        <v>8678</v>
      </c>
      <c r="D67" s="5" t="s">
        <v>22</v>
      </c>
      <c r="E67" s="5" t="s">
        <v>3366</v>
      </c>
      <c r="F67" s="10" t="s">
        <v>25</v>
      </c>
      <c r="G67" s="10" t="s">
        <v>8260</v>
      </c>
      <c r="H67" s="5" t="s">
        <v>24</v>
      </c>
      <c r="I67" s="10" t="s">
        <v>34</v>
      </c>
      <c r="J67" s="66">
        <v>0</v>
      </c>
      <c r="K67" s="10">
        <v>0</v>
      </c>
      <c r="L67" s="68"/>
      <c r="M67" s="5">
        <v>0</v>
      </c>
      <c r="N67" s="5">
        <v>0</v>
      </c>
      <c r="O67" s="64"/>
      <c r="P67" s="10">
        <v>0</v>
      </c>
      <c r="Q67" s="5">
        <v>100</v>
      </c>
      <c r="R67" s="10">
        <v>0</v>
      </c>
      <c r="S67" s="72"/>
      <c r="T67" s="10">
        <v>0</v>
      </c>
      <c r="U67" s="72"/>
      <c r="V67" s="10"/>
      <c r="W67" s="10">
        <v>0</v>
      </c>
      <c r="X67" s="10">
        <v>106</v>
      </c>
      <c r="Y67" s="10">
        <v>6</v>
      </c>
      <c r="Z67" s="10">
        <f t="shared" si="3"/>
        <v>100</v>
      </c>
      <c r="AA67" s="10" t="s">
        <v>28</v>
      </c>
      <c r="AB67" s="10" t="s">
        <v>29</v>
      </c>
      <c r="AC67" s="78" t="s">
        <v>8246</v>
      </c>
      <c r="AD67" s="78">
        <v>6585711</v>
      </c>
      <c r="AE67" s="78" t="s">
        <v>4400</v>
      </c>
      <c r="AF67" s="78" t="s">
        <v>4409</v>
      </c>
      <c r="AG67" s="81">
        <v>0.1</v>
      </c>
      <c r="AH67">
        <f t="shared" si="4"/>
        <v>10</v>
      </c>
      <c r="AI67">
        <f t="shared" si="5"/>
        <v>90</v>
      </c>
      <c r="AJ67" s="82">
        <v>95.4</v>
      </c>
      <c r="AK67" s="82">
        <v>5.4</v>
      </c>
      <c r="AL67" s="82">
        <v>90</v>
      </c>
    </row>
    <row r="68" spans="1:38">
      <c r="A68" s="59">
        <v>67</v>
      </c>
      <c r="B68" s="11" t="s">
        <v>9210</v>
      </c>
      <c r="C68" s="11" t="s">
        <v>9211</v>
      </c>
      <c r="D68" s="10" t="s">
        <v>22</v>
      </c>
      <c r="E68" s="5" t="s">
        <v>198</v>
      </c>
      <c r="F68" s="10" t="s">
        <v>25</v>
      </c>
      <c r="G68" s="10" t="s">
        <v>8214</v>
      </c>
      <c r="H68" s="5" t="s">
        <v>24</v>
      </c>
      <c r="I68" s="10" t="s">
        <v>34</v>
      </c>
      <c r="J68" s="66">
        <v>1369</v>
      </c>
      <c r="K68" s="10">
        <v>0</v>
      </c>
      <c r="L68" s="68"/>
      <c r="M68" s="5">
        <v>0</v>
      </c>
      <c r="N68" s="5">
        <v>0</v>
      </c>
      <c r="O68" s="64"/>
      <c r="P68" s="66">
        <v>0</v>
      </c>
      <c r="Q68" s="10">
        <v>300</v>
      </c>
      <c r="R68" s="5">
        <v>0</v>
      </c>
      <c r="S68" s="72"/>
      <c r="T68" s="5">
        <v>0</v>
      </c>
      <c r="U68" s="72"/>
      <c r="V68" s="10"/>
      <c r="W68" s="10">
        <v>0</v>
      </c>
      <c r="X68" s="10">
        <v>1687</v>
      </c>
      <c r="Y68" s="10">
        <v>18</v>
      </c>
      <c r="Z68" s="10">
        <f t="shared" si="3"/>
        <v>1669</v>
      </c>
      <c r="AA68" s="10" t="s">
        <v>28</v>
      </c>
      <c r="AB68" s="10" t="s">
        <v>29</v>
      </c>
      <c r="AC68" s="78" t="s">
        <v>4433</v>
      </c>
      <c r="AD68" s="78">
        <v>5975869</v>
      </c>
      <c r="AE68" s="78" t="s">
        <v>4400</v>
      </c>
      <c r="AF68" s="78" t="s">
        <v>4404</v>
      </c>
      <c r="AG68" s="81">
        <v>0.1</v>
      </c>
      <c r="AH68">
        <f t="shared" si="4"/>
        <v>30</v>
      </c>
      <c r="AI68">
        <f t="shared" si="5"/>
        <v>270</v>
      </c>
      <c r="AJ68" s="82">
        <v>1655.2</v>
      </c>
      <c r="AK68" s="82">
        <v>16.2</v>
      </c>
      <c r="AL68" s="82">
        <v>1639</v>
      </c>
    </row>
    <row r="69" spans="1:38">
      <c r="A69" s="59">
        <v>68</v>
      </c>
      <c r="B69" s="11" t="s">
        <v>9212</v>
      </c>
      <c r="C69" s="11" t="s">
        <v>9213</v>
      </c>
      <c r="D69" s="10" t="s">
        <v>22</v>
      </c>
      <c r="E69" s="10" t="s">
        <v>4090</v>
      </c>
      <c r="F69" s="10" t="s">
        <v>25</v>
      </c>
      <c r="G69" s="10" t="s">
        <v>6984</v>
      </c>
      <c r="H69" s="5" t="s">
        <v>24</v>
      </c>
      <c r="I69" s="10" t="s">
        <v>34</v>
      </c>
      <c r="J69" s="5">
        <v>238.68</v>
      </c>
      <c r="K69" s="10">
        <v>0</v>
      </c>
      <c r="L69" s="68"/>
      <c r="M69" s="5">
        <v>0</v>
      </c>
      <c r="N69" s="5">
        <v>0</v>
      </c>
      <c r="O69" s="64"/>
      <c r="P69" s="66">
        <v>0</v>
      </c>
      <c r="Q69" s="5">
        <v>100</v>
      </c>
      <c r="R69" s="5">
        <v>12.98</v>
      </c>
      <c r="S69" s="74" t="s">
        <v>6099</v>
      </c>
      <c r="T69" s="5">
        <v>0</v>
      </c>
      <c r="U69" s="72"/>
      <c r="V69" s="10"/>
      <c r="W69" s="10">
        <v>13.76</v>
      </c>
      <c r="X69" s="10">
        <v>359.26</v>
      </c>
      <c r="Y69" s="10">
        <v>6.83</v>
      </c>
      <c r="Z69" s="10">
        <f t="shared" si="3"/>
        <v>352.43</v>
      </c>
      <c r="AA69" s="10" t="s">
        <v>28</v>
      </c>
      <c r="AB69" s="10" t="s">
        <v>29</v>
      </c>
      <c r="AC69" s="78" t="s">
        <v>4414</v>
      </c>
      <c r="AD69" s="78">
        <v>8256887</v>
      </c>
      <c r="AE69" s="78" t="s">
        <v>4400</v>
      </c>
      <c r="AF69" s="78" t="s">
        <v>4409</v>
      </c>
      <c r="AG69" s="81">
        <v>0.1</v>
      </c>
      <c r="AH69">
        <f t="shared" si="4"/>
        <v>10</v>
      </c>
      <c r="AI69">
        <f t="shared" si="5"/>
        <v>90</v>
      </c>
      <c r="AJ69" s="82">
        <v>348.66</v>
      </c>
      <c r="AK69" s="82">
        <v>6.23</v>
      </c>
      <c r="AL69" s="82">
        <v>342.44</v>
      </c>
    </row>
    <row r="70" spans="1:38">
      <c r="A70" s="59">
        <v>69</v>
      </c>
      <c r="B70" s="11" t="s">
        <v>8529</v>
      </c>
      <c r="C70" s="11" t="s">
        <v>9214</v>
      </c>
      <c r="D70" s="10" t="s">
        <v>22</v>
      </c>
      <c r="E70" s="10" t="s">
        <v>7503</v>
      </c>
      <c r="F70" s="10" t="s">
        <v>25</v>
      </c>
      <c r="G70" s="10" t="s">
        <v>8264</v>
      </c>
      <c r="H70" s="5" t="s">
        <v>24</v>
      </c>
      <c r="I70" s="10" t="s">
        <v>34</v>
      </c>
      <c r="J70" s="5">
        <v>985.5</v>
      </c>
      <c r="K70" s="10">
        <v>0</v>
      </c>
      <c r="L70" s="68"/>
      <c r="M70" s="5">
        <v>0</v>
      </c>
      <c r="N70" s="5">
        <v>0</v>
      </c>
      <c r="O70" s="64"/>
      <c r="P70" s="66">
        <v>0</v>
      </c>
      <c r="Q70" s="5">
        <v>300</v>
      </c>
      <c r="R70" s="5">
        <v>13.26</v>
      </c>
      <c r="S70" s="74" t="s">
        <v>6099</v>
      </c>
      <c r="T70" s="5">
        <v>0</v>
      </c>
      <c r="U70" s="72"/>
      <c r="V70" s="10"/>
      <c r="W70" s="10">
        <v>14.06</v>
      </c>
      <c r="X70" s="10">
        <v>1318.4</v>
      </c>
      <c r="Y70" s="10">
        <v>18.84</v>
      </c>
      <c r="Z70" s="10">
        <f t="shared" si="3"/>
        <v>1299.56</v>
      </c>
      <c r="AA70" s="10" t="s">
        <v>28</v>
      </c>
      <c r="AB70" s="10" t="s">
        <v>29</v>
      </c>
      <c r="AC70" s="78" t="s">
        <v>4414</v>
      </c>
      <c r="AD70" s="78">
        <v>1309205</v>
      </c>
      <c r="AE70" s="78" t="s">
        <v>4400</v>
      </c>
      <c r="AF70" s="78" t="s">
        <v>4446</v>
      </c>
      <c r="AG70" s="81">
        <v>0.1</v>
      </c>
      <c r="AH70">
        <f t="shared" si="4"/>
        <v>30</v>
      </c>
      <c r="AI70">
        <f t="shared" si="5"/>
        <v>270</v>
      </c>
      <c r="AJ70" s="82">
        <v>1286.6</v>
      </c>
      <c r="AK70" s="82">
        <v>17.04</v>
      </c>
      <c r="AL70" s="82">
        <v>1269.56</v>
      </c>
    </row>
    <row r="71" spans="1:38">
      <c r="A71" s="59">
        <v>70</v>
      </c>
      <c r="B71" s="11" t="s">
        <v>9215</v>
      </c>
      <c r="C71" s="11" t="s">
        <v>9216</v>
      </c>
      <c r="D71" s="10" t="s">
        <v>22</v>
      </c>
      <c r="E71" s="10" t="s">
        <v>7503</v>
      </c>
      <c r="F71" s="10" t="s">
        <v>25</v>
      </c>
      <c r="G71" s="10" t="s">
        <v>8264</v>
      </c>
      <c r="H71" s="5" t="s">
        <v>24</v>
      </c>
      <c r="I71" s="10" t="s">
        <v>34</v>
      </c>
      <c r="J71" s="5">
        <v>985.5</v>
      </c>
      <c r="K71" s="10">
        <v>0</v>
      </c>
      <c r="L71" s="68"/>
      <c r="M71" s="5">
        <v>0</v>
      </c>
      <c r="N71" s="5">
        <v>0</v>
      </c>
      <c r="O71" s="64"/>
      <c r="P71" s="66">
        <v>0</v>
      </c>
      <c r="Q71" s="5">
        <v>300</v>
      </c>
      <c r="R71" s="5">
        <v>13.26</v>
      </c>
      <c r="S71" s="74" t="s">
        <v>6099</v>
      </c>
      <c r="T71" s="5">
        <v>0</v>
      </c>
      <c r="U71" s="72"/>
      <c r="V71" s="10"/>
      <c r="W71" s="10">
        <v>14.06</v>
      </c>
      <c r="X71" s="10">
        <v>1318.4</v>
      </c>
      <c r="Y71" s="10">
        <v>18.84</v>
      </c>
      <c r="Z71" s="10">
        <f t="shared" si="3"/>
        <v>1299.56</v>
      </c>
      <c r="AA71" s="10" t="s">
        <v>28</v>
      </c>
      <c r="AB71" s="10" t="s">
        <v>29</v>
      </c>
      <c r="AC71" s="78" t="s">
        <v>4414</v>
      </c>
      <c r="AD71" s="78">
        <v>2871367</v>
      </c>
      <c r="AE71" s="78" t="s">
        <v>4400</v>
      </c>
      <c r="AF71" s="78" t="s">
        <v>4404</v>
      </c>
      <c r="AG71" s="81">
        <v>0.1</v>
      </c>
      <c r="AH71">
        <f t="shared" si="4"/>
        <v>30</v>
      </c>
      <c r="AI71">
        <f t="shared" si="5"/>
        <v>270</v>
      </c>
      <c r="AJ71" s="82">
        <v>1286.6</v>
      </c>
      <c r="AK71" s="82">
        <v>17.04</v>
      </c>
      <c r="AL71" s="82">
        <v>1269.56</v>
      </c>
    </row>
    <row r="72" spans="1:38">
      <c r="A72" s="59">
        <v>71</v>
      </c>
      <c r="B72" s="11" t="s">
        <v>9217</v>
      </c>
      <c r="C72" s="11" t="s">
        <v>9218</v>
      </c>
      <c r="D72" s="5" t="s">
        <v>22</v>
      </c>
      <c r="E72" s="5" t="s">
        <v>2061</v>
      </c>
      <c r="F72" s="10" t="s">
        <v>25</v>
      </c>
      <c r="G72" s="10" t="s">
        <v>7504</v>
      </c>
      <c r="H72" s="5" t="s">
        <v>24</v>
      </c>
      <c r="I72" s="10" t="s">
        <v>34</v>
      </c>
      <c r="J72" s="5">
        <v>378.57</v>
      </c>
      <c r="K72" s="10">
        <v>0</v>
      </c>
      <c r="L72" s="68"/>
      <c r="M72" s="5">
        <v>0</v>
      </c>
      <c r="N72" s="5">
        <v>0</v>
      </c>
      <c r="O72" s="64"/>
      <c r="P72" s="66">
        <v>0</v>
      </c>
      <c r="Q72" s="5">
        <v>100</v>
      </c>
      <c r="R72" s="5">
        <v>0</v>
      </c>
      <c r="S72" s="74"/>
      <c r="T72" s="5">
        <v>0</v>
      </c>
      <c r="U72" s="72"/>
      <c r="V72" s="10"/>
      <c r="W72" s="10">
        <v>0</v>
      </c>
      <c r="X72" s="10">
        <v>484.57</v>
      </c>
      <c r="Y72" s="10">
        <v>6</v>
      </c>
      <c r="Z72" s="10">
        <f t="shared" si="3"/>
        <v>478.57</v>
      </c>
      <c r="AA72" s="10" t="s">
        <v>28</v>
      </c>
      <c r="AB72" s="10" t="s">
        <v>29</v>
      </c>
      <c r="AC72" s="78" t="s">
        <v>8246</v>
      </c>
      <c r="AD72" s="78">
        <v>7807650</v>
      </c>
      <c r="AE72" s="78" t="s">
        <v>4400</v>
      </c>
      <c r="AF72" s="78" t="s">
        <v>4409</v>
      </c>
      <c r="AG72" s="81">
        <v>0.1</v>
      </c>
      <c r="AH72">
        <f t="shared" si="4"/>
        <v>10</v>
      </c>
      <c r="AI72">
        <f t="shared" si="5"/>
        <v>90</v>
      </c>
      <c r="AJ72" s="82">
        <v>473.97</v>
      </c>
      <c r="AK72" s="82">
        <v>5.4</v>
      </c>
      <c r="AL72" s="82">
        <v>468.57</v>
      </c>
    </row>
    <row r="73" spans="1:38">
      <c r="A73" s="59">
        <v>72</v>
      </c>
      <c r="B73" s="11" t="s">
        <v>9219</v>
      </c>
      <c r="C73" s="11" t="s">
        <v>9220</v>
      </c>
      <c r="D73" s="10" t="s">
        <v>22</v>
      </c>
      <c r="E73" s="5" t="s">
        <v>198</v>
      </c>
      <c r="F73" s="10" t="s">
        <v>25</v>
      </c>
      <c r="G73" s="10" t="s">
        <v>8214</v>
      </c>
      <c r="H73" s="5" t="s">
        <v>24</v>
      </c>
      <c r="I73" s="10" t="s">
        <v>34</v>
      </c>
      <c r="J73" s="5">
        <v>1369</v>
      </c>
      <c r="K73" s="10">
        <v>0</v>
      </c>
      <c r="L73" s="68"/>
      <c r="M73" s="5">
        <v>0</v>
      </c>
      <c r="N73" s="5">
        <v>0</v>
      </c>
      <c r="O73" s="64"/>
      <c r="P73" s="66">
        <v>0</v>
      </c>
      <c r="Q73" s="10">
        <v>300</v>
      </c>
      <c r="R73" s="5">
        <v>0</v>
      </c>
      <c r="S73" s="72"/>
      <c r="T73" s="5">
        <v>0</v>
      </c>
      <c r="U73" s="72"/>
      <c r="V73" s="10"/>
      <c r="W73" s="10">
        <v>0</v>
      </c>
      <c r="X73" s="10">
        <v>1687</v>
      </c>
      <c r="Y73" s="10">
        <v>18</v>
      </c>
      <c r="Z73" s="10">
        <f t="shared" si="3"/>
        <v>1669</v>
      </c>
      <c r="AA73" s="10" t="s">
        <v>28</v>
      </c>
      <c r="AB73" s="10" t="s">
        <v>29</v>
      </c>
      <c r="AC73" s="78" t="s">
        <v>8246</v>
      </c>
      <c r="AD73" s="78">
        <v>7636355</v>
      </c>
      <c r="AE73" s="78" t="s">
        <v>4400</v>
      </c>
      <c r="AF73" s="78" t="s">
        <v>4415</v>
      </c>
      <c r="AG73" s="81">
        <v>0.1</v>
      </c>
      <c r="AH73">
        <f t="shared" si="4"/>
        <v>30</v>
      </c>
      <c r="AI73">
        <f t="shared" si="5"/>
        <v>270</v>
      </c>
      <c r="AJ73" s="82">
        <v>1655.2</v>
      </c>
      <c r="AK73" s="82">
        <v>16.2</v>
      </c>
      <c r="AL73" s="82">
        <v>1639</v>
      </c>
    </row>
    <row r="74" spans="1:38">
      <c r="A74" s="59">
        <v>73</v>
      </c>
      <c r="B74" s="11" t="s">
        <v>9221</v>
      </c>
      <c r="C74" s="11" t="s">
        <v>9222</v>
      </c>
      <c r="D74" s="10" t="s">
        <v>22</v>
      </c>
      <c r="E74" s="10" t="s">
        <v>7503</v>
      </c>
      <c r="F74" s="10" t="s">
        <v>25</v>
      </c>
      <c r="G74" s="10" t="s">
        <v>8264</v>
      </c>
      <c r="H74" s="5" t="s">
        <v>24</v>
      </c>
      <c r="I74" s="10" t="s">
        <v>34</v>
      </c>
      <c r="J74" s="5">
        <v>985.5</v>
      </c>
      <c r="K74" s="10">
        <v>0</v>
      </c>
      <c r="L74" s="68"/>
      <c r="M74" s="5">
        <v>0</v>
      </c>
      <c r="N74" s="5">
        <v>0</v>
      </c>
      <c r="O74" s="64"/>
      <c r="P74" s="66">
        <v>0</v>
      </c>
      <c r="Q74" s="5">
        <v>300</v>
      </c>
      <c r="R74" s="5">
        <v>13.26</v>
      </c>
      <c r="S74" s="74" t="s">
        <v>6099</v>
      </c>
      <c r="T74" s="5">
        <v>0</v>
      </c>
      <c r="U74" s="72"/>
      <c r="V74" s="10"/>
      <c r="W74" s="10">
        <v>14.06</v>
      </c>
      <c r="X74" s="10">
        <v>1318.4</v>
      </c>
      <c r="Y74" s="10">
        <v>18.84</v>
      </c>
      <c r="Z74" s="10">
        <f t="shared" si="3"/>
        <v>1299.56</v>
      </c>
      <c r="AA74" s="10" t="s">
        <v>28</v>
      </c>
      <c r="AB74" s="10" t="s">
        <v>29</v>
      </c>
      <c r="AC74" s="78" t="s">
        <v>4414</v>
      </c>
      <c r="AD74" s="78">
        <v>1075116</v>
      </c>
      <c r="AE74" s="78" t="s">
        <v>4400</v>
      </c>
      <c r="AF74" s="78" t="s">
        <v>6412</v>
      </c>
      <c r="AG74" s="81">
        <v>0.1</v>
      </c>
      <c r="AH74">
        <f t="shared" si="4"/>
        <v>30</v>
      </c>
      <c r="AI74">
        <f t="shared" si="5"/>
        <v>270</v>
      </c>
      <c r="AJ74" s="82">
        <v>1286.6</v>
      </c>
      <c r="AK74" s="82">
        <v>17.04</v>
      </c>
      <c r="AL74" s="82">
        <v>1269.56</v>
      </c>
    </row>
    <row r="75" spans="1:38">
      <c r="A75" s="59">
        <v>74</v>
      </c>
      <c r="B75" s="11" t="s">
        <v>9223</v>
      </c>
      <c r="C75" s="11" t="s">
        <v>9224</v>
      </c>
      <c r="D75" s="10" t="s">
        <v>22</v>
      </c>
      <c r="E75" s="10" t="s">
        <v>7503</v>
      </c>
      <c r="F75" s="10" t="s">
        <v>25</v>
      </c>
      <c r="G75" s="10" t="s">
        <v>8264</v>
      </c>
      <c r="H75" s="5" t="s">
        <v>24</v>
      </c>
      <c r="I75" s="10" t="s">
        <v>34</v>
      </c>
      <c r="J75" s="5">
        <v>985.5</v>
      </c>
      <c r="K75" s="10">
        <v>0</v>
      </c>
      <c r="L75" s="68"/>
      <c r="M75" s="5">
        <v>0</v>
      </c>
      <c r="N75" s="5">
        <v>0</v>
      </c>
      <c r="O75" s="64"/>
      <c r="P75" s="66">
        <v>0</v>
      </c>
      <c r="Q75" s="5">
        <v>300</v>
      </c>
      <c r="R75" s="5">
        <v>13.26</v>
      </c>
      <c r="S75" s="74" t="s">
        <v>6099</v>
      </c>
      <c r="T75" s="5">
        <v>0</v>
      </c>
      <c r="U75" s="72"/>
      <c r="V75" s="10"/>
      <c r="W75" s="10">
        <v>14.06</v>
      </c>
      <c r="X75" s="10">
        <v>1318.4</v>
      </c>
      <c r="Y75" s="10">
        <v>18.84</v>
      </c>
      <c r="Z75" s="10">
        <f t="shared" si="3"/>
        <v>1299.56</v>
      </c>
      <c r="AA75" s="10" t="s">
        <v>28</v>
      </c>
      <c r="AB75" s="10" t="s">
        <v>29</v>
      </c>
      <c r="AC75" s="78" t="s">
        <v>4414</v>
      </c>
      <c r="AD75" s="78">
        <v>1136913</v>
      </c>
      <c r="AE75" s="78" t="s">
        <v>4400</v>
      </c>
      <c r="AF75" s="78" t="s">
        <v>4404</v>
      </c>
      <c r="AG75" s="81">
        <v>0.1</v>
      </c>
      <c r="AH75">
        <f t="shared" si="4"/>
        <v>30</v>
      </c>
      <c r="AI75">
        <f t="shared" si="5"/>
        <v>270</v>
      </c>
      <c r="AJ75" s="82">
        <v>1286.6</v>
      </c>
      <c r="AK75" s="82">
        <v>17.04</v>
      </c>
      <c r="AL75" s="82">
        <v>1269.56</v>
      </c>
    </row>
    <row r="76" spans="1:38">
      <c r="A76" s="59">
        <v>75</v>
      </c>
      <c r="B76" s="11" t="s">
        <v>9225</v>
      </c>
      <c r="C76" s="11" t="s">
        <v>9226</v>
      </c>
      <c r="D76" s="10" t="s">
        <v>22</v>
      </c>
      <c r="E76" s="5" t="s">
        <v>198</v>
      </c>
      <c r="F76" s="10" t="s">
        <v>25</v>
      </c>
      <c r="G76" s="10" t="s">
        <v>8214</v>
      </c>
      <c r="H76" s="5" t="s">
        <v>24</v>
      </c>
      <c r="I76" s="10" t="s">
        <v>34</v>
      </c>
      <c r="J76" s="66">
        <v>1369</v>
      </c>
      <c r="K76" s="10">
        <v>0</v>
      </c>
      <c r="L76" s="68"/>
      <c r="M76" s="5">
        <v>0</v>
      </c>
      <c r="N76" s="5">
        <v>0</v>
      </c>
      <c r="O76" s="64"/>
      <c r="P76" s="66">
        <v>0</v>
      </c>
      <c r="Q76" s="10">
        <v>300</v>
      </c>
      <c r="R76" s="5">
        <v>0</v>
      </c>
      <c r="S76" s="72"/>
      <c r="T76" s="5">
        <v>0</v>
      </c>
      <c r="U76" s="72"/>
      <c r="V76" s="10"/>
      <c r="W76" s="10">
        <v>0</v>
      </c>
      <c r="X76" s="10">
        <v>1687</v>
      </c>
      <c r="Y76" s="10">
        <v>18</v>
      </c>
      <c r="Z76" s="10">
        <f t="shared" si="3"/>
        <v>1669</v>
      </c>
      <c r="AA76" s="10" t="s">
        <v>28</v>
      </c>
      <c r="AB76" s="10" t="s">
        <v>29</v>
      </c>
      <c r="AC76" s="78" t="s">
        <v>8246</v>
      </c>
      <c r="AD76" s="78">
        <v>6859068</v>
      </c>
      <c r="AE76" s="78" t="s">
        <v>4450</v>
      </c>
      <c r="AF76" s="78" t="s">
        <v>4446</v>
      </c>
      <c r="AG76" s="81">
        <v>0.1</v>
      </c>
      <c r="AH76">
        <f t="shared" si="4"/>
        <v>30</v>
      </c>
      <c r="AI76">
        <f t="shared" si="5"/>
        <v>270</v>
      </c>
      <c r="AJ76" s="82">
        <v>1655.2</v>
      </c>
      <c r="AK76" s="82">
        <v>16.2</v>
      </c>
      <c r="AL76" s="82">
        <v>1639</v>
      </c>
    </row>
    <row r="77" spans="1:38">
      <c r="A77" s="59">
        <v>76</v>
      </c>
      <c r="B77" s="11" t="s">
        <v>9227</v>
      </c>
      <c r="C77" s="11" t="s">
        <v>9228</v>
      </c>
      <c r="D77" s="10" t="s">
        <v>22</v>
      </c>
      <c r="E77" s="5" t="s">
        <v>2057</v>
      </c>
      <c r="F77" s="10" t="s">
        <v>25</v>
      </c>
      <c r="G77" s="10" t="s">
        <v>8178</v>
      </c>
      <c r="H77" s="5" t="s">
        <v>24</v>
      </c>
      <c r="I77" s="10" t="s">
        <v>34</v>
      </c>
      <c r="J77" s="5">
        <v>702</v>
      </c>
      <c r="K77" s="10">
        <v>0</v>
      </c>
      <c r="L77" s="68"/>
      <c r="M77" s="5">
        <v>250</v>
      </c>
      <c r="N77" s="5">
        <v>80</v>
      </c>
      <c r="O77" s="64" t="s">
        <v>8211</v>
      </c>
      <c r="P77" s="66">
        <v>0</v>
      </c>
      <c r="Q77" s="10">
        <v>300</v>
      </c>
      <c r="R77" s="5">
        <v>0</v>
      </c>
      <c r="S77" s="72"/>
      <c r="T77" s="5">
        <v>0</v>
      </c>
      <c r="U77" s="72"/>
      <c r="V77" s="10"/>
      <c r="W77" s="10">
        <v>349.8</v>
      </c>
      <c r="X77" s="10">
        <v>1390.79</v>
      </c>
      <c r="Y77" s="10">
        <v>38.99</v>
      </c>
      <c r="Z77" s="10">
        <f t="shared" si="3"/>
        <v>1351.8</v>
      </c>
      <c r="AA77" s="10" t="s">
        <v>28</v>
      </c>
      <c r="AB77" s="10" t="s">
        <v>29</v>
      </c>
      <c r="AC77" s="78" t="s">
        <v>8180</v>
      </c>
      <c r="AD77" s="78">
        <v>2058136</v>
      </c>
      <c r="AE77" s="78" t="s">
        <v>4400</v>
      </c>
      <c r="AF77" s="78" t="s">
        <v>9229</v>
      </c>
      <c r="AG77" s="81">
        <v>0.1</v>
      </c>
      <c r="AH77">
        <f t="shared" si="4"/>
        <v>30</v>
      </c>
      <c r="AI77">
        <f t="shared" si="5"/>
        <v>270</v>
      </c>
      <c r="AJ77" s="82">
        <v>1358.99</v>
      </c>
      <c r="AK77" s="82">
        <v>37.19</v>
      </c>
      <c r="AL77" s="82">
        <v>1321.8</v>
      </c>
    </row>
    <row r="78" spans="1:38">
      <c r="A78" s="59">
        <v>77</v>
      </c>
      <c r="B78" s="11" t="s">
        <v>5743</v>
      </c>
      <c r="C78" s="11" t="s">
        <v>9230</v>
      </c>
      <c r="D78" s="10" t="s">
        <v>22</v>
      </c>
      <c r="E78" s="10" t="s">
        <v>4090</v>
      </c>
      <c r="F78" s="10" t="s">
        <v>25</v>
      </c>
      <c r="G78" s="10" t="s">
        <v>6984</v>
      </c>
      <c r="H78" s="5" t="s">
        <v>24</v>
      </c>
      <c r="I78" s="10" t="s">
        <v>34</v>
      </c>
      <c r="J78" s="5">
        <v>238.68</v>
      </c>
      <c r="K78" s="10">
        <v>0</v>
      </c>
      <c r="L78" s="68"/>
      <c r="M78" s="5">
        <v>0</v>
      </c>
      <c r="N78" s="5">
        <v>0</v>
      </c>
      <c r="O78" s="64"/>
      <c r="P78" s="66">
        <v>0</v>
      </c>
      <c r="Q78" s="5">
        <v>100</v>
      </c>
      <c r="R78" s="5">
        <v>12.98</v>
      </c>
      <c r="S78" s="74" t="s">
        <v>6099</v>
      </c>
      <c r="T78" s="5">
        <v>0</v>
      </c>
      <c r="U78" s="72"/>
      <c r="V78" s="10"/>
      <c r="W78" s="10">
        <v>13.76</v>
      </c>
      <c r="X78" s="10">
        <v>359.26</v>
      </c>
      <c r="Y78" s="10">
        <v>6.83</v>
      </c>
      <c r="Z78" s="10">
        <f t="shared" si="3"/>
        <v>352.43</v>
      </c>
      <c r="AA78" s="10" t="s">
        <v>28</v>
      </c>
      <c r="AB78" s="10" t="s">
        <v>29</v>
      </c>
      <c r="AC78" s="78" t="s">
        <v>4414</v>
      </c>
      <c r="AD78" s="78">
        <v>3280778</v>
      </c>
      <c r="AE78" s="78" t="s">
        <v>4400</v>
      </c>
      <c r="AF78" s="83" t="s">
        <v>4474</v>
      </c>
      <c r="AG78" s="81">
        <v>0.1</v>
      </c>
      <c r="AH78">
        <f t="shared" si="4"/>
        <v>10</v>
      </c>
      <c r="AI78">
        <f t="shared" si="5"/>
        <v>90</v>
      </c>
      <c r="AJ78" s="82">
        <v>348.66</v>
      </c>
      <c r="AK78" s="82">
        <v>6.23</v>
      </c>
      <c r="AL78" s="82">
        <v>342.44</v>
      </c>
    </row>
    <row r="79" spans="1:38">
      <c r="A79" s="59">
        <v>78</v>
      </c>
      <c r="B79" s="11" t="s">
        <v>9231</v>
      </c>
      <c r="C79" s="11" t="s">
        <v>9232</v>
      </c>
      <c r="D79" s="10" t="s">
        <v>22</v>
      </c>
      <c r="E79" s="10" t="s">
        <v>4090</v>
      </c>
      <c r="F79" s="10" t="s">
        <v>25</v>
      </c>
      <c r="G79" s="10" t="s">
        <v>6984</v>
      </c>
      <c r="H79" s="5" t="s">
        <v>24</v>
      </c>
      <c r="I79" s="10" t="s">
        <v>34</v>
      </c>
      <c r="J79" s="5">
        <v>238.68</v>
      </c>
      <c r="K79" s="10">
        <v>0</v>
      </c>
      <c r="L79" s="68"/>
      <c r="M79" s="5">
        <v>0</v>
      </c>
      <c r="N79" s="5">
        <v>0</v>
      </c>
      <c r="O79" s="64"/>
      <c r="P79" s="66">
        <v>0</v>
      </c>
      <c r="Q79" s="5">
        <v>100</v>
      </c>
      <c r="R79" s="5">
        <v>12.98</v>
      </c>
      <c r="S79" s="74" t="s">
        <v>6099</v>
      </c>
      <c r="T79" s="5">
        <v>0</v>
      </c>
      <c r="U79" s="72"/>
      <c r="V79" s="10"/>
      <c r="W79" s="10">
        <v>13.76</v>
      </c>
      <c r="X79" s="10">
        <v>359.26</v>
      </c>
      <c r="Y79" s="10">
        <v>6.83</v>
      </c>
      <c r="Z79" s="10">
        <f t="shared" si="3"/>
        <v>352.43</v>
      </c>
      <c r="AA79" s="10" t="s">
        <v>28</v>
      </c>
      <c r="AB79" s="10" t="s">
        <v>29</v>
      </c>
      <c r="AC79" s="78" t="s">
        <v>4414</v>
      </c>
      <c r="AD79" s="78">
        <v>8172868</v>
      </c>
      <c r="AE79" s="78" t="s">
        <v>4400</v>
      </c>
      <c r="AF79" s="78" t="s">
        <v>4421</v>
      </c>
      <c r="AG79" s="81">
        <v>0.1</v>
      </c>
      <c r="AH79">
        <f t="shared" si="4"/>
        <v>10</v>
      </c>
      <c r="AI79">
        <f t="shared" si="5"/>
        <v>90</v>
      </c>
      <c r="AJ79" s="82">
        <v>348.66</v>
      </c>
      <c r="AK79" s="82">
        <v>6.23</v>
      </c>
      <c r="AL79" s="82">
        <v>342.44</v>
      </c>
    </row>
    <row r="80" spans="1:38">
      <c r="A80" s="59">
        <v>79</v>
      </c>
      <c r="B80" s="11" t="s">
        <v>577</v>
      </c>
      <c r="C80" s="11" t="s">
        <v>9233</v>
      </c>
      <c r="D80" s="10" t="s">
        <v>22</v>
      </c>
      <c r="E80" s="10" t="s">
        <v>7503</v>
      </c>
      <c r="F80" s="10" t="s">
        <v>25</v>
      </c>
      <c r="G80" s="10" t="s">
        <v>8264</v>
      </c>
      <c r="H80" s="5" t="s">
        <v>24</v>
      </c>
      <c r="I80" s="10" t="s">
        <v>34</v>
      </c>
      <c r="J80" s="5">
        <v>985.5</v>
      </c>
      <c r="K80" s="10">
        <v>0</v>
      </c>
      <c r="L80" s="68"/>
      <c r="M80" s="5">
        <v>0</v>
      </c>
      <c r="N80" s="5">
        <v>0</v>
      </c>
      <c r="O80" s="64"/>
      <c r="P80" s="66">
        <v>0</v>
      </c>
      <c r="Q80" s="5">
        <v>300</v>
      </c>
      <c r="R80" s="5">
        <v>13.26</v>
      </c>
      <c r="S80" s="74" t="s">
        <v>6099</v>
      </c>
      <c r="T80" s="5">
        <v>0</v>
      </c>
      <c r="U80" s="72"/>
      <c r="V80" s="10"/>
      <c r="W80" s="10">
        <v>14.06</v>
      </c>
      <c r="X80" s="10">
        <v>1318.4</v>
      </c>
      <c r="Y80" s="10">
        <v>18.84</v>
      </c>
      <c r="Z80" s="10">
        <f t="shared" si="3"/>
        <v>1299.56</v>
      </c>
      <c r="AA80" s="10" t="s">
        <v>28</v>
      </c>
      <c r="AB80" s="10" t="s">
        <v>29</v>
      </c>
      <c r="AC80" s="78" t="s">
        <v>4423</v>
      </c>
      <c r="AD80" s="78">
        <v>5869378</v>
      </c>
      <c r="AE80" s="78" t="s">
        <v>4400</v>
      </c>
      <c r="AF80" s="78" t="s">
        <v>4427</v>
      </c>
      <c r="AG80" s="81">
        <v>0.1</v>
      </c>
      <c r="AH80">
        <f t="shared" si="4"/>
        <v>30</v>
      </c>
      <c r="AI80">
        <f t="shared" si="5"/>
        <v>270</v>
      </c>
      <c r="AJ80" s="82">
        <v>1286.6</v>
      </c>
      <c r="AK80" s="82">
        <v>17.04</v>
      </c>
      <c r="AL80" s="82">
        <v>1269.56</v>
      </c>
    </row>
    <row r="81" spans="1:38">
      <c r="A81" s="59">
        <v>80</v>
      </c>
      <c r="B81" s="11" t="s">
        <v>9234</v>
      </c>
      <c r="C81" s="11" t="s">
        <v>9235</v>
      </c>
      <c r="D81" s="10" t="s">
        <v>22</v>
      </c>
      <c r="E81" s="5" t="s">
        <v>198</v>
      </c>
      <c r="F81" s="10" t="s">
        <v>25</v>
      </c>
      <c r="G81" s="10" t="s">
        <v>8214</v>
      </c>
      <c r="H81" s="5" t="s">
        <v>1236</v>
      </c>
      <c r="I81" s="10" t="s">
        <v>34</v>
      </c>
      <c r="J81" s="5">
        <v>1369</v>
      </c>
      <c r="K81" s="10">
        <v>0</v>
      </c>
      <c r="L81" s="11"/>
      <c r="M81" s="5">
        <v>0</v>
      </c>
      <c r="N81" s="5">
        <v>0</v>
      </c>
      <c r="O81" s="64"/>
      <c r="P81" s="66">
        <v>0</v>
      </c>
      <c r="Q81" s="10">
        <v>300</v>
      </c>
      <c r="R81" s="5">
        <v>0</v>
      </c>
      <c r="S81" s="72"/>
      <c r="T81" s="5">
        <v>0</v>
      </c>
      <c r="U81" s="72"/>
      <c r="V81" s="10"/>
      <c r="W81" s="10">
        <v>0</v>
      </c>
      <c r="X81" s="10">
        <v>1687</v>
      </c>
      <c r="Y81" s="10">
        <v>18</v>
      </c>
      <c r="Z81" s="10">
        <f t="shared" si="3"/>
        <v>1669</v>
      </c>
      <c r="AA81" s="10" t="s">
        <v>28</v>
      </c>
      <c r="AB81" s="10" t="s">
        <v>29</v>
      </c>
      <c r="AC81" s="78" t="s">
        <v>4433</v>
      </c>
      <c r="AD81" s="78">
        <v>1956905</v>
      </c>
      <c r="AE81" s="78" t="s">
        <v>8247</v>
      </c>
      <c r="AF81" s="78" t="s">
        <v>4446</v>
      </c>
      <c r="AG81" s="81">
        <v>0.1</v>
      </c>
      <c r="AH81">
        <f t="shared" si="4"/>
        <v>30</v>
      </c>
      <c r="AI81">
        <f t="shared" si="5"/>
        <v>270</v>
      </c>
      <c r="AJ81" s="82">
        <v>1655.2</v>
      </c>
      <c r="AK81" s="82">
        <v>16.2</v>
      </c>
      <c r="AL81" s="82">
        <v>1639</v>
      </c>
    </row>
    <row r="82" spans="1:38">
      <c r="A82" s="59">
        <v>81</v>
      </c>
      <c r="B82" s="11" t="s">
        <v>771</v>
      </c>
      <c r="C82" s="11" t="s">
        <v>9236</v>
      </c>
      <c r="D82" s="10" t="s">
        <v>22</v>
      </c>
      <c r="E82" s="5" t="s">
        <v>58</v>
      </c>
      <c r="F82" s="10" t="s">
        <v>25</v>
      </c>
      <c r="G82" s="10" t="s">
        <v>8260</v>
      </c>
      <c r="H82" s="5" t="s">
        <v>130</v>
      </c>
      <c r="I82" s="10" t="s">
        <v>34</v>
      </c>
      <c r="J82" s="66">
        <v>1089</v>
      </c>
      <c r="K82" s="10">
        <v>0</v>
      </c>
      <c r="L82" s="68"/>
      <c r="M82" s="5">
        <v>0</v>
      </c>
      <c r="N82" s="5">
        <v>101</v>
      </c>
      <c r="O82" s="64" t="s">
        <v>8495</v>
      </c>
      <c r="P82" s="66">
        <v>0</v>
      </c>
      <c r="Q82" s="10">
        <v>400</v>
      </c>
      <c r="R82" s="10">
        <v>0</v>
      </c>
      <c r="S82" s="72"/>
      <c r="T82" s="5">
        <v>0</v>
      </c>
      <c r="U82" s="72"/>
      <c r="V82" s="10"/>
      <c r="W82" s="10">
        <v>107.06</v>
      </c>
      <c r="X82" s="10">
        <v>1626.48</v>
      </c>
      <c r="Y82" s="10">
        <v>30.42</v>
      </c>
      <c r="Z82" s="10">
        <f t="shared" si="3"/>
        <v>1596.06</v>
      </c>
      <c r="AA82" s="10" t="s">
        <v>28</v>
      </c>
      <c r="AB82" s="10" t="s">
        <v>29</v>
      </c>
      <c r="AC82" s="78" t="s">
        <v>8254</v>
      </c>
      <c r="AD82" s="78">
        <v>6151369</v>
      </c>
      <c r="AE82" s="78" t="s">
        <v>4400</v>
      </c>
      <c r="AF82" s="78" t="s">
        <v>4409</v>
      </c>
      <c r="AG82" s="81">
        <v>0.1</v>
      </c>
      <c r="AH82">
        <f t="shared" si="4"/>
        <v>40</v>
      </c>
      <c r="AI82">
        <f t="shared" si="5"/>
        <v>360</v>
      </c>
      <c r="AJ82" s="82">
        <v>1584.08</v>
      </c>
      <c r="AK82" s="82">
        <v>28.02</v>
      </c>
      <c r="AL82" s="82">
        <v>1556.06</v>
      </c>
    </row>
    <row r="83" spans="1:38">
      <c r="A83" s="59">
        <v>82</v>
      </c>
      <c r="B83" s="17" t="s">
        <v>9237</v>
      </c>
      <c r="C83" s="11" t="s">
        <v>7605</v>
      </c>
      <c r="D83" s="10" t="s">
        <v>22</v>
      </c>
      <c r="E83" s="5" t="s">
        <v>673</v>
      </c>
      <c r="F83" s="10" t="s">
        <v>25</v>
      </c>
      <c r="G83" s="10" t="s">
        <v>8236</v>
      </c>
      <c r="H83" s="5" t="s">
        <v>24</v>
      </c>
      <c r="I83" s="10" t="s">
        <v>34</v>
      </c>
      <c r="J83" s="66">
        <v>0</v>
      </c>
      <c r="K83" s="10">
        <v>0</v>
      </c>
      <c r="L83" s="68"/>
      <c r="M83" s="5">
        <v>0</v>
      </c>
      <c r="N83" s="5">
        <v>0</v>
      </c>
      <c r="O83" s="64"/>
      <c r="P83" s="66">
        <v>0</v>
      </c>
      <c r="Q83" s="10">
        <v>0</v>
      </c>
      <c r="R83" s="10">
        <v>13</v>
      </c>
      <c r="S83" s="72" t="s">
        <v>7307</v>
      </c>
      <c r="T83" s="5">
        <v>0</v>
      </c>
      <c r="U83" s="72"/>
      <c r="V83" s="10"/>
      <c r="W83" s="10">
        <v>13.78</v>
      </c>
      <c r="X83" s="10">
        <v>14.61</v>
      </c>
      <c r="Y83" s="10">
        <v>0.83</v>
      </c>
      <c r="Z83" s="10">
        <f t="shared" si="3"/>
        <v>13.78</v>
      </c>
      <c r="AA83" s="10" t="s">
        <v>28</v>
      </c>
      <c r="AB83" s="10" t="s">
        <v>29</v>
      </c>
      <c r="AC83" s="78" t="s">
        <v>4433</v>
      </c>
      <c r="AD83" s="78">
        <v>9091507</v>
      </c>
      <c r="AE83" s="78" t="s">
        <v>4400</v>
      </c>
      <c r="AF83" s="78" t="s">
        <v>4404</v>
      </c>
      <c r="AG83" s="81">
        <v>0.1</v>
      </c>
      <c r="AH83">
        <f t="shared" si="4"/>
        <v>0</v>
      </c>
      <c r="AI83">
        <f t="shared" si="5"/>
        <v>0</v>
      </c>
      <c r="AJ83" s="82">
        <v>14.61</v>
      </c>
      <c r="AK83" s="82">
        <v>0.83</v>
      </c>
      <c r="AL83" s="82">
        <v>13.78</v>
      </c>
    </row>
    <row r="84" spans="1:38">
      <c r="A84" s="59">
        <v>83</v>
      </c>
      <c r="B84" s="11" t="s">
        <v>9238</v>
      </c>
      <c r="C84" s="11" t="s">
        <v>8034</v>
      </c>
      <c r="D84" s="10" t="s">
        <v>22</v>
      </c>
      <c r="E84" s="5" t="s">
        <v>673</v>
      </c>
      <c r="F84" s="10" t="s">
        <v>25</v>
      </c>
      <c r="G84" s="10" t="s">
        <v>8236</v>
      </c>
      <c r="H84" s="5" t="s">
        <v>24</v>
      </c>
      <c r="I84" s="10" t="s">
        <v>34</v>
      </c>
      <c r="J84" s="66">
        <v>0</v>
      </c>
      <c r="K84" s="10">
        <v>0</v>
      </c>
      <c r="L84" s="68"/>
      <c r="M84" s="5">
        <v>0</v>
      </c>
      <c r="N84" s="5">
        <v>0</v>
      </c>
      <c r="O84" s="64"/>
      <c r="P84" s="66">
        <v>0</v>
      </c>
      <c r="Q84" s="10">
        <v>0</v>
      </c>
      <c r="R84" s="10">
        <v>13</v>
      </c>
      <c r="S84" s="72" t="s">
        <v>7307</v>
      </c>
      <c r="T84" s="5">
        <v>0</v>
      </c>
      <c r="U84" s="72"/>
      <c r="V84" s="10"/>
      <c r="W84" s="10">
        <v>13.78</v>
      </c>
      <c r="X84" s="10">
        <v>14.61</v>
      </c>
      <c r="Y84" s="10">
        <v>0.83</v>
      </c>
      <c r="Z84" s="10">
        <f t="shared" si="3"/>
        <v>13.78</v>
      </c>
      <c r="AA84" s="10" t="s">
        <v>28</v>
      </c>
      <c r="AB84" s="10" t="s">
        <v>29</v>
      </c>
      <c r="AC84" s="78" t="s">
        <v>4433</v>
      </c>
      <c r="AD84" s="78">
        <v>3967951</v>
      </c>
      <c r="AE84" s="78" t="s">
        <v>4400</v>
      </c>
      <c r="AF84" s="78" t="s">
        <v>4404</v>
      </c>
      <c r="AG84" s="81">
        <v>0.1</v>
      </c>
      <c r="AH84">
        <f t="shared" si="4"/>
        <v>0</v>
      </c>
      <c r="AI84">
        <f t="shared" si="5"/>
        <v>0</v>
      </c>
      <c r="AJ84" s="82">
        <v>14.61</v>
      </c>
      <c r="AK84" s="82">
        <v>0.83</v>
      </c>
      <c r="AL84" s="82">
        <v>13.78</v>
      </c>
    </row>
    <row r="85" spans="1:38">
      <c r="A85" s="59">
        <v>84</v>
      </c>
      <c r="B85" s="11" t="s">
        <v>9239</v>
      </c>
      <c r="C85" s="11" t="s">
        <v>8397</v>
      </c>
      <c r="D85" s="10" t="s">
        <v>22</v>
      </c>
      <c r="E85" s="5" t="s">
        <v>673</v>
      </c>
      <c r="F85" s="10" t="s">
        <v>25</v>
      </c>
      <c r="G85" s="10" t="s">
        <v>8236</v>
      </c>
      <c r="H85" s="5" t="s">
        <v>24</v>
      </c>
      <c r="I85" s="10" t="s">
        <v>34</v>
      </c>
      <c r="J85" s="66">
        <v>0</v>
      </c>
      <c r="K85" s="10">
        <v>0</v>
      </c>
      <c r="L85" s="68"/>
      <c r="M85" s="5">
        <v>0</v>
      </c>
      <c r="N85" s="5">
        <v>0</v>
      </c>
      <c r="O85" s="64"/>
      <c r="P85" s="66">
        <v>0</v>
      </c>
      <c r="Q85" s="10">
        <v>0</v>
      </c>
      <c r="R85" s="10">
        <v>13</v>
      </c>
      <c r="S85" s="72" t="s">
        <v>7307</v>
      </c>
      <c r="T85" s="5">
        <v>0</v>
      </c>
      <c r="U85" s="72"/>
      <c r="V85" s="10"/>
      <c r="W85" s="10">
        <v>13.78</v>
      </c>
      <c r="X85" s="10">
        <v>14.61</v>
      </c>
      <c r="Y85" s="10">
        <v>0.83</v>
      </c>
      <c r="Z85" s="10">
        <f t="shared" si="3"/>
        <v>13.78</v>
      </c>
      <c r="AA85" s="10" t="s">
        <v>28</v>
      </c>
      <c r="AB85" s="10" t="s">
        <v>29</v>
      </c>
      <c r="AC85" s="78" t="s">
        <v>4433</v>
      </c>
      <c r="AD85" s="78">
        <v>2338120</v>
      </c>
      <c r="AE85" s="78" t="s">
        <v>4400</v>
      </c>
      <c r="AF85" s="78" t="s">
        <v>4415</v>
      </c>
      <c r="AG85" s="81">
        <v>0.1</v>
      </c>
      <c r="AH85">
        <f t="shared" si="4"/>
        <v>0</v>
      </c>
      <c r="AI85">
        <f t="shared" si="5"/>
        <v>0</v>
      </c>
      <c r="AJ85" s="82">
        <v>14.61</v>
      </c>
      <c r="AK85" s="82">
        <v>0.83</v>
      </c>
      <c r="AL85" s="82">
        <v>13.78</v>
      </c>
    </row>
    <row r="86" spans="1:38">
      <c r="A86" s="59">
        <v>85</v>
      </c>
      <c r="B86" s="11" t="s">
        <v>9240</v>
      </c>
      <c r="C86" s="11" t="s">
        <v>8471</v>
      </c>
      <c r="D86" s="10" t="s">
        <v>22</v>
      </c>
      <c r="E86" s="5" t="s">
        <v>673</v>
      </c>
      <c r="F86" s="10" t="s">
        <v>25</v>
      </c>
      <c r="G86" s="10" t="s">
        <v>8236</v>
      </c>
      <c r="H86" s="5" t="s">
        <v>24</v>
      </c>
      <c r="I86" s="10" t="s">
        <v>34</v>
      </c>
      <c r="J86" s="66">
        <v>0</v>
      </c>
      <c r="K86" s="10">
        <v>0</v>
      </c>
      <c r="L86" s="68"/>
      <c r="M86" s="5">
        <v>0</v>
      </c>
      <c r="N86" s="5">
        <v>0</v>
      </c>
      <c r="O86" s="64"/>
      <c r="P86" s="66">
        <v>0</v>
      </c>
      <c r="Q86" s="10">
        <v>0</v>
      </c>
      <c r="R86" s="10">
        <v>13</v>
      </c>
      <c r="S86" s="72" t="s">
        <v>7307</v>
      </c>
      <c r="T86" s="5">
        <v>0</v>
      </c>
      <c r="U86" s="72"/>
      <c r="V86" s="10"/>
      <c r="W86" s="10">
        <v>13.78</v>
      </c>
      <c r="X86" s="10">
        <v>14.61</v>
      </c>
      <c r="Y86" s="10">
        <v>0.83</v>
      </c>
      <c r="Z86" s="10">
        <f t="shared" si="3"/>
        <v>13.78</v>
      </c>
      <c r="AA86" s="10" t="s">
        <v>28</v>
      </c>
      <c r="AB86" s="10" t="s">
        <v>29</v>
      </c>
      <c r="AC86" s="78" t="s">
        <v>4433</v>
      </c>
      <c r="AD86" s="78">
        <v>5526966</v>
      </c>
      <c r="AE86" s="78" t="s">
        <v>4450</v>
      </c>
      <c r="AF86" s="78" t="s">
        <v>4404</v>
      </c>
      <c r="AG86" s="81">
        <v>0.1</v>
      </c>
      <c r="AH86">
        <f t="shared" si="4"/>
        <v>0</v>
      </c>
      <c r="AI86">
        <f t="shared" si="5"/>
        <v>0</v>
      </c>
      <c r="AJ86" s="82">
        <v>14.61</v>
      </c>
      <c r="AK86" s="82">
        <v>0.83</v>
      </c>
      <c r="AL86" s="82">
        <v>13.78</v>
      </c>
    </row>
    <row r="87" spans="1:38">
      <c r="A87" s="59">
        <v>86</v>
      </c>
      <c r="B87" s="11" t="s">
        <v>9241</v>
      </c>
      <c r="C87" s="11" t="s">
        <v>8832</v>
      </c>
      <c r="D87" s="10" t="s">
        <v>22</v>
      </c>
      <c r="E87" s="5" t="s">
        <v>81</v>
      </c>
      <c r="F87" s="10" t="s">
        <v>25</v>
      </c>
      <c r="G87" s="10" t="s">
        <v>8178</v>
      </c>
      <c r="H87" s="5" t="s">
        <v>24</v>
      </c>
      <c r="I87" s="10" t="s">
        <v>34</v>
      </c>
      <c r="J87" s="66">
        <v>0</v>
      </c>
      <c r="K87" s="10">
        <v>0</v>
      </c>
      <c r="L87" s="68"/>
      <c r="M87" s="5">
        <v>0</v>
      </c>
      <c r="N87" s="5">
        <v>0</v>
      </c>
      <c r="O87" s="64"/>
      <c r="P87" s="66">
        <v>0</v>
      </c>
      <c r="Q87" s="10">
        <v>0</v>
      </c>
      <c r="R87" s="10">
        <v>13</v>
      </c>
      <c r="S87" s="72" t="s">
        <v>3854</v>
      </c>
      <c r="T87" s="5">
        <v>0</v>
      </c>
      <c r="U87" s="72"/>
      <c r="V87" s="10"/>
      <c r="W87" s="10">
        <v>13.78</v>
      </c>
      <c r="X87" s="10">
        <v>14.61</v>
      </c>
      <c r="Y87" s="10">
        <v>0.83</v>
      </c>
      <c r="Z87" s="10">
        <f t="shared" si="3"/>
        <v>13.78</v>
      </c>
      <c r="AA87" s="10" t="s">
        <v>28</v>
      </c>
      <c r="AB87" s="10" t="s">
        <v>29</v>
      </c>
      <c r="AC87" s="78" t="s">
        <v>8180</v>
      </c>
      <c r="AD87" s="78">
        <v>2375362</v>
      </c>
      <c r="AE87" s="78" t="s">
        <v>4400</v>
      </c>
      <c r="AF87" s="78" t="s">
        <v>4428</v>
      </c>
      <c r="AG87" s="81">
        <v>0.1</v>
      </c>
      <c r="AH87">
        <f t="shared" si="4"/>
        <v>0</v>
      </c>
      <c r="AI87">
        <f t="shared" si="5"/>
        <v>0</v>
      </c>
      <c r="AJ87" s="82">
        <v>14.61</v>
      </c>
      <c r="AK87" s="82">
        <v>0.83</v>
      </c>
      <c r="AL87" s="82">
        <v>13.78</v>
      </c>
    </row>
    <row r="88" spans="1:38">
      <c r="A88" s="59">
        <v>87</v>
      </c>
      <c r="B88" s="11" t="s">
        <v>9242</v>
      </c>
      <c r="C88" s="11" t="s">
        <v>8201</v>
      </c>
      <c r="D88" s="10" t="s">
        <v>22</v>
      </c>
      <c r="E88" s="5" t="s">
        <v>81</v>
      </c>
      <c r="F88" s="10" t="s">
        <v>25</v>
      </c>
      <c r="G88" s="10" t="s">
        <v>8178</v>
      </c>
      <c r="H88" s="5" t="s">
        <v>24</v>
      </c>
      <c r="I88" s="10" t="s">
        <v>34</v>
      </c>
      <c r="J88" s="66">
        <v>0</v>
      </c>
      <c r="K88" s="10">
        <v>0</v>
      </c>
      <c r="L88" s="68"/>
      <c r="M88" s="5">
        <v>0</v>
      </c>
      <c r="N88" s="5">
        <v>0</v>
      </c>
      <c r="O88" s="64"/>
      <c r="P88" s="66">
        <v>0</v>
      </c>
      <c r="Q88" s="10">
        <v>0</v>
      </c>
      <c r="R88" s="10">
        <v>18</v>
      </c>
      <c r="S88" s="72" t="s">
        <v>1941</v>
      </c>
      <c r="T88" s="5">
        <v>0</v>
      </c>
      <c r="U88" s="72"/>
      <c r="V88" s="10"/>
      <c r="W88" s="10">
        <v>19.08</v>
      </c>
      <c r="X88" s="10">
        <v>20.22</v>
      </c>
      <c r="Y88" s="10">
        <v>1.14</v>
      </c>
      <c r="Z88" s="10">
        <f t="shared" si="3"/>
        <v>19.08</v>
      </c>
      <c r="AA88" s="10" t="s">
        <v>28</v>
      </c>
      <c r="AB88" s="10" t="s">
        <v>29</v>
      </c>
      <c r="AC88" s="78" t="s">
        <v>8183</v>
      </c>
      <c r="AD88" s="78">
        <v>1213687</v>
      </c>
      <c r="AE88" s="78" t="s">
        <v>4400</v>
      </c>
      <c r="AF88" s="78" t="s">
        <v>4409</v>
      </c>
      <c r="AG88" s="81">
        <v>0.1</v>
      </c>
      <c r="AH88">
        <f t="shared" si="4"/>
        <v>0</v>
      </c>
      <c r="AI88">
        <f t="shared" si="5"/>
        <v>0</v>
      </c>
      <c r="AJ88" s="82">
        <v>20.22</v>
      </c>
      <c r="AK88" s="82">
        <v>1.14</v>
      </c>
      <c r="AL88" s="82">
        <v>19.08</v>
      </c>
    </row>
    <row r="89" spans="1:38">
      <c r="A89" s="59">
        <v>88</v>
      </c>
      <c r="B89" s="11" t="s">
        <v>8137</v>
      </c>
      <c r="C89" s="11" t="s">
        <v>8138</v>
      </c>
      <c r="D89" s="10" t="s">
        <v>22</v>
      </c>
      <c r="E89" s="5" t="s">
        <v>673</v>
      </c>
      <c r="F89" s="10" t="s">
        <v>25</v>
      </c>
      <c r="G89" s="10" t="s">
        <v>8236</v>
      </c>
      <c r="H89" s="5" t="s">
        <v>24</v>
      </c>
      <c r="I89" s="10" t="s">
        <v>34</v>
      </c>
      <c r="J89" s="66">
        <v>0</v>
      </c>
      <c r="K89" s="10">
        <v>0</v>
      </c>
      <c r="L89" s="68"/>
      <c r="M89" s="5">
        <v>0</v>
      </c>
      <c r="N89" s="5">
        <v>0</v>
      </c>
      <c r="O89" s="64"/>
      <c r="P89" s="66">
        <v>0</v>
      </c>
      <c r="Q89" s="10">
        <v>0</v>
      </c>
      <c r="R89" s="10">
        <v>140</v>
      </c>
      <c r="S89" s="72" t="s">
        <v>9243</v>
      </c>
      <c r="T89" s="5">
        <v>0</v>
      </c>
      <c r="U89" s="72"/>
      <c r="V89" s="10"/>
      <c r="W89" s="10">
        <v>148.4</v>
      </c>
      <c r="X89" s="10">
        <v>157.3</v>
      </c>
      <c r="Y89" s="10">
        <v>8.9</v>
      </c>
      <c r="Z89" s="10">
        <f t="shared" si="3"/>
        <v>148.4</v>
      </c>
      <c r="AA89" s="10" t="s">
        <v>28</v>
      </c>
      <c r="AB89" s="10" t="s">
        <v>29</v>
      </c>
      <c r="AC89" s="78" t="s">
        <v>4433</v>
      </c>
      <c r="AD89" s="78">
        <v>1096773</v>
      </c>
      <c r="AE89" s="78" t="s">
        <v>4400</v>
      </c>
      <c r="AF89" s="78" t="s">
        <v>4412</v>
      </c>
      <c r="AG89" s="81">
        <v>0.1</v>
      </c>
      <c r="AH89">
        <f t="shared" si="4"/>
        <v>0</v>
      </c>
      <c r="AI89">
        <f t="shared" si="5"/>
        <v>0</v>
      </c>
      <c r="AJ89" s="82">
        <v>157.3</v>
      </c>
      <c r="AK89" s="82">
        <v>8.9</v>
      </c>
      <c r="AL89" s="82">
        <v>148.4</v>
      </c>
    </row>
    <row r="90" spans="1:38">
      <c r="A90" s="59">
        <v>89</v>
      </c>
      <c r="B90" s="11" t="s">
        <v>9244</v>
      </c>
      <c r="C90" s="11" t="s">
        <v>9245</v>
      </c>
      <c r="D90" s="10" t="s">
        <v>22</v>
      </c>
      <c r="E90" s="5" t="s">
        <v>111</v>
      </c>
      <c r="F90" s="10" t="s">
        <v>25</v>
      </c>
      <c r="G90" s="10" t="s">
        <v>8178</v>
      </c>
      <c r="H90" s="5" t="s">
        <v>67</v>
      </c>
      <c r="I90" s="10" t="s">
        <v>34</v>
      </c>
      <c r="J90" s="66">
        <v>700</v>
      </c>
      <c r="K90" s="10">
        <v>0</v>
      </c>
      <c r="L90" s="68"/>
      <c r="M90" s="5">
        <v>116</v>
      </c>
      <c r="N90" s="5">
        <v>512</v>
      </c>
      <c r="O90" s="64" t="s">
        <v>9246</v>
      </c>
      <c r="P90" s="66">
        <v>0</v>
      </c>
      <c r="Q90" s="66">
        <v>400</v>
      </c>
      <c r="R90" s="5">
        <v>0</v>
      </c>
      <c r="S90" s="72"/>
      <c r="T90" s="5">
        <v>0</v>
      </c>
      <c r="U90" s="72"/>
      <c r="V90" s="10"/>
      <c r="W90" s="10">
        <v>665.68</v>
      </c>
      <c r="X90" s="10">
        <v>1829.62</v>
      </c>
      <c r="Y90" s="10">
        <v>63.94</v>
      </c>
      <c r="Z90" s="10">
        <f t="shared" si="3"/>
        <v>1765.68</v>
      </c>
      <c r="AA90" s="10" t="s">
        <v>28</v>
      </c>
      <c r="AB90" s="10" t="s">
        <v>29</v>
      </c>
      <c r="AC90" s="78" t="s">
        <v>8192</v>
      </c>
      <c r="AD90" s="78">
        <v>8153119</v>
      </c>
      <c r="AE90" s="78" t="s">
        <v>4400</v>
      </c>
      <c r="AF90" s="78" t="s">
        <v>4562</v>
      </c>
      <c r="AG90" s="81">
        <v>0.1</v>
      </c>
      <c r="AH90">
        <f t="shared" si="4"/>
        <v>40</v>
      </c>
      <c r="AI90">
        <f t="shared" si="5"/>
        <v>360</v>
      </c>
      <c r="AJ90" s="82">
        <v>1787.22</v>
      </c>
      <c r="AK90" s="82">
        <v>61.54</v>
      </c>
      <c r="AL90" s="82">
        <v>1725.68</v>
      </c>
    </row>
    <row r="91" spans="1:38">
      <c r="A91" s="59">
        <v>90</v>
      </c>
      <c r="B91" s="11" t="s">
        <v>258</v>
      </c>
      <c r="C91" s="11" t="s">
        <v>9247</v>
      </c>
      <c r="D91" s="10" t="s">
        <v>22</v>
      </c>
      <c r="E91" s="5" t="s">
        <v>673</v>
      </c>
      <c r="F91" s="10" t="s">
        <v>25</v>
      </c>
      <c r="G91" s="10" t="s">
        <v>8236</v>
      </c>
      <c r="H91" s="5" t="s">
        <v>58</v>
      </c>
      <c r="I91" s="10" t="s">
        <v>34</v>
      </c>
      <c r="J91" s="5">
        <v>993.73</v>
      </c>
      <c r="K91" s="10">
        <v>0</v>
      </c>
      <c r="L91" s="68"/>
      <c r="M91" s="5">
        <v>0</v>
      </c>
      <c r="N91" s="5">
        <v>0</v>
      </c>
      <c r="O91" s="64"/>
      <c r="P91" s="66">
        <v>0</v>
      </c>
      <c r="Q91" s="10">
        <v>400</v>
      </c>
      <c r="R91" s="5">
        <v>14.12</v>
      </c>
      <c r="S91" s="74" t="s">
        <v>6099</v>
      </c>
      <c r="T91" s="5">
        <v>0</v>
      </c>
      <c r="U91" s="72"/>
      <c r="V91" s="10"/>
      <c r="W91" s="10">
        <v>14.97</v>
      </c>
      <c r="X91" s="10">
        <v>1433.6</v>
      </c>
      <c r="Y91" s="10">
        <v>24.9</v>
      </c>
      <c r="Z91" s="10">
        <f t="shared" si="3"/>
        <v>1408.7</v>
      </c>
      <c r="AA91" s="10" t="s">
        <v>28</v>
      </c>
      <c r="AB91" s="10" t="s">
        <v>29</v>
      </c>
      <c r="AC91" s="78" t="s">
        <v>4433</v>
      </c>
      <c r="AD91" s="78">
        <v>9796877</v>
      </c>
      <c r="AE91" s="78" t="s">
        <v>4503</v>
      </c>
      <c r="AF91" s="78" t="s">
        <v>4446</v>
      </c>
      <c r="AG91" s="81">
        <v>0.1</v>
      </c>
      <c r="AH91">
        <f t="shared" si="4"/>
        <v>40</v>
      </c>
      <c r="AI91">
        <f t="shared" si="5"/>
        <v>360</v>
      </c>
      <c r="AJ91" s="82">
        <v>1391.2</v>
      </c>
      <c r="AK91" s="82">
        <v>22.5</v>
      </c>
      <c r="AL91" s="82">
        <v>1368.7</v>
      </c>
    </row>
    <row r="92" spans="1:38">
      <c r="A92" s="59">
        <v>91</v>
      </c>
      <c r="B92" s="11" t="s">
        <v>9248</v>
      </c>
      <c r="C92" s="11" t="s">
        <v>9249</v>
      </c>
      <c r="D92" s="10" t="s">
        <v>22</v>
      </c>
      <c r="E92" s="5" t="s">
        <v>198</v>
      </c>
      <c r="F92" s="10" t="s">
        <v>25</v>
      </c>
      <c r="G92" s="10" t="s">
        <v>8214</v>
      </c>
      <c r="H92" s="5" t="s">
        <v>1236</v>
      </c>
      <c r="I92" s="10" t="s">
        <v>34</v>
      </c>
      <c r="J92" s="66">
        <v>1369</v>
      </c>
      <c r="K92" s="10">
        <v>0</v>
      </c>
      <c r="L92" s="11"/>
      <c r="M92" s="5">
        <v>0</v>
      </c>
      <c r="N92" s="5">
        <v>0</v>
      </c>
      <c r="O92" s="64"/>
      <c r="P92" s="66">
        <v>0</v>
      </c>
      <c r="Q92" s="10">
        <v>300</v>
      </c>
      <c r="R92" s="5">
        <v>0</v>
      </c>
      <c r="S92" s="72"/>
      <c r="T92" s="5">
        <v>0</v>
      </c>
      <c r="U92" s="72"/>
      <c r="V92" s="10"/>
      <c r="W92" s="10">
        <v>0</v>
      </c>
      <c r="X92" s="10">
        <v>1687</v>
      </c>
      <c r="Y92" s="10">
        <v>18</v>
      </c>
      <c r="Z92" s="10">
        <f t="shared" si="3"/>
        <v>1669</v>
      </c>
      <c r="AA92" s="10" t="s">
        <v>28</v>
      </c>
      <c r="AB92" s="10" t="s">
        <v>29</v>
      </c>
      <c r="AC92" s="78" t="s">
        <v>4433</v>
      </c>
      <c r="AD92" s="78">
        <v>3966273</v>
      </c>
      <c r="AE92" s="78" t="s">
        <v>8247</v>
      </c>
      <c r="AF92" s="78" t="s">
        <v>4409</v>
      </c>
      <c r="AG92" s="81">
        <v>0.1</v>
      </c>
      <c r="AH92">
        <f t="shared" si="4"/>
        <v>30</v>
      </c>
      <c r="AI92">
        <f t="shared" si="5"/>
        <v>270</v>
      </c>
      <c r="AJ92" s="82">
        <v>1655.2</v>
      </c>
      <c r="AK92" s="82">
        <v>16.2</v>
      </c>
      <c r="AL92" s="82">
        <v>1639</v>
      </c>
    </row>
    <row r="93" spans="1:38">
      <c r="A93" s="59">
        <v>92</v>
      </c>
      <c r="B93" s="11" t="s">
        <v>9250</v>
      </c>
      <c r="C93" s="11" t="s">
        <v>9251</v>
      </c>
      <c r="D93" s="10" t="s">
        <v>22</v>
      </c>
      <c r="E93" s="5" t="s">
        <v>2061</v>
      </c>
      <c r="F93" s="10" t="s">
        <v>25</v>
      </c>
      <c r="G93" s="10" t="s">
        <v>7337</v>
      </c>
      <c r="H93" s="5" t="s">
        <v>24</v>
      </c>
      <c r="I93" s="10" t="s">
        <v>34</v>
      </c>
      <c r="J93" s="5">
        <v>378.57</v>
      </c>
      <c r="K93" s="10">
        <v>0</v>
      </c>
      <c r="L93" s="68"/>
      <c r="M93" s="5">
        <v>0</v>
      </c>
      <c r="N93" s="5">
        <v>0</v>
      </c>
      <c r="O93" s="64"/>
      <c r="P93" s="66">
        <v>0</v>
      </c>
      <c r="Q93" s="5">
        <v>100</v>
      </c>
      <c r="R93" s="5">
        <v>0</v>
      </c>
      <c r="S93" s="74"/>
      <c r="T93" s="5">
        <v>0</v>
      </c>
      <c r="U93" s="72"/>
      <c r="V93" s="10"/>
      <c r="W93" s="10">
        <v>0</v>
      </c>
      <c r="X93" s="10">
        <v>484.57</v>
      </c>
      <c r="Y93" s="10">
        <v>6</v>
      </c>
      <c r="Z93" s="10">
        <f t="shared" si="3"/>
        <v>478.57</v>
      </c>
      <c r="AA93" s="10" t="s">
        <v>28</v>
      </c>
      <c r="AB93" s="10" t="s">
        <v>29</v>
      </c>
      <c r="AC93" s="78" t="s">
        <v>8246</v>
      </c>
      <c r="AD93" s="78">
        <v>5363291</v>
      </c>
      <c r="AE93" s="78" t="s">
        <v>4400</v>
      </c>
      <c r="AF93" s="78" t="s">
        <v>4419</v>
      </c>
      <c r="AG93" s="81">
        <v>0.1</v>
      </c>
      <c r="AH93">
        <f t="shared" si="4"/>
        <v>10</v>
      </c>
      <c r="AI93">
        <f t="shared" si="5"/>
        <v>90</v>
      </c>
      <c r="AJ93" s="82">
        <v>473.97</v>
      </c>
      <c r="AK93" s="82">
        <v>5.4</v>
      </c>
      <c r="AL93" s="82">
        <v>468.57</v>
      </c>
    </row>
    <row r="94" spans="1:38">
      <c r="A94" s="59">
        <v>93</v>
      </c>
      <c r="B94" s="11" t="s">
        <v>4270</v>
      </c>
      <c r="C94" s="11" t="s">
        <v>9252</v>
      </c>
      <c r="D94" s="10" t="s">
        <v>22</v>
      </c>
      <c r="E94" s="10" t="s">
        <v>4090</v>
      </c>
      <c r="F94" s="10" t="s">
        <v>25</v>
      </c>
      <c r="G94" s="10" t="s">
        <v>6984</v>
      </c>
      <c r="H94" s="5" t="s">
        <v>24</v>
      </c>
      <c r="I94" s="10" t="s">
        <v>34</v>
      </c>
      <c r="J94" s="5">
        <v>238.68</v>
      </c>
      <c r="K94" s="10">
        <v>0</v>
      </c>
      <c r="L94" s="68"/>
      <c r="M94" s="5">
        <v>0</v>
      </c>
      <c r="N94" s="5">
        <v>0</v>
      </c>
      <c r="O94" s="64"/>
      <c r="P94" s="66">
        <v>0</v>
      </c>
      <c r="Q94" s="5">
        <v>100</v>
      </c>
      <c r="R94" s="5">
        <v>12.98</v>
      </c>
      <c r="S94" s="74" t="s">
        <v>6099</v>
      </c>
      <c r="T94" s="5">
        <v>0</v>
      </c>
      <c r="U94" s="72"/>
      <c r="V94" s="10"/>
      <c r="W94" s="10">
        <v>13.76</v>
      </c>
      <c r="X94" s="10">
        <v>359.26</v>
      </c>
      <c r="Y94" s="10">
        <v>6.83</v>
      </c>
      <c r="Z94" s="10">
        <f t="shared" si="3"/>
        <v>352.43</v>
      </c>
      <c r="AA94" s="10" t="s">
        <v>28</v>
      </c>
      <c r="AB94" s="10" t="s">
        <v>29</v>
      </c>
      <c r="AC94" s="78" t="s">
        <v>4414</v>
      </c>
      <c r="AD94" s="78">
        <v>2823639</v>
      </c>
      <c r="AE94" s="78" t="s">
        <v>4400</v>
      </c>
      <c r="AF94" s="78" t="s">
        <v>4419</v>
      </c>
      <c r="AG94" s="81">
        <v>0.1</v>
      </c>
      <c r="AH94">
        <f t="shared" si="4"/>
        <v>10</v>
      </c>
      <c r="AI94">
        <f t="shared" si="5"/>
        <v>90</v>
      </c>
      <c r="AJ94" s="82">
        <v>348.66</v>
      </c>
      <c r="AK94" s="82">
        <v>6.23</v>
      </c>
      <c r="AL94" s="82">
        <v>342.44</v>
      </c>
    </row>
    <row r="95" spans="1:38">
      <c r="A95" s="59">
        <v>94</v>
      </c>
      <c r="B95" s="11" t="s">
        <v>9253</v>
      </c>
      <c r="C95" s="11" t="s">
        <v>9014</v>
      </c>
      <c r="D95" s="10" t="s">
        <v>22</v>
      </c>
      <c r="E95" s="5" t="s">
        <v>58</v>
      </c>
      <c r="F95" s="10" t="s">
        <v>25</v>
      </c>
      <c r="G95" s="10" t="s">
        <v>8260</v>
      </c>
      <c r="H95" s="5" t="s">
        <v>130</v>
      </c>
      <c r="I95" s="10" t="s">
        <v>34</v>
      </c>
      <c r="J95" s="66">
        <v>0</v>
      </c>
      <c r="K95" s="10">
        <v>0</v>
      </c>
      <c r="L95" s="68"/>
      <c r="M95" s="5">
        <v>0</v>
      </c>
      <c r="N95" s="5">
        <v>0</v>
      </c>
      <c r="O95" s="64"/>
      <c r="P95" s="66">
        <v>0</v>
      </c>
      <c r="Q95" s="10">
        <v>0</v>
      </c>
      <c r="R95" s="10">
        <v>0</v>
      </c>
      <c r="S95" s="72"/>
      <c r="T95" s="5">
        <v>0</v>
      </c>
      <c r="U95" s="72"/>
      <c r="V95" s="10"/>
      <c r="W95" s="10">
        <v>0</v>
      </c>
      <c r="X95" s="10">
        <v>0</v>
      </c>
      <c r="Y95" s="10">
        <v>0</v>
      </c>
      <c r="Z95" s="10">
        <f t="shared" si="3"/>
        <v>0</v>
      </c>
      <c r="AA95" s="10" t="s">
        <v>28</v>
      </c>
      <c r="AB95" s="10" t="s">
        <v>29</v>
      </c>
      <c r="AC95" s="78" t="s">
        <v>8254</v>
      </c>
      <c r="AD95" s="78">
        <v>7967210</v>
      </c>
      <c r="AE95" s="78" t="s">
        <v>4400</v>
      </c>
      <c r="AF95" s="78" t="s">
        <v>4478</v>
      </c>
      <c r="AG95" s="81">
        <v>0.1</v>
      </c>
      <c r="AH95">
        <f t="shared" si="4"/>
        <v>0</v>
      </c>
      <c r="AI95">
        <f t="shared" si="5"/>
        <v>0</v>
      </c>
      <c r="AJ95" s="82">
        <v>0</v>
      </c>
      <c r="AK95" s="82">
        <v>0</v>
      </c>
      <c r="AL95" s="82">
        <v>0</v>
      </c>
    </row>
    <row r="96" spans="1:38">
      <c r="A96" s="59">
        <v>95</v>
      </c>
      <c r="B96" s="11" t="s">
        <v>9254</v>
      </c>
      <c r="C96" s="11" t="s">
        <v>9255</v>
      </c>
      <c r="D96" s="10" t="s">
        <v>22</v>
      </c>
      <c r="E96" s="5" t="s">
        <v>673</v>
      </c>
      <c r="F96" s="10" t="s">
        <v>25</v>
      </c>
      <c r="G96" s="10" t="s">
        <v>8236</v>
      </c>
      <c r="H96" s="5" t="s">
        <v>24</v>
      </c>
      <c r="I96" s="10" t="s">
        <v>34</v>
      </c>
      <c r="J96" s="66">
        <v>0</v>
      </c>
      <c r="K96" s="10">
        <v>0</v>
      </c>
      <c r="L96" s="68"/>
      <c r="M96" s="5">
        <v>0</v>
      </c>
      <c r="N96" s="5">
        <v>0</v>
      </c>
      <c r="O96" s="64"/>
      <c r="P96" s="66">
        <v>0</v>
      </c>
      <c r="Q96" s="10">
        <v>0</v>
      </c>
      <c r="R96" s="10">
        <v>142.5</v>
      </c>
      <c r="S96" s="72" t="s">
        <v>9256</v>
      </c>
      <c r="T96" s="5">
        <v>0</v>
      </c>
      <c r="U96" s="72"/>
      <c r="V96" s="10"/>
      <c r="W96" s="10">
        <v>151.05</v>
      </c>
      <c r="X96" s="10">
        <v>160.11</v>
      </c>
      <c r="Y96" s="10">
        <v>9.06</v>
      </c>
      <c r="Z96" s="10">
        <f t="shared" si="3"/>
        <v>151.05</v>
      </c>
      <c r="AA96" s="10" t="s">
        <v>28</v>
      </c>
      <c r="AB96" s="10" t="s">
        <v>29</v>
      </c>
      <c r="AC96" s="78" t="s">
        <v>4076</v>
      </c>
      <c r="AD96" s="78">
        <v>9112193</v>
      </c>
      <c r="AE96" s="78" t="s">
        <v>4400</v>
      </c>
      <c r="AF96" s="78" t="s">
        <v>4446</v>
      </c>
      <c r="AG96" s="81">
        <v>0.1</v>
      </c>
      <c r="AH96">
        <f t="shared" si="4"/>
        <v>0</v>
      </c>
      <c r="AI96">
        <f t="shared" si="5"/>
        <v>0</v>
      </c>
      <c r="AJ96" s="82">
        <v>160.11</v>
      </c>
      <c r="AK96" s="82">
        <v>9.06</v>
      </c>
      <c r="AL96" s="82">
        <v>151.05</v>
      </c>
    </row>
    <row r="97" spans="1:38">
      <c r="A97" s="59">
        <v>96</v>
      </c>
      <c r="B97" s="60" t="s">
        <v>9257</v>
      </c>
      <c r="C97" s="11" t="s">
        <v>9258</v>
      </c>
      <c r="D97" s="10" t="s">
        <v>22</v>
      </c>
      <c r="E97" s="5" t="s">
        <v>4769</v>
      </c>
      <c r="F97" s="10" t="s">
        <v>25</v>
      </c>
      <c r="G97" s="10" t="s">
        <v>8178</v>
      </c>
      <c r="H97" s="5" t="s">
        <v>24</v>
      </c>
      <c r="I97" s="10" t="s">
        <v>34</v>
      </c>
      <c r="J97" s="10">
        <v>700</v>
      </c>
      <c r="K97" s="10">
        <v>0</v>
      </c>
      <c r="L97" s="68"/>
      <c r="M97" s="5">
        <v>149</v>
      </c>
      <c r="N97" s="5">
        <v>16</v>
      </c>
      <c r="O97" s="64" t="s">
        <v>8199</v>
      </c>
      <c r="P97" s="66">
        <v>0</v>
      </c>
      <c r="Q97" s="10">
        <v>300</v>
      </c>
      <c r="R97" s="5">
        <v>0</v>
      </c>
      <c r="S97" s="72"/>
      <c r="T97" s="5">
        <v>0</v>
      </c>
      <c r="U97" s="72"/>
      <c r="V97" s="10"/>
      <c r="W97" s="10">
        <v>174.9</v>
      </c>
      <c r="X97" s="10">
        <v>1203.39</v>
      </c>
      <c r="Y97" s="10">
        <v>28.49</v>
      </c>
      <c r="Z97" s="10">
        <f t="shared" si="3"/>
        <v>1174.9</v>
      </c>
      <c r="AA97" s="10" t="s">
        <v>28</v>
      </c>
      <c r="AB97" s="10" t="s">
        <v>29</v>
      </c>
      <c r="AC97" s="78" t="s">
        <v>8254</v>
      </c>
      <c r="AD97" s="78">
        <v>1237138</v>
      </c>
      <c r="AE97" s="78" t="s">
        <v>4400</v>
      </c>
      <c r="AF97" s="78" t="s">
        <v>4415</v>
      </c>
      <c r="AG97" s="81">
        <v>0.1</v>
      </c>
      <c r="AH97">
        <f t="shared" si="4"/>
        <v>30</v>
      </c>
      <c r="AI97">
        <f t="shared" si="5"/>
        <v>270</v>
      </c>
      <c r="AJ97" s="82">
        <v>1171.59</v>
      </c>
      <c r="AK97" s="82">
        <v>26.69</v>
      </c>
      <c r="AL97" s="82">
        <v>1144.9</v>
      </c>
    </row>
    <row r="98" spans="1:38">
      <c r="A98" s="59">
        <v>97</v>
      </c>
      <c r="B98" s="11" t="s">
        <v>9259</v>
      </c>
      <c r="C98" s="11" t="s">
        <v>9260</v>
      </c>
      <c r="D98" s="10" t="s">
        <v>22</v>
      </c>
      <c r="E98" s="10" t="s">
        <v>4090</v>
      </c>
      <c r="F98" s="10" t="s">
        <v>25</v>
      </c>
      <c r="G98" s="10" t="s">
        <v>6984</v>
      </c>
      <c r="H98" s="5" t="s">
        <v>24</v>
      </c>
      <c r="I98" s="10" t="s">
        <v>34</v>
      </c>
      <c r="J98" s="5">
        <v>238.68</v>
      </c>
      <c r="K98" s="10">
        <v>0</v>
      </c>
      <c r="L98" s="68"/>
      <c r="M98" s="5">
        <v>0</v>
      </c>
      <c r="N98" s="5">
        <v>0</v>
      </c>
      <c r="O98" s="64"/>
      <c r="P98" s="66">
        <v>0</v>
      </c>
      <c r="Q98" s="5">
        <v>100</v>
      </c>
      <c r="R98" s="5">
        <v>12.98</v>
      </c>
      <c r="S98" s="74" t="s">
        <v>6099</v>
      </c>
      <c r="T98" s="5">
        <v>0</v>
      </c>
      <c r="U98" s="72"/>
      <c r="V98" s="10"/>
      <c r="W98" s="10">
        <v>13.76</v>
      </c>
      <c r="X98" s="10">
        <v>359.26</v>
      </c>
      <c r="Y98" s="10">
        <v>6.83</v>
      </c>
      <c r="Z98" s="10">
        <f t="shared" si="3"/>
        <v>352.43</v>
      </c>
      <c r="AA98" s="10" t="s">
        <v>28</v>
      </c>
      <c r="AB98" s="10" t="s">
        <v>29</v>
      </c>
      <c r="AC98" s="78" t="s">
        <v>4414</v>
      </c>
      <c r="AD98" s="78">
        <v>3272872</v>
      </c>
      <c r="AE98" s="78" t="s">
        <v>4400</v>
      </c>
      <c r="AF98" s="78" t="s">
        <v>4421</v>
      </c>
      <c r="AG98" s="81">
        <v>0.1</v>
      </c>
      <c r="AH98">
        <f t="shared" si="4"/>
        <v>10</v>
      </c>
      <c r="AI98">
        <f t="shared" si="5"/>
        <v>90</v>
      </c>
      <c r="AJ98" s="82">
        <v>348.66</v>
      </c>
      <c r="AK98" s="82">
        <v>6.23</v>
      </c>
      <c r="AL98" s="82">
        <v>342.44</v>
      </c>
    </row>
    <row r="99" spans="1:38">
      <c r="A99" s="59">
        <v>98</v>
      </c>
      <c r="B99" s="11" t="s">
        <v>9261</v>
      </c>
      <c r="C99" s="11" t="s">
        <v>9262</v>
      </c>
      <c r="D99" s="5" t="s">
        <v>22</v>
      </c>
      <c r="E99" s="5" t="s">
        <v>1529</v>
      </c>
      <c r="F99" s="10" t="s">
        <v>25</v>
      </c>
      <c r="G99" s="10" t="s">
        <v>8214</v>
      </c>
      <c r="H99" s="5" t="s">
        <v>130</v>
      </c>
      <c r="I99" s="10" t="s">
        <v>34</v>
      </c>
      <c r="J99" s="10">
        <v>920</v>
      </c>
      <c r="K99" s="10">
        <v>0</v>
      </c>
      <c r="L99" s="68"/>
      <c r="M99" s="5">
        <v>68</v>
      </c>
      <c r="N99" s="5">
        <v>130</v>
      </c>
      <c r="O99" s="64" t="s">
        <v>9263</v>
      </c>
      <c r="P99" s="66">
        <v>0</v>
      </c>
      <c r="Q99" s="66">
        <v>500</v>
      </c>
      <c r="R99" s="5">
        <v>1016.1</v>
      </c>
      <c r="S99" s="72" t="s">
        <v>9114</v>
      </c>
      <c r="T99" s="5">
        <v>0</v>
      </c>
      <c r="U99" s="72"/>
      <c r="V99" s="10"/>
      <c r="W99" s="10">
        <v>1286.95</v>
      </c>
      <c r="X99" s="10">
        <v>2814.16</v>
      </c>
      <c r="Y99" s="10">
        <v>107.22</v>
      </c>
      <c r="Z99" s="10">
        <f t="shared" si="3"/>
        <v>2706.94</v>
      </c>
      <c r="AA99" s="10" t="s">
        <v>28</v>
      </c>
      <c r="AB99" s="10" t="s">
        <v>29</v>
      </c>
      <c r="AC99" s="78" t="s">
        <v>4399</v>
      </c>
      <c r="AD99" s="78">
        <v>8618766</v>
      </c>
      <c r="AE99" s="78" t="s">
        <v>4400</v>
      </c>
      <c r="AF99" s="78" t="s">
        <v>4409</v>
      </c>
      <c r="AG99" s="81">
        <v>0.1</v>
      </c>
      <c r="AH99">
        <f t="shared" si="4"/>
        <v>50</v>
      </c>
      <c r="AI99">
        <f t="shared" si="5"/>
        <v>450</v>
      </c>
      <c r="AJ99" s="82">
        <v>2761.16</v>
      </c>
      <c r="AK99" s="82">
        <v>104.22</v>
      </c>
      <c r="AL99" s="82">
        <v>2656.95</v>
      </c>
    </row>
    <row r="100" spans="1:38">
      <c r="A100" s="59">
        <v>99</v>
      </c>
      <c r="B100" s="11" t="s">
        <v>9264</v>
      </c>
      <c r="C100" s="11" t="s">
        <v>9265</v>
      </c>
      <c r="D100" s="5" t="s">
        <v>22</v>
      </c>
      <c r="E100" s="5" t="s">
        <v>1529</v>
      </c>
      <c r="F100" s="10" t="s">
        <v>25</v>
      </c>
      <c r="G100" s="10" t="s">
        <v>8214</v>
      </c>
      <c r="H100" s="5" t="s">
        <v>24</v>
      </c>
      <c r="I100" s="10" t="s">
        <v>34</v>
      </c>
      <c r="J100" s="10">
        <v>0</v>
      </c>
      <c r="K100" s="10">
        <v>0</v>
      </c>
      <c r="L100" s="68"/>
      <c r="M100" s="5">
        <v>0</v>
      </c>
      <c r="N100" s="5">
        <v>0</v>
      </c>
      <c r="O100" s="64"/>
      <c r="P100" s="66">
        <v>10500</v>
      </c>
      <c r="Q100" s="66">
        <v>500</v>
      </c>
      <c r="R100" s="5">
        <v>12.8</v>
      </c>
      <c r="S100" s="72" t="s">
        <v>9266</v>
      </c>
      <c r="T100" s="5">
        <v>0</v>
      </c>
      <c r="U100" s="72"/>
      <c r="V100" s="10"/>
      <c r="W100" s="10">
        <v>11143.57</v>
      </c>
      <c r="X100" s="10">
        <v>12342.18</v>
      </c>
      <c r="Y100" s="10">
        <v>698.61</v>
      </c>
      <c r="Z100" s="10">
        <f t="shared" si="3"/>
        <v>11643.57</v>
      </c>
      <c r="AA100" s="10" t="s">
        <v>28</v>
      </c>
      <c r="AB100" s="10" t="s">
        <v>29</v>
      </c>
      <c r="AC100" s="78" t="s">
        <v>4399</v>
      </c>
      <c r="AD100" s="78">
        <v>1925112</v>
      </c>
      <c r="AE100" s="78" t="s">
        <v>4400</v>
      </c>
      <c r="AF100" s="78" t="s">
        <v>4426</v>
      </c>
      <c r="AG100" s="81">
        <v>0.1</v>
      </c>
      <c r="AH100">
        <f t="shared" si="4"/>
        <v>50</v>
      </c>
      <c r="AI100">
        <f t="shared" si="5"/>
        <v>450</v>
      </c>
      <c r="AJ100" s="82">
        <v>12289.18</v>
      </c>
      <c r="AK100" s="82">
        <v>695.61</v>
      </c>
      <c r="AL100" s="82">
        <v>11593.57</v>
      </c>
    </row>
    <row r="101" spans="1:38">
      <c r="A101" s="59">
        <v>100</v>
      </c>
      <c r="B101" s="11" t="s">
        <v>9267</v>
      </c>
      <c r="C101" s="11" t="s">
        <v>9268</v>
      </c>
      <c r="D101" s="5" t="s">
        <v>22</v>
      </c>
      <c r="E101" s="5" t="s">
        <v>154</v>
      </c>
      <c r="F101" s="10" t="s">
        <v>25</v>
      </c>
      <c r="G101" s="10" t="s">
        <v>8178</v>
      </c>
      <c r="H101" s="5" t="s">
        <v>24</v>
      </c>
      <c r="I101" s="10" t="s">
        <v>34</v>
      </c>
      <c r="J101" s="66">
        <v>700</v>
      </c>
      <c r="K101" s="10">
        <v>0</v>
      </c>
      <c r="L101" s="68"/>
      <c r="M101" s="5">
        <v>310</v>
      </c>
      <c r="N101" s="5">
        <v>260</v>
      </c>
      <c r="O101" s="64" t="s">
        <v>9269</v>
      </c>
      <c r="P101" s="66">
        <v>0</v>
      </c>
      <c r="Q101" s="10">
        <v>300</v>
      </c>
      <c r="R101" s="5">
        <v>0</v>
      </c>
      <c r="S101" s="72"/>
      <c r="T101" s="5">
        <v>0</v>
      </c>
      <c r="U101" s="72"/>
      <c r="V101" s="10"/>
      <c r="W101" s="10">
        <v>604.2</v>
      </c>
      <c r="X101" s="10">
        <v>1658.45</v>
      </c>
      <c r="Y101" s="10">
        <v>54.25</v>
      </c>
      <c r="Z101" s="10">
        <f t="shared" si="3"/>
        <v>1604.2</v>
      </c>
      <c r="AA101" s="10" t="s">
        <v>28</v>
      </c>
      <c r="AB101" s="10" t="s">
        <v>29</v>
      </c>
      <c r="AC101" s="78" t="s">
        <v>8180</v>
      </c>
      <c r="AD101" s="78">
        <v>1963077</v>
      </c>
      <c r="AE101" s="78" t="s">
        <v>4450</v>
      </c>
      <c r="AF101" s="78" t="s">
        <v>4404</v>
      </c>
      <c r="AG101" s="81">
        <v>0.1</v>
      </c>
      <c r="AH101">
        <f t="shared" si="4"/>
        <v>30</v>
      </c>
      <c r="AI101">
        <f t="shared" si="5"/>
        <v>270</v>
      </c>
      <c r="AJ101" s="82">
        <v>1626.65</v>
      </c>
      <c r="AK101" s="82">
        <v>52.45</v>
      </c>
      <c r="AL101" s="82">
        <v>1574.2</v>
      </c>
    </row>
    <row r="102" spans="1:38">
      <c r="A102" s="59">
        <v>101</v>
      </c>
      <c r="B102" s="11" t="s">
        <v>9270</v>
      </c>
      <c r="C102" s="11" t="s">
        <v>9271</v>
      </c>
      <c r="D102" s="5" t="s">
        <v>22</v>
      </c>
      <c r="E102" s="5" t="s">
        <v>58</v>
      </c>
      <c r="F102" s="10" t="s">
        <v>25</v>
      </c>
      <c r="G102" s="10" t="s">
        <v>8260</v>
      </c>
      <c r="H102" s="5" t="s">
        <v>24</v>
      </c>
      <c r="I102" s="10" t="s">
        <v>34</v>
      </c>
      <c r="J102" s="66">
        <v>1089</v>
      </c>
      <c r="K102" s="10">
        <v>0</v>
      </c>
      <c r="L102" s="68"/>
      <c r="M102" s="5">
        <v>0</v>
      </c>
      <c r="N102" s="5">
        <v>5227</v>
      </c>
      <c r="O102" s="64" t="s">
        <v>9272</v>
      </c>
      <c r="P102" s="66">
        <v>0</v>
      </c>
      <c r="Q102" s="10">
        <v>400</v>
      </c>
      <c r="R102" s="10">
        <v>0</v>
      </c>
      <c r="S102" s="72"/>
      <c r="T102" s="5">
        <v>0</v>
      </c>
      <c r="U102" s="72"/>
      <c r="V102" s="10"/>
      <c r="W102" s="10">
        <v>5540.62</v>
      </c>
      <c r="X102" s="10">
        <v>7386.06</v>
      </c>
      <c r="Y102" s="10">
        <v>356.44</v>
      </c>
      <c r="Z102" s="10">
        <f t="shared" si="3"/>
        <v>7029.62</v>
      </c>
      <c r="AA102" s="10" t="s">
        <v>28</v>
      </c>
      <c r="AB102" s="10" t="s">
        <v>29</v>
      </c>
      <c r="AC102" s="78" t="s">
        <v>8183</v>
      </c>
      <c r="AD102" s="78">
        <v>2050983</v>
      </c>
      <c r="AE102" s="78" t="s">
        <v>4400</v>
      </c>
      <c r="AF102" s="78" t="s">
        <v>4404</v>
      </c>
      <c r="AG102" s="81">
        <v>0.1</v>
      </c>
      <c r="AH102">
        <f t="shared" si="4"/>
        <v>40</v>
      </c>
      <c r="AI102">
        <f t="shared" si="5"/>
        <v>360</v>
      </c>
      <c r="AJ102" s="82">
        <v>7343.66</v>
      </c>
      <c r="AK102" s="82">
        <v>354.04</v>
      </c>
      <c r="AL102" s="82">
        <v>6989.62</v>
      </c>
    </row>
    <row r="103" spans="1:38">
      <c r="A103" s="59">
        <v>102</v>
      </c>
      <c r="B103" s="11" t="s">
        <v>9273</v>
      </c>
      <c r="C103" s="11" t="s">
        <v>9274</v>
      </c>
      <c r="D103" s="10" t="s">
        <v>22</v>
      </c>
      <c r="E103" s="5" t="s">
        <v>2061</v>
      </c>
      <c r="F103" s="10" t="s">
        <v>25</v>
      </c>
      <c r="G103" s="10" t="s">
        <v>7337</v>
      </c>
      <c r="H103" s="5" t="s">
        <v>24</v>
      </c>
      <c r="I103" s="10" t="s">
        <v>34</v>
      </c>
      <c r="J103" s="5">
        <v>378.57</v>
      </c>
      <c r="K103" s="10">
        <v>0</v>
      </c>
      <c r="L103" s="68"/>
      <c r="M103" s="5">
        <v>0</v>
      </c>
      <c r="N103" s="5">
        <v>0</v>
      </c>
      <c r="O103" s="64"/>
      <c r="P103" s="66">
        <v>0</v>
      </c>
      <c r="Q103" s="5">
        <v>100</v>
      </c>
      <c r="R103" s="10">
        <v>0</v>
      </c>
      <c r="S103" s="72"/>
      <c r="T103" s="5">
        <v>0</v>
      </c>
      <c r="U103" s="72"/>
      <c r="V103" s="10"/>
      <c r="W103" s="10">
        <v>0</v>
      </c>
      <c r="X103" s="10">
        <v>484.57</v>
      </c>
      <c r="Y103" s="10">
        <v>6</v>
      </c>
      <c r="Z103" s="10">
        <f t="shared" si="3"/>
        <v>478.57</v>
      </c>
      <c r="AA103" s="10" t="s">
        <v>28</v>
      </c>
      <c r="AB103" s="10" t="s">
        <v>29</v>
      </c>
      <c r="AC103" s="78" t="s">
        <v>8246</v>
      </c>
      <c r="AD103" s="78">
        <v>6500118</v>
      </c>
      <c r="AE103" s="78" t="s">
        <v>4400</v>
      </c>
      <c r="AF103" s="78" t="s">
        <v>4478</v>
      </c>
      <c r="AG103" s="81">
        <v>0.1</v>
      </c>
      <c r="AH103">
        <f t="shared" si="4"/>
        <v>10</v>
      </c>
      <c r="AI103">
        <f t="shared" si="5"/>
        <v>90</v>
      </c>
      <c r="AJ103" s="82">
        <v>473.97</v>
      </c>
      <c r="AK103" s="82">
        <v>5.4</v>
      </c>
      <c r="AL103" s="82">
        <v>468.57</v>
      </c>
    </row>
    <row r="104" spans="1:38">
      <c r="A104" s="59">
        <v>103</v>
      </c>
      <c r="B104" s="11" t="s">
        <v>9275</v>
      </c>
      <c r="C104" s="11" t="s">
        <v>9276</v>
      </c>
      <c r="D104" s="10" t="s">
        <v>22</v>
      </c>
      <c r="E104" s="5" t="s">
        <v>673</v>
      </c>
      <c r="F104" s="10" t="s">
        <v>25</v>
      </c>
      <c r="G104" s="10" t="s">
        <v>8236</v>
      </c>
      <c r="H104" s="5" t="s">
        <v>24</v>
      </c>
      <c r="I104" s="10" t="s">
        <v>34</v>
      </c>
      <c r="J104" s="5">
        <v>993.73</v>
      </c>
      <c r="K104" s="10">
        <v>0</v>
      </c>
      <c r="L104" s="68"/>
      <c r="M104" s="5">
        <v>0</v>
      </c>
      <c r="N104" s="5">
        <v>0</v>
      </c>
      <c r="O104" s="64"/>
      <c r="P104" s="66">
        <v>0</v>
      </c>
      <c r="Q104" s="10">
        <v>400</v>
      </c>
      <c r="R104" s="5">
        <v>14.12</v>
      </c>
      <c r="S104" s="74" t="s">
        <v>6099</v>
      </c>
      <c r="T104" s="5">
        <v>0</v>
      </c>
      <c r="U104" s="72"/>
      <c r="V104" s="10"/>
      <c r="W104" s="10">
        <v>14.97</v>
      </c>
      <c r="X104" s="10">
        <v>1433.6</v>
      </c>
      <c r="Y104" s="10">
        <v>24.9</v>
      </c>
      <c r="Z104" s="10">
        <f t="shared" si="3"/>
        <v>1408.7</v>
      </c>
      <c r="AA104" s="10" t="s">
        <v>28</v>
      </c>
      <c r="AB104" s="10" t="s">
        <v>29</v>
      </c>
      <c r="AC104" s="78" t="s">
        <v>8246</v>
      </c>
      <c r="AD104" s="78">
        <v>3317725</v>
      </c>
      <c r="AE104" s="78" t="s">
        <v>4503</v>
      </c>
      <c r="AF104" s="78" t="s">
        <v>4419</v>
      </c>
      <c r="AG104" s="81">
        <v>0.1</v>
      </c>
      <c r="AH104">
        <f t="shared" si="4"/>
        <v>40</v>
      </c>
      <c r="AI104">
        <f t="shared" si="5"/>
        <v>360</v>
      </c>
      <c r="AJ104" s="82">
        <v>1391.2</v>
      </c>
      <c r="AK104" s="82">
        <v>22.5</v>
      </c>
      <c r="AL104" s="82">
        <v>1368.7</v>
      </c>
    </row>
    <row r="105" spans="1:38">
      <c r="A105" s="59">
        <v>104</v>
      </c>
      <c r="B105" s="11" t="s">
        <v>9277</v>
      </c>
      <c r="C105" s="11" t="s">
        <v>9278</v>
      </c>
      <c r="D105" s="10" t="s">
        <v>22</v>
      </c>
      <c r="E105" s="5" t="s">
        <v>81</v>
      </c>
      <c r="F105" s="10" t="s">
        <v>25</v>
      </c>
      <c r="G105" s="10" t="s">
        <v>8178</v>
      </c>
      <c r="H105" s="5" t="s">
        <v>24</v>
      </c>
      <c r="I105" s="10" t="s">
        <v>34</v>
      </c>
      <c r="J105" s="66">
        <v>705</v>
      </c>
      <c r="K105" s="10">
        <v>0</v>
      </c>
      <c r="L105" s="68"/>
      <c r="M105" s="5">
        <v>196</v>
      </c>
      <c r="N105" s="5">
        <v>0</v>
      </c>
      <c r="O105" s="64"/>
      <c r="P105" s="66">
        <v>0</v>
      </c>
      <c r="Q105" s="10">
        <v>300</v>
      </c>
      <c r="R105" s="5">
        <v>13</v>
      </c>
      <c r="S105" s="72" t="s">
        <v>7307</v>
      </c>
      <c r="T105" s="5">
        <v>0</v>
      </c>
      <c r="U105" s="72"/>
      <c r="V105" s="10"/>
      <c r="W105" s="10">
        <v>221.54</v>
      </c>
      <c r="X105" s="10">
        <v>1257.83</v>
      </c>
      <c r="Y105" s="10">
        <v>31.29</v>
      </c>
      <c r="Z105" s="10">
        <f t="shared" si="3"/>
        <v>1226.54</v>
      </c>
      <c r="AA105" s="10" t="s">
        <v>28</v>
      </c>
      <c r="AB105" s="10" t="s">
        <v>29</v>
      </c>
      <c r="AC105" s="78" t="s">
        <v>8254</v>
      </c>
      <c r="AD105" s="78">
        <v>2158760</v>
      </c>
      <c r="AE105" s="78" t="s">
        <v>4400</v>
      </c>
      <c r="AF105" s="78" t="s">
        <v>4415</v>
      </c>
      <c r="AG105" s="81">
        <v>0.1</v>
      </c>
      <c r="AH105">
        <f t="shared" si="4"/>
        <v>30</v>
      </c>
      <c r="AI105">
        <f t="shared" si="5"/>
        <v>270</v>
      </c>
      <c r="AJ105" s="82">
        <v>1226.03</v>
      </c>
      <c r="AK105" s="82">
        <v>29.49</v>
      </c>
      <c r="AL105" s="82">
        <v>1196.54</v>
      </c>
    </row>
    <row r="106" spans="1:38">
      <c r="A106" s="59">
        <v>105</v>
      </c>
      <c r="B106" s="11" t="s">
        <v>5816</v>
      </c>
      <c r="C106" s="11" t="s">
        <v>9279</v>
      </c>
      <c r="D106" s="10" t="s">
        <v>22</v>
      </c>
      <c r="E106" s="5" t="s">
        <v>7503</v>
      </c>
      <c r="F106" s="10" t="s">
        <v>25</v>
      </c>
      <c r="G106" s="10" t="s">
        <v>8264</v>
      </c>
      <c r="H106" s="5" t="s">
        <v>24</v>
      </c>
      <c r="I106" s="10" t="s">
        <v>34</v>
      </c>
      <c r="J106" s="5">
        <v>985.5</v>
      </c>
      <c r="K106" s="10">
        <v>0</v>
      </c>
      <c r="L106" s="68"/>
      <c r="M106" s="5">
        <v>0</v>
      </c>
      <c r="N106" s="5">
        <v>0</v>
      </c>
      <c r="O106" s="64"/>
      <c r="P106" s="66">
        <v>0</v>
      </c>
      <c r="Q106" s="5">
        <v>300</v>
      </c>
      <c r="R106" s="5">
        <v>13.26</v>
      </c>
      <c r="S106" s="74" t="s">
        <v>6099</v>
      </c>
      <c r="T106" s="5">
        <v>0</v>
      </c>
      <c r="U106" s="72"/>
      <c r="V106" s="10"/>
      <c r="W106" s="10">
        <v>14.06</v>
      </c>
      <c r="X106" s="10">
        <v>1318.4</v>
      </c>
      <c r="Y106" s="10">
        <v>18.84</v>
      </c>
      <c r="Z106" s="10">
        <f t="shared" si="3"/>
        <v>1299.56</v>
      </c>
      <c r="AA106" s="10" t="s">
        <v>28</v>
      </c>
      <c r="AB106" s="10" t="s">
        <v>29</v>
      </c>
      <c r="AC106" s="78" t="s">
        <v>4423</v>
      </c>
      <c r="AD106" s="78">
        <v>5500573</v>
      </c>
      <c r="AE106" s="78" t="s">
        <v>4400</v>
      </c>
      <c r="AF106" s="78" t="s">
        <v>4427</v>
      </c>
      <c r="AG106" s="81">
        <v>0.1</v>
      </c>
      <c r="AH106">
        <f t="shared" si="4"/>
        <v>30</v>
      </c>
      <c r="AI106">
        <f t="shared" si="5"/>
        <v>270</v>
      </c>
      <c r="AJ106" s="82">
        <v>1286.6</v>
      </c>
      <c r="AK106" s="82">
        <v>17.04</v>
      </c>
      <c r="AL106" s="82">
        <v>1269.56</v>
      </c>
    </row>
    <row r="107" spans="1:38">
      <c r="A107" s="59">
        <v>106</v>
      </c>
      <c r="B107" s="11" t="s">
        <v>9280</v>
      </c>
      <c r="C107" s="11" t="s">
        <v>9281</v>
      </c>
      <c r="D107" s="10" t="s">
        <v>22</v>
      </c>
      <c r="E107" s="5" t="s">
        <v>7503</v>
      </c>
      <c r="F107" s="10" t="s">
        <v>25</v>
      </c>
      <c r="G107" s="10" t="s">
        <v>8264</v>
      </c>
      <c r="H107" s="5" t="s">
        <v>24</v>
      </c>
      <c r="I107" s="10" t="s">
        <v>34</v>
      </c>
      <c r="J107" s="5">
        <v>985.5</v>
      </c>
      <c r="K107" s="10">
        <v>0</v>
      </c>
      <c r="L107" s="68"/>
      <c r="M107" s="5">
        <v>0</v>
      </c>
      <c r="N107" s="5">
        <v>0</v>
      </c>
      <c r="O107" s="64"/>
      <c r="P107" s="66">
        <v>0</v>
      </c>
      <c r="Q107" s="5">
        <v>300</v>
      </c>
      <c r="R107" s="5">
        <v>13.26</v>
      </c>
      <c r="S107" s="74" t="s">
        <v>6099</v>
      </c>
      <c r="T107" s="5">
        <v>0</v>
      </c>
      <c r="U107" s="72"/>
      <c r="V107" s="10"/>
      <c r="W107" s="10">
        <v>14.06</v>
      </c>
      <c r="X107" s="10">
        <v>1318.4</v>
      </c>
      <c r="Y107" s="10">
        <v>18.84</v>
      </c>
      <c r="Z107" s="10">
        <f t="shared" si="3"/>
        <v>1299.56</v>
      </c>
      <c r="AA107" s="10" t="s">
        <v>28</v>
      </c>
      <c r="AB107" s="10" t="s">
        <v>29</v>
      </c>
      <c r="AC107" s="78" t="s">
        <v>4414</v>
      </c>
      <c r="AD107" s="78">
        <v>1766185</v>
      </c>
      <c r="AE107" s="78" t="s">
        <v>4400</v>
      </c>
      <c r="AF107" s="78" t="s">
        <v>4404</v>
      </c>
      <c r="AG107" s="81">
        <v>0.1</v>
      </c>
      <c r="AH107">
        <f t="shared" si="4"/>
        <v>30</v>
      </c>
      <c r="AI107">
        <f t="shared" si="5"/>
        <v>270</v>
      </c>
      <c r="AJ107" s="82">
        <v>1286.6</v>
      </c>
      <c r="AK107" s="82">
        <v>17.04</v>
      </c>
      <c r="AL107" s="82">
        <v>1269.56</v>
      </c>
    </row>
    <row r="108" spans="1:38">
      <c r="A108" s="59">
        <v>107</v>
      </c>
      <c r="B108" s="11" t="s">
        <v>9282</v>
      </c>
      <c r="C108" s="11" t="s">
        <v>9283</v>
      </c>
      <c r="D108" s="10" t="s">
        <v>22</v>
      </c>
      <c r="E108" s="5" t="s">
        <v>7503</v>
      </c>
      <c r="F108" s="10" t="s">
        <v>25</v>
      </c>
      <c r="G108" s="10" t="s">
        <v>8264</v>
      </c>
      <c r="H108" s="5" t="s">
        <v>24</v>
      </c>
      <c r="I108" s="10" t="s">
        <v>34</v>
      </c>
      <c r="J108" s="5">
        <v>985.5</v>
      </c>
      <c r="K108" s="10">
        <v>0</v>
      </c>
      <c r="L108" s="68"/>
      <c r="M108" s="5">
        <v>0</v>
      </c>
      <c r="N108" s="5">
        <v>0</v>
      </c>
      <c r="O108" s="64"/>
      <c r="P108" s="66">
        <v>0</v>
      </c>
      <c r="Q108" s="5">
        <v>300</v>
      </c>
      <c r="R108" s="5">
        <v>13.26</v>
      </c>
      <c r="S108" s="74" t="s">
        <v>6099</v>
      </c>
      <c r="T108" s="5">
        <v>0</v>
      </c>
      <c r="U108" s="72"/>
      <c r="V108" s="10"/>
      <c r="W108" s="10">
        <v>14.06</v>
      </c>
      <c r="X108" s="10">
        <v>1318.4</v>
      </c>
      <c r="Y108" s="10">
        <v>18.84</v>
      </c>
      <c r="Z108" s="10">
        <f t="shared" si="3"/>
        <v>1299.56</v>
      </c>
      <c r="AA108" s="10" t="s">
        <v>28</v>
      </c>
      <c r="AB108" s="10" t="s">
        <v>29</v>
      </c>
      <c r="AC108" s="78" t="s">
        <v>4423</v>
      </c>
      <c r="AD108" s="78">
        <v>9501716</v>
      </c>
      <c r="AE108" s="78" t="s">
        <v>4400</v>
      </c>
      <c r="AF108" s="78" t="s">
        <v>4419</v>
      </c>
      <c r="AG108" s="81">
        <v>0.1</v>
      </c>
      <c r="AH108">
        <f t="shared" si="4"/>
        <v>30</v>
      </c>
      <c r="AI108">
        <f t="shared" si="5"/>
        <v>270</v>
      </c>
      <c r="AJ108" s="82">
        <v>1286.6</v>
      </c>
      <c r="AK108" s="82">
        <v>17.04</v>
      </c>
      <c r="AL108" s="82">
        <v>1269.56</v>
      </c>
    </row>
    <row r="109" spans="1:38">
      <c r="A109" s="59">
        <v>108</v>
      </c>
      <c r="B109" s="11" t="s">
        <v>9284</v>
      </c>
      <c r="C109" s="11" t="s">
        <v>9285</v>
      </c>
      <c r="D109" s="10" t="s">
        <v>22</v>
      </c>
      <c r="E109" s="5" t="s">
        <v>7503</v>
      </c>
      <c r="F109" s="10" t="s">
        <v>25</v>
      </c>
      <c r="G109" s="10" t="s">
        <v>8264</v>
      </c>
      <c r="H109" s="5" t="s">
        <v>24</v>
      </c>
      <c r="I109" s="10" t="s">
        <v>34</v>
      </c>
      <c r="J109" s="5">
        <v>985.5</v>
      </c>
      <c r="K109" s="10">
        <v>0</v>
      </c>
      <c r="L109" s="68"/>
      <c r="M109" s="5">
        <v>0</v>
      </c>
      <c r="N109" s="5">
        <v>0</v>
      </c>
      <c r="O109" s="64"/>
      <c r="P109" s="66">
        <v>0</v>
      </c>
      <c r="Q109" s="5">
        <v>300</v>
      </c>
      <c r="R109" s="5">
        <v>13.26</v>
      </c>
      <c r="S109" s="74" t="s">
        <v>6099</v>
      </c>
      <c r="T109" s="5">
        <v>0</v>
      </c>
      <c r="U109" s="72"/>
      <c r="V109" s="10"/>
      <c r="W109" s="10">
        <v>14.06</v>
      </c>
      <c r="X109" s="10">
        <v>1318.4</v>
      </c>
      <c r="Y109" s="10">
        <v>18.84</v>
      </c>
      <c r="Z109" s="10">
        <f t="shared" si="3"/>
        <v>1299.56</v>
      </c>
      <c r="AA109" s="10" t="s">
        <v>28</v>
      </c>
      <c r="AB109" s="10" t="s">
        <v>29</v>
      </c>
      <c r="AC109" s="78" t="s">
        <v>4414</v>
      </c>
      <c r="AD109" s="78">
        <v>9811525</v>
      </c>
      <c r="AE109" s="78" t="s">
        <v>4400</v>
      </c>
      <c r="AF109" s="78" t="s">
        <v>4404</v>
      </c>
      <c r="AG109" s="81">
        <v>0.1</v>
      </c>
      <c r="AH109">
        <f t="shared" si="4"/>
        <v>30</v>
      </c>
      <c r="AI109">
        <f t="shared" si="5"/>
        <v>270</v>
      </c>
      <c r="AJ109" s="82">
        <v>1286.6</v>
      </c>
      <c r="AK109" s="82">
        <v>17.04</v>
      </c>
      <c r="AL109" s="82">
        <v>1269.56</v>
      </c>
    </row>
    <row r="110" spans="1:38">
      <c r="A110" s="59">
        <v>109</v>
      </c>
      <c r="B110" s="11" t="s">
        <v>9286</v>
      </c>
      <c r="C110" s="11" t="s">
        <v>9287</v>
      </c>
      <c r="D110" s="10" t="s">
        <v>22</v>
      </c>
      <c r="E110" s="5" t="s">
        <v>2061</v>
      </c>
      <c r="F110" s="10" t="s">
        <v>25</v>
      </c>
      <c r="G110" s="10" t="s">
        <v>7337</v>
      </c>
      <c r="H110" s="5" t="s">
        <v>24</v>
      </c>
      <c r="I110" s="10" t="s">
        <v>34</v>
      </c>
      <c r="J110" s="5">
        <v>378.57</v>
      </c>
      <c r="K110" s="10">
        <v>0</v>
      </c>
      <c r="L110" s="68"/>
      <c r="M110" s="5">
        <v>0</v>
      </c>
      <c r="N110" s="5">
        <v>0</v>
      </c>
      <c r="O110" s="64"/>
      <c r="P110" s="66">
        <v>0</v>
      </c>
      <c r="Q110" s="5">
        <v>100</v>
      </c>
      <c r="R110" s="10">
        <v>0</v>
      </c>
      <c r="S110" s="72"/>
      <c r="T110" s="5">
        <v>0</v>
      </c>
      <c r="U110" s="72"/>
      <c r="V110" s="10"/>
      <c r="W110" s="10">
        <v>0</v>
      </c>
      <c r="X110" s="10">
        <v>484.57</v>
      </c>
      <c r="Y110" s="10">
        <v>6</v>
      </c>
      <c r="Z110" s="10">
        <f t="shared" si="3"/>
        <v>478.57</v>
      </c>
      <c r="AA110" s="10" t="s">
        <v>28</v>
      </c>
      <c r="AB110" s="10" t="s">
        <v>29</v>
      </c>
      <c r="AC110" s="78" t="s">
        <v>8246</v>
      </c>
      <c r="AD110" s="78">
        <v>5368730</v>
      </c>
      <c r="AE110" s="78" t="s">
        <v>4400</v>
      </c>
      <c r="AF110" s="78" t="s">
        <v>4478</v>
      </c>
      <c r="AG110" s="81">
        <v>0.1</v>
      </c>
      <c r="AH110">
        <f t="shared" si="4"/>
        <v>10</v>
      </c>
      <c r="AI110">
        <f t="shared" si="5"/>
        <v>90</v>
      </c>
      <c r="AJ110" s="82">
        <v>473.97</v>
      </c>
      <c r="AK110" s="82">
        <v>5.4</v>
      </c>
      <c r="AL110" s="82">
        <v>468.57</v>
      </c>
    </row>
    <row r="111" spans="1:38">
      <c r="A111" s="59">
        <v>110</v>
      </c>
      <c r="B111" s="11" t="s">
        <v>9288</v>
      </c>
      <c r="C111" s="11" t="s">
        <v>9289</v>
      </c>
      <c r="D111" s="10" t="s">
        <v>22</v>
      </c>
      <c r="E111" s="5" t="s">
        <v>198</v>
      </c>
      <c r="F111" s="10" t="s">
        <v>25</v>
      </c>
      <c r="G111" s="10" t="s">
        <v>8214</v>
      </c>
      <c r="H111" s="5" t="s">
        <v>24</v>
      </c>
      <c r="I111" s="10" t="s">
        <v>34</v>
      </c>
      <c r="J111" s="66">
        <v>1369</v>
      </c>
      <c r="K111" s="10">
        <v>0</v>
      </c>
      <c r="L111" s="68"/>
      <c r="M111" s="5">
        <v>0</v>
      </c>
      <c r="N111" s="5">
        <v>0</v>
      </c>
      <c r="O111" s="64"/>
      <c r="P111" s="66">
        <v>0</v>
      </c>
      <c r="Q111" s="10">
        <v>300</v>
      </c>
      <c r="R111" s="5">
        <v>0</v>
      </c>
      <c r="S111" s="72"/>
      <c r="T111" s="5">
        <v>0</v>
      </c>
      <c r="U111" s="72"/>
      <c r="V111" s="10"/>
      <c r="W111" s="10">
        <v>0</v>
      </c>
      <c r="X111" s="10">
        <v>1687</v>
      </c>
      <c r="Y111" s="10">
        <v>18</v>
      </c>
      <c r="Z111" s="10">
        <f t="shared" si="3"/>
        <v>1669</v>
      </c>
      <c r="AA111" s="10" t="s">
        <v>28</v>
      </c>
      <c r="AB111" s="10" t="s">
        <v>29</v>
      </c>
      <c r="AC111" s="78" t="s">
        <v>4433</v>
      </c>
      <c r="AD111" s="78">
        <v>2006682</v>
      </c>
      <c r="AE111" s="78" t="s">
        <v>8247</v>
      </c>
      <c r="AF111" s="78" t="s">
        <v>4412</v>
      </c>
      <c r="AG111" s="81">
        <v>0.1</v>
      </c>
      <c r="AH111">
        <f t="shared" si="4"/>
        <v>30</v>
      </c>
      <c r="AI111">
        <f t="shared" si="5"/>
        <v>270</v>
      </c>
      <c r="AJ111" s="82">
        <v>1655.2</v>
      </c>
      <c r="AK111" s="82">
        <v>16.2</v>
      </c>
      <c r="AL111" s="82">
        <v>1639</v>
      </c>
    </row>
    <row r="112" spans="1:38">
      <c r="A112" s="59">
        <v>111</v>
      </c>
      <c r="B112" s="11" t="s">
        <v>7914</v>
      </c>
      <c r="C112" s="11" t="s">
        <v>9290</v>
      </c>
      <c r="D112" s="10" t="s">
        <v>22</v>
      </c>
      <c r="E112" s="5" t="s">
        <v>2061</v>
      </c>
      <c r="F112" s="10" t="s">
        <v>25</v>
      </c>
      <c r="G112" s="10" t="s">
        <v>7337</v>
      </c>
      <c r="H112" s="5" t="s">
        <v>24</v>
      </c>
      <c r="I112" s="10" t="s">
        <v>34</v>
      </c>
      <c r="J112" s="5">
        <v>378.57</v>
      </c>
      <c r="K112" s="10">
        <v>0</v>
      </c>
      <c r="L112" s="68"/>
      <c r="M112" s="5">
        <v>0</v>
      </c>
      <c r="N112" s="5">
        <v>0</v>
      </c>
      <c r="O112" s="64"/>
      <c r="P112" s="66">
        <v>0</v>
      </c>
      <c r="Q112" s="5">
        <v>100</v>
      </c>
      <c r="R112" s="10">
        <v>0</v>
      </c>
      <c r="S112" s="72"/>
      <c r="T112" s="5">
        <v>0</v>
      </c>
      <c r="U112" s="72"/>
      <c r="V112" s="10"/>
      <c r="W112" s="10">
        <v>0</v>
      </c>
      <c r="X112" s="10">
        <v>484.57</v>
      </c>
      <c r="Y112" s="10">
        <v>6</v>
      </c>
      <c r="Z112" s="10">
        <f t="shared" si="3"/>
        <v>478.57</v>
      </c>
      <c r="AA112" s="10" t="s">
        <v>28</v>
      </c>
      <c r="AB112" s="10" t="s">
        <v>29</v>
      </c>
      <c r="AC112" s="78" t="s">
        <v>8246</v>
      </c>
      <c r="AD112" s="78">
        <v>7596006</v>
      </c>
      <c r="AE112" s="78" t="s">
        <v>4400</v>
      </c>
      <c r="AF112" s="78" t="s">
        <v>4404</v>
      </c>
      <c r="AG112" s="81">
        <v>0.1</v>
      </c>
      <c r="AH112">
        <f t="shared" si="4"/>
        <v>10</v>
      </c>
      <c r="AI112">
        <f t="shared" si="5"/>
        <v>90</v>
      </c>
      <c r="AJ112" s="82">
        <v>473.97</v>
      </c>
      <c r="AK112" s="82">
        <v>5.4</v>
      </c>
      <c r="AL112" s="82">
        <v>468.57</v>
      </c>
    </row>
    <row r="113" spans="1:38">
      <c r="A113" s="59">
        <v>112</v>
      </c>
      <c r="B113" s="11" t="s">
        <v>1076</v>
      </c>
      <c r="C113" s="11" t="s">
        <v>9291</v>
      </c>
      <c r="D113" s="10" t="s">
        <v>22</v>
      </c>
      <c r="E113" s="5" t="s">
        <v>198</v>
      </c>
      <c r="F113" s="10" t="s">
        <v>25</v>
      </c>
      <c r="G113" s="10" t="s">
        <v>8214</v>
      </c>
      <c r="H113" s="5" t="s">
        <v>24</v>
      </c>
      <c r="I113" s="10" t="s">
        <v>34</v>
      </c>
      <c r="J113" s="66">
        <v>1369</v>
      </c>
      <c r="K113" s="10">
        <v>0</v>
      </c>
      <c r="L113" s="68"/>
      <c r="M113" s="5">
        <v>0</v>
      </c>
      <c r="N113" s="5">
        <v>0</v>
      </c>
      <c r="O113" s="64"/>
      <c r="P113" s="66">
        <v>0</v>
      </c>
      <c r="Q113" s="10">
        <v>300</v>
      </c>
      <c r="R113" s="5">
        <v>0</v>
      </c>
      <c r="S113" s="72"/>
      <c r="T113" s="5">
        <v>0</v>
      </c>
      <c r="U113" s="72"/>
      <c r="V113" s="10"/>
      <c r="W113" s="10">
        <v>0</v>
      </c>
      <c r="X113" s="10">
        <v>1687</v>
      </c>
      <c r="Y113" s="10">
        <v>18</v>
      </c>
      <c r="Z113" s="10">
        <f t="shared" si="3"/>
        <v>1669</v>
      </c>
      <c r="AA113" s="10" t="s">
        <v>28</v>
      </c>
      <c r="AB113" s="10" t="s">
        <v>29</v>
      </c>
      <c r="AC113" s="78" t="s">
        <v>4433</v>
      </c>
      <c r="AD113" s="78">
        <v>8231278</v>
      </c>
      <c r="AE113" s="78" t="s">
        <v>8247</v>
      </c>
      <c r="AF113" s="78" t="s">
        <v>4415</v>
      </c>
      <c r="AG113" s="81">
        <v>0.1</v>
      </c>
      <c r="AH113">
        <f t="shared" si="4"/>
        <v>30</v>
      </c>
      <c r="AI113">
        <f t="shared" si="5"/>
        <v>270</v>
      </c>
      <c r="AJ113" s="82">
        <v>1655.2</v>
      </c>
      <c r="AK113" s="82">
        <v>16.2</v>
      </c>
      <c r="AL113" s="82">
        <v>1639</v>
      </c>
    </row>
    <row r="114" spans="1:38">
      <c r="A114" s="59">
        <v>113</v>
      </c>
      <c r="B114" s="11" t="s">
        <v>9292</v>
      </c>
      <c r="C114" s="11" t="s">
        <v>9293</v>
      </c>
      <c r="D114" s="10" t="s">
        <v>22</v>
      </c>
      <c r="E114" s="5" t="s">
        <v>2061</v>
      </c>
      <c r="F114" s="10" t="s">
        <v>25</v>
      </c>
      <c r="G114" s="10" t="s">
        <v>7337</v>
      </c>
      <c r="H114" s="5" t="s">
        <v>24</v>
      </c>
      <c r="I114" s="10" t="s">
        <v>34</v>
      </c>
      <c r="J114" s="5">
        <v>378.57</v>
      </c>
      <c r="K114" s="10">
        <v>0</v>
      </c>
      <c r="L114" s="68"/>
      <c r="M114" s="5">
        <v>0</v>
      </c>
      <c r="N114" s="5">
        <v>0</v>
      </c>
      <c r="O114" s="64"/>
      <c r="P114" s="66">
        <v>0</v>
      </c>
      <c r="Q114" s="5">
        <v>100</v>
      </c>
      <c r="R114" s="10">
        <v>0</v>
      </c>
      <c r="S114" s="72"/>
      <c r="T114" s="5">
        <v>0</v>
      </c>
      <c r="U114" s="72"/>
      <c r="V114" s="10"/>
      <c r="W114" s="10">
        <v>0</v>
      </c>
      <c r="X114" s="10">
        <v>484.57</v>
      </c>
      <c r="Y114" s="10">
        <v>6</v>
      </c>
      <c r="Z114" s="10">
        <f t="shared" si="3"/>
        <v>478.57</v>
      </c>
      <c r="AA114" s="10" t="s">
        <v>28</v>
      </c>
      <c r="AB114" s="10" t="s">
        <v>29</v>
      </c>
      <c r="AC114" s="78" t="s">
        <v>8246</v>
      </c>
      <c r="AD114" s="78">
        <v>1257736</v>
      </c>
      <c r="AE114" s="78" t="s">
        <v>4400</v>
      </c>
      <c r="AF114" s="78" t="s">
        <v>4446</v>
      </c>
      <c r="AG114" s="81">
        <v>0.1</v>
      </c>
      <c r="AH114">
        <f t="shared" si="4"/>
        <v>10</v>
      </c>
      <c r="AI114">
        <f t="shared" si="5"/>
        <v>90</v>
      </c>
      <c r="AJ114" s="82">
        <v>473.97</v>
      </c>
      <c r="AK114" s="82">
        <v>5.4</v>
      </c>
      <c r="AL114" s="82">
        <v>468.57</v>
      </c>
    </row>
    <row r="115" spans="1:38">
      <c r="A115" s="59">
        <v>114</v>
      </c>
      <c r="B115" s="11" t="s">
        <v>9294</v>
      </c>
      <c r="C115" s="11" t="s">
        <v>9295</v>
      </c>
      <c r="D115" s="10" t="s">
        <v>22</v>
      </c>
      <c r="E115" s="5" t="s">
        <v>198</v>
      </c>
      <c r="F115" s="10" t="s">
        <v>25</v>
      </c>
      <c r="G115" s="10" t="s">
        <v>8214</v>
      </c>
      <c r="H115" s="5" t="s">
        <v>135</v>
      </c>
      <c r="I115" s="10" t="s">
        <v>34</v>
      </c>
      <c r="J115" s="66">
        <v>1369</v>
      </c>
      <c r="K115" s="10">
        <v>0</v>
      </c>
      <c r="L115" s="68"/>
      <c r="M115" s="5">
        <v>0</v>
      </c>
      <c r="N115" s="5">
        <v>0</v>
      </c>
      <c r="O115" s="64"/>
      <c r="P115" s="66">
        <v>0</v>
      </c>
      <c r="Q115" s="10">
        <v>300</v>
      </c>
      <c r="R115" s="5">
        <v>0</v>
      </c>
      <c r="S115" s="72"/>
      <c r="T115" s="5">
        <v>0</v>
      </c>
      <c r="U115" s="72"/>
      <c r="V115" s="10"/>
      <c r="W115" s="10">
        <v>0</v>
      </c>
      <c r="X115" s="10">
        <v>1687</v>
      </c>
      <c r="Y115" s="10">
        <v>18</v>
      </c>
      <c r="Z115" s="10">
        <f t="shared" si="3"/>
        <v>1669</v>
      </c>
      <c r="AA115" s="10" t="s">
        <v>28</v>
      </c>
      <c r="AB115" s="10" t="s">
        <v>29</v>
      </c>
      <c r="AC115" s="78" t="s">
        <v>4433</v>
      </c>
      <c r="AD115" s="78">
        <v>3179003</v>
      </c>
      <c r="AE115" s="78" t="s">
        <v>8247</v>
      </c>
      <c r="AF115" s="78" t="s">
        <v>4419</v>
      </c>
      <c r="AG115" s="81">
        <v>0.1</v>
      </c>
      <c r="AH115">
        <f t="shared" si="4"/>
        <v>30</v>
      </c>
      <c r="AI115">
        <f t="shared" si="5"/>
        <v>270</v>
      </c>
      <c r="AJ115" s="82">
        <v>1655.2</v>
      </c>
      <c r="AK115" s="82">
        <v>16.2</v>
      </c>
      <c r="AL115" s="82">
        <v>1639</v>
      </c>
    </row>
    <row r="116" spans="1:38">
      <c r="A116" s="59">
        <v>115</v>
      </c>
      <c r="B116" s="11" t="s">
        <v>9296</v>
      </c>
      <c r="C116" s="11" t="s">
        <v>9297</v>
      </c>
      <c r="D116" s="10" t="s">
        <v>22</v>
      </c>
      <c r="E116" s="5" t="s">
        <v>58</v>
      </c>
      <c r="F116" s="10" t="s">
        <v>25</v>
      </c>
      <c r="G116" s="10" t="s">
        <v>8260</v>
      </c>
      <c r="H116" s="5" t="s">
        <v>135</v>
      </c>
      <c r="I116" s="10" t="s">
        <v>34</v>
      </c>
      <c r="J116" s="10">
        <v>1089</v>
      </c>
      <c r="K116" s="10">
        <v>0</v>
      </c>
      <c r="L116" s="68"/>
      <c r="M116" s="5">
        <v>0</v>
      </c>
      <c r="N116" s="5">
        <v>101</v>
      </c>
      <c r="O116" s="64" t="s">
        <v>8495</v>
      </c>
      <c r="P116" s="66">
        <v>0</v>
      </c>
      <c r="Q116" s="10">
        <v>400</v>
      </c>
      <c r="R116" s="10">
        <v>0</v>
      </c>
      <c r="S116" s="72"/>
      <c r="T116" s="5">
        <v>0</v>
      </c>
      <c r="U116" s="72"/>
      <c r="V116" s="10"/>
      <c r="W116" s="10">
        <v>107.06</v>
      </c>
      <c r="X116" s="10">
        <v>1626.48</v>
      </c>
      <c r="Y116" s="10">
        <v>30.42</v>
      </c>
      <c r="Z116" s="10">
        <f t="shared" si="3"/>
        <v>1596.06</v>
      </c>
      <c r="AA116" s="10" t="s">
        <v>28</v>
      </c>
      <c r="AB116" s="10" t="s">
        <v>29</v>
      </c>
      <c r="AC116" s="78" t="s">
        <v>8254</v>
      </c>
      <c r="AD116" s="78">
        <v>9810979</v>
      </c>
      <c r="AE116" s="78" t="s">
        <v>4400</v>
      </c>
      <c r="AF116" s="78" t="s">
        <v>4409</v>
      </c>
      <c r="AG116" s="81">
        <v>0.1</v>
      </c>
      <c r="AH116">
        <f t="shared" si="4"/>
        <v>40</v>
      </c>
      <c r="AI116">
        <f t="shared" si="5"/>
        <v>360</v>
      </c>
      <c r="AJ116" s="82">
        <v>1584.08</v>
      </c>
      <c r="AK116" s="82">
        <v>28.02</v>
      </c>
      <c r="AL116" s="82">
        <v>1556.06</v>
      </c>
    </row>
    <row r="117" spans="1:38">
      <c r="A117" s="59">
        <v>116</v>
      </c>
      <c r="B117" s="11" t="s">
        <v>9298</v>
      </c>
      <c r="C117" s="11" t="s">
        <v>9299</v>
      </c>
      <c r="D117" s="10" t="s">
        <v>22</v>
      </c>
      <c r="E117" s="5" t="s">
        <v>81</v>
      </c>
      <c r="F117" s="10" t="s">
        <v>25</v>
      </c>
      <c r="G117" s="10" t="s">
        <v>8178</v>
      </c>
      <c r="H117" s="5" t="s">
        <v>24</v>
      </c>
      <c r="I117" s="10" t="s">
        <v>34</v>
      </c>
      <c r="J117" s="66">
        <v>705</v>
      </c>
      <c r="K117" s="10">
        <v>0</v>
      </c>
      <c r="L117" s="68"/>
      <c r="M117" s="5">
        <v>196</v>
      </c>
      <c r="N117" s="5">
        <v>380</v>
      </c>
      <c r="O117" s="64" t="s">
        <v>8796</v>
      </c>
      <c r="P117" s="66">
        <v>0</v>
      </c>
      <c r="Q117" s="10">
        <v>300</v>
      </c>
      <c r="R117" s="5">
        <v>13</v>
      </c>
      <c r="S117" s="72" t="s">
        <v>7307</v>
      </c>
      <c r="T117" s="5">
        <v>0</v>
      </c>
      <c r="U117" s="72"/>
      <c r="V117" s="10"/>
      <c r="W117" s="10">
        <v>624.34</v>
      </c>
      <c r="X117" s="10">
        <v>1684.8</v>
      </c>
      <c r="Y117" s="10">
        <v>55.46</v>
      </c>
      <c r="Z117" s="10">
        <f t="shared" si="3"/>
        <v>1629.34</v>
      </c>
      <c r="AA117" s="10" t="s">
        <v>28</v>
      </c>
      <c r="AB117" s="10" t="s">
        <v>29</v>
      </c>
      <c r="AC117" s="78" t="s">
        <v>8254</v>
      </c>
      <c r="AD117" s="78">
        <v>9037728</v>
      </c>
      <c r="AE117" s="78" t="s">
        <v>4400</v>
      </c>
      <c r="AF117" s="78" t="s">
        <v>6762</v>
      </c>
      <c r="AG117" s="81">
        <v>0.1</v>
      </c>
      <c r="AH117">
        <f t="shared" si="4"/>
        <v>30</v>
      </c>
      <c r="AI117">
        <f t="shared" si="5"/>
        <v>270</v>
      </c>
      <c r="AJ117" s="82">
        <v>1653</v>
      </c>
      <c r="AK117" s="82">
        <v>53.66</v>
      </c>
      <c r="AL117" s="82">
        <v>1599.34</v>
      </c>
    </row>
    <row r="118" spans="1:38">
      <c r="A118" s="59">
        <v>117</v>
      </c>
      <c r="B118" s="11" t="s">
        <v>9300</v>
      </c>
      <c r="C118" s="11" t="s">
        <v>9301</v>
      </c>
      <c r="D118" s="10" t="s">
        <v>22</v>
      </c>
      <c r="E118" s="5" t="s">
        <v>81</v>
      </c>
      <c r="F118" s="10" t="s">
        <v>25</v>
      </c>
      <c r="G118" s="10" t="s">
        <v>8178</v>
      </c>
      <c r="H118" s="5" t="s">
        <v>24</v>
      </c>
      <c r="I118" s="10" t="s">
        <v>34</v>
      </c>
      <c r="J118" s="66">
        <v>705</v>
      </c>
      <c r="K118" s="10">
        <v>0</v>
      </c>
      <c r="L118" s="68"/>
      <c r="M118" s="5">
        <v>196</v>
      </c>
      <c r="N118" s="5">
        <v>0</v>
      </c>
      <c r="O118" s="64"/>
      <c r="P118" s="66">
        <v>0</v>
      </c>
      <c r="Q118" s="10">
        <v>300</v>
      </c>
      <c r="R118" s="5">
        <v>13</v>
      </c>
      <c r="S118" s="72" t="s">
        <v>7307</v>
      </c>
      <c r="T118" s="5">
        <v>0</v>
      </c>
      <c r="U118" s="72"/>
      <c r="V118" s="10"/>
      <c r="W118" s="10">
        <v>221.54</v>
      </c>
      <c r="X118" s="10">
        <v>1257.83</v>
      </c>
      <c r="Y118" s="10">
        <v>31.29</v>
      </c>
      <c r="Z118" s="10">
        <f t="shared" si="3"/>
        <v>1226.54</v>
      </c>
      <c r="AA118" s="10" t="s">
        <v>28</v>
      </c>
      <c r="AB118" s="10" t="s">
        <v>29</v>
      </c>
      <c r="AC118" s="78" t="s">
        <v>8254</v>
      </c>
      <c r="AD118" s="78">
        <v>9393908</v>
      </c>
      <c r="AE118" s="78" t="s">
        <v>4400</v>
      </c>
      <c r="AF118" s="78" t="s">
        <v>4404</v>
      </c>
      <c r="AG118" s="81">
        <v>0.1</v>
      </c>
      <c r="AH118">
        <f t="shared" si="4"/>
        <v>30</v>
      </c>
      <c r="AI118">
        <f t="shared" si="5"/>
        <v>270</v>
      </c>
      <c r="AJ118" s="82">
        <v>1226.03</v>
      </c>
      <c r="AK118" s="82">
        <v>29.49</v>
      </c>
      <c r="AL118" s="82">
        <v>1196.54</v>
      </c>
    </row>
    <row r="119" spans="1:38">
      <c r="A119" s="59">
        <v>118</v>
      </c>
      <c r="B119" s="11" t="s">
        <v>9302</v>
      </c>
      <c r="C119" s="11" t="s">
        <v>9303</v>
      </c>
      <c r="D119" s="10" t="s">
        <v>22</v>
      </c>
      <c r="E119" s="5" t="s">
        <v>198</v>
      </c>
      <c r="F119" s="10" t="s">
        <v>25</v>
      </c>
      <c r="G119" s="10" t="s">
        <v>8214</v>
      </c>
      <c r="H119" s="5" t="s">
        <v>24</v>
      </c>
      <c r="I119" s="10" t="s">
        <v>34</v>
      </c>
      <c r="J119" s="66">
        <v>1369</v>
      </c>
      <c r="K119" s="10">
        <v>0</v>
      </c>
      <c r="L119" s="68"/>
      <c r="M119" s="5">
        <v>0</v>
      </c>
      <c r="N119" s="5">
        <v>0</v>
      </c>
      <c r="O119" s="64"/>
      <c r="P119" s="66">
        <v>0</v>
      </c>
      <c r="Q119" s="10">
        <v>300</v>
      </c>
      <c r="R119" s="5">
        <v>0</v>
      </c>
      <c r="S119" s="72"/>
      <c r="T119" s="5">
        <v>0</v>
      </c>
      <c r="U119" s="72"/>
      <c r="V119" s="10"/>
      <c r="W119" s="10">
        <v>0</v>
      </c>
      <c r="X119" s="10">
        <v>1687</v>
      </c>
      <c r="Y119" s="10">
        <v>18</v>
      </c>
      <c r="Z119" s="10">
        <f t="shared" si="3"/>
        <v>1669</v>
      </c>
      <c r="AA119" s="10" t="s">
        <v>28</v>
      </c>
      <c r="AB119" s="10" t="s">
        <v>29</v>
      </c>
      <c r="AC119" s="78" t="s">
        <v>8246</v>
      </c>
      <c r="AD119" s="78">
        <v>7051736</v>
      </c>
      <c r="AE119" s="78" t="s">
        <v>8247</v>
      </c>
      <c r="AF119" s="78" t="s">
        <v>9304</v>
      </c>
      <c r="AG119" s="81">
        <v>0.1</v>
      </c>
      <c r="AH119">
        <f t="shared" si="4"/>
        <v>30</v>
      </c>
      <c r="AI119">
        <f t="shared" si="5"/>
        <v>270</v>
      </c>
      <c r="AJ119" s="82">
        <v>1655.2</v>
      </c>
      <c r="AK119" s="82">
        <v>16.2</v>
      </c>
      <c r="AL119" s="82">
        <v>1639</v>
      </c>
    </row>
    <row r="120" spans="1:38">
      <c r="A120" s="59">
        <v>119</v>
      </c>
      <c r="B120" s="11" t="s">
        <v>9305</v>
      </c>
      <c r="C120" s="11" t="s">
        <v>9306</v>
      </c>
      <c r="D120" s="10" t="s">
        <v>22</v>
      </c>
      <c r="E120" s="5" t="s">
        <v>7503</v>
      </c>
      <c r="F120" s="10" t="s">
        <v>25</v>
      </c>
      <c r="G120" s="10" t="s">
        <v>8264</v>
      </c>
      <c r="H120" s="5" t="s">
        <v>24</v>
      </c>
      <c r="I120" s="10" t="s">
        <v>34</v>
      </c>
      <c r="J120" s="5">
        <v>985.5</v>
      </c>
      <c r="K120" s="10">
        <v>0</v>
      </c>
      <c r="L120" s="68"/>
      <c r="M120" s="5">
        <v>0</v>
      </c>
      <c r="N120" s="5">
        <v>0</v>
      </c>
      <c r="O120" s="64"/>
      <c r="P120" s="66">
        <v>0</v>
      </c>
      <c r="Q120" s="5">
        <v>300</v>
      </c>
      <c r="R120" s="5">
        <v>13.26</v>
      </c>
      <c r="S120" s="74" t="s">
        <v>6099</v>
      </c>
      <c r="T120" s="5">
        <v>0</v>
      </c>
      <c r="U120" s="72"/>
      <c r="V120" s="10"/>
      <c r="W120" s="10">
        <v>14.06</v>
      </c>
      <c r="X120" s="10">
        <v>1318.4</v>
      </c>
      <c r="Y120" s="10">
        <v>18.84</v>
      </c>
      <c r="Z120" s="10">
        <f t="shared" si="3"/>
        <v>1299.56</v>
      </c>
      <c r="AA120" s="10" t="s">
        <v>28</v>
      </c>
      <c r="AB120" s="10" t="s">
        <v>29</v>
      </c>
      <c r="AC120" s="78" t="s">
        <v>4423</v>
      </c>
      <c r="AD120" s="78">
        <v>2117300</v>
      </c>
      <c r="AE120" s="78" t="s">
        <v>4400</v>
      </c>
      <c r="AF120" s="78" t="s">
        <v>4446</v>
      </c>
      <c r="AG120" s="81">
        <v>0.1</v>
      </c>
      <c r="AH120">
        <f t="shared" si="4"/>
        <v>30</v>
      </c>
      <c r="AI120">
        <f t="shared" si="5"/>
        <v>270</v>
      </c>
      <c r="AJ120" s="82">
        <v>1286.6</v>
      </c>
      <c r="AK120" s="82">
        <v>17.04</v>
      </c>
      <c r="AL120" s="82">
        <v>1269.56</v>
      </c>
    </row>
    <row r="121" spans="1:38">
      <c r="A121" s="59">
        <v>120</v>
      </c>
      <c r="B121" s="11" t="s">
        <v>4247</v>
      </c>
      <c r="C121" s="11" t="s">
        <v>9307</v>
      </c>
      <c r="D121" s="10" t="s">
        <v>22</v>
      </c>
      <c r="E121" s="10" t="s">
        <v>4090</v>
      </c>
      <c r="F121" s="10" t="s">
        <v>25</v>
      </c>
      <c r="G121" s="10" t="s">
        <v>6984</v>
      </c>
      <c r="H121" s="5" t="s">
        <v>24</v>
      </c>
      <c r="I121" s="10" t="s">
        <v>34</v>
      </c>
      <c r="J121" s="5">
        <v>238.68</v>
      </c>
      <c r="K121" s="10">
        <v>0</v>
      </c>
      <c r="L121" s="68"/>
      <c r="M121" s="5">
        <v>0</v>
      </c>
      <c r="N121" s="5">
        <v>0</v>
      </c>
      <c r="O121" s="64"/>
      <c r="P121" s="66">
        <v>0</v>
      </c>
      <c r="Q121" s="5">
        <v>100</v>
      </c>
      <c r="R121" s="5">
        <v>12.98</v>
      </c>
      <c r="S121" s="74" t="s">
        <v>6099</v>
      </c>
      <c r="T121" s="5">
        <v>0</v>
      </c>
      <c r="U121" s="72"/>
      <c r="V121" s="10"/>
      <c r="W121" s="10">
        <v>13.76</v>
      </c>
      <c r="X121" s="10">
        <v>359.26</v>
      </c>
      <c r="Y121" s="10">
        <v>6.83</v>
      </c>
      <c r="Z121" s="10">
        <f t="shared" si="3"/>
        <v>352.43</v>
      </c>
      <c r="AA121" s="10" t="s">
        <v>28</v>
      </c>
      <c r="AB121" s="10" t="s">
        <v>29</v>
      </c>
      <c r="AC121" s="78" t="s">
        <v>4414</v>
      </c>
      <c r="AD121" s="78">
        <v>5938737</v>
      </c>
      <c r="AE121" s="78" t="s">
        <v>4400</v>
      </c>
      <c r="AF121" s="78" t="s">
        <v>4409</v>
      </c>
      <c r="AG121" s="81">
        <v>0.1</v>
      </c>
      <c r="AH121">
        <f t="shared" si="4"/>
        <v>10</v>
      </c>
      <c r="AI121">
        <f t="shared" si="5"/>
        <v>90</v>
      </c>
      <c r="AJ121" s="82">
        <v>348.66</v>
      </c>
      <c r="AK121" s="82">
        <v>6.23</v>
      </c>
      <c r="AL121" s="82">
        <v>342.44</v>
      </c>
    </row>
    <row r="122" spans="1:38">
      <c r="A122" s="59">
        <v>121</v>
      </c>
      <c r="B122" s="11" t="s">
        <v>9308</v>
      </c>
      <c r="C122" s="11" t="s">
        <v>9309</v>
      </c>
      <c r="D122" s="10" t="s">
        <v>22</v>
      </c>
      <c r="E122" s="5" t="s">
        <v>198</v>
      </c>
      <c r="F122" s="10" t="s">
        <v>25</v>
      </c>
      <c r="G122" s="10" t="s">
        <v>8214</v>
      </c>
      <c r="H122" s="5" t="s">
        <v>1236</v>
      </c>
      <c r="I122" s="10" t="s">
        <v>34</v>
      </c>
      <c r="J122" s="66">
        <v>1369</v>
      </c>
      <c r="K122" s="10">
        <v>0</v>
      </c>
      <c r="L122" s="68"/>
      <c r="M122" s="5">
        <v>0</v>
      </c>
      <c r="N122" s="5">
        <v>0</v>
      </c>
      <c r="O122" s="64"/>
      <c r="P122" s="66">
        <v>0</v>
      </c>
      <c r="Q122" s="10">
        <v>300</v>
      </c>
      <c r="R122" s="5">
        <v>0</v>
      </c>
      <c r="S122" s="72"/>
      <c r="T122" s="5">
        <v>0</v>
      </c>
      <c r="U122" s="72"/>
      <c r="V122" s="10"/>
      <c r="W122" s="10">
        <v>0</v>
      </c>
      <c r="X122" s="10">
        <v>1687</v>
      </c>
      <c r="Y122" s="10">
        <v>18</v>
      </c>
      <c r="Z122" s="10">
        <f t="shared" si="3"/>
        <v>1669</v>
      </c>
      <c r="AA122" s="10" t="s">
        <v>28</v>
      </c>
      <c r="AB122" s="10" t="s">
        <v>29</v>
      </c>
      <c r="AC122" s="78" t="s">
        <v>4433</v>
      </c>
      <c r="AD122" s="78">
        <v>2379387</v>
      </c>
      <c r="AE122" s="78" t="s">
        <v>8247</v>
      </c>
      <c r="AF122" s="78" t="s">
        <v>4404</v>
      </c>
      <c r="AG122" s="81">
        <v>0.1</v>
      </c>
      <c r="AH122">
        <f t="shared" si="4"/>
        <v>30</v>
      </c>
      <c r="AI122">
        <f t="shared" si="5"/>
        <v>270</v>
      </c>
      <c r="AJ122" s="82">
        <v>1655.2</v>
      </c>
      <c r="AK122" s="82">
        <v>16.2</v>
      </c>
      <c r="AL122" s="82">
        <v>1639</v>
      </c>
    </row>
    <row r="123" spans="1:38">
      <c r="A123" s="59">
        <v>122</v>
      </c>
      <c r="B123" s="11" t="s">
        <v>9310</v>
      </c>
      <c r="C123" s="11" t="s">
        <v>9311</v>
      </c>
      <c r="D123" s="10" t="s">
        <v>22</v>
      </c>
      <c r="E123" s="5" t="s">
        <v>198</v>
      </c>
      <c r="F123" s="10" t="s">
        <v>25</v>
      </c>
      <c r="G123" s="10" t="s">
        <v>8214</v>
      </c>
      <c r="H123" s="5" t="s">
        <v>24</v>
      </c>
      <c r="I123" s="10" t="s">
        <v>34</v>
      </c>
      <c r="J123" s="66">
        <v>1369</v>
      </c>
      <c r="K123" s="10">
        <v>0</v>
      </c>
      <c r="L123" s="63"/>
      <c r="M123" s="5">
        <v>0</v>
      </c>
      <c r="N123" s="5">
        <v>0</v>
      </c>
      <c r="O123" s="63"/>
      <c r="P123" s="66">
        <v>0</v>
      </c>
      <c r="Q123" s="10">
        <v>300</v>
      </c>
      <c r="R123" s="5">
        <v>0</v>
      </c>
      <c r="S123" s="73"/>
      <c r="T123" s="5">
        <v>0</v>
      </c>
      <c r="U123" s="73"/>
      <c r="V123" s="10"/>
      <c r="W123" s="10">
        <v>0</v>
      </c>
      <c r="X123" s="10">
        <v>1687</v>
      </c>
      <c r="Y123" s="10">
        <v>18</v>
      </c>
      <c r="Z123" s="10">
        <f t="shared" si="3"/>
        <v>1669</v>
      </c>
      <c r="AA123" s="10" t="s">
        <v>28</v>
      </c>
      <c r="AB123" s="10" t="s">
        <v>29</v>
      </c>
      <c r="AC123" s="78" t="s">
        <v>4433</v>
      </c>
      <c r="AD123" s="78">
        <v>9623668</v>
      </c>
      <c r="AE123" s="78" t="s">
        <v>4400</v>
      </c>
      <c r="AF123" s="78" t="s">
        <v>4409</v>
      </c>
      <c r="AG123" s="81">
        <v>0.1</v>
      </c>
      <c r="AH123">
        <f t="shared" si="4"/>
        <v>30</v>
      </c>
      <c r="AI123">
        <f t="shared" si="5"/>
        <v>270</v>
      </c>
      <c r="AJ123" s="82">
        <v>1655.2</v>
      </c>
      <c r="AK123" s="82">
        <v>16.2</v>
      </c>
      <c r="AL123" s="82">
        <v>1639</v>
      </c>
    </row>
    <row r="124" spans="1:38">
      <c r="A124" s="59">
        <v>123</v>
      </c>
      <c r="B124" s="11" t="s">
        <v>9312</v>
      </c>
      <c r="C124" s="11" t="s">
        <v>9313</v>
      </c>
      <c r="D124" s="10" t="s">
        <v>22</v>
      </c>
      <c r="E124" s="5" t="s">
        <v>191</v>
      </c>
      <c r="F124" s="10" t="s">
        <v>25</v>
      </c>
      <c r="G124" s="10" t="s">
        <v>8214</v>
      </c>
      <c r="H124" s="5" t="s">
        <v>24</v>
      </c>
      <c r="I124" s="10" t="s">
        <v>34</v>
      </c>
      <c r="J124" s="66">
        <v>1369</v>
      </c>
      <c r="K124" s="10">
        <v>0</v>
      </c>
      <c r="L124" s="63"/>
      <c r="M124" s="5">
        <v>0</v>
      </c>
      <c r="N124" s="5">
        <v>0</v>
      </c>
      <c r="O124" s="63"/>
      <c r="P124" s="66">
        <v>0</v>
      </c>
      <c r="Q124" s="10">
        <v>400</v>
      </c>
      <c r="R124" s="5">
        <v>18</v>
      </c>
      <c r="S124" s="74" t="s">
        <v>7520</v>
      </c>
      <c r="T124" s="5">
        <v>0</v>
      </c>
      <c r="U124" s="73"/>
      <c r="V124" s="10"/>
      <c r="W124" s="10">
        <v>19.08</v>
      </c>
      <c r="X124" s="10">
        <v>1813.22</v>
      </c>
      <c r="Y124" s="10">
        <v>25.14</v>
      </c>
      <c r="Z124" s="10">
        <f t="shared" si="3"/>
        <v>1788.08</v>
      </c>
      <c r="AA124" s="10" t="s">
        <v>28</v>
      </c>
      <c r="AB124" s="10" t="s">
        <v>29</v>
      </c>
      <c r="AC124" s="78" t="s">
        <v>4433</v>
      </c>
      <c r="AD124" s="78">
        <v>2935370</v>
      </c>
      <c r="AE124" s="78" t="s">
        <v>4400</v>
      </c>
      <c r="AF124" s="78" t="s">
        <v>4401</v>
      </c>
      <c r="AG124" s="81">
        <v>0.1</v>
      </c>
      <c r="AH124">
        <f t="shared" si="4"/>
        <v>40</v>
      </c>
      <c r="AI124">
        <f t="shared" si="5"/>
        <v>360</v>
      </c>
      <c r="AJ124" s="82">
        <v>1770.82</v>
      </c>
      <c r="AK124" s="82">
        <v>22.74</v>
      </c>
      <c r="AL124" s="82">
        <v>1748.08</v>
      </c>
    </row>
    <row r="125" spans="1:38">
      <c r="A125" s="59">
        <v>124</v>
      </c>
      <c r="B125" s="11" t="s">
        <v>9314</v>
      </c>
      <c r="C125" s="11" t="s">
        <v>8795</v>
      </c>
      <c r="D125" s="10" t="s">
        <v>22</v>
      </c>
      <c r="E125" s="5" t="s">
        <v>81</v>
      </c>
      <c r="F125" s="10" t="s">
        <v>25</v>
      </c>
      <c r="G125" s="10" t="s">
        <v>8178</v>
      </c>
      <c r="H125" s="5" t="s">
        <v>24</v>
      </c>
      <c r="I125" s="10" t="s">
        <v>34</v>
      </c>
      <c r="J125" s="10">
        <v>0</v>
      </c>
      <c r="K125" s="10">
        <v>0</v>
      </c>
      <c r="L125" s="63"/>
      <c r="M125" s="5">
        <v>0</v>
      </c>
      <c r="N125" s="5">
        <v>0</v>
      </c>
      <c r="O125" s="63"/>
      <c r="P125" s="66">
        <v>0</v>
      </c>
      <c r="Q125" s="10">
        <v>0</v>
      </c>
      <c r="R125" s="5">
        <v>13</v>
      </c>
      <c r="S125" s="72" t="s">
        <v>3854</v>
      </c>
      <c r="T125" s="5">
        <v>0</v>
      </c>
      <c r="U125" s="73"/>
      <c r="V125" s="10"/>
      <c r="W125" s="10">
        <v>13.78</v>
      </c>
      <c r="X125" s="10">
        <v>14.61</v>
      </c>
      <c r="Y125" s="10">
        <v>0.83</v>
      </c>
      <c r="Z125" s="10">
        <f t="shared" si="3"/>
        <v>13.78</v>
      </c>
      <c r="AA125" s="10" t="s">
        <v>28</v>
      </c>
      <c r="AB125" s="10" t="s">
        <v>29</v>
      </c>
      <c r="AC125" s="78" t="s">
        <v>8183</v>
      </c>
      <c r="AD125" s="78">
        <v>1793738</v>
      </c>
      <c r="AE125" s="78" t="s">
        <v>4400</v>
      </c>
      <c r="AF125" s="78" t="s">
        <v>4415</v>
      </c>
      <c r="AG125" s="81">
        <v>0.1</v>
      </c>
      <c r="AH125">
        <f t="shared" si="4"/>
        <v>0</v>
      </c>
      <c r="AI125">
        <f t="shared" si="5"/>
        <v>0</v>
      </c>
      <c r="AJ125" s="82">
        <v>14.61</v>
      </c>
      <c r="AK125" s="82">
        <v>0.83</v>
      </c>
      <c r="AL125" s="82">
        <v>13.78</v>
      </c>
    </row>
    <row r="126" spans="1:38">
      <c r="A126" s="59">
        <v>125</v>
      </c>
      <c r="B126" s="61" t="s">
        <v>8157</v>
      </c>
      <c r="C126" s="60" t="s">
        <v>9315</v>
      </c>
      <c r="D126" s="10" t="s">
        <v>22</v>
      </c>
      <c r="E126" s="10" t="s">
        <v>4090</v>
      </c>
      <c r="F126" s="10" t="s">
        <v>25</v>
      </c>
      <c r="G126" s="10" t="s">
        <v>6984</v>
      </c>
      <c r="H126" s="5" t="s">
        <v>24</v>
      </c>
      <c r="I126" s="10" t="s">
        <v>34</v>
      </c>
      <c r="J126" s="5">
        <v>238.68</v>
      </c>
      <c r="K126" s="10">
        <v>0</v>
      </c>
      <c r="L126" s="63"/>
      <c r="M126" s="5">
        <v>0</v>
      </c>
      <c r="N126" s="5">
        <v>0</v>
      </c>
      <c r="O126" s="63"/>
      <c r="P126" s="66">
        <v>0</v>
      </c>
      <c r="Q126" s="5">
        <v>100</v>
      </c>
      <c r="R126" s="5">
        <v>12.98</v>
      </c>
      <c r="S126" s="74" t="s">
        <v>6099</v>
      </c>
      <c r="T126" s="5">
        <v>0</v>
      </c>
      <c r="U126" s="73"/>
      <c r="V126" s="10"/>
      <c r="W126" s="10">
        <v>13.76</v>
      </c>
      <c r="X126" s="10">
        <v>359.26</v>
      </c>
      <c r="Y126" s="10">
        <v>6.83</v>
      </c>
      <c r="Z126" s="10">
        <f t="shared" si="3"/>
        <v>352.43</v>
      </c>
      <c r="AA126" s="10" t="s">
        <v>28</v>
      </c>
      <c r="AB126" s="10" t="s">
        <v>29</v>
      </c>
      <c r="AC126" s="78" t="s">
        <v>4414</v>
      </c>
      <c r="AD126" s="78">
        <v>2520071</v>
      </c>
      <c r="AE126" s="78" t="s">
        <v>4400</v>
      </c>
      <c r="AF126" s="78" t="s">
        <v>4409</v>
      </c>
      <c r="AG126" s="81">
        <v>0.1</v>
      </c>
      <c r="AH126">
        <f t="shared" si="4"/>
        <v>10</v>
      </c>
      <c r="AI126">
        <f t="shared" si="5"/>
        <v>90</v>
      </c>
      <c r="AJ126" s="82">
        <v>348.66</v>
      </c>
      <c r="AK126" s="82">
        <v>6.23</v>
      </c>
      <c r="AL126" s="82">
        <v>342.44</v>
      </c>
    </row>
    <row r="127" spans="1:38">
      <c r="A127" s="59">
        <v>126</v>
      </c>
      <c r="B127" s="60" t="s">
        <v>9316</v>
      </c>
      <c r="C127" s="60" t="s">
        <v>9317</v>
      </c>
      <c r="D127" s="10" t="s">
        <v>22</v>
      </c>
      <c r="E127" s="5" t="s">
        <v>9318</v>
      </c>
      <c r="F127" s="10" t="s">
        <v>25</v>
      </c>
      <c r="G127" s="10" t="s">
        <v>6984</v>
      </c>
      <c r="H127" s="5" t="s">
        <v>24</v>
      </c>
      <c r="I127" s="10" t="s">
        <v>34</v>
      </c>
      <c r="J127" s="10">
        <v>445.09</v>
      </c>
      <c r="K127" s="10">
        <v>0</v>
      </c>
      <c r="L127" s="63"/>
      <c r="M127" s="5">
        <v>0</v>
      </c>
      <c r="N127" s="5">
        <v>0</v>
      </c>
      <c r="O127" s="63"/>
      <c r="P127" s="66">
        <v>0</v>
      </c>
      <c r="Q127" s="5">
        <v>100</v>
      </c>
      <c r="R127" s="10">
        <v>14.12</v>
      </c>
      <c r="S127" s="74" t="s">
        <v>6099</v>
      </c>
      <c r="T127" s="5">
        <v>0</v>
      </c>
      <c r="U127" s="72"/>
      <c r="V127" s="10"/>
      <c r="W127" s="10">
        <v>14.97</v>
      </c>
      <c r="X127" s="10">
        <v>566.96</v>
      </c>
      <c r="Y127" s="10">
        <v>6.9</v>
      </c>
      <c r="Z127" s="10">
        <f t="shared" si="3"/>
        <v>560.06</v>
      </c>
      <c r="AA127" s="10" t="s">
        <v>28</v>
      </c>
      <c r="AB127" s="10" t="s">
        <v>29</v>
      </c>
      <c r="AC127" s="78" t="s">
        <v>4414</v>
      </c>
      <c r="AD127" s="78">
        <v>6707315</v>
      </c>
      <c r="AE127" s="78" t="s">
        <v>4400</v>
      </c>
      <c r="AF127" s="78" t="s">
        <v>4404</v>
      </c>
      <c r="AG127" s="81">
        <v>0.1</v>
      </c>
      <c r="AH127">
        <f t="shared" si="4"/>
        <v>10</v>
      </c>
      <c r="AI127">
        <f t="shared" si="5"/>
        <v>90</v>
      </c>
      <c r="AJ127" s="82">
        <v>556.36</v>
      </c>
      <c r="AK127" s="82">
        <v>6.3</v>
      </c>
      <c r="AL127" s="82">
        <v>550.06</v>
      </c>
    </row>
    <row r="128" spans="1:38">
      <c r="A128" s="59">
        <v>127</v>
      </c>
      <c r="B128" s="60" t="s">
        <v>9319</v>
      </c>
      <c r="C128" s="60" t="s">
        <v>9320</v>
      </c>
      <c r="D128" s="10" t="s">
        <v>22</v>
      </c>
      <c r="E128" s="5" t="s">
        <v>9318</v>
      </c>
      <c r="F128" s="10" t="s">
        <v>25</v>
      </c>
      <c r="G128" s="10" t="s">
        <v>6984</v>
      </c>
      <c r="H128" s="5" t="s">
        <v>24</v>
      </c>
      <c r="I128" s="10" t="s">
        <v>34</v>
      </c>
      <c r="J128" s="10">
        <v>445.09</v>
      </c>
      <c r="K128" s="10">
        <v>0</v>
      </c>
      <c r="L128" s="63"/>
      <c r="M128" s="5">
        <v>0</v>
      </c>
      <c r="N128" s="5">
        <v>0</v>
      </c>
      <c r="O128" s="63"/>
      <c r="P128" s="66">
        <v>0</v>
      </c>
      <c r="Q128" s="5">
        <v>100</v>
      </c>
      <c r="R128" s="10">
        <v>14.12</v>
      </c>
      <c r="S128" s="74" t="s">
        <v>6099</v>
      </c>
      <c r="T128" s="5">
        <v>0</v>
      </c>
      <c r="U128" s="72"/>
      <c r="V128" s="10"/>
      <c r="W128" s="10">
        <v>14.97</v>
      </c>
      <c r="X128" s="10">
        <v>566.96</v>
      </c>
      <c r="Y128" s="10">
        <v>6.9</v>
      </c>
      <c r="Z128" s="10">
        <f t="shared" si="3"/>
        <v>560.06</v>
      </c>
      <c r="AA128" s="10" t="s">
        <v>28</v>
      </c>
      <c r="AB128" s="10" t="s">
        <v>29</v>
      </c>
      <c r="AC128" s="78" t="s">
        <v>4423</v>
      </c>
      <c r="AD128" s="78">
        <v>9597818</v>
      </c>
      <c r="AE128" s="78" t="s">
        <v>4400</v>
      </c>
      <c r="AF128" s="78" t="s">
        <v>4404</v>
      </c>
      <c r="AG128" s="81">
        <v>0.1</v>
      </c>
      <c r="AH128">
        <f t="shared" si="4"/>
        <v>10</v>
      </c>
      <c r="AI128">
        <f t="shared" si="5"/>
        <v>90</v>
      </c>
      <c r="AJ128" s="82">
        <v>556.36</v>
      </c>
      <c r="AK128" s="82">
        <v>6.3</v>
      </c>
      <c r="AL128" s="82">
        <v>550.06</v>
      </c>
    </row>
    <row r="129" spans="1:38">
      <c r="A129" s="59">
        <v>128</v>
      </c>
      <c r="B129" s="60" t="s">
        <v>9321</v>
      </c>
      <c r="C129" s="60" t="s">
        <v>9322</v>
      </c>
      <c r="D129" s="10" t="s">
        <v>22</v>
      </c>
      <c r="E129" s="5" t="s">
        <v>198</v>
      </c>
      <c r="F129" s="10" t="s">
        <v>25</v>
      </c>
      <c r="G129" s="10" t="s">
        <v>8214</v>
      </c>
      <c r="H129" s="5" t="s">
        <v>130</v>
      </c>
      <c r="I129" s="10" t="s">
        <v>34</v>
      </c>
      <c r="J129" s="66">
        <v>1369</v>
      </c>
      <c r="K129" s="10">
        <v>0</v>
      </c>
      <c r="L129" s="63"/>
      <c r="M129" s="5">
        <v>0</v>
      </c>
      <c r="N129" s="5">
        <v>0</v>
      </c>
      <c r="O129" s="63"/>
      <c r="P129" s="66">
        <v>0</v>
      </c>
      <c r="Q129" s="10">
        <v>300</v>
      </c>
      <c r="R129" s="5">
        <v>0</v>
      </c>
      <c r="S129" s="73"/>
      <c r="T129" s="5">
        <v>0</v>
      </c>
      <c r="U129" s="73"/>
      <c r="V129" s="10"/>
      <c r="W129" s="10">
        <v>0</v>
      </c>
      <c r="X129" s="10">
        <v>1687</v>
      </c>
      <c r="Y129" s="10">
        <v>18</v>
      </c>
      <c r="Z129" s="10">
        <f t="shared" si="3"/>
        <v>1669</v>
      </c>
      <c r="AA129" s="10" t="s">
        <v>28</v>
      </c>
      <c r="AB129" s="10" t="s">
        <v>29</v>
      </c>
      <c r="AC129" s="78" t="s">
        <v>8246</v>
      </c>
      <c r="AD129" s="78">
        <v>7396588</v>
      </c>
      <c r="AE129" s="78" t="s">
        <v>4503</v>
      </c>
      <c r="AF129" s="78" t="s">
        <v>4409</v>
      </c>
      <c r="AG129" s="81">
        <v>0.1</v>
      </c>
      <c r="AH129">
        <f t="shared" si="4"/>
        <v>30</v>
      </c>
      <c r="AI129">
        <f t="shared" si="5"/>
        <v>270</v>
      </c>
      <c r="AJ129" s="82">
        <v>1655.2</v>
      </c>
      <c r="AK129" s="82">
        <v>16.2</v>
      </c>
      <c r="AL129" s="82">
        <v>1639</v>
      </c>
    </row>
    <row r="130" spans="1:38">
      <c r="A130" s="59">
        <v>129</v>
      </c>
      <c r="B130" s="61" t="s">
        <v>7043</v>
      </c>
      <c r="C130" s="60" t="s">
        <v>9323</v>
      </c>
      <c r="D130" s="10" t="s">
        <v>22</v>
      </c>
      <c r="E130" s="10" t="s">
        <v>4090</v>
      </c>
      <c r="F130" s="10" t="s">
        <v>25</v>
      </c>
      <c r="G130" s="10" t="s">
        <v>6984</v>
      </c>
      <c r="H130" s="5" t="s">
        <v>24</v>
      </c>
      <c r="I130" s="10" t="s">
        <v>34</v>
      </c>
      <c r="J130" s="5">
        <v>238.68</v>
      </c>
      <c r="K130" s="10">
        <v>0</v>
      </c>
      <c r="L130" s="63"/>
      <c r="M130" s="5">
        <v>0</v>
      </c>
      <c r="N130" s="5">
        <v>0</v>
      </c>
      <c r="O130" s="63"/>
      <c r="P130" s="66">
        <v>0</v>
      </c>
      <c r="Q130" s="5">
        <v>100</v>
      </c>
      <c r="R130" s="5">
        <v>12.98</v>
      </c>
      <c r="S130" s="74" t="s">
        <v>6099</v>
      </c>
      <c r="T130" s="5">
        <v>0</v>
      </c>
      <c r="U130" s="73"/>
      <c r="V130" s="10"/>
      <c r="W130" s="10">
        <v>13.76</v>
      </c>
      <c r="X130" s="10">
        <v>359.26</v>
      </c>
      <c r="Y130" s="10">
        <v>6.83</v>
      </c>
      <c r="Z130" s="10">
        <f t="shared" ref="Z130:Z193" si="6">X130-Y130</f>
        <v>352.43</v>
      </c>
      <c r="AA130" s="10" t="s">
        <v>28</v>
      </c>
      <c r="AB130" s="10" t="s">
        <v>29</v>
      </c>
      <c r="AC130" s="78" t="s">
        <v>4414</v>
      </c>
      <c r="AD130" s="78">
        <v>6171001</v>
      </c>
      <c r="AE130" s="78" t="s">
        <v>4400</v>
      </c>
      <c r="AF130" s="78" t="s">
        <v>4404</v>
      </c>
      <c r="AG130" s="81">
        <v>0.1</v>
      </c>
      <c r="AH130">
        <f t="shared" ref="AH130:AH193" si="7">Q130*AG130</f>
        <v>10</v>
      </c>
      <c r="AI130">
        <f t="shared" ref="AI130:AI193" si="8">Q130-AH130</f>
        <v>90</v>
      </c>
      <c r="AJ130" s="82">
        <v>348.66</v>
      </c>
      <c r="AK130" s="82">
        <v>6.23</v>
      </c>
      <c r="AL130" s="82">
        <v>342.44</v>
      </c>
    </row>
    <row r="131" spans="1:38">
      <c r="A131" s="59">
        <v>130</v>
      </c>
      <c r="B131" s="61" t="s">
        <v>9324</v>
      </c>
      <c r="C131" s="60" t="s">
        <v>9325</v>
      </c>
      <c r="D131" s="10" t="s">
        <v>22</v>
      </c>
      <c r="E131" s="5" t="s">
        <v>2057</v>
      </c>
      <c r="F131" s="10" t="s">
        <v>25</v>
      </c>
      <c r="G131" s="10" t="s">
        <v>8178</v>
      </c>
      <c r="H131" s="5" t="s">
        <v>24</v>
      </c>
      <c r="I131" s="10" t="s">
        <v>34</v>
      </c>
      <c r="J131" s="66">
        <v>702</v>
      </c>
      <c r="K131" s="10">
        <v>0</v>
      </c>
      <c r="L131" s="11"/>
      <c r="M131" s="5">
        <v>250</v>
      </c>
      <c r="N131" s="5">
        <v>80</v>
      </c>
      <c r="O131" s="64" t="s">
        <v>8211</v>
      </c>
      <c r="P131" s="66">
        <v>0</v>
      </c>
      <c r="Q131" s="10">
        <v>300</v>
      </c>
      <c r="R131" s="5">
        <v>0</v>
      </c>
      <c r="S131" s="73"/>
      <c r="T131" s="5">
        <v>0</v>
      </c>
      <c r="U131" s="73"/>
      <c r="V131" s="10"/>
      <c r="W131" s="10">
        <v>349.8</v>
      </c>
      <c r="X131" s="10">
        <v>1390.79</v>
      </c>
      <c r="Y131" s="10">
        <v>38.99</v>
      </c>
      <c r="Z131" s="10">
        <f t="shared" si="6"/>
        <v>1351.8</v>
      </c>
      <c r="AA131" s="10" t="s">
        <v>28</v>
      </c>
      <c r="AB131" s="10" t="s">
        <v>29</v>
      </c>
      <c r="AC131" s="78" t="s">
        <v>8180</v>
      </c>
      <c r="AD131" s="78">
        <v>6557352</v>
      </c>
      <c r="AE131" s="78" t="s">
        <v>4400</v>
      </c>
      <c r="AF131" s="78" t="s">
        <v>4446</v>
      </c>
      <c r="AG131" s="81">
        <v>0.1</v>
      </c>
      <c r="AH131">
        <f t="shared" si="7"/>
        <v>30</v>
      </c>
      <c r="AI131">
        <f t="shared" si="8"/>
        <v>270</v>
      </c>
      <c r="AJ131" s="82">
        <v>1358.99</v>
      </c>
      <c r="AK131" s="82">
        <v>37.19</v>
      </c>
      <c r="AL131" s="82">
        <v>1321.8</v>
      </c>
    </row>
    <row r="132" spans="1:38">
      <c r="A132" s="59">
        <v>131</v>
      </c>
      <c r="B132" s="61" t="s">
        <v>9326</v>
      </c>
      <c r="C132" s="60" t="s">
        <v>9327</v>
      </c>
      <c r="D132" s="10" t="s">
        <v>22</v>
      </c>
      <c r="E132" s="5" t="s">
        <v>7503</v>
      </c>
      <c r="F132" s="10" t="s">
        <v>25</v>
      </c>
      <c r="G132" s="10" t="s">
        <v>8264</v>
      </c>
      <c r="H132" s="5" t="s">
        <v>24</v>
      </c>
      <c r="I132" s="10" t="s">
        <v>34</v>
      </c>
      <c r="J132" s="5">
        <v>985.5</v>
      </c>
      <c r="K132" s="10">
        <v>0</v>
      </c>
      <c r="L132" s="63"/>
      <c r="M132" s="5">
        <v>0</v>
      </c>
      <c r="N132" s="5">
        <v>0</v>
      </c>
      <c r="O132" s="63"/>
      <c r="P132" s="66">
        <v>0</v>
      </c>
      <c r="Q132" s="5">
        <v>300</v>
      </c>
      <c r="R132" s="5">
        <v>13.26</v>
      </c>
      <c r="S132" s="74" t="s">
        <v>6099</v>
      </c>
      <c r="T132" s="5">
        <v>0</v>
      </c>
      <c r="U132" s="73"/>
      <c r="V132" s="10"/>
      <c r="W132" s="10">
        <v>14.06</v>
      </c>
      <c r="X132" s="10">
        <v>1318.4</v>
      </c>
      <c r="Y132" s="10">
        <v>18.84</v>
      </c>
      <c r="Z132" s="10">
        <f t="shared" si="6"/>
        <v>1299.56</v>
      </c>
      <c r="AA132" s="10" t="s">
        <v>28</v>
      </c>
      <c r="AB132" s="10" t="s">
        <v>29</v>
      </c>
      <c r="AC132" s="78" t="s">
        <v>4414</v>
      </c>
      <c r="AD132" s="78">
        <v>1991887</v>
      </c>
      <c r="AE132" s="78" t="s">
        <v>4400</v>
      </c>
      <c r="AF132" s="78" t="s">
        <v>4409</v>
      </c>
      <c r="AG132" s="81">
        <v>0.1</v>
      </c>
      <c r="AH132">
        <f t="shared" si="7"/>
        <v>30</v>
      </c>
      <c r="AI132">
        <f t="shared" si="8"/>
        <v>270</v>
      </c>
      <c r="AJ132" s="82">
        <v>1286.6</v>
      </c>
      <c r="AK132" s="82">
        <v>17.04</v>
      </c>
      <c r="AL132" s="82">
        <v>1269.56</v>
      </c>
    </row>
    <row r="133" spans="1:38">
      <c r="A133" s="59">
        <v>132</v>
      </c>
      <c r="B133" s="61" t="s">
        <v>7300</v>
      </c>
      <c r="C133" s="60" t="s">
        <v>9328</v>
      </c>
      <c r="D133" s="10" t="s">
        <v>22</v>
      </c>
      <c r="E133" s="10" t="s">
        <v>4090</v>
      </c>
      <c r="F133" s="10" t="s">
        <v>25</v>
      </c>
      <c r="G133" s="10" t="s">
        <v>6984</v>
      </c>
      <c r="H133" s="5" t="s">
        <v>24</v>
      </c>
      <c r="I133" s="10" t="s">
        <v>34</v>
      </c>
      <c r="J133" s="5">
        <v>238.68</v>
      </c>
      <c r="K133" s="10">
        <v>0</v>
      </c>
      <c r="L133" s="63"/>
      <c r="M133" s="5">
        <v>0</v>
      </c>
      <c r="N133" s="5">
        <v>0</v>
      </c>
      <c r="O133" s="63"/>
      <c r="P133" s="66">
        <v>0</v>
      </c>
      <c r="Q133" s="5">
        <v>100</v>
      </c>
      <c r="R133" s="5">
        <v>12.98</v>
      </c>
      <c r="S133" s="74" t="s">
        <v>6099</v>
      </c>
      <c r="T133" s="5">
        <v>0</v>
      </c>
      <c r="U133" s="73"/>
      <c r="V133" s="10"/>
      <c r="W133" s="10">
        <v>13.76</v>
      </c>
      <c r="X133" s="10">
        <v>359.26</v>
      </c>
      <c r="Y133" s="10">
        <v>6.83</v>
      </c>
      <c r="Z133" s="10">
        <f t="shared" si="6"/>
        <v>352.43</v>
      </c>
      <c r="AA133" s="10" t="s">
        <v>28</v>
      </c>
      <c r="AB133" s="10" t="s">
        <v>29</v>
      </c>
      <c r="AC133" s="78" t="s">
        <v>4414</v>
      </c>
      <c r="AD133" s="78">
        <v>7892106</v>
      </c>
      <c r="AE133" s="78" t="s">
        <v>4400</v>
      </c>
      <c r="AF133" s="78" t="s">
        <v>4478</v>
      </c>
      <c r="AG133" s="81">
        <v>0.1</v>
      </c>
      <c r="AH133">
        <f t="shared" si="7"/>
        <v>10</v>
      </c>
      <c r="AI133">
        <f t="shared" si="8"/>
        <v>90</v>
      </c>
      <c r="AJ133" s="82">
        <v>348.66</v>
      </c>
      <c r="AK133" s="82">
        <v>6.23</v>
      </c>
      <c r="AL133" s="82">
        <v>342.44</v>
      </c>
    </row>
    <row r="134" spans="1:38">
      <c r="A134" s="59">
        <v>133</v>
      </c>
      <c r="B134" s="61" t="s">
        <v>9329</v>
      </c>
      <c r="C134" s="60" t="s">
        <v>8972</v>
      </c>
      <c r="D134" s="10" t="s">
        <v>22</v>
      </c>
      <c r="E134" s="10" t="s">
        <v>346</v>
      </c>
      <c r="F134" s="10" t="s">
        <v>25</v>
      </c>
      <c r="G134" s="10" t="s">
        <v>8178</v>
      </c>
      <c r="H134" s="5" t="s">
        <v>130</v>
      </c>
      <c r="I134" s="10" t="s">
        <v>34</v>
      </c>
      <c r="J134" s="10">
        <v>0</v>
      </c>
      <c r="K134" s="10">
        <v>0</v>
      </c>
      <c r="L134" s="63"/>
      <c r="M134" s="5">
        <v>0</v>
      </c>
      <c r="N134" s="5">
        <v>0</v>
      </c>
      <c r="O134" s="17"/>
      <c r="P134" s="66">
        <v>0</v>
      </c>
      <c r="Q134" s="10">
        <v>0</v>
      </c>
      <c r="R134" s="5">
        <v>123</v>
      </c>
      <c r="S134" s="10" t="s">
        <v>9330</v>
      </c>
      <c r="T134" s="5">
        <v>0</v>
      </c>
      <c r="U134" s="73"/>
      <c r="V134" s="10"/>
      <c r="W134" s="10">
        <v>130.38</v>
      </c>
      <c r="X134" s="10">
        <v>138.2</v>
      </c>
      <c r="Y134" s="10">
        <v>7.82</v>
      </c>
      <c r="Z134" s="10">
        <f t="shared" si="6"/>
        <v>130.38</v>
      </c>
      <c r="AA134" s="10" t="s">
        <v>28</v>
      </c>
      <c r="AB134" s="10" t="s">
        <v>29</v>
      </c>
      <c r="AC134" s="78" t="s">
        <v>8180</v>
      </c>
      <c r="AD134" s="78">
        <v>2613159</v>
      </c>
      <c r="AE134" s="78" t="s">
        <v>4400</v>
      </c>
      <c r="AF134" s="78" t="s">
        <v>4409</v>
      </c>
      <c r="AG134" s="81">
        <v>0.1</v>
      </c>
      <c r="AH134">
        <f t="shared" si="7"/>
        <v>0</v>
      </c>
      <c r="AI134">
        <f t="shared" si="8"/>
        <v>0</v>
      </c>
      <c r="AJ134" s="82">
        <v>138.2</v>
      </c>
      <c r="AK134" s="82">
        <v>7.82</v>
      </c>
      <c r="AL134" s="82">
        <v>130.38</v>
      </c>
    </row>
    <row r="135" spans="1:38">
      <c r="A135" s="59">
        <v>134</v>
      </c>
      <c r="B135" s="61" t="s">
        <v>9331</v>
      </c>
      <c r="C135" s="11" t="s">
        <v>7095</v>
      </c>
      <c r="D135" s="10" t="s">
        <v>22</v>
      </c>
      <c r="E135" s="5" t="s">
        <v>673</v>
      </c>
      <c r="F135" s="10" t="s">
        <v>25</v>
      </c>
      <c r="G135" s="10" t="s">
        <v>8236</v>
      </c>
      <c r="H135" s="10" t="s">
        <v>24</v>
      </c>
      <c r="I135" s="10" t="s">
        <v>34</v>
      </c>
      <c r="J135" s="10">
        <v>0</v>
      </c>
      <c r="K135" s="10">
        <v>0</v>
      </c>
      <c r="L135" s="63"/>
      <c r="M135" s="5">
        <v>0</v>
      </c>
      <c r="N135" s="5">
        <v>0</v>
      </c>
      <c r="O135" s="17"/>
      <c r="P135" s="66">
        <v>0</v>
      </c>
      <c r="Q135" s="10">
        <v>0</v>
      </c>
      <c r="R135" s="5">
        <v>135</v>
      </c>
      <c r="S135" s="10" t="s">
        <v>9332</v>
      </c>
      <c r="T135" s="5">
        <v>0</v>
      </c>
      <c r="U135" s="73"/>
      <c r="V135" s="10"/>
      <c r="W135" s="10">
        <v>143.1</v>
      </c>
      <c r="X135" s="10">
        <v>151.69</v>
      </c>
      <c r="Y135" s="10">
        <v>8.59</v>
      </c>
      <c r="Z135" s="10">
        <f t="shared" si="6"/>
        <v>143.1</v>
      </c>
      <c r="AA135" s="10" t="s">
        <v>28</v>
      </c>
      <c r="AB135" s="10" t="s">
        <v>29</v>
      </c>
      <c r="AC135" s="78" t="s">
        <v>4433</v>
      </c>
      <c r="AD135" s="78">
        <v>5291779</v>
      </c>
      <c r="AE135" s="78" t="s">
        <v>4400</v>
      </c>
      <c r="AF135" s="78" t="s">
        <v>4406</v>
      </c>
      <c r="AG135" s="81">
        <v>0.1</v>
      </c>
      <c r="AH135">
        <f t="shared" si="7"/>
        <v>0</v>
      </c>
      <c r="AI135">
        <f t="shared" si="8"/>
        <v>0</v>
      </c>
      <c r="AJ135" s="82">
        <v>151.69</v>
      </c>
      <c r="AK135" s="82">
        <v>8.59</v>
      </c>
      <c r="AL135" s="82">
        <v>143.1</v>
      </c>
    </row>
    <row r="136" spans="1:38">
      <c r="A136" s="59">
        <v>135</v>
      </c>
      <c r="B136" s="60" t="s">
        <v>9333</v>
      </c>
      <c r="C136" s="60" t="s">
        <v>9334</v>
      </c>
      <c r="D136" s="10" t="s">
        <v>22</v>
      </c>
      <c r="E136" s="5" t="s">
        <v>7503</v>
      </c>
      <c r="F136" s="10" t="s">
        <v>25</v>
      </c>
      <c r="G136" s="10" t="s">
        <v>8264</v>
      </c>
      <c r="H136" s="5" t="s">
        <v>24</v>
      </c>
      <c r="I136" s="10" t="s">
        <v>34</v>
      </c>
      <c r="J136" s="5">
        <v>985.5</v>
      </c>
      <c r="K136" s="10">
        <v>0</v>
      </c>
      <c r="L136" s="63"/>
      <c r="M136" s="5">
        <v>0</v>
      </c>
      <c r="N136" s="5">
        <v>4849.75</v>
      </c>
      <c r="O136" s="64" t="s">
        <v>1442</v>
      </c>
      <c r="P136" s="66">
        <v>0</v>
      </c>
      <c r="Q136" s="5">
        <v>300</v>
      </c>
      <c r="R136" s="5">
        <v>91.41</v>
      </c>
      <c r="S136" s="74" t="s">
        <v>6099</v>
      </c>
      <c r="T136" s="5">
        <v>0</v>
      </c>
      <c r="U136" s="73"/>
      <c r="V136" s="10"/>
      <c r="W136" s="10">
        <v>5237.63</v>
      </c>
      <c r="X136" s="10">
        <v>6855.39</v>
      </c>
      <c r="Y136" s="10">
        <v>332.26</v>
      </c>
      <c r="Z136" s="10">
        <f t="shared" si="6"/>
        <v>6523.13</v>
      </c>
      <c r="AA136" s="10" t="s">
        <v>28</v>
      </c>
      <c r="AB136" s="10" t="s">
        <v>29</v>
      </c>
      <c r="AC136" s="78" t="s">
        <v>4414</v>
      </c>
      <c r="AD136" s="78">
        <v>3279201</v>
      </c>
      <c r="AE136" s="78" t="s">
        <v>4400</v>
      </c>
      <c r="AF136" s="78" t="s">
        <v>4401</v>
      </c>
      <c r="AG136" s="81">
        <v>0.1</v>
      </c>
      <c r="AH136">
        <f t="shared" si="7"/>
        <v>30</v>
      </c>
      <c r="AI136">
        <f t="shared" si="8"/>
        <v>270</v>
      </c>
      <c r="AJ136" s="82">
        <v>6823.59</v>
      </c>
      <c r="AK136" s="82">
        <v>330.46</v>
      </c>
      <c r="AL136" s="82">
        <v>6493.13</v>
      </c>
    </row>
    <row r="137" spans="1:38">
      <c r="A137" s="59">
        <v>136</v>
      </c>
      <c r="B137" s="61" t="s">
        <v>9335</v>
      </c>
      <c r="C137" s="11" t="s">
        <v>9336</v>
      </c>
      <c r="D137" s="10" t="s">
        <v>22</v>
      </c>
      <c r="E137" s="5" t="s">
        <v>58</v>
      </c>
      <c r="F137" s="10" t="s">
        <v>25</v>
      </c>
      <c r="G137" s="10" t="s">
        <v>8260</v>
      </c>
      <c r="H137" s="10" t="s">
        <v>130</v>
      </c>
      <c r="I137" s="10" t="s">
        <v>34</v>
      </c>
      <c r="J137" s="10">
        <v>1089</v>
      </c>
      <c r="K137" s="10">
        <v>0</v>
      </c>
      <c r="L137" s="63"/>
      <c r="M137" s="5">
        <v>0</v>
      </c>
      <c r="N137" s="5">
        <v>734</v>
      </c>
      <c r="O137" s="17" t="s">
        <v>8261</v>
      </c>
      <c r="P137" s="66">
        <v>0</v>
      </c>
      <c r="Q137" s="10">
        <v>400</v>
      </c>
      <c r="R137" s="10">
        <v>0</v>
      </c>
      <c r="S137" s="73"/>
      <c r="T137" s="5">
        <v>0</v>
      </c>
      <c r="U137" s="73"/>
      <c r="V137" s="10"/>
      <c r="W137" s="10">
        <v>778.04</v>
      </c>
      <c r="X137" s="10">
        <v>2337.72</v>
      </c>
      <c r="Y137" s="10">
        <v>70.68</v>
      </c>
      <c r="Z137" s="10">
        <f t="shared" si="6"/>
        <v>2267.04</v>
      </c>
      <c r="AA137" s="10" t="s">
        <v>28</v>
      </c>
      <c r="AB137" s="10" t="s">
        <v>29</v>
      </c>
      <c r="AC137" s="78" t="s">
        <v>8254</v>
      </c>
      <c r="AD137" s="78">
        <v>6735922</v>
      </c>
      <c r="AE137" s="78" t="s">
        <v>4400</v>
      </c>
      <c r="AF137" s="78" t="s">
        <v>4421</v>
      </c>
      <c r="AG137" s="81">
        <v>0.1</v>
      </c>
      <c r="AH137">
        <f t="shared" si="7"/>
        <v>40</v>
      </c>
      <c r="AI137">
        <f t="shared" si="8"/>
        <v>360</v>
      </c>
      <c r="AJ137" s="82">
        <v>2295.32</v>
      </c>
      <c r="AK137" s="82">
        <v>68.28</v>
      </c>
      <c r="AL137" s="82">
        <v>2227.04</v>
      </c>
    </row>
    <row r="138" spans="1:38">
      <c r="A138" s="59">
        <v>137</v>
      </c>
      <c r="B138" s="61" t="s">
        <v>9337</v>
      </c>
      <c r="C138" s="60" t="s">
        <v>9338</v>
      </c>
      <c r="D138" s="10" t="s">
        <v>22</v>
      </c>
      <c r="E138" s="5" t="s">
        <v>81</v>
      </c>
      <c r="F138" s="10" t="s">
        <v>25</v>
      </c>
      <c r="G138" s="10" t="s">
        <v>8178</v>
      </c>
      <c r="H138" s="10" t="s">
        <v>24</v>
      </c>
      <c r="I138" s="10" t="s">
        <v>34</v>
      </c>
      <c r="J138" s="10">
        <v>705</v>
      </c>
      <c r="K138" s="10">
        <v>0</v>
      </c>
      <c r="L138" s="63"/>
      <c r="M138" s="5">
        <v>196</v>
      </c>
      <c r="N138" s="5">
        <v>60</v>
      </c>
      <c r="O138" s="64" t="s">
        <v>8179</v>
      </c>
      <c r="P138" s="66">
        <v>0</v>
      </c>
      <c r="Q138" s="10">
        <v>300</v>
      </c>
      <c r="R138" s="5">
        <v>0</v>
      </c>
      <c r="S138" s="73"/>
      <c r="T138" s="5">
        <v>0</v>
      </c>
      <c r="U138" s="73"/>
      <c r="V138" s="10"/>
      <c r="W138" s="10">
        <v>271.36</v>
      </c>
      <c r="X138" s="10">
        <v>1310.64</v>
      </c>
      <c r="Y138" s="10">
        <v>34.28</v>
      </c>
      <c r="Z138" s="10">
        <f t="shared" si="6"/>
        <v>1276.36</v>
      </c>
      <c r="AA138" s="10" t="s">
        <v>28</v>
      </c>
      <c r="AB138" s="10" t="s">
        <v>29</v>
      </c>
      <c r="AC138" s="78" t="s">
        <v>8254</v>
      </c>
      <c r="AD138" s="78">
        <v>6735922</v>
      </c>
      <c r="AE138" s="78" t="s">
        <v>4400</v>
      </c>
      <c r="AF138" s="78" t="s">
        <v>4421</v>
      </c>
      <c r="AG138" s="81">
        <v>0.1</v>
      </c>
      <c r="AH138">
        <f t="shared" si="7"/>
        <v>30</v>
      </c>
      <c r="AI138">
        <f t="shared" si="8"/>
        <v>270</v>
      </c>
      <c r="AJ138" s="82">
        <v>1278.84</v>
      </c>
      <c r="AK138" s="82">
        <v>32.48</v>
      </c>
      <c r="AL138" s="82">
        <v>1246.36</v>
      </c>
    </row>
    <row r="139" spans="1:38">
      <c r="A139" s="59">
        <v>138</v>
      </c>
      <c r="B139" s="61" t="s">
        <v>9339</v>
      </c>
      <c r="C139" s="60" t="s">
        <v>9340</v>
      </c>
      <c r="D139" s="10" t="s">
        <v>22</v>
      </c>
      <c r="E139" s="5" t="s">
        <v>6230</v>
      </c>
      <c r="F139" s="10" t="s">
        <v>25</v>
      </c>
      <c r="G139" s="10" t="s">
        <v>8178</v>
      </c>
      <c r="H139" s="10" t="s">
        <v>24</v>
      </c>
      <c r="I139" s="10" t="s">
        <v>34</v>
      </c>
      <c r="J139" s="10">
        <v>705</v>
      </c>
      <c r="K139" s="10">
        <v>0</v>
      </c>
      <c r="L139" s="63"/>
      <c r="M139" s="5">
        <v>50</v>
      </c>
      <c r="N139" s="5">
        <v>143</v>
      </c>
      <c r="O139" s="17" t="s">
        <v>9341</v>
      </c>
      <c r="P139" s="66">
        <v>0</v>
      </c>
      <c r="Q139" s="10">
        <v>300</v>
      </c>
      <c r="R139" s="5">
        <v>0</v>
      </c>
      <c r="S139" s="73"/>
      <c r="T139" s="5">
        <v>0</v>
      </c>
      <c r="U139" s="73"/>
      <c r="V139" s="10"/>
      <c r="W139" s="10">
        <v>204.58</v>
      </c>
      <c r="X139" s="10">
        <v>1239.85</v>
      </c>
      <c r="Y139" s="10">
        <v>30.27</v>
      </c>
      <c r="Z139" s="10">
        <f t="shared" si="6"/>
        <v>1209.58</v>
      </c>
      <c r="AA139" s="10" t="s">
        <v>28</v>
      </c>
      <c r="AB139" s="10" t="s">
        <v>29</v>
      </c>
      <c r="AC139" s="78" t="s">
        <v>8180</v>
      </c>
      <c r="AD139" s="78">
        <v>3061938</v>
      </c>
      <c r="AE139" s="78" t="s">
        <v>4400</v>
      </c>
      <c r="AF139" s="78" t="s">
        <v>4446</v>
      </c>
      <c r="AG139" s="81">
        <v>0.1</v>
      </c>
      <c r="AH139">
        <f t="shared" si="7"/>
        <v>30</v>
      </c>
      <c r="AI139">
        <f t="shared" si="8"/>
        <v>270</v>
      </c>
      <c r="AJ139" s="82">
        <v>1208.05</v>
      </c>
      <c r="AK139" s="82">
        <v>28.47</v>
      </c>
      <c r="AL139" s="82">
        <v>1179.58</v>
      </c>
    </row>
    <row r="140" spans="1:38">
      <c r="A140" s="59">
        <v>139</v>
      </c>
      <c r="B140" s="61" t="s">
        <v>9342</v>
      </c>
      <c r="C140" s="60" t="s">
        <v>9343</v>
      </c>
      <c r="D140" s="10" t="s">
        <v>22</v>
      </c>
      <c r="E140" s="10" t="s">
        <v>4090</v>
      </c>
      <c r="F140" s="10" t="s">
        <v>25</v>
      </c>
      <c r="G140" s="10" t="s">
        <v>6984</v>
      </c>
      <c r="H140" s="5" t="s">
        <v>24</v>
      </c>
      <c r="I140" s="10" t="s">
        <v>34</v>
      </c>
      <c r="J140" s="5">
        <v>238.68</v>
      </c>
      <c r="K140" s="10">
        <v>0</v>
      </c>
      <c r="L140" s="63"/>
      <c r="M140" s="5">
        <v>0</v>
      </c>
      <c r="N140" s="5">
        <v>0</v>
      </c>
      <c r="O140" s="63"/>
      <c r="P140" s="66">
        <v>0</v>
      </c>
      <c r="Q140" s="5">
        <v>100</v>
      </c>
      <c r="R140" s="5">
        <v>12.98</v>
      </c>
      <c r="S140" s="74" t="s">
        <v>6099</v>
      </c>
      <c r="T140" s="5">
        <v>0</v>
      </c>
      <c r="U140" s="73"/>
      <c r="V140" s="10"/>
      <c r="W140" s="10">
        <v>13.76</v>
      </c>
      <c r="X140" s="10">
        <v>359.26</v>
      </c>
      <c r="Y140" s="10">
        <v>6.83</v>
      </c>
      <c r="Z140" s="10">
        <f t="shared" si="6"/>
        <v>352.43</v>
      </c>
      <c r="AA140" s="10" t="s">
        <v>28</v>
      </c>
      <c r="AB140" s="10" t="s">
        <v>29</v>
      </c>
      <c r="AC140" s="78" t="s">
        <v>4414</v>
      </c>
      <c r="AD140" s="78">
        <v>1886706</v>
      </c>
      <c r="AE140" s="78" t="s">
        <v>4400</v>
      </c>
      <c r="AF140" s="78" t="s">
        <v>4478</v>
      </c>
      <c r="AG140" s="81">
        <v>0.1</v>
      </c>
      <c r="AH140">
        <f t="shared" si="7"/>
        <v>10</v>
      </c>
      <c r="AI140">
        <f t="shared" si="8"/>
        <v>90</v>
      </c>
      <c r="AJ140" s="82">
        <v>348.66</v>
      </c>
      <c r="AK140" s="82">
        <v>6.23</v>
      </c>
      <c r="AL140" s="82">
        <v>342.44</v>
      </c>
    </row>
    <row r="141" spans="1:38">
      <c r="A141" s="59">
        <v>140</v>
      </c>
      <c r="B141" s="61" t="s">
        <v>9344</v>
      </c>
      <c r="C141" s="60" t="s">
        <v>9345</v>
      </c>
      <c r="D141" s="10" t="s">
        <v>22</v>
      </c>
      <c r="E141" s="5" t="s">
        <v>198</v>
      </c>
      <c r="F141" s="10" t="s">
        <v>25</v>
      </c>
      <c r="G141" s="10" t="s">
        <v>8214</v>
      </c>
      <c r="H141" s="10" t="s">
        <v>135</v>
      </c>
      <c r="I141" s="10" t="s">
        <v>34</v>
      </c>
      <c r="J141" s="10">
        <v>1369</v>
      </c>
      <c r="K141" s="10">
        <v>0</v>
      </c>
      <c r="L141" s="63"/>
      <c r="M141" s="5">
        <v>0</v>
      </c>
      <c r="N141" s="5">
        <v>0</v>
      </c>
      <c r="O141" s="63"/>
      <c r="P141" s="66">
        <v>0</v>
      </c>
      <c r="Q141" s="5">
        <v>300</v>
      </c>
      <c r="R141" s="5">
        <v>0</v>
      </c>
      <c r="S141" s="73"/>
      <c r="T141" s="5">
        <v>0</v>
      </c>
      <c r="U141" s="73"/>
      <c r="V141" s="10"/>
      <c r="W141" s="10">
        <v>0</v>
      </c>
      <c r="X141" s="10">
        <v>1687</v>
      </c>
      <c r="Y141" s="10">
        <v>18</v>
      </c>
      <c r="Z141" s="10">
        <f t="shared" si="6"/>
        <v>1669</v>
      </c>
      <c r="AA141" s="10" t="s">
        <v>28</v>
      </c>
      <c r="AB141" s="10" t="s">
        <v>29</v>
      </c>
      <c r="AC141" s="78" t="s">
        <v>4433</v>
      </c>
      <c r="AD141" s="78">
        <v>3570951</v>
      </c>
      <c r="AE141" s="78" t="s">
        <v>8247</v>
      </c>
      <c r="AF141" s="78" t="s">
        <v>4409</v>
      </c>
      <c r="AG141" s="81">
        <v>0.1</v>
      </c>
      <c r="AH141">
        <f t="shared" si="7"/>
        <v>30</v>
      </c>
      <c r="AI141">
        <f t="shared" si="8"/>
        <v>270</v>
      </c>
      <c r="AJ141" s="82">
        <v>1655.2</v>
      </c>
      <c r="AK141" s="82">
        <v>16.2</v>
      </c>
      <c r="AL141" s="82">
        <v>1639</v>
      </c>
    </row>
    <row r="142" spans="1:38">
      <c r="A142" s="59">
        <v>141</v>
      </c>
      <c r="B142" s="61" t="s">
        <v>9346</v>
      </c>
      <c r="C142" s="11" t="s">
        <v>9347</v>
      </c>
      <c r="D142" s="10" t="s">
        <v>22</v>
      </c>
      <c r="E142" s="5" t="s">
        <v>2061</v>
      </c>
      <c r="F142" s="10" t="s">
        <v>25</v>
      </c>
      <c r="G142" s="10" t="s">
        <v>7337</v>
      </c>
      <c r="H142" s="10" t="s">
        <v>24</v>
      </c>
      <c r="I142" s="10" t="s">
        <v>34</v>
      </c>
      <c r="J142" s="5">
        <v>378.57</v>
      </c>
      <c r="K142" s="10">
        <v>0</v>
      </c>
      <c r="L142" s="63"/>
      <c r="M142" s="5">
        <v>0</v>
      </c>
      <c r="N142" s="5">
        <v>0</v>
      </c>
      <c r="O142" s="63"/>
      <c r="P142" s="66">
        <v>0</v>
      </c>
      <c r="Q142" s="5">
        <v>100</v>
      </c>
      <c r="R142" s="10">
        <v>0</v>
      </c>
      <c r="S142" s="73"/>
      <c r="T142" s="5">
        <v>0</v>
      </c>
      <c r="U142" s="73"/>
      <c r="V142" s="10"/>
      <c r="W142" s="10">
        <v>0</v>
      </c>
      <c r="X142" s="10">
        <v>484.57</v>
      </c>
      <c r="Y142" s="10">
        <v>6</v>
      </c>
      <c r="Z142" s="10">
        <f t="shared" si="6"/>
        <v>478.57</v>
      </c>
      <c r="AA142" s="10" t="s">
        <v>28</v>
      </c>
      <c r="AB142" s="10" t="s">
        <v>29</v>
      </c>
      <c r="AC142" s="78" t="s">
        <v>8246</v>
      </c>
      <c r="AD142" s="78">
        <v>5172077</v>
      </c>
      <c r="AE142" s="78" t="s">
        <v>4400</v>
      </c>
      <c r="AF142" s="78" t="s">
        <v>4446</v>
      </c>
      <c r="AG142" s="81">
        <v>0.1</v>
      </c>
      <c r="AH142">
        <f t="shared" si="7"/>
        <v>10</v>
      </c>
      <c r="AI142">
        <f t="shared" si="8"/>
        <v>90</v>
      </c>
      <c r="AJ142" s="82">
        <v>473.97</v>
      </c>
      <c r="AK142" s="82">
        <v>5.4</v>
      </c>
      <c r="AL142" s="82">
        <v>468.57</v>
      </c>
    </row>
    <row r="143" spans="1:38">
      <c r="A143" s="59">
        <v>142</v>
      </c>
      <c r="B143" s="61" t="s">
        <v>9348</v>
      </c>
      <c r="C143" s="11" t="s">
        <v>9349</v>
      </c>
      <c r="D143" s="10" t="s">
        <v>22</v>
      </c>
      <c r="E143" s="5" t="s">
        <v>2061</v>
      </c>
      <c r="F143" s="10" t="s">
        <v>25</v>
      </c>
      <c r="G143" s="10" t="s">
        <v>7337</v>
      </c>
      <c r="H143" s="5" t="s">
        <v>24</v>
      </c>
      <c r="I143" s="10" t="s">
        <v>34</v>
      </c>
      <c r="J143" s="5">
        <v>378.57</v>
      </c>
      <c r="K143" s="10">
        <v>0</v>
      </c>
      <c r="L143" s="63"/>
      <c r="M143" s="5">
        <v>0</v>
      </c>
      <c r="N143" s="5">
        <v>0</v>
      </c>
      <c r="O143" s="63"/>
      <c r="P143" s="66">
        <v>0</v>
      </c>
      <c r="Q143" s="5">
        <v>100</v>
      </c>
      <c r="R143" s="10">
        <v>0</v>
      </c>
      <c r="S143" s="73"/>
      <c r="T143" s="5">
        <v>0</v>
      </c>
      <c r="U143" s="73"/>
      <c r="V143" s="10"/>
      <c r="W143" s="10">
        <v>0</v>
      </c>
      <c r="X143" s="10">
        <v>484.57</v>
      </c>
      <c r="Y143" s="10">
        <v>6</v>
      </c>
      <c r="Z143" s="10">
        <f t="shared" si="6"/>
        <v>478.57</v>
      </c>
      <c r="AA143" s="10" t="s">
        <v>28</v>
      </c>
      <c r="AB143" s="10" t="s">
        <v>29</v>
      </c>
      <c r="AC143" s="78" t="s">
        <v>8246</v>
      </c>
      <c r="AD143" s="78">
        <v>2090678</v>
      </c>
      <c r="AE143" s="78" t="s">
        <v>4400</v>
      </c>
      <c r="AF143" s="78" t="s">
        <v>4409</v>
      </c>
      <c r="AG143" s="81">
        <v>0.1</v>
      </c>
      <c r="AH143">
        <f t="shared" si="7"/>
        <v>10</v>
      </c>
      <c r="AI143">
        <f t="shared" si="8"/>
        <v>90</v>
      </c>
      <c r="AJ143" s="82">
        <v>473.97</v>
      </c>
      <c r="AK143" s="82">
        <v>5.4</v>
      </c>
      <c r="AL143" s="82">
        <v>468.57</v>
      </c>
    </row>
    <row r="144" spans="1:38">
      <c r="A144" s="59">
        <v>143</v>
      </c>
      <c r="B144" s="61" t="s">
        <v>9350</v>
      </c>
      <c r="C144" s="60" t="s">
        <v>9351</v>
      </c>
      <c r="D144" s="10" t="s">
        <v>22</v>
      </c>
      <c r="E144" s="5" t="s">
        <v>198</v>
      </c>
      <c r="F144" s="10" t="s">
        <v>25</v>
      </c>
      <c r="G144" s="10" t="s">
        <v>8214</v>
      </c>
      <c r="H144" s="10" t="s">
        <v>24</v>
      </c>
      <c r="I144" s="10" t="s">
        <v>34</v>
      </c>
      <c r="J144" s="66">
        <v>1369</v>
      </c>
      <c r="K144" s="10">
        <v>0</v>
      </c>
      <c r="L144" s="63"/>
      <c r="M144" s="5">
        <v>0</v>
      </c>
      <c r="N144" s="5">
        <v>0</v>
      </c>
      <c r="O144" s="63"/>
      <c r="P144" s="66">
        <v>0</v>
      </c>
      <c r="Q144" s="5">
        <v>300</v>
      </c>
      <c r="R144" s="5">
        <v>0</v>
      </c>
      <c r="S144" s="73"/>
      <c r="T144" s="5">
        <v>0</v>
      </c>
      <c r="U144" s="73"/>
      <c r="V144" s="10"/>
      <c r="W144" s="10">
        <v>0</v>
      </c>
      <c r="X144" s="10">
        <v>1687</v>
      </c>
      <c r="Y144" s="10">
        <v>18</v>
      </c>
      <c r="Z144" s="10">
        <f t="shared" si="6"/>
        <v>1669</v>
      </c>
      <c r="AA144" s="10" t="s">
        <v>28</v>
      </c>
      <c r="AB144" s="10" t="s">
        <v>29</v>
      </c>
      <c r="AC144" s="78" t="s">
        <v>4433</v>
      </c>
      <c r="AD144" s="78">
        <v>5383862</v>
      </c>
      <c r="AE144" s="78" t="s">
        <v>4400</v>
      </c>
      <c r="AF144" s="78" t="s">
        <v>4409</v>
      </c>
      <c r="AG144" s="81">
        <v>0.1</v>
      </c>
      <c r="AH144">
        <f t="shared" si="7"/>
        <v>30</v>
      </c>
      <c r="AI144">
        <f t="shared" si="8"/>
        <v>270</v>
      </c>
      <c r="AJ144" s="82">
        <v>1655.2</v>
      </c>
      <c r="AK144" s="82">
        <v>16.2</v>
      </c>
      <c r="AL144" s="82">
        <v>1639</v>
      </c>
    </row>
    <row r="145" spans="1:38">
      <c r="A145" s="59">
        <v>144</v>
      </c>
      <c r="B145" s="61" t="s">
        <v>9352</v>
      </c>
      <c r="C145" s="60" t="s">
        <v>9353</v>
      </c>
      <c r="D145" s="10" t="s">
        <v>22</v>
      </c>
      <c r="E145" s="5" t="s">
        <v>198</v>
      </c>
      <c r="F145" s="10" t="s">
        <v>25</v>
      </c>
      <c r="G145" s="10" t="s">
        <v>8214</v>
      </c>
      <c r="H145" s="5" t="s">
        <v>24</v>
      </c>
      <c r="I145" s="10" t="s">
        <v>34</v>
      </c>
      <c r="J145" s="66">
        <v>1369</v>
      </c>
      <c r="K145" s="10">
        <v>0</v>
      </c>
      <c r="L145" s="63"/>
      <c r="M145" s="5">
        <v>0</v>
      </c>
      <c r="N145" s="5">
        <v>0</v>
      </c>
      <c r="O145" s="63"/>
      <c r="P145" s="66">
        <v>0</v>
      </c>
      <c r="Q145" s="5">
        <v>300</v>
      </c>
      <c r="R145" s="5">
        <v>0</v>
      </c>
      <c r="S145" s="73"/>
      <c r="T145" s="5">
        <v>0</v>
      </c>
      <c r="U145" s="73"/>
      <c r="V145" s="10"/>
      <c r="W145" s="10">
        <v>0</v>
      </c>
      <c r="X145" s="10">
        <v>1687</v>
      </c>
      <c r="Y145" s="10">
        <v>18</v>
      </c>
      <c r="Z145" s="10">
        <f t="shared" si="6"/>
        <v>1669</v>
      </c>
      <c r="AA145" s="10" t="s">
        <v>28</v>
      </c>
      <c r="AB145" s="10" t="s">
        <v>29</v>
      </c>
      <c r="AC145" s="78" t="s">
        <v>4433</v>
      </c>
      <c r="AD145" s="78">
        <v>9526013</v>
      </c>
      <c r="AE145" s="78" t="s">
        <v>4450</v>
      </c>
      <c r="AF145" s="78" t="s">
        <v>9354</v>
      </c>
      <c r="AG145" s="81">
        <v>0.1</v>
      </c>
      <c r="AH145">
        <f t="shared" si="7"/>
        <v>30</v>
      </c>
      <c r="AI145">
        <f t="shared" si="8"/>
        <v>270</v>
      </c>
      <c r="AJ145" s="82">
        <v>1655.2</v>
      </c>
      <c r="AK145" s="82">
        <v>16.2</v>
      </c>
      <c r="AL145" s="82">
        <v>1639</v>
      </c>
    </row>
    <row r="146" spans="1:38">
      <c r="A146" s="59">
        <v>145</v>
      </c>
      <c r="B146" s="61" t="s">
        <v>8728</v>
      </c>
      <c r="C146" s="11" t="s">
        <v>8729</v>
      </c>
      <c r="D146" s="10" t="s">
        <v>22</v>
      </c>
      <c r="E146" s="5" t="s">
        <v>3366</v>
      </c>
      <c r="F146" s="10" t="s">
        <v>25</v>
      </c>
      <c r="G146" s="10" t="s">
        <v>8260</v>
      </c>
      <c r="H146" s="5" t="s">
        <v>24</v>
      </c>
      <c r="I146" s="10" t="s">
        <v>34</v>
      </c>
      <c r="J146" s="66">
        <v>0</v>
      </c>
      <c r="K146" s="10">
        <v>0</v>
      </c>
      <c r="L146" s="63"/>
      <c r="M146" s="5">
        <v>0</v>
      </c>
      <c r="N146" s="5">
        <v>0</v>
      </c>
      <c r="O146" s="63"/>
      <c r="P146" s="10">
        <v>0</v>
      </c>
      <c r="Q146" s="5">
        <v>100</v>
      </c>
      <c r="R146" s="10">
        <v>0</v>
      </c>
      <c r="S146" s="73"/>
      <c r="T146" s="10">
        <v>0</v>
      </c>
      <c r="U146" s="73"/>
      <c r="V146" s="10"/>
      <c r="W146" s="10">
        <v>0</v>
      </c>
      <c r="X146" s="10">
        <v>106</v>
      </c>
      <c r="Y146" s="10">
        <v>6</v>
      </c>
      <c r="Z146" s="10">
        <f t="shared" si="6"/>
        <v>100</v>
      </c>
      <c r="AA146" s="10" t="s">
        <v>28</v>
      </c>
      <c r="AB146" s="10" t="s">
        <v>29</v>
      </c>
      <c r="AC146" s="78" t="s">
        <v>8246</v>
      </c>
      <c r="AD146" s="78">
        <v>7171217</v>
      </c>
      <c r="AE146" s="78" t="s">
        <v>4400</v>
      </c>
      <c r="AF146" s="78" t="s">
        <v>4478</v>
      </c>
      <c r="AG146" s="81">
        <v>0.1</v>
      </c>
      <c r="AH146">
        <f t="shared" si="7"/>
        <v>10</v>
      </c>
      <c r="AI146">
        <f t="shared" si="8"/>
        <v>90</v>
      </c>
      <c r="AJ146" s="82">
        <v>95.4</v>
      </c>
      <c r="AK146" s="82">
        <v>5.4</v>
      </c>
      <c r="AL146" s="82">
        <v>90</v>
      </c>
    </row>
    <row r="147" spans="1:38">
      <c r="A147" s="59">
        <v>146</v>
      </c>
      <c r="B147" s="60" t="s">
        <v>9355</v>
      </c>
      <c r="C147" s="60" t="s">
        <v>9356</v>
      </c>
      <c r="D147" s="10" t="s">
        <v>22</v>
      </c>
      <c r="E147" s="5" t="s">
        <v>7503</v>
      </c>
      <c r="F147" s="10" t="s">
        <v>25</v>
      </c>
      <c r="G147" s="10" t="s">
        <v>8264</v>
      </c>
      <c r="H147" s="5" t="s">
        <v>24</v>
      </c>
      <c r="I147" s="10" t="s">
        <v>34</v>
      </c>
      <c r="J147" s="5">
        <v>985.5</v>
      </c>
      <c r="K147" s="10">
        <v>0</v>
      </c>
      <c r="L147" s="63"/>
      <c r="M147" s="5">
        <v>0</v>
      </c>
      <c r="N147" s="5">
        <v>4849.75</v>
      </c>
      <c r="O147" s="64" t="s">
        <v>1442</v>
      </c>
      <c r="P147" s="66">
        <v>0</v>
      </c>
      <c r="Q147" s="5">
        <v>300</v>
      </c>
      <c r="R147" s="5">
        <v>91.41</v>
      </c>
      <c r="S147" s="74" t="s">
        <v>6099</v>
      </c>
      <c r="T147" s="5">
        <v>0</v>
      </c>
      <c r="U147" s="73"/>
      <c r="V147" s="10"/>
      <c r="W147" s="10">
        <v>5237.63</v>
      </c>
      <c r="X147" s="10">
        <v>6855.39</v>
      </c>
      <c r="Y147" s="10">
        <v>332.26</v>
      </c>
      <c r="Z147" s="10">
        <f t="shared" si="6"/>
        <v>6523.13</v>
      </c>
      <c r="AA147" s="10" t="s">
        <v>28</v>
      </c>
      <c r="AB147" s="10" t="s">
        <v>29</v>
      </c>
      <c r="AC147" s="78" t="s">
        <v>4414</v>
      </c>
      <c r="AD147" s="78">
        <v>8672539</v>
      </c>
      <c r="AE147" s="78" t="s">
        <v>4400</v>
      </c>
      <c r="AF147" s="78" t="s">
        <v>4406</v>
      </c>
      <c r="AG147" s="81">
        <v>0.1</v>
      </c>
      <c r="AH147">
        <f t="shared" si="7"/>
        <v>30</v>
      </c>
      <c r="AI147">
        <f t="shared" si="8"/>
        <v>270</v>
      </c>
      <c r="AJ147" s="82">
        <v>6823.59</v>
      </c>
      <c r="AK147" s="82">
        <v>330.46</v>
      </c>
      <c r="AL147" s="82">
        <v>6493.13</v>
      </c>
    </row>
    <row r="148" spans="1:38">
      <c r="A148" s="59">
        <v>147</v>
      </c>
      <c r="B148" s="60" t="s">
        <v>9357</v>
      </c>
      <c r="C148" s="11" t="s">
        <v>9358</v>
      </c>
      <c r="D148" s="10" t="s">
        <v>22</v>
      </c>
      <c r="E148" s="5" t="s">
        <v>673</v>
      </c>
      <c r="F148" s="10" t="s">
        <v>25</v>
      </c>
      <c r="G148" s="10" t="s">
        <v>8236</v>
      </c>
      <c r="H148" s="10" t="s">
        <v>24</v>
      </c>
      <c r="I148" s="10" t="s">
        <v>34</v>
      </c>
      <c r="J148" s="5">
        <v>993.73</v>
      </c>
      <c r="K148" s="10">
        <v>0</v>
      </c>
      <c r="L148" s="63"/>
      <c r="M148" s="5">
        <v>0</v>
      </c>
      <c r="N148" s="5">
        <v>0</v>
      </c>
      <c r="O148" s="63"/>
      <c r="P148" s="66">
        <v>0</v>
      </c>
      <c r="Q148" s="10">
        <v>400</v>
      </c>
      <c r="R148" s="5">
        <v>14.12</v>
      </c>
      <c r="S148" s="74" t="s">
        <v>6099</v>
      </c>
      <c r="T148" s="5">
        <v>0</v>
      </c>
      <c r="U148" s="72"/>
      <c r="V148" s="10"/>
      <c r="W148" s="10">
        <v>14.97</v>
      </c>
      <c r="X148" s="10">
        <v>1433.6</v>
      </c>
      <c r="Y148" s="10">
        <v>24.9</v>
      </c>
      <c r="Z148" s="10">
        <f t="shared" si="6"/>
        <v>1408.7</v>
      </c>
      <c r="AA148" s="10" t="s">
        <v>28</v>
      </c>
      <c r="AB148" s="10" t="s">
        <v>29</v>
      </c>
      <c r="AC148" s="78" t="s">
        <v>4433</v>
      </c>
      <c r="AD148" s="78">
        <v>1316116</v>
      </c>
      <c r="AE148" s="78" t="s">
        <v>4503</v>
      </c>
      <c r="AF148" s="78" t="s">
        <v>4404</v>
      </c>
      <c r="AG148" s="81">
        <v>0.1</v>
      </c>
      <c r="AH148">
        <f t="shared" si="7"/>
        <v>40</v>
      </c>
      <c r="AI148">
        <f t="shared" si="8"/>
        <v>360</v>
      </c>
      <c r="AJ148" s="82">
        <v>1391.2</v>
      </c>
      <c r="AK148" s="82">
        <v>22.5</v>
      </c>
      <c r="AL148" s="82">
        <v>1368.7</v>
      </c>
    </row>
    <row r="149" spans="1:38">
      <c r="A149" s="59">
        <v>148</v>
      </c>
      <c r="B149" s="60" t="s">
        <v>6773</v>
      </c>
      <c r="C149" s="60" t="s">
        <v>9359</v>
      </c>
      <c r="D149" s="10" t="s">
        <v>22</v>
      </c>
      <c r="E149" s="5" t="s">
        <v>7503</v>
      </c>
      <c r="F149" s="10" t="s">
        <v>25</v>
      </c>
      <c r="G149" s="10" t="s">
        <v>8264</v>
      </c>
      <c r="H149" s="5" t="s">
        <v>24</v>
      </c>
      <c r="I149" s="10" t="s">
        <v>34</v>
      </c>
      <c r="J149" s="5">
        <v>985.5</v>
      </c>
      <c r="K149" s="10">
        <v>0</v>
      </c>
      <c r="L149" s="63"/>
      <c r="M149" s="5">
        <v>0</v>
      </c>
      <c r="N149" s="5">
        <v>0</v>
      </c>
      <c r="O149" s="63"/>
      <c r="P149" s="66">
        <v>0</v>
      </c>
      <c r="Q149" s="5">
        <v>300</v>
      </c>
      <c r="R149" s="5">
        <v>13.26</v>
      </c>
      <c r="S149" s="74" t="s">
        <v>6099</v>
      </c>
      <c r="T149" s="5">
        <v>0</v>
      </c>
      <c r="U149" s="73"/>
      <c r="V149" s="10"/>
      <c r="W149" s="10">
        <v>14.06</v>
      </c>
      <c r="X149" s="10">
        <v>1318.4</v>
      </c>
      <c r="Y149" s="10">
        <v>18.84</v>
      </c>
      <c r="Z149" s="10">
        <f t="shared" si="6"/>
        <v>1299.56</v>
      </c>
      <c r="AA149" s="10" t="s">
        <v>28</v>
      </c>
      <c r="AB149" s="10" t="s">
        <v>29</v>
      </c>
      <c r="AC149" s="78" t="s">
        <v>4414</v>
      </c>
      <c r="AD149" s="78">
        <v>1531068</v>
      </c>
      <c r="AE149" s="78" t="s">
        <v>4400</v>
      </c>
      <c r="AF149" s="78" t="s">
        <v>6412</v>
      </c>
      <c r="AG149" s="81">
        <v>0.1</v>
      </c>
      <c r="AH149">
        <f t="shared" si="7"/>
        <v>30</v>
      </c>
      <c r="AI149">
        <f t="shared" si="8"/>
        <v>270</v>
      </c>
      <c r="AJ149" s="82">
        <v>1286.6</v>
      </c>
      <c r="AK149" s="82">
        <v>17.04</v>
      </c>
      <c r="AL149" s="82">
        <v>1269.56</v>
      </c>
    </row>
    <row r="150" spans="1:38">
      <c r="A150" s="59">
        <v>149</v>
      </c>
      <c r="B150" s="60" t="s">
        <v>6361</v>
      </c>
      <c r="C150" s="60" t="s">
        <v>9360</v>
      </c>
      <c r="D150" s="10" t="s">
        <v>22</v>
      </c>
      <c r="E150" s="10" t="s">
        <v>4090</v>
      </c>
      <c r="F150" s="10" t="s">
        <v>25</v>
      </c>
      <c r="G150" s="10" t="s">
        <v>6984</v>
      </c>
      <c r="H150" s="5" t="s">
        <v>24</v>
      </c>
      <c r="I150" s="10" t="s">
        <v>34</v>
      </c>
      <c r="J150" s="5">
        <v>238.68</v>
      </c>
      <c r="K150" s="10">
        <v>0</v>
      </c>
      <c r="L150" s="63"/>
      <c r="M150" s="5">
        <v>0</v>
      </c>
      <c r="N150" s="5">
        <v>0</v>
      </c>
      <c r="O150" s="63"/>
      <c r="P150" s="66">
        <v>0</v>
      </c>
      <c r="Q150" s="5">
        <v>100</v>
      </c>
      <c r="R150" s="5">
        <v>12.98</v>
      </c>
      <c r="S150" s="74" t="s">
        <v>6099</v>
      </c>
      <c r="T150" s="5">
        <v>0</v>
      </c>
      <c r="U150" s="73"/>
      <c r="V150" s="10"/>
      <c r="W150" s="10">
        <v>13.76</v>
      </c>
      <c r="X150" s="10">
        <v>359.26</v>
      </c>
      <c r="Y150" s="10">
        <v>6.83</v>
      </c>
      <c r="Z150" s="10">
        <f t="shared" si="6"/>
        <v>352.43</v>
      </c>
      <c r="AA150" s="10" t="s">
        <v>28</v>
      </c>
      <c r="AB150" s="10" t="s">
        <v>29</v>
      </c>
      <c r="AC150" s="78" t="s">
        <v>4414</v>
      </c>
      <c r="AD150" s="78">
        <v>2377036</v>
      </c>
      <c r="AE150" s="78" t="s">
        <v>4400</v>
      </c>
      <c r="AF150" s="78" t="s">
        <v>4478</v>
      </c>
      <c r="AG150" s="81">
        <v>0.1</v>
      </c>
      <c r="AH150">
        <f t="shared" si="7"/>
        <v>10</v>
      </c>
      <c r="AI150">
        <f t="shared" si="8"/>
        <v>90</v>
      </c>
      <c r="AJ150" s="82">
        <v>348.66</v>
      </c>
      <c r="AK150" s="82">
        <v>6.23</v>
      </c>
      <c r="AL150" s="82">
        <v>342.44</v>
      </c>
    </row>
    <row r="151" spans="1:38">
      <c r="A151" s="59">
        <v>150</v>
      </c>
      <c r="B151" s="61" t="s">
        <v>9361</v>
      </c>
      <c r="C151" s="60" t="s">
        <v>8724</v>
      </c>
      <c r="D151" s="10" t="s">
        <v>22</v>
      </c>
      <c r="E151" s="5" t="s">
        <v>3366</v>
      </c>
      <c r="F151" s="10" t="s">
        <v>25</v>
      </c>
      <c r="G151" s="10" t="s">
        <v>8260</v>
      </c>
      <c r="H151" s="5" t="s">
        <v>24</v>
      </c>
      <c r="I151" s="10" t="s">
        <v>34</v>
      </c>
      <c r="J151" s="66">
        <v>0</v>
      </c>
      <c r="K151" s="10">
        <v>0</v>
      </c>
      <c r="L151" s="63"/>
      <c r="M151" s="5">
        <v>0</v>
      </c>
      <c r="N151" s="5">
        <v>0</v>
      </c>
      <c r="O151" s="63"/>
      <c r="P151" s="10">
        <v>0</v>
      </c>
      <c r="Q151" s="5">
        <v>100</v>
      </c>
      <c r="R151" s="10">
        <v>0</v>
      </c>
      <c r="S151" s="73"/>
      <c r="T151" s="10">
        <v>0</v>
      </c>
      <c r="U151" s="73"/>
      <c r="V151" s="10"/>
      <c r="W151" s="10">
        <v>0</v>
      </c>
      <c r="X151" s="10">
        <v>106</v>
      </c>
      <c r="Y151" s="10">
        <v>6</v>
      </c>
      <c r="Z151" s="10">
        <f t="shared" si="6"/>
        <v>100</v>
      </c>
      <c r="AA151" s="10" t="s">
        <v>28</v>
      </c>
      <c r="AB151" s="10" t="s">
        <v>29</v>
      </c>
      <c r="AC151" s="78" t="s">
        <v>8246</v>
      </c>
      <c r="AD151" s="78">
        <v>1052770</v>
      </c>
      <c r="AE151" s="78" t="s">
        <v>4400</v>
      </c>
      <c r="AF151" s="78" t="s">
        <v>4406</v>
      </c>
      <c r="AG151" s="81">
        <v>0.1</v>
      </c>
      <c r="AH151">
        <f t="shared" si="7"/>
        <v>10</v>
      </c>
      <c r="AI151">
        <f t="shared" si="8"/>
        <v>90</v>
      </c>
      <c r="AJ151" s="82">
        <v>95.4</v>
      </c>
      <c r="AK151" s="82">
        <v>5.4</v>
      </c>
      <c r="AL151" s="82">
        <v>90</v>
      </c>
    </row>
    <row r="152" spans="1:38">
      <c r="A152" s="59">
        <v>151</v>
      </c>
      <c r="B152" s="60" t="s">
        <v>9362</v>
      </c>
      <c r="C152" s="11" t="s">
        <v>9363</v>
      </c>
      <c r="D152" s="10" t="s">
        <v>22</v>
      </c>
      <c r="E152" s="5" t="s">
        <v>2061</v>
      </c>
      <c r="F152" s="10" t="s">
        <v>25</v>
      </c>
      <c r="G152" s="10" t="s">
        <v>7337</v>
      </c>
      <c r="H152" s="5" t="s">
        <v>24</v>
      </c>
      <c r="I152" s="10" t="s">
        <v>34</v>
      </c>
      <c r="J152" s="5">
        <v>378.57</v>
      </c>
      <c r="K152" s="10">
        <v>0</v>
      </c>
      <c r="L152" s="63"/>
      <c r="M152" s="5">
        <v>0</v>
      </c>
      <c r="N152" s="5">
        <v>0</v>
      </c>
      <c r="O152" s="63"/>
      <c r="P152" s="66">
        <v>0</v>
      </c>
      <c r="Q152" s="5">
        <v>100</v>
      </c>
      <c r="R152" s="10">
        <v>0</v>
      </c>
      <c r="S152" s="73"/>
      <c r="T152" s="5">
        <v>0</v>
      </c>
      <c r="U152" s="73"/>
      <c r="V152" s="10"/>
      <c r="W152" s="10">
        <v>0</v>
      </c>
      <c r="X152" s="10">
        <v>484.57</v>
      </c>
      <c r="Y152" s="10">
        <v>6</v>
      </c>
      <c r="Z152" s="10">
        <f t="shared" si="6"/>
        <v>478.57</v>
      </c>
      <c r="AA152" s="10" t="s">
        <v>28</v>
      </c>
      <c r="AB152" s="10" t="s">
        <v>29</v>
      </c>
      <c r="AC152" s="78" t="s">
        <v>8246</v>
      </c>
      <c r="AD152" s="78">
        <v>5605153</v>
      </c>
      <c r="AE152" s="78" t="s">
        <v>4400</v>
      </c>
      <c r="AF152" s="78" t="s">
        <v>4409</v>
      </c>
      <c r="AG152" s="81">
        <v>0.1</v>
      </c>
      <c r="AH152">
        <f t="shared" si="7"/>
        <v>10</v>
      </c>
      <c r="AI152">
        <f t="shared" si="8"/>
        <v>90</v>
      </c>
      <c r="AJ152" s="82">
        <v>473.97</v>
      </c>
      <c r="AK152" s="82">
        <v>5.4</v>
      </c>
      <c r="AL152" s="82">
        <v>468.57</v>
      </c>
    </row>
    <row r="153" spans="1:38">
      <c r="A153" s="59">
        <v>152</v>
      </c>
      <c r="B153" s="60" t="s">
        <v>9364</v>
      </c>
      <c r="C153" s="11" t="s">
        <v>9365</v>
      </c>
      <c r="D153" s="10" t="s">
        <v>22</v>
      </c>
      <c r="E153" s="5" t="s">
        <v>673</v>
      </c>
      <c r="F153" s="10" t="s">
        <v>25</v>
      </c>
      <c r="G153" s="10" t="s">
        <v>8236</v>
      </c>
      <c r="H153" s="10" t="s">
        <v>24</v>
      </c>
      <c r="I153" s="10" t="s">
        <v>34</v>
      </c>
      <c r="J153" s="5">
        <v>993.73</v>
      </c>
      <c r="K153" s="10">
        <v>0</v>
      </c>
      <c r="L153" s="63"/>
      <c r="M153" s="5">
        <v>0</v>
      </c>
      <c r="N153" s="5">
        <v>0</v>
      </c>
      <c r="O153" s="63"/>
      <c r="P153" s="66">
        <v>0</v>
      </c>
      <c r="Q153" s="10">
        <v>400</v>
      </c>
      <c r="R153" s="5">
        <v>14.12</v>
      </c>
      <c r="S153" s="74" t="s">
        <v>6099</v>
      </c>
      <c r="T153" s="5">
        <v>0</v>
      </c>
      <c r="U153" s="72"/>
      <c r="V153" s="10"/>
      <c r="W153" s="10">
        <v>14.97</v>
      </c>
      <c r="X153" s="10">
        <v>1433.6</v>
      </c>
      <c r="Y153" s="10">
        <v>24.9</v>
      </c>
      <c r="Z153" s="10">
        <f t="shared" si="6"/>
        <v>1408.7</v>
      </c>
      <c r="AA153" s="10" t="s">
        <v>28</v>
      </c>
      <c r="AB153" s="10" t="s">
        <v>29</v>
      </c>
      <c r="AC153" s="78" t="s">
        <v>8246</v>
      </c>
      <c r="AD153" s="78">
        <v>5302767</v>
      </c>
      <c r="AE153" s="78" t="s">
        <v>4503</v>
      </c>
      <c r="AF153" s="78" t="s">
        <v>4415</v>
      </c>
      <c r="AG153" s="81">
        <v>0.1</v>
      </c>
      <c r="AH153">
        <f t="shared" si="7"/>
        <v>40</v>
      </c>
      <c r="AI153">
        <f t="shared" si="8"/>
        <v>360</v>
      </c>
      <c r="AJ153" s="82">
        <v>1391.2</v>
      </c>
      <c r="AK153" s="82">
        <v>22.5</v>
      </c>
      <c r="AL153" s="82">
        <v>1368.7</v>
      </c>
    </row>
    <row r="154" spans="1:38">
      <c r="A154" s="59">
        <v>153</v>
      </c>
      <c r="B154" s="61" t="s">
        <v>9366</v>
      </c>
      <c r="C154" s="60" t="s">
        <v>9367</v>
      </c>
      <c r="D154" s="10" t="s">
        <v>22</v>
      </c>
      <c r="E154" s="5" t="s">
        <v>198</v>
      </c>
      <c r="F154" s="10" t="s">
        <v>25</v>
      </c>
      <c r="G154" s="10" t="s">
        <v>8214</v>
      </c>
      <c r="H154" s="5" t="s">
        <v>24</v>
      </c>
      <c r="I154" s="10" t="s">
        <v>34</v>
      </c>
      <c r="J154" s="66">
        <v>1369</v>
      </c>
      <c r="K154" s="10">
        <v>0</v>
      </c>
      <c r="L154" s="63"/>
      <c r="M154" s="5">
        <v>0</v>
      </c>
      <c r="N154" s="5">
        <v>0</v>
      </c>
      <c r="O154" s="63"/>
      <c r="P154" s="66">
        <v>0</v>
      </c>
      <c r="Q154" s="5">
        <v>300</v>
      </c>
      <c r="R154" s="5">
        <v>0</v>
      </c>
      <c r="S154" s="73"/>
      <c r="T154" s="5">
        <v>0</v>
      </c>
      <c r="U154" s="73"/>
      <c r="V154" s="10"/>
      <c r="W154" s="10">
        <v>0</v>
      </c>
      <c r="X154" s="10">
        <v>1687</v>
      </c>
      <c r="Y154" s="10">
        <v>18</v>
      </c>
      <c r="Z154" s="10">
        <f t="shared" si="6"/>
        <v>1669</v>
      </c>
      <c r="AA154" s="10" t="s">
        <v>28</v>
      </c>
      <c r="AB154" s="10" t="s">
        <v>29</v>
      </c>
      <c r="AC154" s="78" t="s">
        <v>8246</v>
      </c>
      <c r="AD154" s="78">
        <v>3260523</v>
      </c>
      <c r="AE154" s="78" t="s">
        <v>4400</v>
      </c>
      <c r="AF154" s="78" t="s">
        <v>4421</v>
      </c>
      <c r="AG154" s="81">
        <v>0.1</v>
      </c>
      <c r="AH154">
        <f t="shared" si="7"/>
        <v>30</v>
      </c>
      <c r="AI154">
        <f t="shared" si="8"/>
        <v>270</v>
      </c>
      <c r="AJ154" s="82">
        <v>1655.2</v>
      </c>
      <c r="AK154" s="82">
        <v>16.2</v>
      </c>
      <c r="AL154" s="82">
        <v>1639</v>
      </c>
    </row>
    <row r="155" spans="1:38">
      <c r="A155" s="59">
        <v>154</v>
      </c>
      <c r="B155" s="60" t="s">
        <v>9368</v>
      </c>
      <c r="C155" s="11" t="s">
        <v>9369</v>
      </c>
      <c r="D155" s="10" t="s">
        <v>22</v>
      </c>
      <c r="E155" s="5" t="s">
        <v>2061</v>
      </c>
      <c r="F155" s="10" t="s">
        <v>25</v>
      </c>
      <c r="G155" s="10" t="s">
        <v>7337</v>
      </c>
      <c r="H155" s="5" t="s">
        <v>24</v>
      </c>
      <c r="I155" s="10" t="s">
        <v>34</v>
      </c>
      <c r="J155" s="5">
        <v>378.57</v>
      </c>
      <c r="K155" s="10">
        <v>0</v>
      </c>
      <c r="L155" s="63"/>
      <c r="M155" s="5">
        <v>0</v>
      </c>
      <c r="N155" s="5">
        <v>0</v>
      </c>
      <c r="O155" s="63"/>
      <c r="P155" s="66">
        <v>0</v>
      </c>
      <c r="Q155" s="5">
        <v>100</v>
      </c>
      <c r="R155" s="10">
        <v>0</v>
      </c>
      <c r="S155" s="73"/>
      <c r="T155" s="5">
        <v>0</v>
      </c>
      <c r="U155" s="73"/>
      <c r="V155" s="10"/>
      <c r="W155" s="10">
        <v>0</v>
      </c>
      <c r="X155" s="10">
        <v>484.57</v>
      </c>
      <c r="Y155" s="10">
        <v>6</v>
      </c>
      <c r="Z155" s="10">
        <f t="shared" si="6"/>
        <v>478.57</v>
      </c>
      <c r="AA155" s="10" t="s">
        <v>28</v>
      </c>
      <c r="AB155" s="10" t="s">
        <v>29</v>
      </c>
      <c r="AC155" s="78" t="s">
        <v>8246</v>
      </c>
      <c r="AD155" s="78">
        <v>7385375</v>
      </c>
      <c r="AE155" s="78" t="s">
        <v>4400</v>
      </c>
      <c r="AF155" s="78" t="s">
        <v>4478</v>
      </c>
      <c r="AG155" s="81">
        <v>0.1</v>
      </c>
      <c r="AH155">
        <f t="shared" si="7"/>
        <v>10</v>
      </c>
      <c r="AI155">
        <f t="shared" si="8"/>
        <v>90</v>
      </c>
      <c r="AJ155" s="82">
        <v>473.97</v>
      </c>
      <c r="AK155" s="82">
        <v>5.4</v>
      </c>
      <c r="AL155" s="82">
        <v>468.57</v>
      </c>
    </row>
    <row r="156" spans="1:38">
      <c r="A156" s="59">
        <v>155</v>
      </c>
      <c r="B156" s="60" t="s">
        <v>9370</v>
      </c>
      <c r="C156" s="60" t="s">
        <v>9371</v>
      </c>
      <c r="D156" s="10" t="s">
        <v>22</v>
      </c>
      <c r="E156" s="5" t="s">
        <v>7503</v>
      </c>
      <c r="F156" s="10" t="s">
        <v>25</v>
      </c>
      <c r="G156" s="10" t="s">
        <v>8264</v>
      </c>
      <c r="H156" s="5" t="s">
        <v>24</v>
      </c>
      <c r="I156" s="10" t="s">
        <v>34</v>
      </c>
      <c r="J156" s="5">
        <v>985.5</v>
      </c>
      <c r="K156" s="10">
        <v>0</v>
      </c>
      <c r="L156" s="63"/>
      <c r="M156" s="5">
        <v>0</v>
      </c>
      <c r="N156" s="5">
        <v>0</v>
      </c>
      <c r="O156" s="63"/>
      <c r="P156" s="66">
        <v>0</v>
      </c>
      <c r="Q156" s="5">
        <v>300</v>
      </c>
      <c r="R156" s="5">
        <v>13.26</v>
      </c>
      <c r="S156" s="74" t="s">
        <v>6099</v>
      </c>
      <c r="T156" s="5">
        <v>0</v>
      </c>
      <c r="U156" s="73"/>
      <c r="V156" s="10"/>
      <c r="W156" s="10">
        <v>14.06</v>
      </c>
      <c r="X156" s="10">
        <v>1318.4</v>
      </c>
      <c r="Y156" s="10">
        <v>18.84</v>
      </c>
      <c r="Z156" s="10">
        <f t="shared" si="6"/>
        <v>1299.56</v>
      </c>
      <c r="AA156" s="10" t="s">
        <v>28</v>
      </c>
      <c r="AB156" s="10" t="s">
        <v>29</v>
      </c>
      <c r="AC156" s="78" t="s">
        <v>4423</v>
      </c>
      <c r="AD156" s="78">
        <v>3011619</v>
      </c>
      <c r="AE156" s="78" t="s">
        <v>4400</v>
      </c>
      <c r="AF156" s="78" t="s">
        <v>4415</v>
      </c>
      <c r="AG156" s="81">
        <v>0.1</v>
      </c>
      <c r="AH156">
        <f t="shared" si="7"/>
        <v>30</v>
      </c>
      <c r="AI156">
        <f t="shared" si="8"/>
        <v>270</v>
      </c>
      <c r="AJ156" s="82">
        <v>1286.6</v>
      </c>
      <c r="AK156" s="82">
        <v>17.04</v>
      </c>
      <c r="AL156" s="82">
        <v>1269.56</v>
      </c>
    </row>
    <row r="157" spans="1:38">
      <c r="A157" s="59">
        <v>156</v>
      </c>
      <c r="B157" s="60" t="s">
        <v>9372</v>
      </c>
      <c r="C157" s="11" t="s">
        <v>9373</v>
      </c>
      <c r="D157" s="10" t="s">
        <v>22</v>
      </c>
      <c r="E157" s="5" t="s">
        <v>2061</v>
      </c>
      <c r="F157" s="10" t="s">
        <v>25</v>
      </c>
      <c r="G157" s="10" t="s">
        <v>7337</v>
      </c>
      <c r="H157" s="5" t="s">
        <v>24</v>
      </c>
      <c r="I157" s="10" t="s">
        <v>34</v>
      </c>
      <c r="J157" s="5">
        <v>378.57</v>
      </c>
      <c r="K157" s="10">
        <v>0</v>
      </c>
      <c r="L157" s="63"/>
      <c r="M157" s="5">
        <v>0</v>
      </c>
      <c r="N157" s="5">
        <v>0</v>
      </c>
      <c r="O157" s="63"/>
      <c r="P157" s="66">
        <v>0</v>
      </c>
      <c r="Q157" s="5">
        <v>100</v>
      </c>
      <c r="R157" s="10">
        <v>0</v>
      </c>
      <c r="S157" s="73"/>
      <c r="T157" s="5">
        <v>0</v>
      </c>
      <c r="U157" s="73"/>
      <c r="V157" s="10"/>
      <c r="W157" s="10">
        <v>0</v>
      </c>
      <c r="X157" s="10">
        <v>484.57</v>
      </c>
      <c r="Y157" s="10">
        <v>6</v>
      </c>
      <c r="Z157" s="10">
        <f t="shared" si="6"/>
        <v>478.57</v>
      </c>
      <c r="AA157" s="10" t="s">
        <v>28</v>
      </c>
      <c r="AB157" s="10" t="s">
        <v>29</v>
      </c>
      <c r="AC157" s="78" t="s">
        <v>8246</v>
      </c>
      <c r="AD157" s="78">
        <v>6207091</v>
      </c>
      <c r="AE157" s="78" t="s">
        <v>4400</v>
      </c>
      <c r="AF157" s="78" t="s">
        <v>4478</v>
      </c>
      <c r="AG157" s="81">
        <v>0.1</v>
      </c>
      <c r="AH157">
        <f t="shared" si="7"/>
        <v>10</v>
      </c>
      <c r="AI157">
        <f t="shared" si="8"/>
        <v>90</v>
      </c>
      <c r="AJ157" s="82">
        <v>473.97</v>
      </c>
      <c r="AK157" s="82">
        <v>5.4</v>
      </c>
      <c r="AL157" s="82">
        <v>468.57</v>
      </c>
    </row>
    <row r="158" spans="1:38">
      <c r="A158" s="59">
        <v>157</v>
      </c>
      <c r="B158" s="60" t="s">
        <v>8313</v>
      </c>
      <c r="C158" s="60" t="s">
        <v>9374</v>
      </c>
      <c r="D158" s="10" t="s">
        <v>22</v>
      </c>
      <c r="E158" s="10" t="s">
        <v>4090</v>
      </c>
      <c r="F158" s="10" t="s">
        <v>25</v>
      </c>
      <c r="G158" s="10" t="s">
        <v>6984</v>
      </c>
      <c r="H158" s="5" t="s">
        <v>24</v>
      </c>
      <c r="I158" s="10" t="s">
        <v>34</v>
      </c>
      <c r="J158" s="5">
        <v>238.68</v>
      </c>
      <c r="K158" s="10">
        <v>0</v>
      </c>
      <c r="L158" s="63"/>
      <c r="M158" s="5">
        <v>0</v>
      </c>
      <c r="N158" s="5">
        <v>0</v>
      </c>
      <c r="O158" s="63"/>
      <c r="P158" s="66">
        <v>0</v>
      </c>
      <c r="Q158" s="5">
        <v>100</v>
      </c>
      <c r="R158" s="5">
        <v>12.98</v>
      </c>
      <c r="S158" s="74" t="s">
        <v>6099</v>
      </c>
      <c r="T158" s="5">
        <v>0</v>
      </c>
      <c r="U158" s="73"/>
      <c r="V158" s="10"/>
      <c r="W158" s="10">
        <v>13.76</v>
      </c>
      <c r="X158" s="10">
        <v>359.26</v>
      </c>
      <c r="Y158" s="10">
        <v>6.83</v>
      </c>
      <c r="Z158" s="10">
        <f t="shared" si="6"/>
        <v>352.43</v>
      </c>
      <c r="AA158" s="10" t="s">
        <v>28</v>
      </c>
      <c r="AB158" s="10" t="s">
        <v>29</v>
      </c>
      <c r="AC158" s="78" t="s">
        <v>4414</v>
      </c>
      <c r="AD158" s="78">
        <v>1037106</v>
      </c>
      <c r="AE158" s="78" t="s">
        <v>4400</v>
      </c>
      <c r="AF158" s="78" t="s">
        <v>4409</v>
      </c>
      <c r="AG158" s="81">
        <v>0.1</v>
      </c>
      <c r="AH158">
        <f t="shared" si="7"/>
        <v>10</v>
      </c>
      <c r="AI158">
        <f t="shared" si="8"/>
        <v>90</v>
      </c>
      <c r="AJ158" s="82">
        <v>348.66</v>
      </c>
      <c r="AK158" s="82">
        <v>6.23</v>
      </c>
      <c r="AL158" s="82">
        <v>342.44</v>
      </c>
    </row>
    <row r="159" spans="1:38">
      <c r="A159" s="59">
        <v>158</v>
      </c>
      <c r="B159" s="60" t="s">
        <v>9375</v>
      </c>
      <c r="C159" s="11" t="s">
        <v>9376</v>
      </c>
      <c r="D159" s="10" t="s">
        <v>22</v>
      </c>
      <c r="E159" s="5" t="s">
        <v>2061</v>
      </c>
      <c r="F159" s="10" t="s">
        <v>25</v>
      </c>
      <c r="G159" s="10" t="s">
        <v>7337</v>
      </c>
      <c r="H159" s="5" t="s">
        <v>24</v>
      </c>
      <c r="I159" s="10" t="s">
        <v>34</v>
      </c>
      <c r="J159" s="5">
        <v>378.57</v>
      </c>
      <c r="K159" s="10">
        <v>0</v>
      </c>
      <c r="L159" s="63"/>
      <c r="M159" s="5">
        <v>0</v>
      </c>
      <c r="N159" s="5">
        <v>0</v>
      </c>
      <c r="O159" s="63"/>
      <c r="P159" s="66">
        <v>0</v>
      </c>
      <c r="Q159" s="5">
        <v>100</v>
      </c>
      <c r="R159" s="10">
        <v>0</v>
      </c>
      <c r="S159" s="73"/>
      <c r="T159" s="5">
        <v>0</v>
      </c>
      <c r="U159" s="73"/>
      <c r="V159" s="10"/>
      <c r="W159" s="10">
        <v>0</v>
      </c>
      <c r="X159" s="10">
        <v>484.57</v>
      </c>
      <c r="Y159" s="10">
        <v>6</v>
      </c>
      <c r="Z159" s="10">
        <f t="shared" si="6"/>
        <v>478.57</v>
      </c>
      <c r="AA159" s="10" t="s">
        <v>28</v>
      </c>
      <c r="AB159" s="10" t="s">
        <v>29</v>
      </c>
      <c r="AC159" s="78" t="s">
        <v>8246</v>
      </c>
      <c r="AD159" s="78">
        <v>8191997</v>
      </c>
      <c r="AE159" s="78" t="s">
        <v>4400</v>
      </c>
      <c r="AF159" s="78" t="s">
        <v>4419</v>
      </c>
      <c r="AG159" s="81">
        <v>0.1</v>
      </c>
      <c r="AH159">
        <f t="shared" si="7"/>
        <v>10</v>
      </c>
      <c r="AI159">
        <f t="shared" si="8"/>
        <v>90</v>
      </c>
      <c r="AJ159" s="82">
        <v>473.97</v>
      </c>
      <c r="AK159" s="82">
        <v>5.4</v>
      </c>
      <c r="AL159" s="82">
        <v>468.57</v>
      </c>
    </row>
    <row r="160" spans="1:38">
      <c r="A160" s="59">
        <v>159</v>
      </c>
      <c r="B160" s="60" t="s">
        <v>9377</v>
      </c>
      <c r="C160" s="60" t="s">
        <v>9378</v>
      </c>
      <c r="D160" s="10" t="s">
        <v>22</v>
      </c>
      <c r="E160" s="5" t="s">
        <v>5989</v>
      </c>
      <c r="F160" s="10" t="s">
        <v>25</v>
      </c>
      <c r="G160" s="10" t="s">
        <v>8178</v>
      </c>
      <c r="H160" s="10" t="s">
        <v>5214</v>
      </c>
      <c r="I160" s="10" t="s">
        <v>34</v>
      </c>
      <c r="J160" s="10">
        <v>703</v>
      </c>
      <c r="K160" s="10">
        <v>0</v>
      </c>
      <c r="L160" s="63"/>
      <c r="M160" s="5">
        <v>78</v>
      </c>
      <c r="N160" s="5">
        <v>95</v>
      </c>
      <c r="O160" s="64" t="s">
        <v>9379</v>
      </c>
      <c r="P160" s="66">
        <v>0</v>
      </c>
      <c r="Q160" s="10">
        <v>400</v>
      </c>
      <c r="R160" s="5">
        <v>0</v>
      </c>
      <c r="S160" s="73"/>
      <c r="T160" s="5">
        <v>0</v>
      </c>
      <c r="U160" s="73"/>
      <c r="V160" s="10"/>
      <c r="W160" s="10">
        <v>183.38</v>
      </c>
      <c r="X160" s="10">
        <v>1321.38</v>
      </c>
      <c r="Y160" s="10">
        <v>35</v>
      </c>
      <c r="Z160" s="10">
        <f t="shared" si="6"/>
        <v>1286.38</v>
      </c>
      <c r="AA160" s="10" t="s">
        <v>28</v>
      </c>
      <c r="AB160" s="10" t="s">
        <v>29</v>
      </c>
      <c r="AC160" s="78" t="s">
        <v>8183</v>
      </c>
      <c r="AD160" s="78">
        <v>8685116</v>
      </c>
      <c r="AE160" s="78" t="s">
        <v>4400</v>
      </c>
      <c r="AF160" s="78" t="s">
        <v>4426</v>
      </c>
      <c r="AG160" s="81">
        <v>0.1</v>
      </c>
      <c r="AH160">
        <f t="shared" si="7"/>
        <v>40</v>
      </c>
      <c r="AI160">
        <f t="shared" si="8"/>
        <v>360</v>
      </c>
      <c r="AJ160" s="82">
        <v>1278.98</v>
      </c>
      <c r="AK160" s="82">
        <v>32.6</v>
      </c>
      <c r="AL160" s="82">
        <v>1246.38</v>
      </c>
    </row>
    <row r="161" spans="1:38">
      <c r="A161" s="59">
        <v>160</v>
      </c>
      <c r="B161" s="60" t="s">
        <v>9380</v>
      </c>
      <c r="C161" s="60" t="s">
        <v>9381</v>
      </c>
      <c r="D161" s="10" t="s">
        <v>22</v>
      </c>
      <c r="E161" s="5" t="s">
        <v>198</v>
      </c>
      <c r="F161" s="10" t="s">
        <v>25</v>
      </c>
      <c r="G161" s="10" t="s">
        <v>8214</v>
      </c>
      <c r="H161" s="5" t="s">
        <v>24</v>
      </c>
      <c r="I161" s="10" t="s">
        <v>34</v>
      </c>
      <c r="J161" s="66">
        <v>1369</v>
      </c>
      <c r="K161" s="10">
        <v>0</v>
      </c>
      <c r="L161" s="63"/>
      <c r="M161" s="5">
        <v>0</v>
      </c>
      <c r="N161" s="5">
        <v>0</v>
      </c>
      <c r="O161" s="63"/>
      <c r="P161" s="66">
        <v>0</v>
      </c>
      <c r="Q161" s="5">
        <v>300</v>
      </c>
      <c r="R161" s="5">
        <v>23</v>
      </c>
      <c r="S161" s="74" t="s">
        <v>7895</v>
      </c>
      <c r="T161" s="5">
        <v>0</v>
      </c>
      <c r="U161" s="73"/>
      <c r="V161" s="10"/>
      <c r="W161" s="10">
        <v>24.38</v>
      </c>
      <c r="X161" s="10">
        <v>1712.84</v>
      </c>
      <c r="Y161" s="10">
        <v>19.46</v>
      </c>
      <c r="Z161" s="10">
        <f t="shared" si="6"/>
        <v>1693.38</v>
      </c>
      <c r="AA161" s="10" t="s">
        <v>28</v>
      </c>
      <c r="AB161" s="10" t="s">
        <v>29</v>
      </c>
      <c r="AC161" s="78" t="s">
        <v>4433</v>
      </c>
      <c r="AD161" s="78">
        <v>7285316</v>
      </c>
      <c r="AE161" s="78" t="s">
        <v>4503</v>
      </c>
      <c r="AF161" s="78" t="s">
        <v>4478</v>
      </c>
      <c r="AG161" s="81">
        <v>0.1</v>
      </c>
      <c r="AH161">
        <f t="shared" si="7"/>
        <v>30</v>
      </c>
      <c r="AI161">
        <f t="shared" si="8"/>
        <v>270</v>
      </c>
      <c r="AJ161" s="82">
        <v>1681.04</v>
      </c>
      <c r="AK161" s="82">
        <v>17.66</v>
      </c>
      <c r="AL161" s="82">
        <v>1663.38</v>
      </c>
    </row>
    <row r="162" spans="1:38">
      <c r="A162" s="59">
        <v>161</v>
      </c>
      <c r="B162" s="60" t="s">
        <v>418</v>
      </c>
      <c r="C162" s="11" t="s">
        <v>9382</v>
      </c>
      <c r="D162" s="10" t="s">
        <v>22</v>
      </c>
      <c r="E162" s="5" t="s">
        <v>2061</v>
      </c>
      <c r="F162" s="10" t="s">
        <v>25</v>
      </c>
      <c r="G162" s="10" t="s">
        <v>7337</v>
      </c>
      <c r="H162" s="5" t="s">
        <v>24</v>
      </c>
      <c r="I162" s="10" t="s">
        <v>34</v>
      </c>
      <c r="J162" s="5">
        <v>378.57</v>
      </c>
      <c r="K162" s="10">
        <v>0</v>
      </c>
      <c r="L162" s="63"/>
      <c r="M162" s="5">
        <v>0</v>
      </c>
      <c r="N162" s="5">
        <v>0</v>
      </c>
      <c r="O162" s="63"/>
      <c r="P162" s="66">
        <v>0</v>
      </c>
      <c r="Q162" s="5">
        <v>100</v>
      </c>
      <c r="R162" s="10">
        <v>0</v>
      </c>
      <c r="S162" s="73"/>
      <c r="T162" s="5">
        <v>0</v>
      </c>
      <c r="U162" s="73"/>
      <c r="V162" s="10"/>
      <c r="W162" s="10">
        <v>0</v>
      </c>
      <c r="X162" s="10">
        <v>484.57</v>
      </c>
      <c r="Y162" s="10">
        <v>6</v>
      </c>
      <c r="Z162" s="10">
        <f t="shared" si="6"/>
        <v>478.57</v>
      </c>
      <c r="AA162" s="10" t="s">
        <v>28</v>
      </c>
      <c r="AB162" s="10" t="s">
        <v>29</v>
      </c>
      <c r="AC162" s="78" t="s">
        <v>8246</v>
      </c>
      <c r="AD162" s="78">
        <v>3773820</v>
      </c>
      <c r="AE162" s="78" t="s">
        <v>4400</v>
      </c>
      <c r="AF162" s="78" t="s">
        <v>4409</v>
      </c>
      <c r="AG162" s="81">
        <v>0.1</v>
      </c>
      <c r="AH162">
        <f t="shared" si="7"/>
        <v>10</v>
      </c>
      <c r="AI162">
        <f t="shared" si="8"/>
        <v>90</v>
      </c>
      <c r="AJ162" s="82">
        <v>473.97</v>
      </c>
      <c r="AK162" s="82">
        <v>5.4</v>
      </c>
      <c r="AL162" s="82">
        <v>468.57</v>
      </c>
    </row>
    <row r="163" spans="1:38">
      <c r="A163" s="59">
        <v>162</v>
      </c>
      <c r="B163" s="60" t="s">
        <v>9383</v>
      </c>
      <c r="C163" s="60" t="s">
        <v>9384</v>
      </c>
      <c r="D163" s="10" t="s">
        <v>22</v>
      </c>
      <c r="E163" s="5" t="s">
        <v>191</v>
      </c>
      <c r="F163" s="10" t="s">
        <v>25</v>
      </c>
      <c r="G163" s="10" t="s">
        <v>8214</v>
      </c>
      <c r="H163" s="5" t="s">
        <v>24</v>
      </c>
      <c r="I163" s="10" t="s">
        <v>34</v>
      </c>
      <c r="J163" s="66">
        <v>1369</v>
      </c>
      <c r="K163" s="10">
        <v>0</v>
      </c>
      <c r="L163" s="63"/>
      <c r="M163" s="5">
        <v>0</v>
      </c>
      <c r="N163" s="5">
        <v>0</v>
      </c>
      <c r="O163" s="63"/>
      <c r="P163" s="66">
        <v>0</v>
      </c>
      <c r="Q163" s="10">
        <v>400</v>
      </c>
      <c r="R163" s="5">
        <v>13</v>
      </c>
      <c r="S163" s="74" t="s">
        <v>7307</v>
      </c>
      <c r="T163" s="5">
        <v>0</v>
      </c>
      <c r="U163" s="73"/>
      <c r="V163" s="10"/>
      <c r="W163" s="10">
        <v>13.78</v>
      </c>
      <c r="X163" s="10">
        <v>1807.61</v>
      </c>
      <c r="Y163" s="10">
        <v>24.83</v>
      </c>
      <c r="Z163" s="10">
        <f t="shared" si="6"/>
        <v>1782.78</v>
      </c>
      <c r="AA163" s="10" t="s">
        <v>28</v>
      </c>
      <c r="AB163" s="10" t="s">
        <v>29</v>
      </c>
      <c r="AC163" s="78" t="s">
        <v>4433</v>
      </c>
      <c r="AD163" s="78">
        <v>8101693</v>
      </c>
      <c r="AE163" s="78" t="s">
        <v>4400</v>
      </c>
      <c r="AF163" s="78" t="s">
        <v>4446</v>
      </c>
      <c r="AG163" s="81">
        <v>0.1</v>
      </c>
      <c r="AH163">
        <f t="shared" si="7"/>
        <v>40</v>
      </c>
      <c r="AI163">
        <f t="shared" si="8"/>
        <v>360</v>
      </c>
      <c r="AJ163" s="82">
        <v>1765.21</v>
      </c>
      <c r="AK163" s="82">
        <v>22.43</v>
      </c>
      <c r="AL163" s="82">
        <v>1742.78</v>
      </c>
    </row>
    <row r="164" spans="1:38">
      <c r="A164" s="59">
        <v>163</v>
      </c>
      <c r="B164" s="61" t="s">
        <v>9385</v>
      </c>
      <c r="C164" s="60" t="s">
        <v>9386</v>
      </c>
      <c r="D164" s="10" t="s">
        <v>22</v>
      </c>
      <c r="E164" s="5" t="s">
        <v>191</v>
      </c>
      <c r="F164" s="10" t="s">
        <v>25</v>
      </c>
      <c r="G164" s="10" t="s">
        <v>8214</v>
      </c>
      <c r="H164" s="5" t="s">
        <v>24</v>
      </c>
      <c r="I164" s="10" t="s">
        <v>34</v>
      </c>
      <c r="J164" s="66">
        <v>1369</v>
      </c>
      <c r="K164" s="10">
        <v>0</v>
      </c>
      <c r="L164" s="63"/>
      <c r="M164" s="5">
        <v>0</v>
      </c>
      <c r="N164" s="5">
        <v>0</v>
      </c>
      <c r="O164" s="63"/>
      <c r="P164" s="66">
        <v>0</v>
      </c>
      <c r="Q164" s="10">
        <v>400</v>
      </c>
      <c r="R164" s="10">
        <v>23</v>
      </c>
      <c r="S164" s="74" t="s">
        <v>7895</v>
      </c>
      <c r="T164" s="10">
        <v>0</v>
      </c>
      <c r="U164" s="11"/>
      <c r="V164" s="10"/>
      <c r="W164" s="10">
        <v>24.38</v>
      </c>
      <c r="X164" s="10">
        <v>1818.84</v>
      </c>
      <c r="Y164" s="10">
        <v>25.46</v>
      </c>
      <c r="Z164" s="10">
        <f t="shared" si="6"/>
        <v>1793.38</v>
      </c>
      <c r="AA164" s="10" t="s">
        <v>28</v>
      </c>
      <c r="AB164" s="10" t="s">
        <v>29</v>
      </c>
      <c r="AC164" s="78" t="s">
        <v>8246</v>
      </c>
      <c r="AD164" s="78">
        <v>1990059</v>
      </c>
      <c r="AE164" s="78" t="s">
        <v>4400</v>
      </c>
      <c r="AF164" s="78" t="s">
        <v>4419</v>
      </c>
      <c r="AG164" s="81">
        <v>0.1</v>
      </c>
      <c r="AH164">
        <f t="shared" si="7"/>
        <v>40</v>
      </c>
      <c r="AI164">
        <f t="shared" si="8"/>
        <v>360</v>
      </c>
      <c r="AJ164" s="82">
        <v>1776.44</v>
      </c>
      <c r="AK164" s="82">
        <v>23.06</v>
      </c>
      <c r="AL164" s="82">
        <v>1753.38</v>
      </c>
    </row>
    <row r="165" spans="1:38">
      <c r="A165" s="59">
        <v>164</v>
      </c>
      <c r="B165" s="60" t="s">
        <v>9387</v>
      </c>
      <c r="C165" s="60" t="s">
        <v>9388</v>
      </c>
      <c r="D165" s="10" t="s">
        <v>22</v>
      </c>
      <c r="E165" s="5" t="s">
        <v>7503</v>
      </c>
      <c r="F165" s="10" t="s">
        <v>25</v>
      </c>
      <c r="G165" s="10" t="s">
        <v>8264</v>
      </c>
      <c r="H165" s="5" t="s">
        <v>24</v>
      </c>
      <c r="I165" s="10" t="s">
        <v>34</v>
      </c>
      <c r="J165" s="5">
        <v>985.5</v>
      </c>
      <c r="K165" s="10">
        <v>0</v>
      </c>
      <c r="L165" s="63"/>
      <c r="M165" s="5">
        <v>0</v>
      </c>
      <c r="N165" s="5">
        <v>0</v>
      </c>
      <c r="O165" s="63"/>
      <c r="P165" s="66">
        <v>0</v>
      </c>
      <c r="Q165" s="5">
        <v>300</v>
      </c>
      <c r="R165" s="5">
        <v>13.26</v>
      </c>
      <c r="S165" s="74" t="s">
        <v>6099</v>
      </c>
      <c r="T165" s="5">
        <v>0</v>
      </c>
      <c r="U165" s="73"/>
      <c r="V165" s="10"/>
      <c r="W165" s="10">
        <v>14.06</v>
      </c>
      <c r="X165" s="10">
        <v>1318.4</v>
      </c>
      <c r="Y165" s="10">
        <v>18.84</v>
      </c>
      <c r="Z165" s="10">
        <f t="shared" si="6"/>
        <v>1299.56</v>
      </c>
      <c r="AA165" s="10" t="s">
        <v>28</v>
      </c>
      <c r="AB165" s="10" t="s">
        <v>29</v>
      </c>
      <c r="AC165" s="78" t="s">
        <v>4423</v>
      </c>
      <c r="AD165" s="78">
        <v>9676308</v>
      </c>
      <c r="AE165" s="78" t="s">
        <v>4400</v>
      </c>
      <c r="AF165" s="78" t="s">
        <v>4409</v>
      </c>
      <c r="AG165" s="81">
        <v>0.1</v>
      </c>
      <c r="AH165">
        <f t="shared" si="7"/>
        <v>30</v>
      </c>
      <c r="AI165">
        <f t="shared" si="8"/>
        <v>270</v>
      </c>
      <c r="AJ165" s="82">
        <v>1286.6</v>
      </c>
      <c r="AK165" s="82">
        <v>17.04</v>
      </c>
      <c r="AL165" s="82">
        <v>1269.56</v>
      </c>
    </row>
    <row r="166" spans="1:38">
      <c r="A166" s="59">
        <v>165</v>
      </c>
      <c r="B166" s="61" t="s">
        <v>9389</v>
      </c>
      <c r="C166" s="11" t="s">
        <v>9390</v>
      </c>
      <c r="D166" s="10" t="s">
        <v>22</v>
      </c>
      <c r="E166" s="5" t="s">
        <v>58</v>
      </c>
      <c r="F166" s="10" t="s">
        <v>25</v>
      </c>
      <c r="G166" s="10" t="s">
        <v>8260</v>
      </c>
      <c r="H166" s="10" t="s">
        <v>130</v>
      </c>
      <c r="I166" s="10" t="s">
        <v>34</v>
      </c>
      <c r="J166" s="10">
        <v>1089</v>
      </c>
      <c r="K166" s="10">
        <v>0</v>
      </c>
      <c r="L166" s="63"/>
      <c r="M166" s="5">
        <v>0</v>
      </c>
      <c r="N166" s="5">
        <v>101</v>
      </c>
      <c r="O166" s="64" t="s">
        <v>8495</v>
      </c>
      <c r="P166" s="66">
        <v>0</v>
      </c>
      <c r="Q166" s="10">
        <v>400</v>
      </c>
      <c r="R166" s="10">
        <v>0</v>
      </c>
      <c r="S166" s="73"/>
      <c r="T166" s="5">
        <v>0</v>
      </c>
      <c r="U166" s="73"/>
      <c r="V166" s="10"/>
      <c r="W166" s="10">
        <v>107.06</v>
      </c>
      <c r="X166" s="10">
        <v>1626.48</v>
      </c>
      <c r="Y166" s="10">
        <v>30.42</v>
      </c>
      <c r="Z166" s="10">
        <f t="shared" si="6"/>
        <v>1596.06</v>
      </c>
      <c r="AA166" s="10" t="s">
        <v>28</v>
      </c>
      <c r="AB166" s="10" t="s">
        <v>29</v>
      </c>
      <c r="AC166" s="78" t="s">
        <v>8254</v>
      </c>
      <c r="AD166" s="78">
        <v>8739339</v>
      </c>
      <c r="AE166" s="78" t="s">
        <v>4400</v>
      </c>
      <c r="AF166" s="78" t="s">
        <v>4409</v>
      </c>
      <c r="AG166" s="81">
        <v>0.1</v>
      </c>
      <c r="AH166">
        <f t="shared" si="7"/>
        <v>40</v>
      </c>
      <c r="AI166">
        <f t="shared" si="8"/>
        <v>360</v>
      </c>
      <c r="AJ166" s="82">
        <v>1584.08</v>
      </c>
      <c r="AK166" s="82">
        <v>28.02</v>
      </c>
      <c r="AL166" s="82">
        <v>1556.06</v>
      </c>
    </row>
    <row r="167" spans="1:38">
      <c r="A167" s="59">
        <v>166</v>
      </c>
      <c r="B167" s="60" t="s">
        <v>9391</v>
      </c>
      <c r="C167" s="11" t="s">
        <v>9392</v>
      </c>
      <c r="D167" s="10" t="s">
        <v>22</v>
      </c>
      <c r="E167" s="5" t="s">
        <v>2061</v>
      </c>
      <c r="F167" s="10" t="s">
        <v>25</v>
      </c>
      <c r="G167" s="10" t="s">
        <v>7337</v>
      </c>
      <c r="H167" s="5" t="s">
        <v>24</v>
      </c>
      <c r="I167" s="10" t="s">
        <v>34</v>
      </c>
      <c r="J167" s="5">
        <v>378.57</v>
      </c>
      <c r="K167" s="10">
        <v>0</v>
      </c>
      <c r="L167" s="63"/>
      <c r="M167" s="5">
        <v>0</v>
      </c>
      <c r="N167" s="5">
        <v>0</v>
      </c>
      <c r="O167" s="63"/>
      <c r="P167" s="66">
        <v>0</v>
      </c>
      <c r="Q167" s="5">
        <v>100</v>
      </c>
      <c r="R167" s="10">
        <v>0</v>
      </c>
      <c r="S167" s="73"/>
      <c r="T167" s="5">
        <v>0</v>
      </c>
      <c r="U167" s="73"/>
      <c r="V167" s="10"/>
      <c r="W167" s="10">
        <v>0</v>
      </c>
      <c r="X167" s="10">
        <v>484.57</v>
      </c>
      <c r="Y167" s="10">
        <v>6</v>
      </c>
      <c r="Z167" s="10">
        <f t="shared" si="6"/>
        <v>478.57</v>
      </c>
      <c r="AA167" s="10" t="s">
        <v>28</v>
      </c>
      <c r="AB167" s="10" t="s">
        <v>29</v>
      </c>
      <c r="AC167" s="78" t="s">
        <v>8246</v>
      </c>
      <c r="AD167" s="78">
        <v>6368018</v>
      </c>
      <c r="AE167" s="78" t="s">
        <v>4400</v>
      </c>
      <c r="AF167" s="78" t="s">
        <v>4404</v>
      </c>
      <c r="AG167" s="81">
        <v>0.1</v>
      </c>
      <c r="AH167">
        <f t="shared" si="7"/>
        <v>10</v>
      </c>
      <c r="AI167">
        <f t="shared" si="8"/>
        <v>90</v>
      </c>
      <c r="AJ167" s="82">
        <v>473.97</v>
      </c>
      <c r="AK167" s="82">
        <v>5.4</v>
      </c>
      <c r="AL167" s="82">
        <v>468.57</v>
      </c>
    </row>
    <row r="168" spans="1:38">
      <c r="A168" s="59">
        <v>167</v>
      </c>
      <c r="B168" s="61" t="s">
        <v>9393</v>
      </c>
      <c r="C168" s="11" t="s">
        <v>9394</v>
      </c>
      <c r="D168" s="10" t="s">
        <v>22</v>
      </c>
      <c r="E168" s="5" t="s">
        <v>1529</v>
      </c>
      <c r="F168" s="10" t="s">
        <v>25</v>
      </c>
      <c r="G168" s="10" t="s">
        <v>8214</v>
      </c>
      <c r="H168" s="5" t="s">
        <v>130</v>
      </c>
      <c r="I168" s="10" t="s">
        <v>34</v>
      </c>
      <c r="J168" s="10">
        <v>0</v>
      </c>
      <c r="K168" s="10">
        <v>0</v>
      </c>
      <c r="L168" s="63"/>
      <c r="M168" s="5">
        <v>0</v>
      </c>
      <c r="N168" s="5">
        <v>0</v>
      </c>
      <c r="O168" s="64"/>
      <c r="P168" s="66">
        <v>0</v>
      </c>
      <c r="Q168" s="66">
        <v>400</v>
      </c>
      <c r="R168" s="5">
        <v>12</v>
      </c>
      <c r="S168" s="72" t="s">
        <v>9395</v>
      </c>
      <c r="T168" s="5">
        <v>0</v>
      </c>
      <c r="U168" s="72"/>
      <c r="V168" s="10"/>
      <c r="W168" s="10">
        <v>12.72</v>
      </c>
      <c r="X168" s="10">
        <v>437.48</v>
      </c>
      <c r="Y168" s="10">
        <v>24.76</v>
      </c>
      <c r="Z168" s="10">
        <f t="shared" si="6"/>
        <v>412.72</v>
      </c>
      <c r="AA168" s="10" t="s">
        <v>28</v>
      </c>
      <c r="AB168" s="10" t="s">
        <v>29</v>
      </c>
      <c r="AC168" s="78" t="s">
        <v>4399</v>
      </c>
      <c r="AD168" s="78">
        <v>3599796</v>
      </c>
      <c r="AE168" s="78" t="s">
        <v>8184</v>
      </c>
      <c r="AF168" s="78" t="s">
        <v>4409</v>
      </c>
      <c r="AG168" s="81">
        <v>0.1</v>
      </c>
      <c r="AH168">
        <f t="shared" si="7"/>
        <v>40</v>
      </c>
      <c r="AI168">
        <f t="shared" si="8"/>
        <v>360</v>
      </c>
      <c r="AJ168" s="82">
        <v>395.08</v>
      </c>
      <c r="AK168" s="82">
        <v>22.36</v>
      </c>
      <c r="AL168" s="82">
        <v>372.72</v>
      </c>
    </row>
    <row r="169" spans="1:38">
      <c r="A169" s="59">
        <v>168</v>
      </c>
      <c r="B169" s="61" t="s">
        <v>4889</v>
      </c>
      <c r="C169" s="60" t="s">
        <v>9396</v>
      </c>
      <c r="D169" s="10" t="s">
        <v>22</v>
      </c>
      <c r="E169" s="10" t="s">
        <v>4090</v>
      </c>
      <c r="F169" s="10" t="s">
        <v>25</v>
      </c>
      <c r="G169" s="10" t="s">
        <v>6984</v>
      </c>
      <c r="H169" s="5" t="s">
        <v>24</v>
      </c>
      <c r="I169" s="10" t="s">
        <v>34</v>
      </c>
      <c r="J169" s="5">
        <v>238.68</v>
      </c>
      <c r="K169" s="10">
        <v>0</v>
      </c>
      <c r="L169" s="63"/>
      <c r="M169" s="5">
        <v>0</v>
      </c>
      <c r="N169" s="5">
        <v>0</v>
      </c>
      <c r="O169" s="63"/>
      <c r="P169" s="66">
        <v>0</v>
      </c>
      <c r="Q169" s="5">
        <v>100</v>
      </c>
      <c r="R169" s="5">
        <v>12.98</v>
      </c>
      <c r="S169" s="74" t="s">
        <v>6099</v>
      </c>
      <c r="T169" s="5">
        <v>0</v>
      </c>
      <c r="U169" s="73"/>
      <c r="V169" s="10"/>
      <c r="W169" s="10">
        <v>13.76</v>
      </c>
      <c r="X169" s="10">
        <v>359.26</v>
      </c>
      <c r="Y169" s="10">
        <v>6.83</v>
      </c>
      <c r="Z169" s="10">
        <f t="shared" si="6"/>
        <v>352.43</v>
      </c>
      <c r="AA169" s="10" t="s">
        <v>28</v>
      </c>
      <c r="AB169" s="10" t="s">
        <v>29</v>
      </c>
      <c r="AC169" s="78" t="s">
        <v>4414</v>
      </c>
      <c r="AD169" s="78">
        <v>8519230</v>
      </c>
      <c r="AE169" s="78" t="s">
        <v>4400</v>
      </c>
      <c r="AF169" s="78" t="s">
        <v>4409</v>
      </c>
      <c r="AG169" s="81">
        <v>0.1</v>
      </c>
      <c r="AH169">
        <f t="shared" si="7"/>
        <v>10</v>
      </c>
      <c r="AI169">
        <f t="shared" si="8"/>
        <v>90</v>
      </c>
      <c r="AJ169" s="82">
        <v>348.66</v>
      </c>
      <c r="AK169" s="82">
        <v>6.23</v>
      </c>
      <c r="AL169" s="82">
        <v>342.44</v>
      </c>
    </row>
    <row r="170" spans="1:38">
      <c r="A170" s="59">
        <v>169</v>
      </c>
      <c r="B170" s="60" t="s">
        <v>865</v>
      </c>
      <c r="C170" s="11" t="s">
        <v>9397</v>
      </c>
      <c r="D170" s="10" t="s">
        <v>22</v>
      </c>
      <c r="E170" s="5" t="s">
        <v>2061</v>
      </c>
      <c r="F170" s="10" t="s">
        <v>25</v>
      </c>
      <c r="G170" s="10" t="s">
        <v>7337</v>
      </c>
      <c r="H170" s="5" t="s">
        <v>24</v>
      </c>
      <c r="I170" s="10" t="s">
        <v>34</v>
      </c>
      <c r="J170" s="5">
        <v>378.57</v>
      </c>
      <c r="K170" s="10">
        <v>0</v>
      </c>
      <c r="L170" s="63"/>
      <c r="M170" s="5">
        <v>0</v>
      </c>
      <c r="N170" s="5">
        <v>0</v>
      </c>
      <c r="O170" s="63"/>
      <c r="P170" s="66">
        <v>0</v>
      </c>
      <c r="Q170" s="5">
        <v>100</v>
      </c>
      <c r="R170" s="10">
        <v>0</v>
      </c>
      <c r="S170" s="73"/>
      <c r="T170" s="5">
        <v>0</v>
      </c>
      <c r="U170" s="73"/>
      <c r="V170" s="10"/>
      <c r="W170" s="10">
        <v>0</v>
      </c>
      <c r="X170" s="10">
        <v>484.57</v>
      </c>
      <c r="Y170" s="10">
        <v>6</v>
      </c>
      <c r="Z170" s="10">
        <f t="shared" si="6"/>
        <v>478.57</v>
      </c>
      <c r="AA170" s="10" t="s">
        <v>28</v>
      </c>
      <c r="AB170" s="10" t="s">
        <v>29</v>
      </c>
      <c r="AC170" s="78" t="s">
        <v>8246</v>
      </c>
      <c r="AD170" s="78">
        <v>6032069</v>
      </c>
      <c r="AE170" s="78" t="s">
        <v>4400</v>
      </c>
      <c r="AF170" s="78" t="s">
        <v>4409</v>
      </c>
      <c r="AG170" s="81">
        <v>0.1</v>
      </c>
      <c r="AH170">
        <f t="shared" si="7"/>
        <v>10</v>
      </c>
      <c r="AI170">
        <f t="shared" si="8"/>
        <v>90</v>
      </c>
      <c r="AJ170" s="82">
        <v>473.97</v>
      </c>
      <c r="AK170" s="82">
        <v>5.4</v>
      </c>
      <c r="AL170" s="82">
        <v>468.57</v>
      </c>
    </row>
    <row r="171" spans="1:38">
      <c r="A171" s="59">
        <v>170</v>
      </c>
      <c r="B171" s="60" t="s">
        <v>9398</v>
      </c>
      <c r="C171" s="11" t="s">
        <v>9399</v>
      </c>
      <c r="D171" s="10" t="s">
        <v>22</v>
      </c>
      <c r="E171" s="5" t="s">
        <v>2061</v>
      </c>
      <c r="F171" s="10" t="s">
        <v>25</v>
      </c>
      <c r="G171" s="10" t="s">
        <v>7337</v>
      </c>
      <c r="H171" s="5" t="s">
        <v>24</v>
      </c>
      <c r="I171" s="10" t="s">
        <v>34</v>
      </c>
      <c r="J171" s="5">
        <v>378.57</v>
      </c>
      <c r="K171" s="10">
        <v>0</v>
      </c>
      <c r="L171" s="63"/>
      <c r="M171" s="5">
        <v>0</v>
      </c>
      <c r="N171" s="5">
        <v>0</v>
      </c>
      <c r="O171" s="63"/>
      <c r="P171" s="66">
        <v>0</v>
      </c>
      <c r="Q171" s="5">
        <v>100</v>
      </c>
      <c r="R171" s="10">
        <v>0</v>
      </c>
      <c r="S171" s="73"/>
      <c r="T171" s="5">
        <v>0</v>
      </c>
      <c r="U171" s="73"/>
      <c r="V171" s="10"/>
      <c r="W171" s="10">
        <v>0</v>
      </c>
      <c r="X171" s="10">
        <v>484.57</v>
      </c>
      <c r="Y171" s="10">
        <v>6</v>
      </c>
      <c r="Z171" s="10">
        <f t="shared" si="6"/>
        <v>478.57</v>
      </c>
      <c r="AA171" s="10" t="s">
        <v>28</v>
      </c>
      <c r="AB171" s="10" t="s">
        <v>29</v>
      </c>
      <c r="AC171" s="78" t="s">
        <v>8246</v>
      </c>
      <c r="AD171" s="78">
        <v>8373170</v>
      </c>
      <c r="AE171" s="78" t="s">
        <v>4400</v>
      </c>
      <c r="AF171" s="78" t="s">
        <v>4401</v>
      </c>
      <c r="AG171" s="81">
        <v>0.1</v>
      </c>
      <c r="AH171">
        <f t="shared" si="7"/>
        <v>10</v>
      </c>
      <c r="AI171">
        <f t="shared" si="8"/>
        <v>90</v>
      </c>
      <c r="AJ171" s="82">
        <v>473.97</v>
      </c>
      <c r="AK171" s="82">
        <v>5.4</v>
      </c>
      <c r="AL171" s="82">
        <v>468.57</v>
      </c>
    </row>
    <row r="172" spans="1:38">
      <c r="A172" s="59">
        <v>171</v>
      </c>
      <c r="B172" s="61" t="s">
        <v>9400</v>
      </c>
      <c r="C172" s="60" t="s">
        <v>9401</v>
      </c>
      <c r="D172" s="10" t="s">
        <v>22</v>
      </c>
      <c r="E172" s="5" t="s">
        <v>198</v>
      </c>
      <c r="F172" s="10" t="s">
        <v>25</v>
      </c>
      <c r="G172" s="10" t="s">
        <v>8214</v>
      </c>
      <c r="H172" s="5" t="s">
        <v>24</v>
      </c>
      <c r="I172" s="10" t="s">
        <v>34</v>
      </c>
      <c r="J172" s="66">
        <v>1369</v>
      </c>
      <c r="K172" s="10">
        <v>0</v>
      </c>
      <c r="L172" s="63"/>
      <c r="M172" s="5">
        <v>0</v>
      </c>
      <c r="N172" s="5">
        <v>0</v>
      </c>
      <c r="O172" s="63"/>
      <c r="P172" s="66">
        <v>0</v>
      </c>
      <c r="Q172" s="5">
        <v>300</v>
      </c>
      <c r="R172" s="5">
        <v>0</v>
      </c>
      <c r="S172" s="73"/>
      <c r="T172" s="5">
        <v>0</v>
      </c>
      <c r="U172" s="73"/>
      <c r="V172" s="10"/>
      <c r="W172" s="10">
        <v>0</v>
      </c>
      <c r="X172" s="10">
        <v>1687</v>
      </c>
      <c r="Y172" s="10">
        <v>18</v>
      </c>
      <c r="Z172" s="10">
        <f t="shared" si="6"/>
        <v>1669</v>
      </c>
      <c r="AA172" s="10" t="s">
        <v>28</v>
      </c>
      <c r="AB172" s="10" t="s">
        <v>29</v>
      </c>
      <c r="AC172" s="78" t="s">
        <v>4399</v>
      </c>
      <c r="AD172" s="78">
        <v>5003395</v>
      </c>
      <c r="AE172" s="78" t="s">
        <v>8247</v>
      </c>
      <c r="AF172" s="78" t="s">
        <v>4446</v>
      </c>
      <c r="AG172" s="81">
        <v>0.1</v>
      </c>
      <c r="AH172">
        <f t="shared" si="7"/>
        <v>30</v>
      </c>
      <c r="AI172">
        <f t="shared" si="8"/>
        <v>270</v>
      </c>
      <c r="AJ172" s="82">
        <v>1655.2</v>
      </c>
      <c r="AK172" s="82">
        <v>16.2</v>
      </c>
      <c r="AL172" s="82">
        <v>1639</v>
      </c>
    </row>
    <row r="173" spans="1:38">
      <c r="A173" s="59">
        <v>172</v>
      </c>
      <c r="B173" s="61" t="s">
        <v>9402</v>
      </c>
      <c r="C173" s="11" t="s">
        <v>9403</v>
      </c>
      <c r="D173" s="10" t="s">
        <v>22</v>
      </c>
      <c r="E173" s="5" t="s">
        <v>2061</v>
      </c>
      <c r="F173" s="10" t="s">
        <v>25</v>
      </c>
      <c r="G173" s="10" t="s">
        <v>7337</v>
      </c>
      <c r="H173" s="5" t="s">
        <v>24</v>
      </c>
      <c r="I173" s="10" t="s">
        <v>34</v>
      </c>
      <c r="J173" s="5">
        <v>378.57</v>
      </c>
      <c r="K173" s="10">
        <v>0</v>
      </c>
      <c r="L173" s="63"/>
      <c r="M173" s="5">
        <v>0</v>
      </c>
      <c r="N173" s="5">
        <v>0</v>
      </c>
      <c r="O173" s="63"/>
      <c r="P173" s="66">
        <v>0</v>
      </c>
      <c r="Q173" s="5">
        <v>100</v>
      </c>
      <c r="R173" s="10">
        <v>0</v>
      </c>
      <c r="S173" s="73"/>
      <c r="T173" s="5">
        <v>0</v>
      </c>
      <c r="U173" s="73"/>
      <c r="V173" s="10"/>
      <c r="W173" s="10">
        <v>0</v>
      </c>
      <c r="X173" s="10">
        <v>484.57</v>
      </c>
      <c r="Y173" s="10">
        <v>6</v>
      </c>
      <c r="Z173" s="10">
        <f t="shared" si="6"/>
        <v>478.57</v>
      </c>
      <c r="AA173" s="10" t="s">
        <v>28</v>
      </c>
      <c r="AB173" s="10" t="s">
        <v>29</v>
      </c>
      <c r="AC173" s="78" t="s">
        <v>8246</v>
      </c>
      <c r="AD173" s="78">
        <v>5990985</v>
      </c>
      <c r="AE173" s="78" t="s">
        <v>4400</v>
      </c>
      <c r="AF173" s="78" t="s">
        <v>4409</v>
      </c>
      <c r="AG173" s="81">
        <v>0.1</v>
      </c>
      <c r="AH173">
        <f t="shared" si="7"/>
        <v>10</v>
      </c>
      <c r="AI173">
        <f t="shared" si="8"/>
        <v>90</v>
      </c>
      <c r="AJ173" s="82">
        <v>473.97</v>
      </c>
      <c r="AK173" s="82">
        <v>5.4</v>
      </c>
      <c r="AL173" s="82">
        <v>468.57</v>
      </c>
    </row>
    <row r="174" spans="1:38">
      <c r="A174" s="59">
        <v>173</v>
      </c>
      <c r="B174" s="60" t="s">
        <v>9404</v>
      </c>
      <c r="C174" s="11" t="s">
        <v>9405</v>
      </c>
      <c r="D174" s="10" t="s">
        <v>22</v>
      </c>
      <c r="E174" s="5" t="s">
        <v>2061</v>
      </c>
      <c r="F174" s="10" t="s">
        <v>25</v>
      </c>
      <c r="G174" s="10" t="s">
        <v>7337</v>
      </c>
      <c r="H174" s="5" t="s">
        <v>24</v>
      </c>
      <c r="I174" s="10" t="s">
        <v>34</v>
      </c>
      <c r="J174" s="5">
        <v>378.57</v>
      </c>
      <c r="K174" s="10">
        <v>0</v>
      </c>
      <c r="L174" s="63"/>
      <c r="M174" s="5">
        <v>0</v>
      </c>
      <c r="N174" s="5">
        <v>0</v>
      </c>
      <c r="O174" s="63"/>
      <c r="P174" s="66">
        <v>0</v>
      </c>
      <c r="Q174" s="5">
        <v>100</v>
      </c>
      <c r="R174" s="10">
        <v>0</v>
      </c>
      <c r="S174" s="73"/>
      <c r="T174" s="5">
        <v>0</v>
      </c>
      <c r="U174" s="73"/>
      <c r="V174" s="10"/>
      <c r="W174" s="10">
        <v>0</v>
      </c>
      <c r="X174" s="10">
        <v>484.57</v>
      </c>
      <c r="Y174" s="10">
        <v>6</v>
      </c>
      <c r="Z174" s="10">
        <f t="shared" si="6"/>
        <v>478.57</v>
      </c>
      <c r="AA174" s="10" t="s">
        <v>28</v>
      </c>
      <c r="AB174" s="10" t="s">
        <v>29</v>
      </c>
      <c r="AC174" s="78" t="s">
        <v>8246</v>
      </c>
      <c r="AD174" s="78">
        <v>9816552</v>
      </c>
      <c r="AE174" s="78" t="s">
        <v>4400</v>
      </c>
      <c r="AF174" s="78" t="s">
        <v>4478</v>
      </c>
      <c r="AG174" s="81">
        <v>0.1</v>
      </c>
      <c r="AH174">
        <f t="shared" si="7"/>
        <v>10</v>
      </c>
      <c r="AI174">
        <f t="shared" si="8"/>
        <v>90</v>
      </c>
      <c r="AJ174" s="82">
        <v>473.97</v>
      </c>
      <c r="AK174" s="82">
        <v>5.4</v>
      </c>
      <c r="AL174" s="82">
        <v>468.57</v>
      </c>
    </row>
    <row r="175" spans="1:38">
      <c r="A175" s="59">
        <v>174</v>
      </c>
      <c r="B175" s="60" t="s">
        <v>9406</v>
      </c>
      <c r="C175" s="60" t="s">
        <v>9407</v>
      </c>
      <c r="D175" s="10" t="s">
        <v>22</v>
      </c>
      <c r="E175" s="5" t="s">
        <v>198</v>
      </c>
      <c r="F175" s="10" t="s">
        <v>25</v>
      </c>
      <c r="G175" s="10" t="s">
        <v>8214</v>
      </c>
      <c r="H175" s="5" t="s">
        <v>24</v>
      </c>
      <c r="I175" s="10" t="s">
        <v>34</v>
      </c>
      <c r="J175" s="66">
        <v>1369</v>
      </c>
      <c r="K175" s="10">
        <v>0</v>
      </c>
      <c r="L175" s="65"/>
      <c r="M175" s="5">
        <v>0</v>
      </c>
      <c r="N175" s="5">
        <v>0</v>
      </c>
      <c r="O175" s="63"/>
      <c r="P175" s="66">
        <v>0</v>
      </c>
      <c r="Q175" s="5">
        <v>300</v>
      </c>
      <c r="R175" s="5">
        <v>0</v>
      </c>
      <c r="S175" s="73"/>
      <c r="T175" s="5">
        <v>0</v>
      </c>
      <c r="U175" s="73"/>
      <c r="V175" s="10"/>
      <c r="W175" s="10">
        <v>0</v>
      </c>
      <c r="X175" s="10">
        <v>1687</v>
      </c>
      <c r="Y175" s="10">
        <v>18</v>
      </c>
      <c r="Z175" s="10">
        <f t="shared" si="6"/>
        <v>1669</v>
      </c>
      <c r="AA175" s="10" t="s">
        <v>28</v>
      </c>
      <c r="AB175" s="10" t="s">
        <v>29</v>
      </c>
      <c r="AC175" s="78" t="s">
        <v>4433</v>
      </c>
      <c r="AD175" s="78">
        <v>7787861</v>
      </c>
      <c r="AE175" s="78" t="s">
        <v>8247</v>
      </c>
      <c r="AF175" s="78" t="s">
        <v>4409</v>
      </c>
      <c r="AG175" s="81">
        <v>0.1</v>
      </c>
      <c r="AH175">
        <f t="shared" si="7"/>
        <v>30</v>
      </c>
      <c r="AI175">
        <f t="shared" si="8"/>
        <v>270</v>
      </c>
      <c r="AJ175" s="82">
        <v>1655.2</v>
      </c>
      <c r="AK175" s="82">
        <v>16.2</v>
      </c>
      <c r="AL175" s="82">
        <v>1639</v>
      </c>
    </row>
    <row r="176" spans="1:38">
      <c r="A176" s="59">
        <v>175</v>
      </c>
      <c r="B176" s="60" t="s">
        <v>9408</v>
      </c>
      <c r="C176" s="60" t="s">
        <v>9409</v>
      </c>
      <c r="D176" s="10" t="s">
        <v>22</v>
      </c>
      <c r="E176" s="5" t="s">
        <v>81</v>
      </c>
      <c r="F176" s="10" t="s">
        <v>25</v>
      </c>
      <c r="G176" s="10" t="s">
        <v>8178</v>
      </c>
      <c r="H176" s="5" t="s">
        <v>24</v>
      </c>
      <c r="I176" s="10" t="s">
        <v>34</v>
      </c>
      <c r="J176" s="66">
        <v>0</v>
      </c>
      <c r="K176" s="10">
        <v>0</v>
      </c>
      <c r="L176" s="63"/>
      <c r="M176" s="5">
        <v>0</v>
      </c>
      <c r="N176" s="5">
        <v>0</v>
      </c>
      <c r="O176" s="63"/>
      <c r="P176" s="66">
        <v>0</v>
      </c>
      <c r="Q176" s="10">
        <v>300</v>
      </c>
      <c r="R176" s="5">
        <v>0</v>
      </c>
      <c r="S176" s="73"/>
      <c r="T176" s="5">
        <v>0</v>
      </c>
      <c r="U176" s="73"/>
      <c r="V176" s="10"/>
      <c r="W176" s="10">
        <v>0</v>
      </c>
      <c r="X176" s="10">
        <v>318</v>
      </c>
      <c r="Y176" s="10">
        <v>18</v>
      </c>
      <c r="Z176" s="10">
        <f t="shared" si="6"/>
        <v>300</v>
      </c>
      <c r="AA176" s="10" t="s">
        <v>28</v>
      </c>
      <c r="AB176" s="10" t="s">
        <v>29</v>
      </c>
      <c r="AC176" s="78" t="s">
        <v>8183</v>
      </c>
      <c r="AD176" s="78">
        <v>9929871</v>
      </c>
      <c r="AE176" s="78" t="s">
        <v>8184</v>
      </c>
      <c r="AF176" s="78" t="s">
        <v>4421</v>
      </c>
      <c r="AG176" s="81">
        <v>0.1</v>
      </c>
      <c r="AH176">
        <f t="shared" si="7"/>
        <v>30</v>
      </c>
      <c r="AI176">
        <f t="shared" si="8"/>
        <v>270</v>
      </c>
      <c r="AJ176" s="82">
        <v>286.2</v>
      </c>
      <c r="AK176" s="82">
        <v>16.2</v>
      </c>
      <c r="AL176" s="82">
        <v>270</v>
      </c>
    </row>
    <row r="177" spans="1:38">
      <c r="A177" s="59">
        <v>176</v>
      </c>
      <c r="B177" s="60" t="s">
        <v>9410</v>
      </c>
      <c r="C177" s="11" t="s">
        <v>9411</v>
      </c>
      <c r="D177" s="10" t="s">
        <v>22</v>
      </c>
      <c r="E177" s="5" t="s">
        <v>2061</v>
      </c>
      <c r="F177" s="10" t="s">
        <v>25</v>
      </c>
      <c r="G177" s="10" t="s">
        <v>7337</v>
      </c>
      <c r="H177" s="5" t="s">
        <v>24</v>
      </c>
      <c r="I177" s="10" t="s">
        <v>34</v>
      </c>
      <c r="J177" s="5">
        <v>378.57</v>
      </c>
      <c r="K177" s="10">
        <v>0</v>
      </c>
      <c r="L177" s="17"/>
      <c r="M177" s="5">
        <v>0</v>
      </c>
      <c r="N177" s="5">
        <v>0</v>
      </c>
      <c r="O177" s="63"/>
      <c r="P177" s="66">
        <v>0</v>
      </c>
      <c r="Q177" s="5">
        <v>100</v>
      </c>
      <c r="R177" s="10">
        <v>0</v>
      </c>
      <c r="S177" s="73"/>
      <c r="T177" s="5">
        <v>0</v>
      </c>
      <c r="U177" s="11"/>
      <c r="V177" s="10"/>
      <c r="W177" s="10">
        <v>0</v>
      </c>
      <c r="X177" s="10">
        <v>484.57</v>
      </c>
      <c r="Y177" s="10">
        <v>6</v>
      </c>
      <c r="Z177" s="10">
        <f t="shared" si="6"/>
        <v>478.57</v>
      </c>
      <c r="AA177" s="10" t="s">
        <v>28</v>
      </c>
      <c r="AB177" s="10" t="s">
        <v>29</v>
      </c>
      <c r="AC177" s="78" t="s">
        <v>8246</v>
      </c>
      <c r="AD177" s="78">
        <v>2923997</v>
      </c>
      <c r="AE177" s="78" t="s">
        <v>4400</v>
      </c>
      <c r="AF177" s="78" t="s">
        <v>4409</v>
      </c>
      <c r="AG177" s="81">
        <v>0.1</v>
      </c>
      <c r="AH177">
        <f t="shared" si="7"/>
        <v>10</v>
      </c>
      <c r="AI177">
        <f t="shared" si="8"/>
        <v>90</v>
      </c>
      <c r="AJ177" s="82">
        <v>473.97</v>
      </c>
      <c r="AK177" s="82">
        <v>5.4</v>
      </c>
      <c r="AL177" s="82">
        <v>468.57</v>
      </c>
    </row>
    <row r="178" spans="1:38">
      <c r="A178" s="59">
        <v>177</v>
      </c>
      <c r="B178" s="61" t="s">
        <v>9053</v>
      </c>
      <c r="C178" s="60" t="s">
        <v>9412</v>
      </c>
      <c r="D178" s="10" t="s">
        <v>22</v>
      </c>
      <c r="E178" s="10" t="s">
        <v>4090</v>
      </c>
      <c r="F178" s="10" t="s">
        <v>25</v>
      </c>
      <c r="G178" s="10" t="s">
        <v>6984</v>
      </c>
      <c r="H178" s="5" t="s">
        <v>24</v>
      </c>
      <c r="I178" s="10" t="s">
        <v>34</v>
      </c>
      <c r="J178" s="5">
        <v>238.68</v>
      </c>
      <c r="K178" s="10">
        <v>0</v>
      </c>
      <c r="L178" s="63"/>
      <c r="M178" s="5">
        <v>0</v>
      </c>
      <c r="N178" s="5">
        <v>0</v>
      </c>
      <c r="O178" s="63"/>
      <c r="P178" s="66">
        <v>0</v>
      </c>
      <c r="Q178" s="5">
        <v>100</v>
      </c>
      <c r="R178" s="5">
        <v>12.98</v>
      </c>
      <c r="S178" s="74" t="s">
        <v>6099</v>
      </c>
      <c r="T178" s="5">
        <v>0</v>
      </c>
      <c r="U178" s="73"/>
      <c r="V178" s="10"/>
      <c r="W178" s="10">
        <v>13.76</v>
      </c>
      <c r="X178" s="10">
        <v>359.26</v>
      </c>
      <c r="Y178" s="10">
        <v>6.83</v>
      </c>
      <c r="Z178" s="10">
        <f t="shared" si="6"/>
        <v>352.43</v>
      </c>
      <c r="AA178" s="10" t="s">
        <v>28</v>
      </c>
      <c r="AB178" s="10" t="s">
        <v>29</v>
      </c>
      <c r="AC178" s="78" t="s">
        <v>4414</v>
      </c>
      <c r="AD178" s="78">
        <v>1977765</v>
      </c>
      <c r="AE178" s="78" t="s">
        <v>4400</v>
      </c>
      <c r="AF178" s="78" t="s">
        <v>4426</v>
      </c>
      <c r="AG178" s="81">
        <v>0.1</v>
      </c>
      <c r="AH178">
        <f t="shared" si="7"/>
        <v>10</v>
      </c>
      <c r="AI178">
        <f t="shared" si="8"/>
        <v>90</v>
      </c>
      <c r="AJ178" s="82">
        <v>348.66</v>
      </c>
      <c r="AK178" s="82">
        <v>6.23</v>
      </c>
      <c r="AL178" s="82">
        <v>342.44</v>
      </c>
    </row>
    <row r="179" spans="1:38">
      <c r="A179" s="59">
        <v>178</v>
      </c>
      <c r="B179" s="60" t="s">
        <v>7951</v>
      </c>
      <c r="C179" s="60" t="s">
        <v>9413</v>
      </c>
      <c r="D179" s="10" t="s">
        <v>22</v>
      </c>
      <c r="E179" s="10" t="s">
        <v>4090</v>
      </c>
      <c r="F179" s="10" t="s">
        <v>25</v>
      </c>
      <c r="G179" s="10" t="s">
        <v>6984</v>
      </c>
      <c r="H179" s="5" t="s">
        <v>24</v>
      </c>
      <c r="I179" s="10" t="s">
        <v>34</v>
      </c>
      <c r="J179" s="5">
        <v>238.68</v>
      </c>
      <c r="K179" s="10">
        <v>0</v>
      </c>
      <c r="L179" s="63"/>
      <c r="M179" s="5">
        <v>0</v>
      </c>
      <c r="N179" s="5">
        <v>0</v>
      </c>
      <c r="O179" s="63"/>
      <c r="P179" s="66">
        <v>0</v>
      </c>
      <c r="Q179" s="5">
        <v>100</v>
      </c>
      <c r="R179" s="5">
        <v>12.98</v>
      </c>
      <c r="S179" s="74" t="s">
        <v>6099</v>
      </c>
      <c r="T179" s="5">
        <v>0</v>
      </c>
      <c r="U179" s="73"/>
      <c r="V179" s="10"/>
      <c r="W179" s="10">
        <v>13.76</v>
      </c>
      <c r="X179" s="10">
        <v>359.26</v>
      </c>
      <c r="Y179" s="10">
        <v>6.83</v>
      </c>
      <c r="Z179" s="10">
        <f t="shared" si="6"/>
        <v>352.43</v>
      </c>
      <c r="AA179" s="10" t="s">
        <v>28</v>
      </c>
      <c r="AB179" s="10" t="s">
        <v>29</v>
      </c>
      <c r="AC179" s="78" t="s">
        <v>4414</v>
      </c>
      <c r="AD179" s="78">
        <v>9360560</v>
      </c>
      <c r="AE179" s="78" t="s">
        <v>4400</v>
      </c>
      <c r="AF179" s="78" t="s">
        <v>4478</v>
      </c>
      <c r="AG179" s="81">
        <v>0.1</v>
      </c>
      <c r="AH179">
        <f t="shared" si="7"/>
        <v>10</v>
      </c>
      <c r="AI179">
        <f t="shared" si="8"/>
        <v>90</v>
      </c>
      <c r="AJ179" s="82">
        <v>348.66</v>
      </c>
      <c r="AK179" s="82">
        <v>6.23</v>
      </c>
      <c r="AL179" s="82">
        <v>342.44</v>
      </c>
    </row>
    <row r="180" spans="1:38">
      <c r="A180" s="59">
        <v>179</v>
      </c>
      <c r="B180" s="60" t="s">
        <v>9414</v>
      </c>
      <c r="C180" s="60" t="s">
        <v>9415</v>
      </c>
      <c r="D180" s="10" t="s">
        <v>22</v>
      </c>
      <c r="E180" s="5" t="s">
        <v>191</v>
      </c>
      <c r="F180" s="10" t="s">
        <v>25</v>
      </c>
      <c r="G180" s="10" t="s">
        <v>8214</v>
      </c>
      <c r="H180" s="5" t="s">
        <v>24</v>
      </c>
      <c r="I180" s="10" t="s">
        <v>34</v>
      </c>
      <c r="J180" s="66">
        <v>1369</v>
      </c>
      <c r="K180" s="10">
        <v>0</v>
      </c>
      <c r="L180" s="63"/>
      <c r="M180" s="5">
        <v>0</v>
      </c>
      <c r="N180" s="5">
        <v>0</v>
      </c>
      <c r="O180" s="63"/>
      <c r="P180" s="66">
        <v>0</v>
      </c>
      <c r="Q180" s="10">
        <v>400</v>
      </c>
      <c r="R180" s="10">
        <v>13</v>
      </c>
      <c r="S180" s="74" t="s">
        <v>7307</v>
      </c>
      <c r="T180" s="10">
        <v>0</v>
      </c>
      <c r="U180" s="11"/>
      <c r="V180" s="10"/>
      <c r="W180" s="10">
        <v>13.78</v>
      </c>
      <c r="X180" s="10">
        <v>1807.61</v>
      </c>
      <c r="Y180" s="10">
        <v>24.83</v>
      </c>
      <c r="Z180" s="10">
        <f t="shared" si="6"/>
        <v>1782.78</v>
      </c>
      <c r="AA180" s="10" t="s">
        <v>28</v>
      </c>
      <c r="AB180" s="10" t="s">
        <v>29</v>
      </c>
      <c r="AC180" s="78" t="s">
        <v>4433</v>
      </c>
      <c r="AD180" s="78">
        <v>5977131</v>
      </c>
      <c r="AE180" s="78" t="s">
        <v>4400</v>
      </c>
      <c r="AF180" s="78" t="s">
        <v>4404</v>
      </c>
      <c r="AG180" s="81">
        <v>0.1</v>
      </c>
      <c r="AH180">
        <f t="shared" si="7"/>
        <v>40</v>
      </c>
      <c r="AI180">
        <f t="shared" si="8"/>
        <v>360</v>
      </c>
      <c r="AJ180" s="82">
        <v>1765.21</v>
      </c>
      <c r="AK180" s="82">
        <v>22.43</v>
      </c>
      <c r="AL180" s="82">
        <v>1742.78</v>
      </c>
    </row>
    <row r="181" spans="1:38">
      <c r="A181" s="59">
        <v>180</v>
      </c>
      <c r="B181" s="60" t="s">
        <v>9416</v>
      </c>
      <c r="C181" s="60" t="s">
        <v>9417</v>
      </c>
      <c r="D181" s="10" t="s">
        <v>22</v>
      </c>
      <c r="E181" s="10" t="s">
        <v>4090</v>
      </c>
      <c r="F181" s="10" t="s">
        <v>25</v>
      </c>
      <c r="G181" s="10" t="s">
        <v>6984</v>
      </c>
      <c r="H181" s="5" t="s">
        <v>24</v>
      </c>
      <c r="I181" s="10" t="s">
        <v>34</v>
      </c>
      <c r="J181" s="5">
        <v>238.68</v>
      </c>
      <c r="K181" s="10">
        <v>0</v>
      </c>
      <c r="L181" s="63"/>
      <c r="M181" s="5">
        <v>0</v>
      </c>
      <c r="N181" s="5">
        <v>0</v>
      </c>
      <c r="O181" s="63"/>
      <c r="P181" s="66">
        <v>0</v>
      </c>
      <c r="Q181" s="5">
        <v>100</v>
      </c>
      <c r="R181" s="5">
        <v>12.98</v>
      </c>
      <c r="S181" s="74" t="s">
        <v>6099</v>
      </c>
      <c r="T181" s="5">
        <v>0</v>
      </c>
      <c r="U181" s="73"/>
      <c r="V181" s="10"/>
      <c r="W181" s="10">
        <v>13.76</v>
      </c>
      <c r="X181" s="10">
        <v>359.26</v>
      </c>
      <c r="Y181" s="10">
        <v>6.83</v>
      </c>
      <c r="Z181" s="10">
        <f t="shared" si="6"/>
        <v>352.43</v>
      </c>
      <c r="AA181" s="10" t="s">
        <v>28</v>
      </c>
      <c r="AB181" s="10" t="s">
        <v>29</v>
      </c>
      <c r="AC181" s="78" t="s">
        <v>4414</v>
      </c>
      <c r="AD181" s="78">
        <v>5397267</v>
      </c>
      <c r="AE181" s="78" t="s">
        <v>4400</v>
      </c>
      <c r="AF181" s="78" t="s">
        <v>4415</v>
      </c>
      <c r="AG181" s="81">
        <v>0.1</v>
      </c>
      <c r="AH181">
        <f t="shared" si="7"/>
        <v>10</v>
      </c>
      <c r="AI181">
        <f t="shared" si="8"/>
        <v>90</v>
      </c>
      <c r="AJ181" s="82">
        <v>348.66</v>
      </c>
      <c r="AK181" s="82">
        <v>6.23</v>
      </c>
      <c r="AL181" s="82">
        <v>342.44</v>
      </c>
    </row>
    <row r="182" spans="1:38">
      <c r="A182" s="59">
        <v>181</v>
      </c>
      <c r="B182" s="60" t="s">
        <v>9418</v>
      </c>
      <c r="C182" s="11" t="s">
        <v>9419</v>
      </c>
      <c r="D182" s="10" t="s">
        <v>22</v>
      </c>
      <c r="E182" s="5" t="s">
        <v>2061</v>
      </c>
      <c r="F182" s="10" t="s">
        <v>25</v>
      </c>
      <c r="G182" s="10" t="s">
        <v>7337</v>
      </c>
      <c r="H182" s="5" t="s">
        <v>24</v>
      </c>
      <c r="I182" s="10" t="s">
        <v>34</v>
      </c>
      <c r="J182" s="5">
        <v>378.57</v>
      </c>
      <c r="K182" s="10">
        <v>0</v>
      </c>
      <c r="L182" s="63"/>
      <c r="M182" s="5">
        <v>0</v>
      </c>
      <c r="N182" s="5">
        <v>0</v>
      </c>
      <c r="O182" s="63"/>
      <c r="P182" s="66">
        <v>0</v>
      </c>
      <c r="Q182" s="5">
        <v>100</v>
      </c>
      <c r="R182" s="10">
        <v>0</v>
      </c>
      <c r="S182" s="73"/>
      <c r="T182" s="5">
        <v>0</v>
      </c>
      <c r="U182" s="73"/>
      <c r="V182" s="10"/>
      <c r="W182" s="10">
        <v>0</v>
      </c>
      <c r="X182" s="10">
        <v>484.57</v>
      </c>
      <c r="Y182" s="10">
        <v>6</v>
      </c>
      <c r="Z182" s="10">
        <f t="shared" si="6"/>
        <v>478.57</v>
      </c>
      <c r="AA182" s="10" t="s">
        <v>28</v>
      </c>
      <c r="AB182" s="10" t="s">
        <v>29</v>
      </c>
      <c r="AC182" s="78" t="s">
        <v>8246</v>
      </c>
      <c r="AD182" s="78">
        <v>6397721</v>
      </c>
      <c r="AE182" s="78" t="s">
        <v>4400</v>
      </c>
      <c r="AF182" s="78" t="s">
        <v>4428</v>
      </c>
      <c r="AG182" s="81">
        <v>0.1</v>
      </c>
      <c r="AH182">
        <f t="shared" si="7"/>
        <v>10</v>
      </c>
      <c r="AI182">
        <f t="shared" si="8"/>
        <v>90</v>
      </c>
      <c r="AJ182" s="82">
        <v>473.97</v>
      </c>
      <c r="AK182" s="82">
        <v>5.4</v>
      </c>
      <c r="AL182" s="82">
        <v>468.57</v>
      </c>
    </row>
    <row r="183" spans="1:38">
      <c r="A183" s="59">
        <v>182</v>
      </c>
      <c r="B183" s="60" t="s">
        <v>9420</v>
      </c>
      <c r="C183" s="11" t="s">
        <v>9421</v>
      </c>
      <c r="D183" s="10" t="s">
        <v>22</v>
      </c>
      <c r="E183" s="5" t="s">
        <v>2061</v>
      </c>
      <c r="F183" s="10" t="s">
        <v>25</v>
      </c>
      <c r="G183" s="10" t="s">
        <v>7337</v>
      </c>
      <c r="H183" s="5" t="s">
        <v>24</v>
      </c>
      <c r="I183" s="10" t="s">
        <v>34</v>
      </c>
      <c r="J183" s="5">
        <v>378.57</v>
      </c>
      <c r="K183" s="10">
        <v>0</v>
      </c>
      <c r="L183" s="63"/>
      <c r="M183" s="5">
        <v>0</v>
      </c>
      <c r="N183" s="5">
        <v>0</v>
      </c>
      <c r="O183" s="63"/>
      <c r="P183" s="66">
        <v>0</v>
      </c>
      <c r="Q183" s="5">
        <v>100</v>
      </c>
      <c r="R183" s="10">
        <v>0</v>
      </c>
      <c r="S183" s="73"/>
      <c r="T183" s="5">
        <v>0</v>
      </c>
      <c r="U183" s="73"/>
      <c r="V183" s="10"/>
      <c r="W183" s="10">
        <v>0</v>
      </c>
      <c r="X183" s="10">
        <v>484.57</v>
      </c>
      <c r="Y183" s="10">
        <v>6</v>
      </c>
      <c r="Z183" s="10">
        <f t="shared" si="6"/>
        <v>478.57</v>
      </c>
      <c r="AA183" s="10" t="s">
        <v>28</v>
      </c>
      <c r="AB183" s="10" t="s">
        <v>29</v>
      </c>
      <c r="AC183" s="78" t="s">
        <v>8246</v>
      </c>
      <c r="AD183" s="78">
        <v>3537837</v>
      </c>
      <c r="AE183" s="78" t="s">
        <v>4400</v>
      </c>
      <c r="AF183" s="78" t="s">
        <v>4409</v>
      </c>
      <c r="AG183" s="81">
        <v>0.1</v>
      </c>
      <c r="AH183">
        <f t="shared" si="7"/>
        <v>10</v>
      </c>
      <c r="AI183">
        <f t="shared" si="8"/>
        <v>90</v>
      </c>
      <c r="AJ183" s="82">
        <v>473.97</v>
      </c>
      <c r="AK183" s="82">
        <v>5.4</v>
      </c>
      <c r="AL183" s="82">
        <v>468.57</v>
      </c>
    </row>
    <row r="184" spans="1:38">
      <c r="A184" s="59">
        <v>183</v>
      </c>
      <c r="B184" s="60" t="s">
        <v>9422</v>
      </c>
      <c r="C184" s="60" t="s">
        <v>9423</v>
      </c>
      <c r="D184" s="10" t="s">
        <v>22</v>
      </c>
      <c r="E184" s="5" t="s">
        <v>7503</v>
      </c>
      <c r="F184" s="10" t="s">
        <v>25</v>
      </c>
      <c r="G184" s="10" t="s">
        <v>8264</v>
      </c>
      <c r="H184" s="5" t="s">
        <v>24</v>
      </c>
      <c r="I184" s="10" t="s">
        <v>34</v>
      </c>
      <c r="J184" s="5">
        <v>985.5</v>
      </c>
      <c r="K184" s="10">
        <v>0</v>
      </c>
      <c r="L184" s="63"/>
      <c r="M184" s="5">
        <v>0</v>
      </c>
      <c r="N184" s="5">
        <v>0</v>
      </c>
      <c r="O184" s="63"/>
      <c r="P184" s="66">
        <v>0</v>
      </c>
      <c r="Q184" s="5">
        <v>300</v>
      </c>
      <c r="R184" s="5">
        <v>13.26</v>
      </c>
      <c r="S184" s="74" t="s">
        <v>6099</v>
      </c>
      <c r="T184" s="5">
        <v>0</v>
      </c>
      <c r="U184" s="73"/>
      <c r="V184" s="10"/>
      <c r="W184" s="10">
        <v>14.06</v>
      </c>
      <c r="X184" s="10">
        <v>1318.4</v>
      </c>
      <c r="Y184" s="10">
        <v>18.84</v>
      </c>
      <c r="Z184" s="10">
        <f t="shared" si="6"/>
        <v>1299.56</v>
      </c>
      <c r="AA184" s="10" t="s">
        <v>28</v>
      </c>
      <c r="AB184" s="10" t="s">
        <v>29</v>
      </c>
      <c r="AC184" s="78" t="s">
        <v>4423</v>
      </c>
      <c r="AD184" s="78">
        <v>7723390</v>
      </c>
      <c r="AE184" s="78" t="s">
        <v>4400</v>
      </c>
      <c r="AF184" s="78" t="s">
        <v>4421</v>
      </c>
      <c r="AG184" s="81">
        <v>0.1</v>
      </c>
      <c r="AH184">
        <f t="shared" si="7"/>
        <v>30</v>
      </c>
      <c r="AI184">
        <f t="shared" si="8"/>
        <v>270</v>
      </c>
      <c r="AJ184" s="82">
        <v>1286.6</v>
      </c>
      <c r="AK184" s="82">
        <v>17.04</v>
      </c>
      <c r="AL184" s="82">
        <v>1269.56</v>
      </c>
    </row>
    <row r="185" spans="1:38">
      <c r="A185" s="59">
        <v>184</v>
      </c>
      <c r="B185" s="60" t="s">
        <v>9424</v>
      </c>
      <c r="C185" s="60" t="s">
        <v>9425</v>
      </c>
      <c r="D185" s="10" t="s">
        <v>22</v>
      </c>
      <c r="E185" s="10" t="s">
        <v>4090</v>
      </c>
      <c r="F185" s="10" t="s">
        <v>25</v>
      </c>
      <c r="G185" s="10" t="s">
        <v>6984</v>
      </c>
      <c r="H185" s="5" t="s">
        <v>24</v>
      </c>
      <c r="I185" s="10" t="s">
        <v>34</v>
      </c>
      <c r="J185" s="5">
        <v>238.68</v>
      </c>
      <c r="K185" s="10">
        <v>0</v>
      </c>
      <c r="L185" s="63"/>
      <c r="M185" s="5">
        <v>0</v>
      </c>
      <c r="N185" s="5">
        <v>0</v>
      </c>
      <c r="O185" s="63"/>
      <c r="P185" s="66">
        <v>0</v>
      </c>
      <c r="Q185" s="5">
        <v>100</v>
      </c>
      <c r="R185" s="5">
        <v>12.98</v>
      </c>
      <c r="S185" s="74" t="s">
        <v>6099</v>
      </c>
      <c r="T185" s="5">
        <v>0</v>
      </c>
      <c r="U185" s="73"/>
      <c r="V185" s="10"/>
      <c r="W185" s="10">
        <v>13.76</v>
      </c>
      <c r="X185" s="10">
        <v>359.26</v>
      </c>
      <c r="Y185" s="10">
        <v>6.83</v>
      </c>
      <c r="Z185" s="10">
        <f t="shared" si="6"/>
        <v>352.43</v>
      </c>
      <c r="AA185" s="10" t="s">
        <v>28</v>
      </c>
      <c r="AB185" s="10" t="s">
        <v>29</v>
      </c>
      <c r="AC185" s="78" t="s">
        <v>4414</v>
      </c>
      <c r="AD185" s="78">
        <v>3302530</v>
      </c>
      <c r="AE185" s="78" t="s">
        <v>4400</v>
      </c>
      <c r="AF185" s="78" t="s">
        <v>4415</v>
      </c>
      <c r="AG185" s="81">
        <v>0.1</v>
      </c>
      <c r="AH185">
        <f t="shared" si="7"/>
        <v>10</v>
      </c>
      <c r="AI185">
        <f t="shared" si="8"/>
        <v>90</v>
      </c>
      <c r="AJ185" s="82">
        <v>348.66</v>
      </c>
      <c r="AK185" s="82">
        <v>6.23</v>
      </c>
      <c r="AL185" s="82">
        <v>342.44</v>
      </c>
    </row>
    <row r="186" spans="1:38">
      <c r="A186" s="59">
        <v>185</v>
      </c>
      <c r="B186" s="60" t="s">
        <v>9426</v>
      </c>
      <c r="C186" s="60" t="s">
        <v>9427</v>
      </c>
      <c r="D186" s="10" t="s">
        <v>22</v>
      </c>
      <c r="E186" s="5" t="s">
        <v>198</v>
      </c>
      <c r="F186" s="10" t="s">
        <v>25</v>
      </c>
      <c r="G186" s="10" t="s">
        <v>8214</v>
      </c>
      <c r="H186" s="10" t="s">
        <v>24</v>
      </c>
      <c r="I186" s="10" t="s">
        <v>34</v>
      </c>
      <c r="J186" s="66">
        <v>1369</v>
      </c>
      <c r="K186" s="10">
        <v>0</v>
      </c>
      <c r="L186" s="63"/>
      <c r="M186" s="5">
        <v>0</v>
      </c>
      <c r="N186" s="5">
        <v>0</v>
      </c>
      <c r="O186" s="63"/>
      <c r="P186" s="66">
        <v>0</v>
      </c>
      <c r="Q186" s="5">
        <v>300</v>
      </c>
      <c r="R186" s="5">
        <v>0</v>
      </c>
      <c r="S186" s="73"/>
      <c r="T186" s="5">
        <v>0</v>
      </c>
      <c r="U186" s="73"/>
      <c r="V186" s="10"/>
      <c r="W186" s="10">
        <v>0</v>
      </c>
      <c r="X186" s="10">
        <v>1687</v>
      </c>
      <c r="Y186" s="10">
        <v>18</v>
      </c>
      <c r="Z186" s="10">
        <f t="shared" si="6"/>
        <v>1669</v>
      </c>
      <c r="AA186" s="10" t="s">
        <v>28</v>
      </c>
      <c r="AB186" s="10" t="s">
        <v>29</v>
      </c>
      <c r="AC186" s="78" t="s">
        <v>4433</v>
      </c>
      <c r="AD186" s="78">
        <v>6178260</v>
      </c>
      <c r="AE186" s="78" t="s">
        <v>4450</v>
      </c>
      <c r="AF186" s="78" t="s">
        <v>4401</v>
      </c>
      <c r="AG186" s="81">
        <v>0.1</v>
      </c>
      <c r="AH186">
        <f t="shared" si="7"/>
        <v>30</v>
      </c>
      <c r="AI186">
        <f t="shared" si="8"/>
        <v>270</v>
      </c>
      <c r="AJ186" s="82">
        <v>1655.2</v>
      </c>
      <c r="AK186" s="82">
        <v>16.2</v>
      </c>
      <c r="AL186" s="82">
        <v>1639</v>
      </c>
    </row>
    <row r="187" spans="1:38">
      <c r="A187" s="59">
        <v>186</v>
      </c>
      <c r="B187" s="60" t="s">
        <v>7720</v>
      </c>
      <c r="C187" s="11" t="s">
        <v>9428</v>
      </c>
      <c r="D187" s="10" t="s">
        <v>22</v>
      </c>
      <c r="E187" s="5" t="s">
        <v>2061</v>
      </c>
      <c r="F187" s="10" t="s">
        <v>25</v>
      </c>
      <c r="G187" s="10" t="s">
        <v>7337</v>
      </c>
      <c r="H187" s="5" t="s">
        <v>24</v>
      </c>
      <c r="I187" s="10" t="s">
        <v>34</v>
      </c>
      <c r="J187" s="5">
        <v>378.57</v>
      </c>
      <c r="K187" s="10">
        <v>0</v>
      </c>
      <c r="L187" s="63"/>
      <c r="M187" s="5">
        <v>0</v>
      </c>
      <c r="N187" s="5">
        <v>0</v>
      </c>
      <c r="O187" s="63"/>
      <c r="P187" s="66">
        <v>0</v>
      </c>
      <c r="Q187" s="5">
        <v>100</v>
      </c>
      <c r="R187" s="10">
        <v>0</v>
      </c>
      <c r="S187" s="73"/>
      <c r="T187" s="5">
        <v>0</v>
      </c>
      <c r="U187" s="73"/>
      <c r="V187" s="10"/>
      <c r="W187" s="10">
        <v>0</v>
      </c>
      <c r="X187" s="10">
        <v>484.57</v>
      </c>
      <c r="Y187" s="10">
        <v>6</v>
      </c>
      <c r="Z187" s="10">
        <f t="shared" si="6"/>
        <v>478.57</v>
      </c>
      <c r="AA187" s="10" t="s">
        <v>28</v>
      </c>
      <c r="AB187" s="10" t="s">
        <v>29</v>
      </c>
      <c r="AC187" s="78" t="s">
        <v>8246</v>
      </c>
      <c r="AD187" s="78">
        <v>5907055</v>
      </c>
      <c r="AE187" s="78" t="s">
        <v>4400</v>
      </c>
      <c r="AF187" s="78" t="s">
        <v>4404</v>
      </c>
      <c r="AG187" s="81">
        <v>0.1</v>
      </c>
      <c r="AH187">
        <f t="shared" si="7"/>
        <v>10</v>
      </c>
      <c r="AI187">
        <f t="shared" si="8"/>
        <v>90</v>
      </c>
      <c r="AJ187" s="82">
        <v>473.97</v>
      </c>
      <c r="AK187" s="82">
        <v>5.4</v>
      </c>
      <c r="AL187" s="82">
        <v>468.57</v>
      </c>
    </row>
    <row r="188" spans="1:38">
      <c r="A188" s="59">
        <v>187</v>
      </c>
      <c r="B188" s="60" t="s">
        <v>9429</v>
      </c>
      <c r="C188" s="60" t="s">
        <v>9430</v>
      </c>
      <c r="D188" s="10" t="s">
        <v>22</v>
      </c>
      <c r="E188" s="10" t="s">
        <v>4090</v>
      </c>
      <c r="F188" s="10" t="s">
        <v>25</v>
      </c>
      <c r="G188" s="10" t="s">
        <v>6984</v>
      </c>
      <c r="H188" s="5" t="s">
        <v>24</v>
      </c>
      <c r="I188" s="10" t="s">
        <v>34</v>
      </c>
      <c r="J188" s="5">
        <v>238.68</v>
      </c>
      <c r="K188" s="10">
        <v>0</v>
      </c>
      <c r="L188" s="63"/>
      <c r="M188" s="5">
        <v>0</v>
      </c>
      <c r="N188" s="5">
        <v>0</v>
      </c>
      <c r="O188" s="63"/>
      <c r="P188" s="66">
        <v>0</v>
      </c>
      <c r="Q188" s="5">
        <v>100</v>
      </c>
      <c r="R188" s="5">
        <v>12.98</v>
      </c>
      <c r="S188" s="74" t="s">
        <v>6099</v>
      </c>
      <c r="T188" s="5">
        <v>0</v>
      </c>
      <c r="U188" s="73"/>
      <c r="V188" s="10"/>
      <c r="W188" s="10">
        <v>13.76</v>
      </c>
      <c r="X188" s="10">
        <v>359.26</v>
      </c>
      <c r="Y188" s="10">
        <v>6.83</v>
      </c>
      <c r="Z188" s="10">
        <f t="shared" si="6"/>
        <v>352.43</v>
      </c>
      <c r="AA188" s="10" t="s">
        <v>28</v>
      </c>
      <c r="AB188" s="10" t="s">
        <v>29</v>
      </c>
      <c r="AC188" s="78" t="s">
        <v>4414</v>
      </c>
      <c r="AD188" s="78">
        <v>6273588</v>
      </c>
      <c r="AE188" s="78" t="s">
        <v>4400</v>
      </c>
      <c r="AF188" s="78" t="s">
        <v>4409</v>
      </c>
      <c r="AG188" s="81">
        <v>0.1</v>
      </c>
      <c r="AH188">
        <f t="shared" si="7"/>
        <v>10</v>
      </c>
      <c r="AI188">
        <f t="shared" si="8"/>
        <v>90</v>
      </c>
      <c r="AJ188" s="82">
        <v>348.66</v>
      </c>
      <c r="AK188" s="82">
        <v>6.23</v>
      </c>
      <c r="AL188" s="82">
        <v>342.44</v>
      </c>
    </row>
    <row r="189" spans="1:38">
      <c r="A189" s="59">
        <v>188</v>
      </c>
      <c r="B189" s="60" t="s">
        <v>6705</v>
      </c>
      <c r="C189" s="60" t="s">
        <v>9431</v>
      </c>
      <c r="D189" s="10" t="s">
        <v>22</v>
      </c>
      <c r="E189" s="10" t="s">
        <v>4090</v>
      </c>
      <c r="F189" s="10" t="s">
        <v>25</v>
      </c>
      <c r="G189" s="10" t="s">
        <v>6984</v>
      </c>
      <c r="H189" s="5" t="s">
        <v>24</v>
      </c>
      <c r="I189" s="10" t="s">
        <v>34</v>
      </c>
      <c r="J189" s="5">
        <v>238.68</v>
      </c>
      <c r="K189" s="10">
        <v>0</v>
      </c>
      <c r="L189" s="63"/>
      <c r="M189" s="5">
        <v>0</v>
      </c>
      <c r="N189" s="5">
        <v>0</v>
      </c>
      <c r="O189" s="63"/>
      <c r="P189" s="66">
        <v>0</v>
      </c>
      <c r="Q189" s="5">
        <v>100</v>
      </c>
      <c r="R189" s="5">
        <v>12.98</v>
      </c>
      <c r="S189" s="74" t="s">
        <v>6099</v>
      </c>
      <c r="T189" s="5">
        <v>0</v>
      </c>
      <c r="U189" s="73"/>
      <c r="V189" s="10"/>
      <c r="W189" s="10">
        <v>13.76</v>
      </c>
      <c r="X189" s="10">
        <v>359.26</v>
      </c>
      <c r="Y189" s="10">
        <v>6.83</v>
      </c>
      <c r="Z189" s="10">
        <f t="shared" si="6"/>
        <v>352.43</v>
      </c>
      <c r="AA189" s="10" t="s">
        <v>28</v>
      </c>
      <c r="AB189" s="10" t="s">
        <v>29</v>
      </c>
      <c r="AC189" s="78" t="s">
        <v>4414</v>
      </c>
      <c r="AD189" s="78">
        <v>5261107</v>
      </c>
      <c r="AE189" s="78" t="s">
        <v>4400</v>
      </c>
      <c r="AF189" s="78" t="s">
        <v>4474</v>
      </c>
      <c r="AG189" s="81">
        <v>0.1</v>
      </c>
      <c r="AH189">
        <f t="shared" si="7"/>
        <v>10</v>
      </c>
      <c r="AI189">
        <f t="shared" si="8"/>
        <v>90</v>
      </c>
      <c r="AJ189" s="82">
        <v>348.66</v>
      </c>
      <c r="AK189" s="82">
        <v>6.23</v>
      </c>
      <c r="AL189" s="82">
        <v>342.44</v>
      </c>
    </row>
    <row r="190" spans="1:38">
      <c r="A190" s="59">
        <v>189</v>
      </c>
      <c r="B190" s="60" t="s">
        <v>9432</v>
      </c>
      <c r="C190" s="60" t="s">
        <v>9433</v>
      </c>
      <c r="D190" s="10" t="s">
        <v>22</v>
      </c>
      <c r="E190" s="10" t="s">
        <v>4090</v>
      </c>
      <c r="F190" s="10" t="s">
        <v>25</v>
      </c>
      <c r="G190" s="10" t="s">
        <v>6984</v>
      </c>
      <c r="H190" s="5" t="s">
        <v>24</v>
      </c>
      <c r="I190" s="10" t="s">
        <v>34</v>
      </c>
      <c r="J190" s="5">
        <v>238.68</v>
      </c>
      <c r="K190" s="10">
        <v>0</v>
      </c>
      <c r="L190" s="63"/>
      <c r="M190" s="5">
        <v>0</v>
      </c>
      <c r="N190" s="5">
        <v>0</v>
      </c>
      <c r="O190" s="63"/>
      <c r="P190" s="66">
        <v>0</v>
      </c>
      <c r="Q190" s="5">
        <v>100</v>
      </c>
      <c r="R190" s="5">
        <v>12.98</v>
      </c>
      <c r="S190" s="74" t="s">
        <v>6099</v>
      </c>
      <c r="T190" s="5">
        <v>0</v>
      </c>
      <c r="U190" s="73"/>
      <c r="V190" s="10"/>
      <c r="W190" s="10">
        <v>13.76</v>
      </c>
      <c r="X190" s="10">
        <v>359.26</v>
      </c>
      <c r="Y190" s="10">
        <v>6.83</v>
      </c>
      <c r="Z190" s="10">
        <f t="shared" si="6"/>
        <v>352.43</v>
      </c>
      <c r="AA190" s="10" t="s">
        <v>28</v>
      </c>
      <c r="AB190" s="10" t="s">
        <v>29</v>
      </c>
      <c r="AC190" s="78" t="s">
        <v>4414</v>
      </c>
      <c r="AD190" s="78">
        <v>8051093</v>
      </c>
      <c r="AE190" s="78" t="s">
        <v>4400</v>
      </c>
      <c r="AF190" s="83" t="s">
        <v>4474</v>
      </c>
      <c r="AG190" s="81">
        <v>0.1</v>
      </c>
      <c r="AH190">
        <f t="shared" si="7"/>
        <v>10</v>
      </c>
      <c r="AI190">
        <f t="shared" si="8"/>
        <v>90</v>
      </c>
      <c r="AJ190" s="82">
        <v>348.66</v>
      </c>
      <c r="AK190" s="82">
        <v>6.23</v>
      </c>
      <c r="AL190" s="82">
        <v>342.44</v>
      </c>
    </row>
    <row r="191" spans="1:38">
      <c r="A191" s="59">
        <v>190</v>
      </c>
      <c r="B191" s="60" t="s">
        <v>7631</v>
      </c>
      <c r="C191" s="60" t="s">
        <v>9434</v>
      </c>
      <c r="D191" s="10" t="s">
        <v>22</v>
      </c>
      <c r="E191" s="10" t="s">
        <v>4090</v>
      </c>
      <c r="F191" s="10" t="s">
        <v>25</v>
      </c>
      <c r="G191" s="10" t="s">
        <v>6984</v>
      </c>
      <c r="H191" s="5" t="s">
        <v>24</v>
      </c>
      <c r="I191" s="10" t="s">
        <v>34</v>
      </c>
      <c r="J191" s="5">
        <v>238.68</v>
      </c>
      <c r="K191" s="10">
        <v>0</v>
      </c>
      <c r="L191" s="63"/>
      <c r="M191" s="5">
        <v>0</v>
      </c>
      <c r="N191" s="5">
        <v>0</v>
      </c>
      <c r="O191" s="63"/>
      <c r="P191" s="66">
        <v>0</v>
      </c>
      <c r="Q191" s="5">
        <v>100</v>
      </c>
      <c r="R191" s="5">
        <v>12.98</v>
      </c>
      <c r="S191" s="74" t="s">
        <v>6099</v>
      </c>
      <c r="T191" s="5">
        <v>0</v>
      </c>
      <c r="U191" s="73"/>
      <c r="V191" s="10"/>
      <c r="W191" s="10">
        <v>13.76</v>
      </c>
      <c r="X191" s="10">
        <v>359.26</v>
      </c>
      <c r="Y191" s="10">
        <v>6.83</v>
      </c>
      <c r="Z191" s="10">
        <f t="shared" si="6"/>
        <v>352.43</v>
      </c>
      <c r="AA191" s="10" t="s">
        <v>28</v>
      </c>
      <c r="AB191" s="10" t="s">
        <v>29</v>
      </c>
      <c r="AC191" s="78" t="s">
        <v>4414</v>
      </c>
      <c r="AD191" s="78">
        <v>9087627</v>
      </c>
      <c r="AE191" s="78" t="s">
        <v>4400</v>
      </c>
      <c r="AF191" s="78" t="s">
        <v>4415</v>
      </c>
      <c r="AG191" s="81">
        <v>0.1</v>
      </c>
      <c r="AH191">
        <f t="shared" si="7"/>
        <v>10</v>
      </c>
      <c r="AI191">
        <f t="shared" si="8"/>
        <v>90</v>
      </c>
      <c r="AJ191" s="82">
        <v>348.66</v>
      </c>
      <c r="AK191" s="82">
        <v>6.23</v>
      </c>
      <c r="AL191" s="82">
        <v>342.44</v>
      </c>
    </row>
    <row r="192" spans="1:38">
      <c r="A192" s="59">
        <v>191</v>
      </c>
      <c r="B192" s="60" t="s">
        <v>5618</v>
      </c>
      <c r="C192" s="60" t="s">
        <v>9435</v>
      </c>
      <c r="D192" s="10" t="s">
        <v>22</v>
      </c>
      <c r="E192" s="10" t="s">
        <v>4090</v>
      </c>
      <c r="F192" s="10" t="s">
        <v>25</v>
      </c>
      <c r="G192" s="10" t="s">
        <v>6984</v>
      </c>
      <c r="H192" s="5" t="s">
        <v>24</v>
      </c>
      <c r="I192" s="10" t="s">
        <v>34</v>
      </c>
      <c r="J192" s="5">
        <v>238.68</v>
      </c>
      <c r="K192" s="10">
        <v>0</v>
      </c>
      <c r="L192" s="63"/>
      <c r="M192" s="5">
        <v>0</v>
      </c>
      <c r="N192" s="5">
        <v>0</v>
      </c>
      <c r="O192" s="63"/>
      <c r="P192" s="66">
        <v>0</v>
      </c>
      <c r="Q192" s="5">
        <v>100</v>
      </c>
      <c r="R192" s="5">
        <v>12.98</v>
      </c>
      <c r="S192" s="74" t="s">
        <v>6099</v>
      </c>
      <c r="T192" s="5">
        <v>0</v>
      </c>
      <c r="U192" s="73"/>
      <c r="V192" s="10"/>
      <c r="W192" s="10">
        <v>13.76</v>
      </c>
      <c r="X192" s="10">
        <v>359.26</v>
      </c>
      <c r="Y192" s="10">
        <v>6.83</v>
      </c>
      <c r="Z192" s="10">
        <f t="shared" si="6"/>
        <v>352.43</v>
      </c>
      <c r="AA192" s="10" t="s">
        <v>28</v>
      </c>
      <c r="AB192" s="10" t="s">
        <v>29</v>
      </c>
      <c r="AC192" s="78" t="s">
        <v>4414</v>
      </c>
      <c r="AD192" s="78">
        <v>5521136</v>
      </c>
      <c r="AE192" s="78" t="s">
        <v>4400</v>
      </c>
      <c r="AF192" s="78" t="s">
        <v>4419</v>
      </c>
      <c r="AG192" s="81">
        <v>0.1</v>
      </c>
      <c r="AH192">
        <f t="shared" si="7"/>
        <v>10</v>
      </c>
      <c r="AI192">
        <f t="shared" si="8"/>
        <v>90</v>
      </c>
      <c r="AJ192" s="82">
        <v>348.66</v>
      </c>
      <c r="AK192" s="82">
        <v>6.23</v>
      </c>
      <c r="AL192" s="82">
        <v>342.44</v>
      </c>
    </row>
    <row r="193" spans="1:38">
      <c r="A193" s="59">
        <v>192</v>
      </c>
      <c r="B193" s="60" t="s">
        <v>3630</v>
      </c>
      <c r="C193" s="11" t="s">
        <v>9436</v>
      </c>
      <c r="D193" s="10" t="s">
        <v>22</v>
      </c>
      <c r="E193" s="5" t="s">
        <v>2061</v>
      </c>
      <c r="F193" s="10" t="s">
        <v>25</v>
      </c>
      <c r="G193" s="10" t="s">
        <v>7337</v>
      </c>
      <c r="H193" s="5" t="s">
        <v>24</v>
      </c>
      <c r="I193" s="10" t="s">
        <v>34</v>
      </c>
      <c r="J193" s="5">
        <v>378.57</v>
      </c>
      <c r="K193" s="10">
        <v>0</v>
      </c>
      <c r="L193" s="63"/>
      <c r="M193" s="5">
        <v>0</v>
      </c>
      <c r="N193" s="5">
        <v>0</v>
      </c>
      <c r="O193" s="63"/>
      <c r="P193" s="66">
        <v>0</v>
      </c>
      <c r="Q193" s="5">
        <v>100</v>
      </c>
      <c r="R193" s="10">
        <v>0</v>
      </c>
      <c r="S193" s="73"/>
      <c r="T193" s="5">
        <v>0</v>
      </c>
      <c r="U193" s="73"/>
      <c r="V193" s="10"/>
      <c r="W193" s="10">
        <v>0</v>
      </c>
      <c r="X193" s="10">
        <v>484.57</v>
      </c>
      <c r="Y193" s="10">
        <v>6</v>
      </c>
      <c r="Z193" s="10">
        <f t="shared" si="6"/>
        <v>478.57</v>
      </c>
      <c r="AA193" s="10" t="s">
        <v>28</v>
      </c>
      <c r="AB193" s="10" t="s">
        <v>29</v>
      </c>
      <c r="AC193" s="78" t="s">
        <v>8246</v>
      </c>
      <c r="AD193" s="78">
        <v>9855276</v>
      </c>
      <c r="AE193" s="78" t="s">
        <v>4400</v>
      </c>
      <c r="AF193" s="78" t="s">
        <v>4409</v>
      </c>
      <c r="AG193" s="81">
        <v>0.1</v>
      </c>
      <c r="AH193">
        <f t="shared" si="7"/>
        <v>10</v>
      </c>
      <c r="AI193">
        <f t="shared" si="8"/>
        <v>90</v>
      </c>
      <c r="AJ193" s="82">
        <v>473.97</v>
      </c>
      <c r="AK193" s="82">
        <v>5.4</v>
      </c>
      <c r="AL193" s="82">
        <v>468.57</v>
      </c>
    </row>
    <row r="194" spans="1:38">
      <c r="A194" s="59">
        <v>193</v>
      </c>
      <c r="B194" s="60" t="s">
        <v>9437</v>
      </c>
      <c r="C194" s="11" t="s">
        <v>9438</v>
      </c>
      <c r="D194" s="10" t="s">
        <v>22</v>
      </c>
      <c r="E194" s="5" t="s">
        <v>2061</v>
      </c>
      <c r="F194" s="10" t="s">
        <v>25</v>
      </c>
      <c r="G194" s="10" t="s">
        <v>7337</v>
      </c>
      <c r="H194" s="5" t="s">
        <v>24</v>
      </c>
      <c r="I194" s="10" t="s">
        <v>34</v>
      </c>
      <c r="J194" s="5">
        <v>378.57</v>
      </c>
      <c r="K194" s="10">
        <v>0</v>
      </c>
      <c r="L194" s="63"/>
      <c r="M194" s="5">
        <v>0</v>
      </c>
      <c r="N194" s="5">
        <v>0</v>
      </c>
      <c r="O194" s="63"/>
      <c r="P194" s="66">
        <v>0</v>
      </c>
      <c r="Q194" s="5">
        <v>100</v>
      </c>
      <c r="R194" s="10">
        <v>0</v>
      </c>
      <c r="S194" s="73"/>
      <c r="T194" s="5">
        <v>0</v>
      </c>
      <c r="U194" s="73"/>
      <c r="V194" s="10"/>
      <c r="W194" s="10">
        <v>0</v>
      </c>
      <c r="X194" s="10">
        <v>484.57</v>
      </c>
      <c r="Y194" s="10">
        <v>6</v>
      </c>
      <c r="Z194" s="10">
        <f t="shared" ref="Z194:Z257" si="9">X194-Y194</f>
        <v>478.57</v>
      </c>
      <c r="AA194" s="10" t="s">
        <v>28</v>
      </c>
      <c r="AB194" s="10" t="s">
        <v>29</v>
      </c>
      <c r="AC194" s="78" t="s">
        <v>8246</v>
      </c>
      <c r="AD194" s="78">
        <v>6251632</v>
      </c>
      <c r="AE194" s="78" t="s">
        <v>4400</v>
      </c>
      <c r="AF194" s="78" t="s">
        <v>4478</v>
      </c>
      <c r="AG194" s="81">
        <v>0.1</v>
      </c>
      <c r="AH194">
        <f t="shared" ref="AH194:AH257" si="10">Q194*AG194</f>
        <v>10</v>
      </c>
      <c r="AI194">
        <f t="shared" ref="AI194:AI257" si="11">Q194-AH194</f>
        <v>90</v>
      </c>
      <c r="AJ194" s="82">
        <v>473.97</v>
      </c>
      <c r="AK194" s="82">
        <v>5.4</v>
      </c>
      <c r="AL194" s="82">
        <v>468.57</v>
      </c>
    </row>
    <row r="195" spans="1:38">
      <c r="A195" s="59">
        <v>194</v>
      </c>
      <c r="B195" s="61" t="s">
        <v>9439</v>
      </c>
      <c r="C195" s="11" t="s">
        <v>7901</v>
      </c>
      <c r="D195" s="10" t="s">
        <v>22</v>
      </c>
      <c r="E195" s="5" t="s">
        <v>673</v>
      </c>
      <c r="F195" s="10" t="s">
        <v>25</v>
      </c>
      <c r="G195" s="10" t="s">
        <v>8236</v>
      </c>
      <c r="H195" s="5" t="s">
        <v>24</v>
      </c>
      <c r="I195" s="10" t="s">
        <v>34</v>
      </c>
      <c r="J195" s="10">
        <v>0</v>
      </c>
      <c r="K195" s="10">
        <v>0</v>
      </c>
      <c r="L195" s="63"/>
      <c r="M195" s="5">
        <v>0</v>
      </c>
      <c r="N195" s="5">
        <v>0</v>
      </c>
      <c r="O195" s="17"/>
      <c r="P195" s="66">
        <v>0</v>
      </c>
      <c r="Q195" s="10">
        <v>0</v>
      </c>
      <c r="R195" s="5">
        <v>32.1</v>
      </c>
      <c r="S195" s="74" t="s">
        <v>9440</v>
      </c>
      <c r="T195" s="5">
        <v>0</v>
      </c>
      <c r="U195" s="73"/>
      <c r="V195" s="10"/>
      <c r="W195" s="10">
        <v>34.03</v>
      </c>
      <c r="X195" s="10">
        <v>36.07</v>
      </c>
      <c r="Y195" s="10">
        <v>2.04</v>
      </c>
      <c r="Z195" s="10">
        <f t="shared" si="9"/>
        <v>34.03</v>
      </c>
      <c r="AA195" s="10" t="s">
        <v>28</v>
      </c>
      <c r="AB195" s="10" t="s">
        <v>29</v>
      </c>
      <c r="AC195" s="78" t="s">
        <v>4433</v>
      </c>
      <c r="AD195" s="78">
        <v>6268377</v>
      </c>
      <c r="AE195" s="78" t="s">
        <v>4400</v>
      </c>
      <c r="AF195" s="78" t="s">
        <v>4415</v>
      </c>
      <c r="AG195" s="81">
        <v>0.1</v>
      </c>
      <c r="AH195">
        <f t="shared" si="10"/>
        <v>0</v>
      </c>
      <c r="AI195">
        <f t="shared" si="11"/>
        <v>0</v>
      </c>
      <c r="AJ195" s="82">
        <v>36.07</v>
      </c>
      <c r="AK195" s="82">
        <v>2.04</v>
      </c>
      <c r="AL195" s="82">
        <v>34.03</v>
      </c>
    </row>
    <row r="196" spans="1:38">
      <c r="A196" s="59">
        <v>195</v>
      </c>
      <c r="B196" s="61" t="s">
        <v>9441</v>
      </c>
      <c r="C196" s="11" t="s">
        <v>8090</v>
      </c>
      <c r="D196" s="10" t="s">
        <v>22</v>
      </c>
      <c r="E196" s="5" t="s">
        <v>673</v>
      </c>
      <c r="F196" s="10" t="s">
        <v>25</v>
      </c>
      <c r="G196" s="10" t="s">
        <v>8236</v>
      </c>
      <c r="H196" s="5" t="s">
        <v>24</v>
      </c>
      <c r="I196" s="10" t="s">
        <v>34</v>
      </c>
      <c r="J196" s="10">
        <v>0</v>
      </c>
      <c r="K196" s="10">
        <v>0</v>
      </c>
      <c r="L196" s="63"/>
      <c r="M196" s="5">
        <v>0</v>
      </c>
      <c r="N196" s="5">
        <v>0</v>
      </c>
      <c r="O196" s="17"/>
      <c r="P196" s="66">
        <v>0</v>
      </c>
      <c r="Q196" s="10">
        <v>0</v>
      </c>
      <c r="R196" s="5">
        <v>29</v>
      </c>
      <c r="S196" s="74" t="s">
        <v>9442</v>
      </c>
      <c r="T196" s="5">
        <v>0</v>
      </c>
      <c r="U196" s="73"/>
      <c r="V196" s="10"/>
      <c r="W196" s="10">
        <v>30.74</v>
      </c>
      <c r="X196" s="10">
        <v>32.58</v>
      </c>
      <c r="Y196" s="10">
        <v>1.84</v>
      </c>
      <c r="Z196" s="10">
        <f t="shared" si="9"/>
        <v>30.74</v>
      </c>
      <c r="AA196" s="10" t="s">
        <v>28</v>
      </c>
      <c r="AB196" s="10" t="s">
        <v>29</v>
      </c>
      <c r="AC196" s="78" t="s">
        <v>4433</v>
      </c>
      <c r="AD196" s="78">
        <v>7685067</v>
      </c>
      <c r="AE196" s="78" t="s">
        <v>4400</v>
      </c>
      <c r="AF196" s="78" t="s">
        <v>4415</v>
      </c>
      <c r="AG196" s="81">
        <v>0.1</v>
      </c>
      <c r="AH196">
        <f t="shared" si="10"/>
        <v>0</v>
      </c>
      <c r="AI196">
        <f t="shared" si="11"/>
        <v>0</v>
      </c>
      <c r="AJ196" s="82">
        <v>32.58</v>
      </c>
      <c r="AK196" s="82">
        <v>1.84</v>
      </c>
      <c r="AL196" s="82">
        <v>30.74</v>
      </c>
    </row>
    <row r="197" spans="1:38">
      <c r="A197" s="59">
        <v>196</v>
      </c>
      <c r="B197" s="61" t="s">
        <v>9443</v>
      </c>
      <c r="C197" s="11" t="s">
        <v>8611</v>
      </c>
      <c r="D197" s="10" t="s">
        <v>22</v>
      </c>
      <c r="E197" s="5" t="s">
        <v>673</v>
      </c>
      <c r="F197" s="10" t="s">
        <v>25</v>
      </c>
      <c r="G197" s="10" t="s">
        <v>8236</v>
      </c>
      <c r="H197" s="5" t="s">
        <v>24</v>
      </c>
      <c r="I197" s="10" t="s">
        <v>34</v>
      </c>
      <c r="J197" s="10">
        <v>0</v>
      </c>
      <c r="K197" s="10">
        <v>0</v>
      </c>
      <c r="L197" s="63"/>
      <c r="M197" s="5">
        <v>0</v>
      </c>
      <c r="N197" s="5">
        <v>0</v>
      </c>
      <c r="O197" s="17"/>
      <c r="P197" s="66">
        <v>0</v>
      </c>
      <c r="Q197" s="10">
        <v>0</v>
      </c>
      <c r="R197" s="5">
        <v>34</v>
      </c>
      <c r="S197" s="74" t="s">
        <v>9444</v>
      </c>
      <c r="T197" s="5">
        <v>0</v>
      </c>
      <c r="U197" s="73"/>
      <c r="V197" s="10"/>
      <c r="W197" s="10">
        <v>36.04</v>
      </c>
      <c r="X197" s="10">
        <v>38.2</v>
      </c>
      <c r="Y197" s="10">
        <v>2.16</v>
      </c>
      <c r="Z197" s="10">
        <f t="shared" si="9"/>
        <v>36.04</v>
      </c>
      <c r="AA197" s="10" t="s">
        <v>28</v>
      </c>
      <c r="AB197" s="10" t="s">
        <v>29</v>
      </c>
      <c r="AC197" s="78" t="s">
        <v>4433</v>
      </c>
      <c r="AD197" s="78">
        <v>7613536</v>
      </c>
      <c r="AE197" s="78" t="s">
        <v>4400</v>
      </c>
      <c r="AF197" s="78" t="s">
        <v>4409</v>
      </c>
      <c r="AG197" s="81">
        <v>0.1</v>
      </c>
      <c r="AH197">
        <f t="shared" si="10"/>
        <v>0</v>
      </c>
      <c r="AI197">
        <f t="shared" si="11"/>
        <v>0</v>
      </c>
      <c r="AJ197" s="82">
        <v>38.2</v>
      </c>
      <c r="AK197" s="82">
        <v>2.16</v>
      </c>
      <c r="AL197" s="82">
        <v>36.04</v>
      </c>
    </row>
    <row r="198" spans="1:38">
      <c r="A198" s="59">
        <v>197</v>
      </c>
      <c r="B198" s="61" t="s">
        <v>9445</v>
      </c>
      <c r="C198" s="11" t="s">
        <v>8338</v>
      </c>
      <c r="D198" s="10" t="s">
        <v>22</v>
      </c>
      <c r="E198" s="5" t="s">
        <v>8339</v>
      </c>
      <c r="F198" s="10" t="s">
        <v>25</v>
      </c>
      <c r="G198" s="10" t="s">
        <v>8178</v>
      </c>
      <c r="H198" s="5" t="s">
        <v>24</v>
      </c>
      <c r="I198" s="10" t="s">
        <v>34</v>
      </c>
      <c r="J198" s="10">
        <v>0</v>
      </c>
      <c r="K198" s="10">
        <v>0</v>
      </c>
      <c r="L198" s="63"/>
      <c r="M198" s="5">
        <v>0</v>
      </c>
      <c r="N198" s="5">
        <v>0</v>
      </c>
      <c r="O198" s="17"/>
      <c r="P198" s="66">
        <v>0</v>
      </c>
      <c r="Q198" s="5">
        <v>0</v>
      </c>
      <c r="R198" s="5">
        <v>32</v>
      </c>
      <c r="S198" s="74" t="s">
        <v>9446</v>
      </c>
      <c r="T198" s="5">
        <v>0</v>
      </c>
      <c r="U198" s="73"/>
      <c r="V198" s="10"/>
      <c r="W198" s="10">
        <v>33.92</v>
      </c>
      <c r="X198" s="10">
        <v>35.96</v>
      </c>
      <c r="Y198" s="10">
        <v>2.04</v>
      </c>
      <c r="Z198" s="10">
        <f t="shared" si="9"/>
        <v>33.92</v>
      </c>
      <c r="AA198" s="10" t="s">
        <v>28</v>
      </c>
      <c r="AB198" s="10" t="s">
        <v>29</v>
      </c>
      <c r="AC198" s="78" t="s">
        <v>8183</v>
      </c>
      <c r="AD198" s="78">
        <v>1755391</v>
      </c>
      <c r="AE198" s="78" t="s">
        <v>4400</v>
      </c>
      <c r="AF198" s="78" t="s">
        <v>4415</v>
      </c>
      <c r="AG198" s="81">
        <v>0.1</v>
      </c>
      <c r="AH198">
        <f t="shared" si="10"/>
        <v>0</v>
      </c>
      <c r="AI198">
        <f t="shared" si="11"/>
        <v>0</v>
      </c>
      <c r="AJ198" s="82">
        <v>35.96</v>
      </c>
      <c r="AK198" s="82">
        <v>2.04</v>
      </c>
      <c r="AL198" s="82">
        <v>33.92</v>
      </c>
    </row>
    <row r="199" spans="1:38">
      <c r="A199" s="59">
        <v>198</v>
      </c>
      <c r="B199" s="60" t="s">
        <v>9447</v>
      </c>
      <c r="C199" s="11" t="s">
        <v>9448</v>
      </c>
      <c r="D199" s="10" t="s">
        <v>22</v>
      </c>
      <c r="E199" s="5" t="s">
        <v>673</v>
      </c>
      <c r="F199" s="10" t="s">
        <v>25</v>
      </c>
      <c r="G199" s="10" t="s">
        <v>8236</v>
      </c>
      <c r="H199" s="10" t="s">
        <v>130</v>
      </c>
      <c r="I199" s="10" t="s">
        <v>34</v>
      </c>
      <c r="J199" s="5">
        <v>993.73</v>
      </c>
      <c r="K199" s="10">
        <v>0</v>
      </c>
      <c r="L199" s="63"/>
      <c r="M199" s="5">
        <v>0</v>
      </c>
      <c r="N199" s="5">
        <v>0</v>
      </c>
      <c r="O199" s="63"/>
      <c r="P199" s="66">
        <v>0</v>
      </c>
      <c r="Q199" s="10">
        <v>400</v>
      </c>
      <c r="R199" s="5">
        <v>14.12</v>
      </c>
      <c r="S199" s="74" t="s">
        <v>6099</v>
      </c>
      <c r="T199" s="5">
        <v>0</v>
      </c>
      <c r="U199" s="72"/>
      <c r="V199" s="10"/>
      <c r="W199" s="10">
        <v>14.97</v>
      </c>
      <c r="X199" s="10">
        <v>1433.6</v>
      </c>
      <c r="Y199" s="10">
        <v>24.9</v>
      </c>
      <c r="Z199" s="10">
        <f t="shared" si="9"/>
        <v>1408.7</v>
      </c>
      <c r="AA199" s="10" t="s">
        <v>28</v>
      </c>
      <c r="AB199" s="10" t="s">
        <v>29</v>
      </c>
      <c r="AC199" s="78" t="s">
        <v>4433</v>
      </c>
      <c r="AD199" s="78">
        <v>2627862</v>
      </c>
      <c r="AE199" s="78" t="s">
        <v>4503</v>
      </c>
      <c r="AF199" s="78" t="s">
        <v>4427</v>
      </c>
      <c r="AG199" s="81">
        <v>0.1</v>
      </c>
      <c r="AH199">
        <f t="shared" si="10"/>
        <v>40</v>
      </c>
      <c r="AI199">
        <f t="shared" si="11"/>
        <v>360</v>
      </c>
      <c r="AJ199" s="82">
        <v>1391.2</v>
      </c>
      <c r="AK199" s="82">
        <v>22.5</v>
      </c>
      <c r="AL199" s="82">
        <v>1368.7</v>
      </c>
    </row>
    <row r="200" spans="1:38">
      <c r="A200" s="59">
        <v>199</v>
      </c>
      <c r="B200" s="60" t="s">
        <v>9449</v>
      </c>
      <c r="C200" s="11" t="s">
        <v>9450</v>
      </c>
      <c r="D200" s="10" t="s">
        <v>22</v>
      </c>
      <c r="E200" s="5" t="s">
        <v>7503</v>
      </c>
      <c r="F200" s="10" t="s">
        <v>25</v>
      </c>
      <c r="G200" s="10" t="s">
        <v>8264</v>
      </c>
      <c r="H200" s="5" t="s">
        <v>24</v>
      </c>
      <c r="I200" s="10" t="s">
        <v>34</v>
      </c>
      <c r="J200" s="5">
        <v>985.5</v>
      </c>
      <c r="K200" s="10">
        <v>0</v>
      </c>
      <c r="L200" s="63"/>
      <c r="M200" s="5">
        <v>0</v>
      </c>
      <c r="N200" s="5">
        <v>0</v>
      </c>
      <c r="O200" s="63"/>
      <c r="P200" s="66">
        <v>0</v>
      </c>
      <c r="Q200" s="5">
        <v>300</v>
      </c>
      <c r="R200" s="5">
        <v>13.26</v>
      </c>
      <c r="S200" s="74" t="s">
        <v>6099</v>
      </c>
      <c r="T200" s="5">
        <v>0</v>
      </c>
      <c r="U200" s="73"/>
      <c r="V200" s="10"/>
      <c r="W200" s="10">
        <v>14.06</v>
      </c>
      <c r="X200" s="10">
        <v>1318.4</v>
      </c>
      <c r="Y200" s="10">
        <v>18.84</v>
      </c>
      <c r="Z200" s="10">
        <f t="shared" si="9"/>
        <v>1299.56</v>
      </c>
      <c r="AA200" s="10" t="s">
        <v>28</v>
      </c>
      <c r="AB200" s="10" t="s">
        <v>29</v>
      </c>
      <c r="AC200" s="78" t="s">
        <v>4423</v>
      </c>
      <c r="AD200" s="78">
        <v>9018253</v>
      </c>
      <c r="AE200" s="78" t="s">
        <v>4400</v>
      </c>
      <c r="AF200" s="78" t="s">
        <v>4409</v>
      </c>
      <c r="AG200" s="81">
        <v>0.1</v>
      </c>
      <c r="AH200">
        <f t="shared" si="10"/>
        <v>30</v>
      </c>
      <c r="AI200">
        <f t="shared" si="11"/>
        <v>270</v>
      </c>
      <c r="AJ200" s="82">
        <v>1286.6</v>
      </c>
      <c r="AK200" s="82">
        <v>17.04</v>
      </c>
      <c r="AL200" s="82">
        <v>1269.56</v>
      </c>
    </row>
    <row r="201" spans="1:38">
      <c r="A201" s="59">
        <v>200</v>
      </c>
      <c r="B201" s="60" t="s">
        <v>9451</v>
      </c>
      <c r="C201" s="11" t="s">
        <v>9452</v>
      </c>
      <c r="D201" s="10" t="s">
        <v>22</v>
      </c>
      <c r="E201" s="5" t="s">
        <v>2061</v>
      </c>
      <c r="F201" s="10" t="s">
        <v>25</v>
      </c>
      <c r="G201" s="10" t="s">
        <v>7337</v>
      </c>
      <c r="H201" s="5" t="s">
        <v>24</v>
      </c>
      <c r="I201" s="10" t="s">
        <v>34</v>
      </c>
      <c r="J201" s="5">
        <v>378.57</v>
      </c>
      <c r="K201" s="10">
        <v>0</v>
      </c>
      <c r="L201" s="63"/>
      <c r="M201" s="5">
        <v>0</v>
      </c>
      <c r="N201" s="5">
        <v>0</v>
      </c>
      <c r="O201" s="63"/>
      <c r="P201" s="66">
        <v>0</v>
      </c>
      <c r="Q201" s="5">
        <v>100</v>
      </c>
      <c r="R201" s="10">
        <v>0</v>
      </c>
      <c r="S201" s="73"/>
      <c r="T201" s="5">
        <v>0</v>
      </c>
      <c r="U201" s="73"/>
      <c r="V201" s="10"/>
      <c r="W201" s="10">
        <v>0</v>
      </c>
      <c r="X201" s="10">
        <v>484.57</v>
      </c>
      <c r="Y201" s="10">
        <v>6</v>
      </c>
      <c r="Z201" s="10">
        <f t="shared" si="9"/>
        <v>478.57</v>
      </c>
      <c r="AA201" s="10" t="s">
        <v>28</v>
      </c>
      <c r="AB201" s="10" t="s">
        <v>29</v>
      </c>
      <c r="AC201" s="78" t="s">
        <v>8246</v>
      </c>
      <c r="AD201" s="78">
        <v>6859525</v>
      </c>
      <c r="AE201" s="78" t="s">
        <v>4400</v>
      </c>
      <c r="AF201" s="78" t="s">
        <v>4404</v>
      </c>
      <c r="AG201" s="81">
        <v>0.1</v>
      </c>
      <c r="AH201">
        <f t="shared" si="10"/>
        <v>10</v>
      </c>
      <c r="AI201">
        <f t="shared" si="11"/>
        <v>90</v>
      </c>
      <c r="AJ201" s="82">
        <v>473.97</v>
      </c>
      <c r="AK201" s="82">
        <v>5.4</v>
      </c>
      <c r="AL201" s="82">
        <v>468.57</v>
      </c>
    </row>
    <row r="202" spans="1:38">
      <c r="A202" s="59">
        <v>201</v>
      </c>
      <c r="B202" s="60" t="s">
        <v>9453</v>
      </c>
      <c r="C202" s="60" t="s">
        <v>9454</v>
      </c>
      <c r="D202" s="10" t="s">
        <v>22</v>
      </c>
      <c r="E202" s="5" t="s">
        <v>7503</v>
      </c>
      <c r="F202" s="10" t="s">
        <v>25</v>
      </c>
      <c r="G202" s="10" t="s">
        <v>8264</v>
      </c>
      <c r="H202" s="5" t="s">
        <v>24</v>
      </c>
      <c r="I202" s="10" t="s">
        <v>34</v>
      </c>
      <c r="J202" s="5">
        <v>985.5</v>
      </c>
      <c r="K202" s="10">
        <v>0</v>
      </c>
      <c r="L202" s="63"/>
      <c r="M202" s="5">
        <v>0</v>
      </c>
      <c r="N202" s="5">
        <v>0</v>
      </c>
      <c r="O202" s="63"/>
      <c r="P202" s="66">
        <v>0</v>
      </c>
      <c r="Q202" s="5">
        <v>300</v>
      </c>
      <c r="R202" s="5">
        <v>13.26</v>
      </c>
      <c r="S202" s="74" t="s">
        <v>6099</v>
      </c>
      <c r="T202" s="5">
        <v>0</v>
      </c>
      <c r="U202" s="73"/>
      <c r="V202" s="10"/>
      <c r="W202" s="10">
        <v>14.06</v>
      </c>
      <c r="X202" s="10">
        <v>1318.4</v>
      </c>
      <c r="Y202" s="10">
        <v>18.84</v>
      </c>
      <c r="Z202" s="10">
        <f t="shared" si="9"/>
        <v>1299.56</v>
      </c>
      <c r="AA202" s="10" t="s">
        <v>28</v>
      </c>
      <c r="AB202" s="10" t="s">
        <v>29</v>
      </c>
      <c r="AC202" s="78" t="s">
        <v>4423</v>
      </c>
      <c r="AD202" s="78">
        <v>7791973</v>
      </c>
      <c r="AE202" s="78" t="s">
        <v>4400</v>
      </c>
      <c r="AF202" s="78" t="s">
        <v>4409</v>
      </c>
      <c r="AG202" s="81">
        <v>0.1</v>
      </c>
      <c r="AH202">
        <f t="shared" si="10"/>
        <v>30</v>
      </c>
      <c r="AI202">
        <f t="shared" si="11"/>
        <v>270</v>
      </c>
      <c r="AJ202" s="82">
        <v>1286.6</v>
      </c>
      <c r="AK202" s="82">
        <v>17.04</v>
      </c>
      <c r="AL202" s="82">
        <v>1269.56</v>
      </c>
    </row>
    <row r="203" spans="1:38">
      <c r="A203" s="59">
        <v>202</v>
      </c>
      <c r="B203" s="61" t="s">
        <v>6855</v>
      </c>
      <c r="C203" s="61" t="s">
        <v>9455</v>
      </c>
      <c r="D203" s="10" t="s">
        <v>22</v>
      </c>
      <c r="E203" s="5" t="s">
        <v>198</v>
      </c>
      <c r="F203" s="10" t="s">
        <v>25</v>
      </c>
      <c r="G203" s="10" t="s">
        <v>8214</v>
      </c>
      <c r="H203" s="10" t="s">
        <v>135</v>
      </c>
      <c r="I203" s="10" t="s">
        <v>34</v>
      </c>
      <c r="J203" s="66">
        <v>1369</v>
      </c>
      <c r="K203" s="10">
        <v>0</v>
      </c>
      <c r="L203" s="63"/>
      <c r="M203" s="5">
        <v>0</v>
      </c>
      <c r="N203" s="5">
        <v>0</v>
      </c>
      <c r="O203" s="63"/>
      <c r="P203" s="66">
        <v>0</v>
      </c>
      <c r="Q203" s="5">
        <v>300</v>
      </c>
      <c r="R203" s="5">
        <v>0</v>
      </c>
      <c r="S203" s="73"/>
      <c r="T203" s="5">
        <v>0</v>
      </c>
      <c r="U203" s="73"/>
      <c r="V203" s="10"/>
      <c r="W203" s="10">
        <v>0</v>
      </c>
      <c r="X203" s="10">
        <v>1687</v>
      </c>
      <c r="Y203" s="10">
        <v>18</v>
      </c>
      <c r="Z203" s="10">
        <f t="shared" si="9"/>
        <v>1669</v>
      </c>
      <c r="AA203" s="10" t="s">
        <v>28</v>
      </c>
      <c r="AB203" s="10" t="s">
        <v>29</v>
      </c>
      <c r="AC203" s="78" t="s">
        <v>4433</v>
      </c>
      <c r="AD203" s="78">
        <v>5202397</v>
      </c>
      <c r="AE203" s="78" t="s">
        <v>8247</v>
      </c>
      <c r="AF203" s="78" t="s">
        <v>4419</v>
      </c>
      <c r="AG203" s="81">
        <v>0.1</v>
      </c>
      <c r="AH203">
        <f t="shared" si="10"/>
        <v>30</v>
      </c>
      <c r="AI203">
        <f t="shared" si="11"/>
        <v>270</v>
      </c>
      <c r="AJ203" s="82">
        <v>1655.2</v>
      </c>
      <c r="AK203" s="82">
        <v>16.2</v>
      </c>
      <c r="AL203" s="82">
        <v>1639</v>
      </c>
    </row>
    <row r="204" spans="1:38">
      <c r="A204" s="59">
        <v>203</v>
      </c>
      <c r="B204" s="61" t="s">
        <v>5079</v>
      </c>
      <c r="C204" s="60" t="s">
        <v>9456</v>
      </c>
      <c r="D204" s="10" t="s">
        <v>22</v>
      </c>
      <c r="E204" s="5" t="s">
        <v>3366</v>
      </c>
      <c r="F204" s="10" t="s">
        <v>25</v>
      </c>
      <c r="G204" s="10" t="s">
        <v>8260</v>
      </c>
      <c r="H204" s="5" t="s">
        <v>24</v>
      </c>
      <c r="I204" s="10" t="s">
        <v>34</v>
      </c>
      <c r="J204" s="66">
        <v>0</v>
      </c>
      <c r="K204" s="10">
        <v>0</v>
      </c>
      <c r="L204" s="63"/>
      <c r="M204" s="5">
        <v>0</v>
      </c>
      <c r="N204" s="5">
        <v>0</v>
      </c>
      <c r="O204" s="63"/>
      <c r="P204" s="10">
        <v>0</v>
      </c>
      <c r="Q204" s="5">
        <v>100</v>
      </c>
      <c r="R204" s="10">
        <v>0</v>
      </c>
      <c r="S204" s="73"/>
      <c r="T204" s="10">
        <v>0</v>
      </c>
      <c r="U204" s="73"/>
      <c r="V204" s="10"/>
      <c r="W204" s="10">
        <v>0</v>
      </c>
      <c r="X204" s="10">
        <v>106</v>
      </c>
      <c r="Y204" s="10">
        <v>6</v>
      </c>
      <c r="Z204" s="10">
        <f t="shared" si="9"/>
        <v>100</v>
      </c>
      <c r="AA204" s="10" t="s">
        <v>28</v>
      </c>
      <c r="AB204" s="10" t="s">
        <v>29</v>
      </c>
      <c r="AC204" s="78" t="s">
        <v>8246</v>
      </c>
      <c r="AD204" s="78">
        <v>7557567</v>
      </c>
      <c r="AE204" s="78" t="s">
        <v>4400</v>
      </c>
      <c r="AF204" s="78" t="s">
        <v>4404</v>
      </c>
      <c r="AG204" s="81">
        <v>0.1</v>
      </c>
      <c r="AH204">
        <f t="shared" si="10"/>
        <v>10</v>
      </c>
      <c r="AI204">
        <f t="shared" si="11"/>
        <v>90</v>
      </c>
      <c r="AJ204" s="82">
        <v>95.4</v>
      </c>
      <c r="AK204" s="82">
        <v>5.4</v>
      </c>
      <c r="AL204" s="82">
        <v>90</v>
      </c>
    </row>
    <row r="205" spans="1:38">
      <c r="A205" s="59">
        <v>204</v>
      </c>
      <c r="B205" s="60" t="s">
        <v>482</v>
      </c>
      <c r="C205" s="11" t="s">
        <v>9457</v>
      </c>
      <c r="D205" s="10" t="s">
        <v>22</v>
      </c>
      <c r="E205" s="5" t="s">
        <v>2061</v>
      </c>
      <c r="F205" s="10" t="s">
        <v>25</v>
      </c>
      <c r="G205" s="10" t="s">
        <v>7337</v>
      </c>
      <c r="H205" s="5" t="s">
        <v>24</v>
      </c>
      <c r="I205" s="10" t="s">
        <v>34</v>
      </c>
      <c r="J205" s="5">
        <v>378.57</v>
      </c>
      <c r="K205" s="10">
        <v>0</v>
      </c>
      <c r="L205" s="63"/>
      <c r="M205" s="5">
        <v>0</v>
      </c>
      <c r="N205" s="5">
        <v>0</v>
      </c>
      <c r="O205" s="63"/>
      <c r="P205" s="66">
        <v>0</v>
      </c>
      <c r="Q205" s="5">
        <v>100</v>
      </c>
      <c r="R205" s="10">
        <v>0</v>
      </c>
      <c r="S205" s="73"/>
      <c r="T205" s="5">
        <v>0</v>
      </c>
      <c r="U205" s="73"/>
      <c r="V205" s="10"/>
      <c r="W205" s="10">
        <v>0</v>
      </c>
      <c r="X205" s="10">
        <v>484.57</v>
      </c>
      <c r="Y205" s="10">
        <v>6</v>
      </c>
      <c r="Z205" s="10">
        <f t="shared" si="9"/>
        <v>478.57</v>
      </c>
      <c r="AA205" s="10" t="s">
        <v>28</v>
      </c>
      <c r="AB205" s="10" t="s">
        <v>29</v>
      </c>
      <c r="AC205" s="78" t="s">
        <v>8246</v>
      </c>
      <c r="AD205" s="78">
        <v>8663300</v>
      </c>
      <c r="AE205" s="78" t="s">
        <v>4400</v>
      </c>
      <c r="AF205" s="78" t="s">
        <v>4415</v>
      </c>
      <c r="AG205" s="81">
        <v>0.1</v>
      </c>
      <c r="AH205">
        <f t="shared" si="10"/>
        <v>10</v>
      </c>
      <c r="AI205">
        <f t="shared" si="11"/>
        <v>90</v>
      </c>
      <c r="AJ205" s="82">
        <v>473.97</v>
      </c>
      <c r="AK205" s="82">
        <v>5.4</v>
      </c>
      <c r="AL205" s="82">
        <v>468.57</v>
      </c>
    </row>
    <row r="206" spans="1:38">
      <c r="A206" s="59">
        <v>205</v>
      </c>
      <c r="B206" s="60" t="s">
        <v>9458</v>
      </c>
      <c r="C206" s="11" t="s">
        <v>9459</v>
      </c>
      <c r="D206" s="10" t="s">
        <v>22</v>
      </c>
      <c r="E206" s="5" t="s">
        <v>2061</v>
      </c>
      <c r="F206" s="10" t="s">
        <v>25</v>
      </c>
      <c r="G206" s="10" t="s">
        <v>7337</v>
      </c>
      <c r="H206" s="5" t="s">
        <v>24</v>
      </c>
      <c r="I206" s="10" t="s">
        <v>34</v>
      </c>
      <c r="J206" s="5">
        <v>378.57</v>
      </c>
      <c r="K206" s="10">
        <v>0</v>
      </c>
      <c r="L206" s="63"/>
      <c r="M206" s="5">
        <v>0</v>
      </c>
      <c r="N206" s="5">
        <v>0</v>
      </c>
      <c r="O206" s="63"/>
      <c r="P206" s="66">
        <v>0</v>
      </c>
      <c r="Q206" s="5">
        <v>100</v>
      </c>
      <c r="R206" s="10">
        <v>0</v>
      </c>
      <c r="S206" s="73"/>
      <c r="T206" s="5">
        <v>0</v>
      </c>
      <c r="U206" s="73"/>
      <c r="V206" s="10"/>
      <c r="W206" s="10">
        <v>0</v>
      </c>
      <c r="X206" s="10">
        <v>484.57</v>
      </c>
      <c r="Y206" s="10">
        <v>6</v>
      </c>
      <c r="Z206" s="10">
        <f t="shared" si="9"/>
        <v>478.57</v>
      </c>
      <c r="AA206" s="10" t="s">
        <v>28</v>
      </c>
      <c r="AB206" s="10" t="s">
        <v>29</v>
      </c>
      <c r="AC206" s="78" t="s">
        <v>8246</v>
      </c>
      <c r="AD206" s="78">
        <v>2686228</v>
      </c>
      <c r="AE206" s="78" t="s">
        <v>4400</v>
      </c>
      <c r="AF206" s="78" t="s">
        <v>4419</v>
      </c>
      <c r="AG206" s="81">
        <v>0.1</v>
      </c>
      <c r="AH206">
        <f t="shared" si="10"/>
        <v>10</v>
      </c>
      <c r="AI206">
        <f t="shared" si="11"/>
        <v>90</v>
      </c>
      <c r="AJ206" s="82">
        <v>473.97</v>
      </c>
      <c r="AK206" s="82">
        <v>5.4</v>
      </c>
      <c r="AL206" s="82">
        <v>468.57</v>
      </c>
    </row>
    <row r="207" spans="1:38">
      <c r="A207" s="59">
        <v>206</v>
      </c>
      <c r="B207" s="61" t="s">
        <v>9460</v>
      </c>
      <c r="C207" s="60" t="s">
        <v>9461</v>
      </c>
      <c r="D207" s="10" t="s">
        <v>22</v>
      </c>
      <c r="E207" s="5" t="s">
        <v>81</v>
      </c>
      <c r="F207" s="10" t="s">
        <v>25</v>
      </c>
      <c r="G207" s="10" t="s">
        <v>8178</v>
      </c>
      <c r="H207" s="10" t="s">
        <v>24</v>
      </c>
      <c r="I207" s="10" t="s">
        <v>34</v>
      </c>
      <c r="J207" s="66">
        <v>705</v>
      </c>
      <c r="K207" s="10">
        <v>0</v>
      </c>
      <c r="L207" s="63"/>
      <c r="M207" s="5">
        <v>196</v>
      </c>
      <c r="N207" s="5">
        <v>0</v>
      </c>
      <c r="O207" s="63"/>
      <c r="P207" s="66">
        <v>0</v>
      </c>
      <c r="Q207" s="10">
        <v>300</v>
      </c>
      <c r="R207" s="5">
        <v>18</v>
      </c>
      <c r="S207" s="74" t="s">
        <v>7520</v>
      </c>
      <c r="T207" s="5">
        <v>0</v>
      </c>
      <c r="U207" s="73"/>
      <c r="V207" s="10"/>
      <c r="W207" s="10">
        <v>226.84</v>
      </c>
      <c r="X207" s="10">
        <v>1263.45</v>
      </c>
      <c r="Y207" s="10">
        <v>31.61</v>
      </c>
      <c r="Z207" s="10">
        <f t="shared" si="9"/>
        <v>1231.84</v>
      </c>
      <c r="AA207" s="10" t="s">
        <v>28</v>
      </c>
      <c r="AB207" s="10" t="s">
        <v>29</v>
      </c>
      <c r="AC207" s="78" t="s">
        <v>8254</v>
      </c>
      <c r="AD207" s="78">
        <v>3805129</v>
      </c>
      <c r="AE207" s="78" t="s">
        <v>4400</v>
      </c>
      <c r="AF207" s="78" t="s">
        <v>4421</v>
      </c>
      <c r="AG207" s="81">
        <v>0.1</v>
      </c>
      <c r="AH207">
        <f t="shared" si="10"/>
        <v>30</v>
      </c>
      <c r="AI207">
        <f t="shared" si="11"/>
        <v>270</v>
      </c>
      <c r="AJ207" s="82">
        <v>1231.65</v>
      </c>
      <c r="AK207" s="82">
        <v>29.81</v>
      </c>
      <c r="AL207" s="82">
        <v>1201.84</v>
      </c>
    </row>
    <row r="208" spans="1:38">
      <c r="A208" s="59">
        <v>207</v>
      </c>
      <c r="B208" s="60" t="s">
        <v>9462</v>
      </c>
      <c r="C208" s="60" t="s">
        <v>9463</v>
      </c>
      <c r="D208" s="10" t="s">
        <v>22</v>
      </c>
      <c r="E208" s="5" t="s">
        <v>198</v>
      </c>
      <c r="F208" s="10" t="s">
        <v>25</v>
      </c>
      <c r="G208" s="10" t="s">
        <v>8214</v>
      </c>
      <c r="H208" s="10" t="s">
        <v>24</v>
      </c>
      <c r="I208" s="10" t="s">
        <v>34</v>
      </c>
      <c r="J208" s="66">
        <v>1369</v>
      </c>
      <c r="K208" s="10">
        <v>0</v>
      </c>
      <c r="L208" s="63"/>
      <c r="M208" s="5">
        <v>0</v>
      </c>
      <c r="N208" s="5">
        <v>0</v>
      </c>
      <c r="O208" s="63"/>
      <c r="P208" s="66">
        <v>0</v>
      </c>
      <c r="Q208" s="5">
        <v>300</v>
      </c>
      <c r="R208" s="5">
        <v>0</v>
      </c>
      <c r="S208" s="73"/>
      <c r="T208" s="5">
        <v>0</v>
      </c>
      <c r="U208" s="73"/>
      <c r="V208" s="10"/>
      <c r="W208" s="10">
        <v>0</v>
      </c>
      <c r="X208" s="10">
        <v>1687</v>
      </c>
      <c r="Y208" s="10">
        <v>18</v>
      </c>
      <c r="Z208" s="10">
        <f t="shared" si="9"/>
        <v>1669</v>
      </c>
      <c r="AA208" s="10" t="s">
        <v>28</v>
      </c>
      <c r="AB208" s="10" t="s">
        <v>29</v>
      </c>
      <c r="AC208" s="78" t="s">
        <v>4433</v>
      </c>
      <c r="AD208" s="78">
        <v>5111170</v>
      </c>
      <c r="AE208" s="78" t="s">
        <v>4450</v>
      </c>
      <c r="AF208" s="78" t="s">
        <v>4412</v>
      </c>
      <c r="AG208" s="81">
        <v>0.1</v>
      </c>
      <c r="AH208">
        <f t="shared" si="10"/>
        <v>30</v>
      </c>
      <c r="AI208">
        <f t="shared" si="11"/>
        <v>270</v>
      </c>
      <c r="AJ208" s="82">
        <v>1655.2</v>
      </c>
      <c r="AK208" s="82">
        <v>16.2</v>
      </c>
      <c r="AL208" s="82">
        <v>1639</v>
      </c>
    </row>
    <row r="209" spans="1:38">
      <c r="A209" s="59">
        <v>208</v>
      </c>
      <c r="B209" s="60" t="s">
        <v>1078</v>
      </c>
      <c r="C209" s="11" t="s">
        <v>9464</v>
      </c>
      <c r="D209" s="10" t="s">
        <v>22</v>
      </c>
      <c r="E209" s="5" t="s">
        <v>2061</v>
      </c>
      <c r="F209" s="10" t="s">
        <v>25</v>
      </c>
      <c r="G209" s="10" t="s">
        <v>7337</v>
      </c>
      <c r="H209" s="5" t="s">
        <v>24</v>
      </c>
      <c r="I209" s="10" t="s">
        <v>34</v>
      </c>
      <c r="J209" s="5">
        <v>378.57</v>
      </c>
      <c r="K209" s="10">
        <v>0</v>
      </c>
      <c r="L209" s="63"/>
      <c r="M209" s="5">
        <v>0</v>
      </c>
      <c r="N209" s="5">
        <v>0</v>
      </c>
      <c r="O209" s="63"/>
      <c r="P209" s="66">
        <v>0</v>
      </c>
      <c r="Q209" s="5">
        <v>100</v>
      </c>
      <c r="R209" s="10">
        <v>0</v>
      </c>
      <c r="S209" s="73"/>
      <c r="T209" s="5">
        <v>0</v>
      </c>
      <c r="U209" s="73"/>
      <c r="V209" s="10"/>
      <c r="W209" s="10">
        <v>0</v>
      </c>
      <c r="X209" s="10">
        <v>484.57</v>
      </c>
      <c r="Y209" s="10">
        <v>6</v>
      </c>
      <c r="Z209" s="10">
        <f t="shared" si="9"/>
        <v>478.57</v>
      </c>
      <c r="AA209" s="10" t="s">
        <v>28</v>
      </c>
      <c r="AB209" s="10" t="s">
        <v>29</v>
      </c>
      <c r="AC209" s="78" t="s">
        <v>8246</v>
      </c>
      <c r="AD209" s="78">
        <v>1867272</v>
      </c>
      <c r="AE209" s="78" t="s">
        <v>4400</v>
      </c>
      <c r="AF209" s="78" t="s">
        <v>4720</v>
      </c>
      <c r="AG209" s="81">
        <v>0.1</v>
      </c>
      <c r="AH209">
        <f t="shared" si="10"/>
        <v>10</v>
      </c>
      <c r="AI209">
        <f t="shared" si="11"/>
        <v>90</v>
      </c>
      <c r="AJ209" s="82">
        <v>473.97</v>
      </c>
      <c r="AK209" s="82">
        <v>5.4</v>
      </c>
      <c r="AL209" s="82">
        <v>468.57</v>
      </c>
    </row>
    <row r="210" spans="1:38">
      <c r="A210" s="59">
        <v>209</v>
      </c>
      <c r="B210" s="60" t="s">
        <v>9465</v>
      </c>
      <c r="C210" s="11" t="s">
        <v>9466</v>
      </c>
      <c r="D210" s="10" t="s">
        <v>22</v>
      </c>
      <c r="E210" s="5" t="s">
        <v>2061</v>
      </c>
      <c r="F210" s="10" t="s">
        <v>25</v>
      </c>
      <c r="G210" s="10" t="s">
        <v>7337</v>
      </c>
      <c r="H210" s="5" t="s">
        <v>24</v>
      </c>
      <c r="I210" s="10" t="s">
        <v>34</v>
      </c>
      <c r="J210" s="5">
        <v>378.57</v>
      </c>
      <c r="K210" s="10">
        <v>0</v>
      </c>
      <c r="L210" s="63"/>
      <c r="M210" s="5">
        <v>0</v>
      </c>
      <c r="N210" s="5">
        <v>0</v>
      </c>
      <c r="O210" s="63"/>
      <c r="P210" s="66">
        <v>0</v>
      </c>
      <c r="Q210" s="5">
        <v>100</v>
      </c>
      <c r="R210" s="10">
        <v>0</v>
      </c>
      <c r="S210" s="73"/>
      <c r="T210" s="5">
        <v>0</v>
      </c>
      <c r="U210" s="73"/>
      <c r="V210" s="10"/>
      <c r="W210" s="10">
        <v>0</v>
      </c>
      <c r="X210" s="10">
        <v>484.57</v>
      </c>
      <c r="Y210" s="10">
        <v>6</v>
      </c>
      <c r="Z210" s="10">
        <f t="shared" si="9"/>
        <v>478.57</v>
      </c>
      <c r="AA210" s="10" t="s">
        <v>28</v>
      </c>
      <c r="AB210" s="10" t="s">
        <v>29</v>
      </c>
      <c r="AC210" s="78" t="s">
        <v>8246</v>
      </c>
      <c r="AD210" s="78">
        <v>6626925</v>
      </c>
      <c r="AE210" s="78" t="s">
        <v>4400</v>
      </c>
      <c r="AF210" s="78" t="s">
        <v>4415</v>
      </c>
      <c r="AG210" s="81">
        <v>0.1</v>
      </c>
      <c r="AH210">
        <f t="shared" si="10"/>
        <v>10</v>
      </c>
      <c r="AI210">
        <f t="shared" si="11"/>
        <v>90</v>
      </c>
      <c r="AJ210" s="82">
        <v>473.97</v>
      </c>
      <c r="AK210" s="82">
        <v>5.4</v>
      </c>
      <c r="AL210" s="82">
        <v>468.57</v>
      </c>
    </row>
    <row r="211" spans="1:38">
      <c r="A211" s="59">
        <v>210</v>
      </c>
      <c r="B211" s="60" t="s">
        <v>9467</v>
      </c>
      <c r="C211" s="60" t="s">
        <v>9468</v>
      </c>
      <c r="D211" s="10" t="s">
        <v>22</v>
      </c>
      <c r="E211" s="10" t="s">
        <v>4090</v>
      </c>
      <c r="F211" s="10" t="s">
        <v>25</v>
      </c>
      <c r="G211" s="10" t="s">
        <v>6984</v>
      </c>
      <c r="H211" s="5" t="s">
        <v>24</v>
      </c>
      <c r="I211" s="10" t="s">
        <v>34</v>
      </c>
      <c r="J211" s="5">
        <v>238.68</v>
      </c>
      <c r="K211" s="10">
        <v>0</v>
      </c>
      <c r="L211" s="63"/>
      <c r="M211" s="5">
        <v>0</v>
      </c>
      <c r="N211" s="5">
        <v>0</v>
      </c>
      <c r="O211" s="63"/>
      <c r="P211" s="66">
        <v>0</v>
      </c>
      <c r="Q211" s="5">
        <v>100</v>
      </c>
      <c r="R211" s="5">
        <v>12.98</v>
      </c>
      <c r="S211" s="74" t="s">
        <v>6099</v>
      </c>
      <c r="T211" s="5">
        <v>0</v>
      </c>
      <c r="U211" s="73"/>
      <c r="V211" s="10"/>
      <c r="W211" s="10">
        <v>13.76</v>
      </c>
      <c r="X211" s="10">
        <v>359.26</v>
      </c>
      <c r="Y211" s="10">
        <v>6.83</v>
      </c>
      <c r="Z211" s="10">
        <f t="shared" si="9"/>
        <v>352.43</v>
      </c>
      <c r="AA211" s="10" t="s">
        <v>28</v>
      </c>
      <c r="AB211" s="10" t="s">
        <v>29</v>
      </c>
      <c r="AC211" s="78" t="s">
        <v>4414</v>
      </c>
      <c r="AD211" s="78">
        <v>1522703</v>
      </c>
      <c r="AE211" s="78" t="s">
        <v>4400</v>
      </c>
      <c r="AF211" s="78" t="s">
        <v>4474</v>
      </c>
      <c r="AG211" s="81">
        <v>0.1</v>
      </c>
      <c r="AH211">
        <f t="shared" si="10"/>
        <v>10</v>
      </c>
      <c r="AI211">
        <f t="shared" si="11"/>
        <v>90</v>
      </c>
      <c r="AJ211" s="82">
        <v>348.66</v>
      </c>
      <c r="AK211" s="82">
        <v>6.23</v>
      </c>
      <c r="AL211" s="82">
        <v>342.44</v>
      </c>
    </row>
    <row r="212" spans="1:38">
      <c r="A212" s="59">
        <v>211</v>
      </c>
      <c r="B212" s="61" t="s">
        <v>1471</v>
      </c>
      <c r="C212" s="60" t="s">
        <v>9469</v>
      </c>
      <c r="D212" s="10" t="s">
        <v>22</v>
      </c>
      <c r="E212" s="10" t="s">
        <v>4090</v>
      </c>
      <c r="F212" s="10" t="s">
        <v>25</v>
      </c>
      <c r="G212" s="10" t="s">
        <v>6984</v>
      </c>
      <c r="H212" s="5" t="s">
        <v>24</v>
      </c>
      <c r="I212" s="10" t="s">
        <v>34</v>
      </c>
      <c r="J212" s="5">
        <v>238.68</v>
      </c>
      <c r="K212" s="10">
        <v>0</v>
      </c>
      <c r="L212" s="63"/>
      <c r="M212" s="5">
        <v>0</v>
      </c>
      <c r="N212" s="5">
        <v>0</v>
      </c>
      <c r="O212" s="63"/>
      <c r="P212" s="66">
        <v>0</v>
      </c>
      <c r="Q212" s="5">
        <v>100</v>
      </c>
      <c r="R212" s="5">
        <v>12.98</v>
      </c>
      <c r="S212" s="74" t="s">
        <v>6099</v>
      </c>
      <c r="T212" s="5">
        <v>0</v>
      </c>
      <c r="U212" s="73"/>
      <c r="V212" s="10"/>
      <c r="W212" s="10">
        <v>13.76</v>
      </c>
      <c r="X212" s="10">
        <v>359.26</v>
      </c>
      <c r="Y212" s="10">
        <v>6.83</v>
      </c>
      <c r="Z212" s="10">
        <f t="shared" si="9"/>
        <v>352.43</v>
      </c>
      <c r="AA212" s="10" t="s">
        <v>28</v>
      </c>
      <c r="AB212" s="10" t="s">
        <v>29</v>
      </c>
      <c r="AC212" s="78" t="s">
        <v>4414</v>
      </c>
      <c r="AD212" s="78">
        <v>1380089</v>
      </c>
      <c r="AE212" s="78" t="s">
        <v>4400</v>
      </c>
      <c r="AF212" s="78" t="s">
        <v>4409</v>
      </c>
      <c r="AG212" s="81">
        <v>0.1</v>
      </c>
      <c r="AH212">
        <f t="shared" si="10"/>
        <v>10</v>
      </c>
      <c r="AI212">
        <f t="shared" si="11"/>
        <v>90</v>
      </c>
      <c r="AJ212" s="82">
        <v>348.66</v>
      </c>
      <c r="AK212" s="82">
        <v>6.23</v>
      </c>
      <c r="AL212" s="82">
        <v>342.44</v>
      </c>
    </row>
    <row r="213" spans="1:38">
      <c r="A213" s="59">
        <v>212</v>
      </c>
      <c r="B213" s="60" t="s">
        <v>9470</v>
      </c>
      <c r="C213" s="60" t="s">
        <v>9471</v>
      </c>
      <c r="D213" s="10" t="s">
        <v>22</v>
      </c>
      <c r="E213" s="10" t="s">
        <v>4090</v>
      </c>
      <c r="F213" s="10" t="s">
        <v>25</v>
      </c>
      <c r="G213" s="10" t="s">
        <v>6984</v>
      </c>
      <c r="H213" s="5" t="s">
        <v>24</v>
      </c>
      <c r="I213" s="10" t="s">
        <v>34</v>
      </c>
      <c r="J213" s="5">
        <v>238.68</v>
      </c>
      <c r="K213" s="10">
        <v>0</v>
      </c>
      <c r="L213" s="63"/>
      <c r="M213" s="5">
        <v>0</v>
      </c>
      <c r="N213" s="5">
        <v>0</v>
      </c>
      <c r="O213" s="63"/>
      <c r="P213" s="66">
        <v>0</v>
      </c>
      <c r="Q213" s="5">
        <v>100</v>
      </c>
      <c r="R213" s="5">
        <v>12.98</v>
      </c>
      <c r="S213" s="74" t="s">
        <v>6099</v>
      </c>
      <c r="T213" s="5">
        <v>0</v>
      </c>
      <c r="U213" s="73"/>
      <c r="V213" s="10"/>
      <c r="W213" s="10">
        <v>13.76</v>
      </c>
      <c r="X213" s="10">
        <v>359.26</v>
      </c>
      <c r="Y213" s="10">
        <v>6.83</v>
      </c>
      <c r="Z213" s="10">
        <f t="shared" si="9"/>
        <v>352.43</v>
      </c>
      <c r="AA213" s="10" t="s">
        <v>28</v>
      </c>
      <c r="AB213" s="10" t="s">
        <v>29</v>
      </c>
      <c r="AC213" s="78" t="s">
        <v>4414</v>
      </c>
      <c r="AD213" s="78">
        <v>1868052</v>
      </c>
      <c r="AE213" s="78" t="s">
        <v>4400</v>
      </c>
      <c r="AF213" s="78" t="s">
        <v>4474</v>
      </c>
      <c r="AG213" s="81">
        <v>0.1</v>
      </c>
      <c r="AH213">
        <f t="shared" si="10"/>
        <v>10</v>
      </c>
      <c r="AI213">
        <f t="shared" si="11"/>
        <v>90</v>
      </c>
      <c r="AJ213" s="82">
        <v>348.66</v>
      </c>
      <c r="AK213" s="82">
        <v>6.23</v>
      </c>
      <c r="AL213" s="82">
        <v>342.44</v>
      </c>
    </row>
    <row r="214" spans="1:38">
      <c r="A214" s="59">
        <v>213</v>
      </c>
      <c r="B214" s="61" t="s">
        <v>9286</v>
      </c>
      <c r="C214" s="11" t="s">
        <v>9472</v>
      </c>
      <c r="D214" s="10" t="s">
        <v>22</v>
      </c>
      <c r="E214" s="5" t="s">
        <v>2061</v>
      </c>
      <c r="F214" s="10" t="s">
        <v>25</v>
      </c>
      <c r="G214" s="10" t="s">
        <v>7337</v>
      </c>
      <c r="H214" s="5" t="s">
        <v>24</v>
      </c>
      <c r="I214" s="10" t="s">
        <v>34</v>
      </c>
      <c r="J214" s="5">
        <v>378.57</v>
      </c>
      <c r="K214" s="10">
        <v>0</v>
      </c>
      <c r="L214" s="63"/>
      <c r="M214" s="5">
        <v>0</v>
      </c>
      <c r="N214" s="5">
        <v>0</v>
      </c>
      <c r="O214" s="63"/>
      <c r="P214" s="66">
        <v>0</v>
      </c>
      <c r="Q214" s="5">
        <v>100</v>
      </c>
      <c r="R214" s="10">
        <v>0</v>
      </c>
      <c r="S214" s="73"/>
      <c r="T214" s="5">
        <v>0</v>
      </c>
      <c r="U214" s="73"/>
      <c r="V214" s="10"/>
      <c r="W214" s="10">
        <v>0</v>
      </c>
      <c r="X214" s="10">
        <v>484.57</v>
      </c>
      <c r="Y214" s="10">
        <v>6</v>
      </c>
      <c r="Z214" s="10">
        <f t="shared" si="9"/>
        <v>478.57</v>
      </c>
      <c r="AA214" s="10" t="s">
        <v>28</v>
      </c>
      <c r="AB214" s="10" t="s">
        <v>29</v>
      </c>
      <c r="AC214" s="78" t="s">
        <v>8246</v>
      </c>
      <c r="AD214" s="78">
        <v>5368730</v>
      </c>
      <c r="AE214" s="78" t="s">
        <v>4400</v>
      </c>
      <c r="AF214" s="78" t="s">
        <v>4478</v>
      </c>
      <c r="AG214" s="81">
        <v>0.1</v>
      </c>
      <c r="AH214">
        <f t="shared" si="10"/>
        <v>10</v>
      </c>
      <c r="AI214">
        <f t="shared" si="11"/>
        <v>90</v>
      </c>
      <c r="AJ214" s="82">
        <v>473.97</v>
      </c>
      <c r="AK214" s="82">
        <v>5.4</v>
      </c>
      <c r="AL214" s="82">
        <v>468.57</v>
      </c>
    </row>
    <row r="215" spans="1:38">
      <c r="A215" s="59">
        <v>214</v>
      </c>
      <c r="B215" s="61" t="s">
        <v>9292</v>
      </c>
      <c r="C215" s="11" t="s">
        <v>9473</v>
      </c>
      <c r="D215" s="10" t="s">
        <v>22</v>
      </c>
      <c r="E215" s="5" t="s">
        <v>2061</v>
      </c>
      <c r="F215" s="10" t="s">
        <v>25</v>
      </c>
      <c r="G215" s="10" t="s">
        <v>7337</v>
      </c>
      <c r="H215" s="5" t="s">
        <v>24</v>
      </c>
      <c r="I215" s="10" t="s">
        <v>34</v>
      </c>
      <c r="J215" s="5">
        <v>378.57</v>
      </c>
      <c r="K215" s="10">
        <v>0</v>
      </c>
      <c r="L215" s="63"/>
      <c r="M215" s="5">
        <v>0</v>
      </c>
      <c r="N215" s="5">
        <v>0</v>
      </c>
      <c r="O215" s="63"/>
      <c r="P215" s="66">
        <v>0</v>
      </c>
      <c r="Q215" s="5">
        <v>100</v>
      </c>
      <c r="R215" s="10">
        <v>0</v>
      </c>
      <c r="S215" s="73"/>
      <c r="T215" s="5">
        <v>0</v>
      </c>
      <c r="U215" s="73"/>
      <c r="V215" s="10"/>
      <c r="W215" s="10">
        <v>0</v>
      </c>
      <c r="X215" s="10">
        <v>484.57</v>
      </c>
      <c r="Y215" s="10">
        <v>6</v>
      </c>
      <c r="Z215" s="10">
        <f t="shared" si="9"/>
        <v>478.57</v>
      </c>
      <c r="AA215" s="10" t="s">
        <v>28</v>
      </c>
      <c r="AB215" s="10" t="s">
        <v>29</v>
      </c>
      <c r="AC215" s="78" t="s">
        <v>8246</v>
      </c>
      <c r="AD215" s="78">
        <v>1257736</v>
      </c>
      <c r="AE215" s="78" t="s">
        <v>4400</v>
      </c>
      <c r="AF215" s="78" t="s">
        <v>4446</v>
      </c>
      <c r="AG215" s="81">
        <v>0.1</v>
      </c>
      <c r="AH215">
        <f t="shared" si="10"/>
        <v>10</v>
      </c>
      <c r="AI215">
        <f t="shared" si="11"/>
        <v>90</v>
      </c>
      <c r="AJ215" s="82">
        <v>473.97</v>
      </c>
      <c r="AK215" s="82">
        <v>5.4</v>
      </c>
      <c r="AL215" s="82">
        <v>468.57</v>
      </c>
    </row>
    <row r="216" spans="1:38">
      <c r="A216" s="59">
        <v>215</v>
      </c>
      <c r="B216" s="60" t="s">
        <v>9474</v>
      </c>
      <c r="C216" s="60" t="s">
        <v>9475</v>
      </c>
      <c r="D216" s="10" t="s">
        <v>22</v>
      </c>
      <c r="E216" s="5" t="s">
        <v>7503</v>
      </c>
      <c r="F216" s="10" t="s">
        <v>25</v>
      </c>
      <c r="G216" s="10" t="s">
        <v>8264</v>
      </c>
      <c r="H216" s="5" t="s">
        <v>24</v>
      </c>
      <c r="I216" s="10" t="s">
        <v>34</v>
      </c>
      <c r="J216" s="5">
        <v>985.5</v>
      </c>
      <c r="K216" s="10">
        <v>0</v>
      </c>
      <c r="L216" s="63"/>
      <c r="M216" s="5">
        <v>0</v>
      </c>
      <c r="N216" s="5">
        <v>0</v>
      </c>
      <c r="O216" s="63"/>
      <c r="P216" s="66">
        <v>0</v>
      </c>
      <c r="Q216" s="5">
        <v>300</v>
      </c>
      <c r="R216" s="5">
        <v>13.26</v>
      </c>
      <c r="S216" s="74" t="s">
        <v>6099</v>
      </c>
      <c r="T216" s="5">
        <v>0</v>
      </c>
      <c r="U216" s="73"/>
      <c r="V216" s="10"/>
      <c r="W216" s="10">
        <v>14.06</v>
      </c>
      <c r="X216" s="10">
        <v>1318.4</v>
      </c>
      <c r="Y216" s="10">
        <v>18.84</v>
      </c>
      <c r="Z216" s="10">
        <f t="shared" si="9"/>
        <v>1299.56</v>
      </c>
      <c r="AA216" s="10" t="s">
        <v>28</v>
      </c>
      <c r="AB216" s="10" t="s">
        <v>29</v>
      </c>
      <c r="AC216" s="78" t="s">
        <v>4423</v>
      </c>
      <c r="AD216" s="78">
        <v>5725990</v>
      </c>
      <c r="AE216" s="78" t="s">
        <v>4400</v>
      </c>
      <c r="AF216" s="78" t="s">
        <v>4404</v>
      </c>
      <c r="AG216" s="81">
        <v>0.1</v>
      </c>
      <c r="AH216">
        <f t="shared" si="10"/>
        <v>30</v>
      </c>
      <c r="AI216">
        <f t="shared" si="11"/>
        <v>270</v>
      </c>
      <c r="AJ216" s="82">
        <v>1286.6</v>
      </c>
      <c r="AK216" s="82">
        <v>17.04</v>
      </c>
      <c r="AL216" s="82">
        <v>1269.56</v>
      </c>
    </row>
    <row r="217" spans="1:38">
      <c r="A217" s="59">
        <v>216</v>
      </c>
      <c r="B217" s="61" t="s">
        <v>9476</v>
      </c>
      <c r="C217" s="60" t="s">
        <v>9477</v>
      </c>
      <c r="D217" s="10" t="s">
        <v>22</v>
      </c>
      <c r="E217" s="5" t="s">
        <v>198</v>
      </c>
      <c r="F217" s="10" t="s">
        <v>25</v>
      </c>
      <c r="G217" s="10" t="s">
        <v>8214</v>
      </c>
      <c r="H217" s="10" t="s">
        <v>5214</v>
      </c>
      <c r="I217" s="10" t="s">
        <v>34</v>
      </c>
      <c r="J217" s="66">
        <v>1369</v>
      </c>
      <c r="K217" s="10">
        <v>0</v>
      </c>
      <c r="L217" s="63"/>
      <c r="M217" s="5">
        <v>0</v>
      </c>
      <c r="N217" s="5">
        <v>0</v>
      </c>
      <c r="O217" s="63"/>
      <c r="P217" s="66">
        <v>0</v>
      </c>
      <c r="Q217" s="5">
        <v>300</v>
      </c>
      <c r="R217" s="5">
        <v>0</v>
      </c>
      <c r="S217" s="73"/>
      <c r="T217" s="5">
        <v>0</v>
      </c>
      <c r="U217" s="73"/>
      <c r="V217" s="10"/>
      <c r="W217" s="10">
        <v>0</v>
      </c>
      <c r="X217" s="10">
        <v>1687</v>
      </c>
      <c r="Y217" s="10">
        <v>18</v>
      </c>
      <c r="Z217" s="10">
        <f t="shared" si="9"/>
        <v>1669</v>
      </c>
      <c r="AA217" s="10" t="s">
        <v>28</v>
      </c>
      <c r="AB217" s="10" t="s">
        <v>29</v>
      </c>
      <c r="AC217" s="78" t="s">
        <v>4433</v>
      </c>
      <c r="AD217" s="78">
        <v>9821760</v>
      </c>
      <c r="AE217" s="78" t="s">
        <v>8247</v>
      </c>
      <c r="AF217" s="78" t="s">
        <v>4419</v>
      </c>
      <c r="AG217" s="81">
        <v>0.1</v>
      </c>
      <c r="AH217">
        <f t="shared" si="10"/>
        <v>30</v>
      </c>
      <c r="AI217">
        <f t="shared" si="11"/>
        <v>270</v>
      </c>
      <c r="AJ217" s="82">
        <v>1655.2</v>
      </c>
      <c r="AK217" s="82">
        <v>16.2</v>
      </c>
      <c r="AL217" s="82">
        <v>1639</v>
      </c>
    </row>
    <row r="218" spans="1:38">
      <c r="A218" s="59">
        <v>217</v>
      </c>
      <c r="B218" s="60" t="s">
        <v>9478</v>
      </c>
      <c r="C218" s="60" t="s">
        <v>9479</v>
      </c>
      <c r="D218" s="10" t="s">
        <v>22</v>
      </c>
      <c r="E218" s="5" t="s">
        <v>198</v>
      </c>
      <c r="F218" s="10" t="s">
        <v>25</v>
      </c>
      <c r="G218" s="10" t="s">
        <v>9480</v>
      </c>
      <c r="H218" s="10" t="s">
        <v>24</v>
      </c>
      <c r="I218" s="10" t="s">
        <v>34</v>
      </c>
      <c r="J218" s="66">
        <v>1369</v>
      </c>
      <c r="K218" s="10">
        <v>0</v>
      </c>
      <c r="L218" s="63"/>
      <c r="M218" s="5">
        <v>0</v>
      </c>
      <c r="N218" s="5">
        <v>0</v>
      </c>
      <c r="O218" s="63"/>
      <c r="P218" s="66">
        <v>0</v>
      </c>
      <c r="Q218" s="5">
        <v>300</v>
      </c>
      <c r="R218" s="5">
        <v>0</v>
      </c>
      <c r="S218" s="73"/>
      <c r="T218" s="5">
        <v>0</v>
      </c>
      <c r="U218" s="73"/>
      <c r="V218" s="10"/>
      <c r="W218" s="10">
        <v>0</v>
      </c>
      <c r="X218" s="10">
        <v>1687</v>
      </c>
      <c r="Y218" s="10">
        <v>18</v>
      </c>
      <c r="Z218" s="10">
        <f t="shared" si="9"/>
        <v>1669</v>
      </c>
      <c r="AA218" s="10" t="s">
        <v>28</v>
      </c>
      <c r="AB218" s="10" t="s">
        <v>29</v>
      </c>
      <c r="AC218" s="78" t="s">
        <v>4433</v>
      </c>
      <c r="AD218" s="78">
        <v>1882618</v>
      </c>
      <c r="AE218" s="78" t="s">
        <v>4400</v>
      </c>
      <c r="AF218" s="78" t="s">
        <v>4409</v>
      </c>
      <c r="AG218" s="81">
        <v>0.1</v>
      </c>
      <c r="AH218">
        <f t="shared" si="10"/>
        <v>30</v>
      </c>
      <c r="AI218">
        <f t="shared" si="11"/>
        <v>270</v>
      </c>
      <c r="AJ218" s="82">
        <v>1655.2</v>
      </c>
      <c r="AK218" s="82">
        <v>16.2</v>
      </c>
      <c r="AL218" s="82">
        <v>1639</v>
      </c>
    </row>
    <row r="219" spans="1:38">
      <c r="A219" s="59">
        <v>218</v>
      </c>
      <c r="B219" s="60" t="s">
        <v>9481</v>
      </c>
      <c r="C219" s="60" t="s">
        <v>9482</v>
      </c>
      <c r="D219" s="10" t="s">
        <v>22</v>
      </c>
      <c r="E219" s="10" t="s">
        <v>4090</v>
      </c>
      <c r="F219" s="10" t="s">
        <v>25</v>
      </c>
      <c r="G219" s="10" t="s">
        <v>6984</v>
      </c>
      <c r="H219" s="5" t="s">
        <v>24</v>
      </c>
      <c r="I219" s="10" t="s">
        <v>34</v>
      </c>
      <c r="J219" s="5">
        <v>238.68</v>
      </c>
      <c r="K219" s="10">
        <v>0</v>
      </c>
      <c r="L219" s="63"/>
      <c r="M219" s="5">
        <v>0</v>
      </c>
      <c r="N219" s="5">
        <v>0</v>
      </c>
      <c r="O219" s="63"/>
      <c r="P219" s="66">
        <v>0</v>
      </c>
      <c r="Q219" s="5">
        <v>100</v>
      </c>
      <c r="R219" s="5">
        <v>12.98</v>
      </c>
      <c r="S219" s="74" t="s">
        <v>6099</v>
      </c>
      <c r="T219" s="5">
        <v>0</v>
      </c>
      <c r="U219" s="73"/>
      <c r="V219" s="10"/>
      <c r="W219" s="10">
        <v>13.76</v>
      </c>
      <c r="X219" s="10">
        <v>359.26</v>
      </c>
      <c r="Y219" s="10">
        <v>6.83</v>
      </c>
      <c r="Z219" s="10">
        <f t="shared" si="9"/>
        <v>352.43</v>
      </c>
      <c r="AA219" s="10" t="s">
        <v>28</v>
      </c>
      <c r="AB219" s="10" t="s">
        <v>29</v>
      </c>
      <c r="AC219" s="78" t="s">
        <v>4414</v>
      </c>
      <c r="AD219" s="78">
        <v>9312277</v>
      </c>
      <c r="AE219" s="78" t="s">
        <v>4400</v>
      </c>
      <c r="AF219" s="78" t="s">
        <v>4419</v>
      </c>
      <c r="AG219" s="81">
        <v>0.1</v>
      </c>
      <c r="AH219">
        <f t="shared" si="10"/>
        <v>10</v>
      </c>
      <c r="AI219">
        <f t="shared" si="11"/>
        <v>90</v>
      </c>
      <c r="AJ219" s="82">
        <v>348.66</v>
      </c>
      <c r="AK219" s="82">
        <v>6.23</v>
      </c>
      <c r="AL219" s="82">
        <v>342.44</v>
      </c>
    </row>
    <row r="220" spans="1:38">
      <c r="A220" s="59">
        <v>219</v>
      </c>
      <c r="B220" s="11" t="s">
        <v>9483</v>
      </c>
      <c r="C220" s="60" t="s">
        <v>9484</v>
      </c>
      <c r="D220" s="10" t="s">
        <v>22</v>
      </c>
      <c r="E220" s="5" t="s">
        <v>7503</v>
      </c>
      <c r="F220" s="10" t="s">
        <v>25</v>
      </c>
      <c r="G220" s="10" t="s">
        <v>8264</v>
      </c>
      <c r="H220" s="5" t="s">
        <v>24</v>
      </c>
      <c r="I220" s="10" t="s">
        <v>34</v>
      </c>
      <c r="J220" s="5">
        <v>985.5</v>
      </c>
      <c r="K220" s="10">
        <v>0</v>
      </c>
      <c r="L220" s="11"/>
      <c r="M220" s="5">
        <v>0</v>
      </c>
      <c r="N220" s="5">
        <v>0</v>
      </c>
      <c r="O220" s="63"/>
      <c r="P220" s="66">
        <v>0</v>
      </c>
      <c r="Q220" s="5">
        <v>300</v>
      </c>
      <c r="R220" s="5">
        <v>13.26</v>
      </c>
      <c r="S220" s="74" t="s">
        <v>6099</v>
      </c>
      <c r="T220" s="5">
        <v>0</v>
      </c>
      <c r="U220" s="11"/>
      <c r="V220" s="10"/>
      <c r="W220" s="10">
        <v>14.06</v>
      </c>
      <c r="X220" s="10">
        <v>1318.4</v>
      </c>
      <c r="Y220" s="10">
        <v>18.84</v>
      </c>
      <c r="Z220" s="10">
        <f t="shared" si="9"/>
        <v>1299.56</v>
      </c>
      <c r="AA220" s="10" t="s">
        <v>28</v>
      </c>
      <c r="AB220" s="10" t="s">
        <v>29</v>
      </c>
      <c r="AC220" s="78" t="s">
        <v>4423</v>
      </c>
      <c r="AD220" s="78">
        <v>8055598</v>
      </c>
      <c r="AE220" s="78" t="s">
        <v>4400</v>
      </c>
      <c r="AF220" s="78" t="s">
        <v>4421</v>
      </c>
      <c r="AG220" s="81">
        <v>0.1</v>
      </c>
      <c r="AH220">
        <f t="shared" si="10"/>
        <v>30</v>
      </c>
      <c r="AI220">
        <f t="shared" si="11"/>
        <v>270</v>
      </c>
      <c r="AJ220" s="82">
        <v>1286.6</v>
      </c>
      <c r="AK220" s="82">
        <v>17.04</v>
      </c>
      <c r="AL220" s="82">
        <v>1269.56</v>
      </c>
    </row>
    <row r="221" spans="1:38">
      <c r="A221" s="59">
        <v>220</v>
      </c>
      <c r="B221" s="11" t="s">
        <v>8157</v>
      </c>
      <c r="C221" s="60" t="s">
        <v>9485</v>
      </c>
      <c r="D221" s="10" t="s">
        <v>22</v>
      </c>
      <c r="E221" s="5" t="s">
        <v>2061</v>
      </c>
      <c r="F221" s="10" t="s">
        <v>25</v>
      </c>
      <c r="G221" s="10" t="s">
        <v>7337</v>
      </c>
      <c r="H221" s="5" t="s">
        <v>24</v>
      </c>
      <c r="I221" s="10" t="s">
        <v>34</v>
      </c>
      <c r="J221" s="5">
        <v>378.57</v>
      </c>
      <c r="K221" s="10">
        <v>0</v>
      </c>
      <c r="L221" s="11"/>
      <c r="M221" s="5">
        <v>0</v>
      </c>
      <c r="N221" s="5">
        <v>0</v>
      </c>
      <c r="O221" s="63"/>
      <c r="P221" s="66">
        <v>0</v>
      </c>
      <c r="Q221" s="5">
        <v>100</v>
      </c>
      <c r="R221" s="10">
        <v>0</v>
      </c>
      <c r="S221" s="73"/>
      <c r="T221" s="5">
        <v>0</v>
      </c>
      <c r="U221" s="11"/>
      <c r="V221" s="10"/>
      <c r="W221" s="10">
        <v>0</v>
      </c>
      <c r="X221" s="10">
        <v>484.57</v>
      </c>
      <c r="Y221" s="10">
        <v>6</v>
      </c>
      <c r="Z221" s="10">
        <f t="shared" si="9"/>
        <v>478.57</v>
      </c>
      <c r="AA221" s="10" t="s">
        <v>28</v>
      </c>
      <c r="AB221" s="10" t="s">
        <v>29</v>
      </c>
      <c r="AC221" s="78" t="s">
        <v>8246</v>
      </c>
      <c r="AD221" s="78">
        <v>2520071</v>
      </c>
      <c r="AE221" s="78" t="s">
        <v>4400</v>
      </c>
      <c r="AF221" s="78" t="s">
        <v>4409</v>
      </c>
      <c r="AG221" s="81">
        <v>0.1</v>
      </c>
      <c r="AH221">
        <f t="shared" si="10"/>
        <v>10</v>
      </c>
      <c r="AI221">
        <f t="shared" si="11"/>
        <v>90</v>
      </c>
      <c r="AJ221" s="82">
        <v>473.97</v>
      </c>
      <c r="AK221" s="82">
        <v>5.4</v>
      </c>
      <c r="AL221" s="82">
        <v>468.57</v>
      </c>
    </row>
    <row r="222" spans="1:38">
      <c r="A222" s="59">
        <v>221</v>
      </c>
      <c r="B222" s="11" t="s">
        <v>9486</v>
      </c>
      <c r="C222" s="60" t="s">
        <v>9487</v>
      </c>
      <c r="D222" s="10" t="s">
        <v>22</v>
      </c>
      <c r="E222" s="5" t="s">
        <v>198</v>
      </c>
      <c r="F222" s="10" t="s">
        <v>25</v>
      </c>
      <c r="G222" s="10" t="s">
        <v>8214</v>
      </c>
      <c r="H222" s="10" t="s">
        <v>24</v>
      </c>
      <c r="I222" s="10" t="s">
        <v>34</v>
      </c>
      <c r="J222" s="66">
        <v>1369</v>
      </c>
      <c r="K222" s="10">
        <v>0</v>
      </c>
      <c r="L222" s="11"/>
      <c r="M222" s="5">
        <v>0</v>
      </c>
      <c r="N222" s="5">
        <v>0</v>
      </c>
      <c r="O222" s="63"/>
      <c r="P222" s="66">
        <v>0</v>
      </c>
      <c r="Q222" s="5">
        <v>300</v>
      </c>
      <c r="R222" s="5">
        <v>0</v>
      </c>
      <c r="S222" s="73"/>
      <c r="T222" s="5">
        <v>0</v>
      </c>
      <c r="U222" s="11"/>
      <c r="V222" s="10"/>
      <c r="W222" s="10">
        <v>0</v>
      </c>
      <c r="X222" s="10">
        <v>1687</v>
      </c>
      <c r="Y222" s="10">
        <v>18</v>
      </c>
      <c r="Z222" s="10">
        <f t="shared" si="9"/>
        <v>1669</v>
      </c>
      <c r="AA222" s="10" t="s">
        <v>28</v>
      </c>
      <c r="AB222" s="10" t="s">
        <v>29</v>
      </c>
      <c r="AC222" s="78" t="s">
        <v>4433</v>
      </c>
      <c r="AD222" s="78">
        <v>6795780</v>
      </c>
      <c r="AE222" s="78" t="s">
        <v>4400</v>
      </c>
      <c r="AF222" s="78" t="s">
        <v>4428</v>
      </c>
      <c r="AG222" s="81">
        <v>0.1</v>
      </c>
      <c r="AH222">
        <f t="shared" si="10"/>
        <v>30</v>
      </c>
      <c r="AI222">
        <f t="shared" si="11"/>
        <v>270</v>
      </c>
      <c r="AJ222" s="82">
        <v>1655.2</v>
      </c>
      <c r="AK222" s="82">
        <v>16.2</v>
      </c>
      <c r="AL222" s="82">
        <v>1639</v>
      </c>
    </row>
    <row r="223" spans="1:38">
      <c r="A223" s="59">
        <v>222</v>
      </c>
      <c r="B223" s="11" t="s">
        <v>9488</v>
      </c>
      <c r="C223" s="60" t="s">
        <v>9489</v>
      </c>
      <c r="D223" s="10" t="s">
        <v>22</v>
      </c>
      <c r="E223" s="10" t="s">
        <v>58</v>
      </c>
      <c r="F223" s="10" t="s">
        <v>25</v>
      </c>
      <c r="G223" s="10" t="s">
        <v>8260</v>
      </c>
      <c r="H223" s="10" t="s">
        <v>24</v>
      </c>
      <c r="I223" s="10" t="s">
        <v>34</v>
      </c>
      <c r="J223" s="10">
        <v>1095</v>
      </c>
      <c r="K223" s="10">
        <v>0</v>
      </c>
      <c r="L223" s="11"/>
      <c r="M223" s="5">
        <v>0</v>
      </c>
      <c r="N223" s="5">
        <v>4762</v>
      </c>
      <c r="O223" s="17" t="s">
        <v>1296</v>
      </c>
      <c r="P223" s="66">
        <v>0</v>
      </c>
      <c r="Q223" s="10">
        <v>400</v>
      </c>
      <c r="R223" s="10">
        <v>0</v>
      </c>
      <c r="S223" s="73"/>
      <c r="T223" s="5">
        <v>0</v>
      </c>
      <c r="U223" s="11"/>
      <c r="V223" s="10"/>
      <c r="W223" s="10">
        <v>5047.72</v>
      </c>
      <c r="X223" s="10">
        <v>6869.58</v>
      </c>
      <c r="Y223" s="10">
        <v>326.86</v>
      </c>
      <c r="Z223" s="10">
        <f t="shared" si="9"/>
        <v>6542.72</v>
      </c>
      <c r="AA223" s="10" t="s">
        <v>28</v>
      </c>
      <c r="AB223" s="10" t="s">
        <v>29</v>
      </c>
      <c r="AC223" s="78" t="s">
        <v>8183</v>
      </c>
      <c r="AD223" s="78">
        <v>7788825</v>
      </c>
      <c r="AE223" s="78" t="s">
        <v>4400</v>
      </c>
      <c r="AF223" s="78" t="s">
        <v>4404</v>
      </c>
      <c r="AG223" s="81">
        <v>0.1</v>
      </c>
      <c r="AH223">
        <f t="shared" si="10"/>
        <v>40</v>
      </c>
      <c r="AI223">
        <f t="shared" si="11"/>
        <v>360</v>
      </c>
      <c r="AJ223" s="82">
        <v>6827.18</v>
      </c>
      <c r="AK223" s="82">
        <v>324.46</v>
      </c>
      <c r="AL223" s="82">
        <v>6502.72</v>
      </c>
    </row>
    <row r="224" spans="1:38">
      <c r="A224" s="59">
        <v>223</v>
      </c>
      <c r="B224" s="11" t="s">
        <v>9490</v>
      </c>
      <c r="C224" s="60" t="s">
        <v>9491</v>
      </c>
      <c r="D224" s="10" t="s">
        <v>22</v>
      </c>
      <c r="E224" s="5" t="s">
        <v>198</v>
      </c>
      <c r="F224" s="10" t="s">
        <v>25</v>
      </c>
      <c r="G224" s="10" t="s">
        <v>8214</v>
      </c>
      <c r="H224" s="10" t="s">
        <v>24</v>
      </c>
      <c r="I224" s="10" t="s">
        <v>34</v>
      </c>
      <c r="J224" s="66">
        <v>1369</v>
      </c>
      <c r="K224" s="10">
        <v>0</v>
      </c>
      <c r="L224" s="11"/>
      <c r="M224" s="5">
        <v>0</v>
      </c>
      <c r="N224" s="5">
        <v>0</v>
      </c>
      <c r="O224" s="63"/>
      <c r="P224" s="66">
        <v>0</v>
      </c>
      <c r="Q224" s="5">
        <v>300</v>
      </c>
      <c r="R224" s="5">
        <v>13</v>
      </c>
      <c r="S224" s="74" t="s">
        <v>3854</v>
      </c>
      <c r="T224" s="5">
        <v>0</v>
      </c>
      <c r="U224" s="11"/>
      <c r="V224" s="10"/>
      <c r="W224" s="10">
        <v>13.78</v>
      </c>
      <c r="X224" s="10">
        <v>1701.61</v>
      </c>
      <c r="Y224" s="10">
        <v>18.83</v>
      </c>
      <c r="Z224" s="10">
        <f t="shared" si="9"/>
        <v>1682.78</v>
      </c>
      <c r="AA224" s="10" t="s">
        <v>28</v>
      </c>
      <c r="AB224" s="10" t="s">
        <v>29</v>
      </c>
      <c r="AC224" s="78" t="s">
        <v>4433</v>
      </c>
      <c r="AD224" s="78">
        <v>1801872</v>
      </c>
      <c r="AE224" s="78" t="s">
        <v>4400</v>
      </c>
      <c r="AF224" s="78" t="s">
        <v>4428</v>
      </c>
      <c r="AG224" s="81">
        <v>0.1</v>
      </c>
      <c r="AH224">
        <f t="shared" si="10"/>
        <v>30</v>
      </c>
      <c r="AI224">
        <f t="shared" si="11"/>
        <v>270</v>
      </c>
      <c r="AJ224" s="82">
        <v>1669.81</v>
      </c>
      <c r="AK224" s="82">
        <v>17.03</v>
      </c>
      <c r="AL224" s="82">
        <v>1652.78</v>
      </c>
    </row>
    <row r="225" spans="1:38">
      <c r="A225" s="59">
        <v>224</v>
      </c>
      <c r="B225" s="11" t="s">
        <v>8692</v>
      </c>
      <c r="C225" s="60" t="s">
        <v>9492</v>
      </c>
      <c r="D225" s="10" t="s">
        <v>22</v>
      </c>
      <c r="E225" s="10" t="s">
        <v>4090</v>
      </c>
      <c r="F225" s="10" t="s">
        <v>25</v>
      </c>
      <c r="G225" s="10" t="s">
        <v>6984</v>
      </c>
      <c r="H225" s="5" t="s">
        <v>24</v>
      </c>
      <c r="I225" s="10" t="s">
        <v>34</v>
      </c>
      <c r="J225" s="5">
        <v>238.68</v>
      </c>
      <c r="K225" s="10">
        <v>0</v>
      </c>
      <c r="L225" s="11"/>
      <c r="M225" s="5">
        <v>0</v>
      </c>
      <c r="N225" s="5">
        <v>0</v>
      </c>
      <c r="O225" s="63"/>
      <c r="P225" s="66">
        <v>0</v>
      </c>
      <c r="Q225" s="5">
        <v>100</v>
      </c>
      <c r="R225" s="5">
        <v>12.98</v>
      </c>
      <c r="S225" s="74" t="s">
        <v>6099</v>
      </c>
      <c r="T225" s="5">
        <v>0</v>
      </c>
      <c r="U225" s="11"/>
      <c r="V225" s="10"/>
      <c r="W225" s="10">
        <v>13.76</v>
      </c>
      <c r="X225" s="10">
        <v>359.26</v>
      </c>
      <c r="Y225" s="10">
        <v>6.83</v>
      </c>
      <c r="Z225" s="10">
        <f t="shared" si="9"/>
        <v>352.43</v>
      </c>
      <c r="AA225" s="10" t="s">
        <v>28</v>
      </c>
      <c r="AB225" s="10" t="s">
        <v>29</v>
      </c>
      <c r="AC225" s="78" t="s">
        <v>4414</v>
      </c>
      <c r="AD225" s="78">
        <v>3663603</v>
      </c>
      <c r="AE225" s="78" t="s">
        <v>4400</v>
      </c>
      <c r="AF225" s="78" t="s">
        <v>4409</v>
      </c>
      <c r="AG225" s="81">
        <v>0.1</v>
      </c>
      <c r="AH225">
        <f t="shared" si="10"/>
        <v>10</v>
      </c>
      <c r="AI225">
        <f t="shared" si="11"/>
        <v>90</v>
      </c>
      <c r="AJ225" s="82">
        <v>348.66</v>
      </c>
      <c r="AK225" s="82">
        <v>6.23</v>
      </c>
      <c r="AL225" s="82">
        <v>342.44</v>
      </c>
    </row>
    <row r="226" spans="1:38">
      <c r="A226" s="59">
        <v>225</v>
      </c>
      <c r="B226" s="11" t="s">
        <v>3902</v>
      </c>
      <c r="C226" s="60" t="s">
        <v>9493</v>
      </c>
      <c r="D226" s="10" t="s">
        <v>22</v>
      </c>
      <c r="E226" s="10" t="s">
        <v>4090</v>
      </c>
      <c r="F226" s="10" t="s">
        <v>25</v>
      </c>
      <c r="G226" s="10" t="s">
        <v>6984</v>
      </c>
      <c r="H226" s="5" t="s">
        <v>24</v>
      </c>
      <c r="I226" s="10" t="s">
        <v>34</v>
      </c>
      <c r="J226" s="5">
        <v>238.68</v>
      </c>
      <c r="K226" s="10">
        <v>0</v>
      </c>
      <c r="L226" s="11"/>
      <c r="M226" s="5">
        <v>0</v>
      </c>
      <c r="N226" s="5">
        <v>0</v>
      </c>
      <c r="O226" s="63"/>
      <c r="P226" s="66">
        <v>0</v>
      </c>
      <c r="Q226" s="5">
        <v>100</v>
      </c>
      <c r="R226" s="5">
        <v>12.98</v>
      </c>
      <c r="S226" s="74" t="s">
        <v>6099</v>
      </c>
      <c r="T226" s="5">
        <v>0</v>
      </c>
      <c r="U226" s="11"/>
      <c r="V226" s="10"/>
      <c r="W226" s="10">
        <v>13.76</v>
      </c>
      <c r="X226" s="10">
        <v>359.26</v>
      </c>
      <c r="Y226" s="10">
        <v>6.83</v>
      </c>
      <c r="Z226" s="10">
        <f t="shared" si="9"/>
        <v>352.43</v>
      </c>
      <c r="AA226" s="10" t="s">
        <v>28</v>
      </c>
      <c r="AB226" s="10" t="s">
        <v>29</v>
      </c>
      <c r="AC226" s="78" t="s">
        <v>4414</v>
      </c>
      <c r="AD226" s="78">
        <v>7539956</v>
      </c>
      <c r="AE226" s="78" t="s">
        <v>4400</v>
      </c>
      <c r="AF226" s="78" t="s">
        <v>4409</v>
      </c>
      <c r="AG226" s="81">
        <v>0.1</v>
      </c>
      <c r="AH226">
        <f t="shared" si="10"/>
        <v>10</v>
      </c>
      <c r="AI226">
        <f t="shared" si="11"/>
        <v>90</v>
      </c>
      <c r="AJ226" s="82">
        <v>348.66</v>
      </c>
      <c r="AK226" s="82">
        <v>6.23</v>
      </c>
      <c r="AL226" s="82">
        <v>342.44</v>
      </c>
    </row>
    <row r="227" spans="1:38">
      <c r="A227" s="59">
        <v>226</v>
      </c>
      <c r="B227" s="11" t="s">
        <v>1957</v>
      </c>
      <c r="C227" s="60" t="s">
        <v>9494</v>
      </c>
      <c r="D227" s="10" t="s">
        <v>22</v>
      </c>
      <c r="E227" s="10" t="s">
        <v>4090</v>
      </c>
      <c r="F227" s="10" t="s">
        <v>25</v>
      </c>
      <c r="G227" s="10" t="s">
        <v>6984</v>
      </c>
      <c r="H227" s="5" t="s">
        <v>24</v>
      </c>
      <c r="I227" s="10" t="s">
        <v>34</v>
      </c>
      <c r="J227" s="5">
        <v>238.68</v>
      </c>
      <c r="K227" s="10">
        <v>0</v>
      </c>
      <c r="L227" s="11"/>
      <c r="M227" s="5">
        <v>0</v>
      </c>
      <c r="N227" s="5">
        <v>0</v>
      </c>
      <c r="O227" s="63"/>
      <c r="P227" s="66">
        <v>0</v>
      </c>
      <c r="Q227" s="5">
        <v>100</v>
      </c>
      <c r="R227" s="5">
        <v>12.98</v>
      </c>
      <c r="S227" s="74" t="s">
        <v>6099</v>
      </c>
      <c r="T227" s="5">
        <v>0</v>
      </c>
      <c r="U227" s="11"/>
      <c r="V227" s="10"/>
      <c r="W227" s="10">
        <v>13.76</v>
      </c>
      <c r="X227" s="10">
        <v>359.26</v>
      </c>
      <c r="Y227" s="10">
        <v>6.83</v>
      </c>
      <c r="Z227" s="10">
        <f t="shared" si="9"/>
        <v>352.43</v>
      </c>
      <c r="AA227" s="10" t="s">
        <v>28</v>
      </c>
      <c r="AB227" s="10" t="s">
        <v>29</v>
      </c>
      <c r="AC227" s="78" t="s">
        <v>4414</v>
      </c>
      <c r="AD227" s="78">
        <v>8063951</v>
      </c>
      <c r="AE227" s="78" t="s">
        <v>4400</v>
      </c>
      <c r="AF227" s="78" t="s">
        <v>4427</v>
      </c>
      <c r="AG227" s="81">
        <v>0.1</v>
      </c>
      <c r="AH227">
        <f t="shared" si="10"/>
        <v>10</v>
      </c>
      <c r="AI227">
        <f t="shared" si="11"/>
        <v>90</v>
      </c>
      <c r="AJ227" s="82">
        <v>348.66</v>
      </c>
      <c r="AK227" s="82">
        <v>6.23</v>
      </c>
      <c r="AL227" s="82">
        <v>342.44</v>
      </c>
    </row>
    <row r="228" spans="1:38">
      <c r="A228" s="59">
        <v>227</v>
      </c>
      <c r="B228" s="11" t="s">
        <v>8123</v>
      </c>
      <c r="C228" s="60" t="s">
        <v>9495</v>
      </c>
      <c r="D228" s="10" t="s">
        <v>22</v>
      </c>
      <c r="E228" s="10" t="s">
        <v>4090</v>
      </c>
      <c r="F228" s="10" t="s">
        <v>25</v>
      </c>
      <c r="G228" s="10" t="s">
        <v>6984</v>
      </c>
      <c r="H228" s="5" t="s">
        <v>24</v>
      </c>
      <c r="I228" s="10" t="s">
        <v>34</v>
      </c>
      <c r="J228" s="5">
        <v>238.68</v>
      </c>
      <c r="K228" s="10">
        <v>0</v>
      </c>
      <c r="L228" s="11"/>
      <c r="M228" s="5">
        <v>0</v>
      </c>
      <c r="N228" s="5">
        <v>0</v>
      </c>
      <c r="O228" s="63"/>
      <c r="P228" s="66">
        <v>0</v>
      </c>
      <c r="Q228" s="5">
        <v>100</v>
      </c>
      <c r="R228" s="5">
        <v>12.98</v>
      </c>
      <c r="S228" s="74" t="s">
        <v>6099</v>
      </c>
      <c r="T228" s="5">
        <v>0</v>
      </c>
      <c r="U228" s="11"/>
      <c r="V228" s="10"/>
      <c r="W228" s="10">
        <v>13.76</v>
      </c>
      <c r="X228" s="10">
        <v>359.26</v>
      </c>
      <c r="Y228" s="10">
        <v>6.83</v>
      </c>
      <c r="Z228" s="10">
        <f t="shared" si="9"/>
        <v>352.43</v>
      </c>
      <c r="AA228" s="10" t="s">
        <v>28</v>
      </c>
      <c r="AB228" s="10" t="s">
        <v>29</v>
      </c>
      <c r="AC228" s="78" t="s">
        <v>4414</v>
      </c>
      <c r="AD228" s="78">
        <v>1339073</v>
      </c>
      <c r="AE228" s="78" t="s">
        <v>4400</v>
      </c>
      <c r="AF228" s="78" t="s">
        <v>4474</v>
      </c>
      <c r="AG228" s="81">
        <v>0.1</v>
      </c>
      <c r="AH228">
        <f t="shared" si="10"/>
        <v>10</v>
      </c>
      <c r="AI228">
        <f t="shared" si="11"/>
        <v>90</v>
      </c>
      <c r="AJ228" s="82">
        <v>348.66</v>
      </c>
      <c r="AK228" s="82">
        <v>6.23</v>
      </c>
      <c r="AL228" s="82">
        <v>342.44</v>
      </c>
    </row>
    <row r="229" spans="1:38">
      <c r="A229" s="59">
        <v>228</v>
      </c>
      <c r="B229" s="11" t="s">
        <v>5146</v>
      </c>
      <c r="C229" s="60" t="s">
        <v>9496</v>
      </c>
      <c r="D229" s="10" t="s">
        <v>22</v>
      </c>
      <c r="E229" s="10" t="s">
        <v>4090</v>
      </c>
      <c r="F229" s="10" t="s">
        <v>25</v>
      </c>
      <c r="G229" s="10" t="s">
        <v>6984</v>
      </c>
      <c r="H229" s="5" t="s">
        <v>24</v>
      </c>
      <c r="I229" s="10" t="s">
        <v>34</v>
      </c>
      <c r="J229" s="5">
        <v>238.68</v>
      </c>
      <c r="K229" s="10">
        <v>0</v>
      </c>
      <c r="L229" s="11"/>
      <c r="M229" s="5">
        <v>0</v>
      </c>
      <c r="N229" s="5">
        <v>0</v>
      </c>
      <c r="O229" s="63"/>
      <c r="P229" s="66">
        <v>0</v>
      </c>
      <c r="Q229" s="5">
        <v>100</v>
      </c>
      <c r="R229" s="5">
        <v>12.98</v>
      </c>
      <c r="S229" s="74" t="s">
        <v>6099</v>
      </c>
      <c r="T229" s="5">
        <v>0</v>
      </c>
      <c r="U229" s="11"/>
      <c r="V229" s="10"/>
      <c r="W229" s="10">
        <v>13.76</v>
      </c>
      <c r="X229" s="10">
        <v>359.26</v>
      </c>
      <c r="Y229" s="10">
        <v>6.83</v>
      </c>
      <c r="Z229" s="10">
        <f t="shared" si="9"/>
        <v>352.43</v>
      </c>
      <c r="AA229" s="10" t="s">
        <v>28</v>
      </c>
      <c r="AB229" s="10" t="s">
        <v>29</v>
      </c>
      <c r="AC229" s="78" t="s">
        <v>4414</v>
      </c>
      <c r="AD229" s="78">
        <v>6627968</v>
      </c>
      <c r="AE229" s="78" t="s">
        <v>4400</v>
      </c>
      <c r="AF229" s="78" t="s">
        <v>4428</v>
      </c>
      <c r="AG229" s="81">
        <v>0.1</v>
      </c>
      <c r="AH229">
        <f t="shared" si="10"/>
        <v>10</v>
      </c>
      <c r="AI229">
        <f t="shared" si="11"/>
        <v>90</v>
      </c>
      <c r="AJ229" s="82">
        <v>348.66</v>
      </c>
      <c r="AK229" s="82">
        <v>6.23</v>
      </c>
      <c r="AL229" s="82">
        <v>342.44</v>
      </c>
    </row>
    <row r="230" spans="1:38">
      <c r="A230" s="59">
        <v>229</v>
      </c>
      <c r="B230" s="11" t="s">
        <v>7450</v>
      </c>
      <c r="C230" s="60" t="s">
        <v>9497</v>
      </c>
      <c r="D230" s="10" t="s">
        <v>22</v>
      </c>
      <c r="E230" s="10" t="s">
        <v>4090</v>
      </c>
      <c r="F230" s="10" t="s">
        <v>25</v>
      </c>
      <c r="G230" s="10" t="s">
        <v>6984</v>
      </c>
      <c r="H230" s="5" t="s">
        <v>24</v>
      </c>
      <c r="I230" s="10" t="s">
        <v>34</v>
      </c>
      <c r="J230" s="5">
        <v>238.68</v>
      </c>
      <c r="K230" s="10">
        <v>0</v>
      </c>
      <c r="L230" s="11"/>
      <c r="M230" s="5">
        <v>0</v>
      </c>
      <c r="N230" s="5">
        <v>0</v>
      </c>
      <c r="O230" s="63"/>
      <c r="P230" s="66">
        <v>0</v>
      </c>
      <c r="Q230" s="5">
        <v>100</v>
      </c>
      <c r="R230" s="5">
        <v>12.98</v>
      </c>
      <c r="S230" s="74" t="s">
        <v>6099</v>
      </c>
      <c r="T230" s="5">
        <v>0</v>
      </c>
      <c r="U230" s="11"/>
      <c r="V230" s="10"/>
      <c r="W230" s="10">
        <v>13.76</v>
      </c>
      <c r="X230" s="10">
        <v>359.26</v>
      </c>
      <c r="Y230" s="10">
        <v>6.83</v>
      </c>
      <c r="Z230" s="10">
        <f t="shared" si="9"/>
        <v>352.43</v>
      </c>
      <c r="AA230" s="10" t="s">
        <v>28</v>
      </c>
      <c r="AB230" s="10" t="s">
        <v>29</v>
      </c>
      <c r="AC230" s="78" t="s">
        <v>4414</v>
      </c>
      <c r="AD230" s="78">
        <v>7706693</v>
      </c>
      <c r="AE230" s="78" t="s">
        <v>4400</v>
      </c>
      <c r="AF230" s="78" t="s">
        <v>4409</v>
      </c>
      <c r="AG230" s="81">
        <v>0.1</v>
      </c>
      <c r="AH230">
        <f t="shared" si="10"/>
        <v>10</v>
      </c>
      <c r="AI230">
        <f t="shared" si="11"/>
        <v>90</v>
      </c>
      <c r="AJ230" s="82">
        <v>348.66</v>
      </c>
      <c r="AK230" s="82">
        <v>6.23</v>
      </c>
      <c r="AL230" s="82">
        <v>342.44</v>
      </c>
    </row>
    <row r="231" spans="1:38">
      <c r="A231" s="59">
        <v>230</v>
      </c>
      <c r="B231" s="11" t="s">
        <v>9498</v>
      </c>
      <c r="C231" s="60" t="s">
        <v>9499</v>
      </c>
      <c r="D231" s="10" t="s">
        <v>22</v>
      </c>
      <c r="E231" s="5" t="s">
        <v>346</v>
      </c>
      <c r="F231" s="10" t="s">
        <v>25</v>
      </c>
      <c r="G231" s="10" t="s">
        <v>8178</v>
      </c>
      <c r="H231" s="5" t="s">
        <v>130</v>
      </c>
      <c r="I231" s="10" t="s">
        <v>34</v>
      </c>
      <c r="J231" s="5">
        <v>780</v>
      </c>
      <c r="K231" s="10">
        <v>0</v>
      </c>
      <c r="L231" s="11"/>
      <c r="M231" s="5">
        <v>383</v>
      </c>
      <c r="N231" s="5">
        <v>83</v>
      </c>
      <c r="O231" s="11" t="s">
        <v>9500</v>
      </c>
      <c r="P231" s="66">
        <v>0</v>
      </c>
      <c r="Q231" s="10">
        <v>400</v>
      </c>
      <c r="R231" s="5">
        <v>0</v>
      </c>
      <c r="S231" s="10"/>
      <c r="T231" s="5">
        <v>0</v>
      </c>
      <c r="U231" s="11"/>
      <c r="V231" s="10"/>
      <c r="W231" s="10">
        <v>493.96</v>
      </c>
      <c r="X231" s="10">
        <v>1727.6</v>
      </c>
      <c r="Y231" s="10">
        <v>53.64</v>
      </c>
      <c r="Z231" s="10">
        <f t="shared" si="9"/>
        <v>1673.96</v>
      </c>
      <c r="AA231" s="10" t="s">
        <v>28</v>
      </c>
      <c r="AB231" s="10" t="s">
        <v>29</v>
      </c>
      <c r="AC231" s="78" t="s">
        <v>8254</v>
      </c>
      <c r="AD231" s="78">
        <v>8960081</v>
      </c>
      <c r="AE231" s="78" t="s">
        <v>4503</v>
      </c>
      <c r="AF231" s="78" t="s">
        <v>4409</v>
      </c>
      <c r="AG231" s="81">
        <v>0.1</v>
      </c>
      <c r="AH231">
        <f t="shared" si="10"/>
        <v>40</v>
      </c>
      <c r="AI231">
        <f t="shared" si="11"/>
        <v>360</v>
      </c>
      <c r="AJ231" s="82">
        <v>1685.2</v>
      </c>
      <c r="AK231" s="82">
        <v>51.24</v>
      </c>
      <c r="AL231" s="82">
        <v>1633.96</v>
      </c>
    </row>
    <row r="232" spans="1:38">
      <c r="A232" s="59">
        <v>231</v>
      </c>
      <c r="B232" s="11" t="s">
        <v>9501</v>
      </c>
      <c r="C232" s="60" t="s">
        <v>9502</v>
      </c>
      <c r="D232" s="10" t="s">
        <v>22</v>
      </c>
      <c r="E232" s="10" t="s">
        <v>4090</v>
      </c>
      <c r="F232" s="10" t="s">
        <v>25</v>
      </c>
      <c r="G232" s="10" t="s">
        <v>6984</v>
      </c>
      <c r="H232" s="5" t="s">
        <v>24</v>
      </c>
      <c r="I232" s="10" t="s">
        <v>34</v>
      </c>
      <c r="J232" s="5">
        <v>238.68</v>
      </c>
      <c r="K232" s="10">
        <v>0</v>
      </c>
      <c r="L232" s="11"/>
      <c r="M232" s="5">
        <v>0</v>
      </c>
      <c r="N232" s="5">
        <v>0</v>
      </c>
      <c r="O232" s="63"/>
      <c r="P232" s="66">
        <v>0</v>
      </c>
      <c r="Q232" s="5">
        <v>100</v>
      </c>
      <c r="R232" s="5">
        <v>12.98</v>
      </c>
      <c r="S232" s="74" t="s">
        <v>6099</v>
      </c>
      <c r="T232" s="5">
        <v>0</v>
      </c>
      <c r="U232" s="11"/>
      <c r="V232" s="10"/>
      <c r="W232" s="10">
        <v>13.76</v>
      </c>
      <c r="X232" s="10">
        <v>359.26</v>
      </c>
      <c r="Y232" s="10">
        <v>6.83</v>
      </c>
      <c r="Z232" s="10">
        <f t="shared" si="9"/>
        <v>352.43</v>
      </c>
      <c r="AA232" s="10" t="s">
        <v>28</v>
      </c>
      <c r="AB232" s="10" t="s">
        <v>29</v>
      </c>
      <c r="AC232" s="78" t="s">
        <v>4414</v>
      </c>
      <c r="AD232" s="78">
        <v>3801377</v>
      </c>
      <c r="AE232" s="78" t="s">
        <v>4400</v>
      </c>
      <c r="AF232" s="78" t="s">
        <v>4409</v>
      </c>
      <c r="AG232" s="81">
        <v>0.1</v>
      </c>
      <c r="AH232">
        <f t="shared" si="10"/>
        <v>10</v>
      </c>
      <c r="AI232">
        <f t="shared" si="11"/>
        <v>90</v>
      </c>
      <c r="AJ232" s="82">
        <v>348.66</v>
      </c>
      <c r="AK232" s="82">
        <v>6.23</v>
      </c>
      <c r="AL232" s="82">
        <v>342.44</v>
      </c>
    </row>
    <row r="233" spans="1:38">
      <c r="A233" s="59">
        <v>232</v>
      </c>
      <c r="B233" s="11" t="s">
        <v>3151</v>
      </c>
      <c r="C233" s="60" t="s">
        <v>9503</v>
      </c>
      <c r="D233" s="10" t="s">
        <v>22</v>
      </c>
      <c r="E233" s="5" t="s">
        <v>198</v>
      </c>
      <c r="F233" s="10" t="s">
        <v>25</v>
      </c>
      <c r="G233" s="10" t="s">
        <v>8214</v>
      </c>
      <c r="H233" s="10" t="s">
        <v>24</v>
      </c>
      <c r="I233" s="10" t="s">
        <v>34</v>
      </c>
      <c r="J233" s="66">
        <v>1369</v>
      </c>
      <c r="K233" s="10">
        <v>0</v>
      </c>
      <c r="L233" s="11"/>
      <c r="M233" s="5">
        <v>0</v>
      </c>
      <c r="N233" s="5">
        <v>0</v>
      </c>
      <c r="O233" s="63"/>
      <c r="P233" s="66">
        <v>0</v>
      </c>
      <c r="Q233" s="5">
        <v>300</v>
      </c>
      <c r="R233" s="5">
        <v>23</v>
      </c>
      <c r="S233" s="74" t="s">
        <v>8334</v>
      </c>
      <c r="T233" s="5">
        <v>0</v>
      </c>
      <c r="U233" s="11"/>
      <c r="V233" s="10"/>
      <c r="W233" s="10">
        <v>24.38</v>
      </c>
      <c r="X233" s="10">
        <v>1712.84</v>
      </c>
      <c r="Y233" s="10">
        <v>19.46</v>
      </c>
      <c r="Z233" s="10">
        <f t="shared" si="9"/>
        <v>1693.38</v>
      </c>
      <c r="AA233" s="10" t="s">
        <v>28</v>
      </c>
      <c r="AB233" s="10" t="s">
        <v>29</v>
      </c>
      <c r="AC233" s="78" t="s">
        <v>4433</v>
      </c>
      <c r="AD233" s="78">
        <v>8820586</v>
      </c>
      <c r="AE233" s="78" t="s">
        <v>4400</v>
      </c>
      <c r="AF233" s="78" t="s">
        <v>4478</v>
      </c>
      <c r="AG233" s="81">
        <v>0.1</v>
      </c>
      <c r="AH233">
        <f t="shared" si="10"/>
        <v>30</v>
      </c>
      <c r="AI233">
        <f t="shared" si="11"/>
        <v>270</v>
      </c>
      <c r="AJ233" s="82">
        <v>1681.04</v>
      </c>
      <c r="AK233" s="82">
        <v>17.66</v>
      </c>
      <c r="AL233" s="82">
        <v>1663.38</v>
      </c>
    </row>
    <row r="234" spans="1:38">
      <c r="A234" s="59">
        <v>233</v>
      </c>
      <c r="B234" s="11" t="s">
        <v>9504</v>
      </c>
      <c r="C234" s="60" t="s">
        <v>9505</v>
      </c>
      <c r="D234" s="10" t="s">
        <v>22</v>
      </c>
      <c r="E234" s="5" t="s">
        <v>7503</v>
      </c>
      <c r="F234" s="10" t="s">
        <v>25</v>
      </c>
      <c r="G234" s="10" t="s">
        <v>8264</v>
      </c>
      <c r="H234" s="5" t="s">
        <v>24</v>
      </c>
      <c r="I234" s="10" t="s">
        <v>34</v>
      </c>
      <c r="J234" s="5">
        <v>985.5</v>
      </c>
      <c r="K234" s="10">
        <v>0</v>
      </c>
      <c r="L234" s="11"/>
      <c r="M234" s="5">
        <v>0</v>
      </c>
      <c r="N234" s="5">
        <v>0</v>
      </c>
      <c r="O234" s="63"/>
      <c r="P234" s="66">
        <v>0</v>
      </c>
      <c r="Q234" s="5">
        <v>300</v>
      </c>
      <c r="R234" s="5">
        <v>13.26</v>
      </c>
      <c r="S234" s="74" t="s">
        <v>6099</v>
      </c>
      <c r="T234" s="5">
        <v>0</v>
      </c>
      <c r="U234" s="11"/>
      <c r="V234" s="10"/>
      <c r="W234" s="10">
        <v>14.06</v>
      </c>
      <c r="X234" s="10">
        <v>1318.4</v>
      </c>
      <c r="Y234" s="10">
        <v>18.84</v>
      </c>
      <c r="Z234" s="10">
        <f t="shared" si="9"/>
        <v>1299.56</v>
      </c>
      <c r="AA234" s="10" t="s">
        <v>28</v>
      </c>
      <c r="AB234" s="10" t="s">
        <v>29</v>
      </c>
      <c r="AC234" s="78" t="s">
        <v>4423</v>
      </c>
      <c r="AD234" s="78">
        <v>8095892</v>
      </c>
      <c r="AE234" s="78" t="s">
        <v>4400</v>
      </c>
      <c r="AF234" s="78" t="s">
        <v>4421</v>
      </c>
      <c r="AG234" s="81">
        <v>0.1</v>
      </c>
      <c r="AH234">
        <f t="shared" si="10"/>
        <v>30</v>
      </c>
      <c r="AI234">
        <f t="shared" si="11"/>
        <v>270</v>
      </c>
      <c r="AJ234" s="82">
        <v>1286.6</v>
      </c>
      <c r="AK234" s="82">
        <v>17.04</v>
      </c>
      <c r="AL234" s="82">
        <v>1269.56</v>
      </c>
    </row>
    <row r="235" spans="1:38">
      <c r="A235" s="59">
        <v>234</v>
      </c>
      <c r="B235" s="11" t="s">
        <v>6491</v>
      </c>
      <c r="C235" s="60" t="s">
        <v>9506</v>
      </c>
      <c r="D235" s="10" t="s">
        <v>22</v>
      </c>
      <c r="E235" s="5" t="s">
        <v>191</v>
      </c>
      <c r="F235" s="10" t="s">
        <v>25</v>
      </c>
      <c r="G235" s="10" t="s">
        <v>8214</v>
      </c>
      <c r="H235" s="10" t="s">
        <v>24</v>
      </c>
      <c r="I235" s="10" t="s">
        <v>34</v>
      </c>
      <c r="J235" s="66">
        <v>1369</v>
      </c>
      <c r="K235" s="10">
        <v>0</v>
      </c>
      <c r="L235" s="11"/>
      <c r="M235" s="5">
        <v>0</v>
      </c>
      <c r="N235" s="5">
        <v>0</v>
      </c>
      <c r="O235" s="63"/>
      <c r="P235" s="66">
        <v>0</v>
      </c>
      <c r="Q235" s="5">
        <v>400</v>
      </c>
      <c r="R235" s="5">
        <v>13</v>
      </c>
      <c r="S235" s="74" t="s">
        <v>7307</v>
      </c>
      <c r="T235" s="5">
        <v>0</v>
      </c>
      <c r="U235" s="11"/>
      <c r="V235" s="10"/>
      <c r="W235" s="10">
        <v>13.78</v>
      </c>
      <c r="X235" s="10">
        <v>1807.61</v>
      </c>
      <c r="Y235" s="10">
        <v>24.83</v>
      </c>
      <c r="Z235" s="10">
        <f t="shared" si="9"/>
        <v>1782.78</v>
      </c>
      <c r="AA235" s="10" t="s">
        <v>28</v>
      </c>
      <c r="AB235" s="10" t="s">
        <v>29</v>
      </c>
      <c r="AC235" s="78" t="s">
        <v>8246</v>
      </c>
      <c r="AD235" s="78">
        <v>7525125</v>
      </c>
      <c r="AE235" s="78" t="s">
        <v>4400</v>
      </c>
      <c r="AF235" s="78" t="s">
        <v>4404</v>
      </c>
      <c r="AG235" s="81">
        <v>0.1</v>
      </c>
      <c r="AH235">
        <f t="shared" si="10"/>
        <v>40</v>
      </c>
      <c r="AI235">
        <f t="shared" si="11"/>
        <v>360</v>
      </c>
      <c r="AJ235" s="82">
        <v>1765.21</v>
      </c>
      <c r="AK235" s="82">
        <v>22.43</v>
      </c>
      <c r="AL235" s="82">
        <v>1742.78</v>
      </c>
    </row>
    <row r="236" spans="1:38">
      <c r="A236" s="59">
        <v>235</v>
      </c>
      <c r="B236" s="11" t="s">
        <v>9507</v>
      </c>
      <c r="C236" s="60" t="s">
        <v>9508</v>
      </c>
      <c r="D236" s="10" t="s">
        <v>22</v>
      </c>
      <c r="E236" s="10" t="s">
        <v>81</v>
      </c>
      <c r="F236" s="10" t="s">
        <v>25</v>
      </c>
      <c r="G236" s="10" t="s">
        <v>8178</v>
      </c>
      <c r="H236" s="5" t="s">
        <v>24</v>
      </c>
      <c r="I236" s="10" t="s">
        <v>34</v>
      </c>
      <c r="J236" s="66">
        <v>705</v>
      </c>
      <c r="K236" s="10">
        <v>0</v>
      </c>
      <c r="L236" s="11"/>
      <c r="M236" s="5">
        <v>196</v>
      </c>
      <c r="N236" s="5">
        <v>380</v>
      </c>
      <c r="O236" s="64" t="s">
        <v>8796</v>
      </c>
      <c r="P236" s="66">
        <v>0</v>
      </c>
      <c r="Q236" s="10">
        <v>300</v>
      </c>
      <c r="R236" s="5">
        <v>0</v>
      </c>
      <c r="S236" s="73"/>
      <c r="T236" s="5">
        <v>0</v>
      </c>
      <c r="U236" s="11"/>
      <c r="V236" s="10"/>
      <c r="W236" s="10">
        <v>610.56</v>
      </c>
      <c r="X236" s="10">
        <v>1670.19</v>
      </c>
      <c r="Y236" s="10">
        <v>54.63</v>
      </c>
      <c r="Z236" s="10">
        <f t="shared" si="9"/>
        <v>1615.56</v>
      </c>
      <c r="AA236" s="10" t="s">
        <v>28</v>
      </c>
      <c r="AB236" s="10" t="s">
        <v>29</v>
      </c>
      <c r="AC236" s="78" t="s">
        <v>8254</v>
      </c>
      <c r="AD236" s="78">
        <v>1893820</v>
      </c>
      <c r="AE236" s="78" t="s">
        <v>4400</v>
      </c>
      <c r="AF236" s="78" t="s">
        <v>4456</v>
      </c>
      <c r="AG236" s="81">
        <v>0.1</v>
      </c>
      <c r="AH236">
        <f t="shared" si="10"/>
        <v>30</v>
      </c>
      <c r="AI236">
        <f t="shared" si="11"/>
        <v>270</v>
      </c>
      <c r="AJ236" s="82">
        <v>1638.39</v>
      </c>
      <c r="AK236" s="82">
        <v>52.83</v>
      </c>
      <c r="AL236" s="82">
        <v>1585.56</v>
      </c>
    </row>
    <row r="237" spans="1:38">
      <c r="A237" s="59">
        <v>236</v>
      </c>
      <c r="B237" s="11" t="s">
        <v>9509</v>
      </c>
      <c r="C237" s="60" t="s">
        <v>9510</v>
      </c>
      <c r="D237" s="10" t="s">
        <v>22</v>
      </c>
      <c r="E237" s="10" t="s">
        <v>4090</v>
      </c>
      <c r="F237" s="10" t="s">
        <v>25</v>
      </c>
      <c r="G237" s="10" t="s">
        <v>6984</v>
      </c>
      <c r="H237" s="5" t="s">
        <v>24</v>
      </c>
      <c r="I237" s="10" t="s">
        <v>34</v>
      </c>
      <c r="J237" s="5">
        <v>238.68</v>
      </c>
      <c r="K237" s="10">
        <v>0</v>
      </c>
      <c r="L237" s="11"/>
      <c r="M237" s="5">
        <v>0</v>
      </c>
      <c r="N237" s="5">
        <v>0</v>
      </c>
      <c r="O237" s="63"/>
      <c r="P237" s="66">
        <v>0</v>
      </c>
      <c r="Q237" s="5">
        <v>100</v>
      </c>
      <c r="R237" s="5">
        <v>12.98</v>
      </c>
      <c r="S237" s="74" t="s">
        <v>6099</v>
      </c>
      <c r="T237" s="5">
        <v>0</v>
      </c>
      <c r="U237" s="11"/>
      <c r="V237" s="10"/>
      <c r="W237" s="10">
        <v>13.76</v>
      </c>
      <c r="X237" s="10">
        <v>359.26</v>
      </c>
      <c r="Y237" s="10">
        <v>6.83</v>
      </c>
      <c r="Z237" s="10">
        <f t="shared" si="9"/>
        <v>352.43</v>
      </c>
      <c r="AA237" s="10" t="s">
        <v>28</v>
      </c>
      <c r="AB237" s="10" t="s">
        <v>29</v>
      </c>
      <c r="AC237" s="78" t="s">
        <v>4414</v>
      </c>
      <c r="AD237" s="78">
        <v>3623738</v>
      </c>
      <c r="AE237" s="78" t="s">
        <v>4400</v>
      </c>
      <c r="AF237" s="78" t="s">
        <v>4562</v>
      </c>
      <c r="AG237" s="81">
        <v>0.1</v>
      </c>
      <c r="AH237">
        <f t="shared" si="10"/>
        <v>10</v>
      </c>
      <c r="AI237">
        <f t="shared" si="11"/>
        <v>90</v>
      </c>
      <c r="AJ237" s="82">
        <v>348.66</v>
      </c>
      <c r="AK237" s="82">
        <v>6.23</v>
      </c>
      <c r="AL237" s="82">
        <v>342.44</v>
      </c>
    </row>
    <row r="238" spans="1:38">
      <c r="A238" s="59">
        <v>237</v>
      </c>
      <c r="B238" s="11" t="s">
        <v>2296</v>
      </c>
      <c r="C238" s="60" t="s">
        <v>9511</v>
      </c>
      <c r="D238" s="10" t="s">
        <v>22</v>
      </c>
      <c r="E238" s="5" t="s">
        <v>7503</v>
      </c>
      <c r="F238" s="10" t="s">
        <v>25</v>
      </c>
      <c r="G238" s="10" t="s">
        <v>8264</v>
      </c>
      <c r="H238" s="5" t="s">
        <v>24</v>
      </c>
      <c r="I238" s="10" t="s">
        <v>34</v>
      </c>
      <c r="J238" s="5">
        <v>985.5</v>
      </c>
      <c r="K238" s="10">
        <v>0</v>
      </c>
      <c r="L238" s="11"/>
      <c r="M238" s="5">
        <v>0</v>
      </c>
      <c r="N238" s="5">
        <v>0</v>
      </c>
      <c r="O238" s="63"/>
      <c r="P238" s="66">
        <v>0</v>
      </c>
      <c r="Q238" s="5">
        <v>300</v>
      </c>
      <c r="R238" s="5">
        <v>13.26</v>
      </c>
      <c r="S238" s="74" t="s">
        <v>6099</v>
      </c>
      <c r="T238" s="5">
        <v>0</v>
      </c>
      <c r="U238" s="11"/>
      <c r="V238" s="10"/>
      <c r="W238" s="10">
        <v>14.06</v>
      </c>
      <c r="X238" s="10">
        <v>1318.4</v>
      </c>
      <c r="Y238" s="10">
        <v>18.84</v>
      </c>
      <c r="Z238" s="10">
        <f t="shared" si="9"/>
        <v>1299.56</v>
      </c>
      <c r="AA238" s="10" t="s">
        <v>28</v>
      </c>
      <c r="AB238" s="10" t="s">
        <v>29</v>
      </c>
      <c r="AC238" s="78" t="s">
        <v>4423</v>
      </c>
      <c r="AD238" s="78">
        <v>2367713</v>
      </c>
      <c r="AE238" s="78" t="s">
        <v>4400</v>
      </c>
      <c r="AF238" s="78" t="s">
        <v>4427</v>
      </c>
      <c r="AG238" s="81">
        <v>0.1</v>
      </c>
      <c r="AH238">
        <f t="shared" si="10"/>
        <v>30</v>
      </c>
      <c r="AI238">
        <f t="shared" si="11"/>
        <v>270</v>
      </c>
      <c r="AJ238" s="82">
        <v>1286.6</v>
      </c>
      <c r="AK238" s="82">
        <v>17.04</v>
      </c>
      <c r="AL238" s="82">
        <v>1269.56</v>
      </c>
    </row>
    <row r="239" spans="1:38">
      <c r="A239" s="59">
        <v>238</v>
      </c>
      <c r="B239" s="11" t="s">
        <v>9512</v>
      </c>
      <c r="C239" s="60" t="s">
        <v>9513</v>
      </c>
      <c r="D239" s="10" t="s">
        <v>22</v>
      </c>
      <c r="E239" s="10" t="s">
        <v>58</v>
      </c>
      <c r="F239" s="10" t="s">
        <v>25</v>
      </c>
      <c r="G239" s="10" t="s">
        <v>8260</v>
      </c>
      <c r="H239" s="10" t="s">
        <v>24</v>
      </c>
      <c r="I239" s="10" t="s">
        <v>34</v>
      </c>
      <c r="J239" s="10">
        <v>1095</v>
      </c>
      <c r="K239" s="10">
        <v>0</v>
      </c>
      <c r="L239" s="11"/>
      <c r="M239" s="5">
        <v>0</v>
      </c>
      <c r="N239" s="5">
        <v>5961</v>
      </c>
      <c r="O239" s="17" t="s">
        <v>9514</v>
      </c>
      <c r="P239" s="66">
        <v>0</v>
      </c>
      <c r="Q239" s="10">
        <v>400</v>
      </c>
      <c r="R239" s="10">
        <v>0</v>
      </c>
      <c r="S239" s="73"/>
      <c r="T239" s="5">
        <v>0</v>
      </c>
      <c r="U239" s="11"/>
      <c r="V239" s="10"/>
      <c r="W239" s="10">
        <v>6318.66</v>
      </c>
      <c r="X239" s="10">
        <v>8216.78</v>
      </c>
      <c r="Y239" s="10">
        <v>403.12</v>
      </c>
      <c r="Z239" s="10">
        <f t="shared" si="9"/>
        <v>7813.66</v>
      </c>
      <c r="AA239" s="10" t="s">
        <v>28</v>
      </c>
      <c r="AB239" s="10" t="s">
        <v>29</v>
      </c>
      <c r="AC239" s="78" t="s">
        <v>8254</v>
      </c>
      <c r="AD239" s="78">
        <v>1893820</v>
      </c>
      <c r="AE239" s="78" t="s">
        <v>4400</v>
      </c>
      <c r="AF239" s="78" t="s">
        <v>4456</v>
      </c>
      <c r="AG239" s="81">
        <v>0.1</v>
      </c>
      <c r="AH239">
        <f t="shared" si="10"/>
        <v>40</v>
      </c>
      <c r="AI239">
        <f t="shared" si="11"/>
        <v>360</v>
      </c>
      <c r="AJ239" s="82">
        <v>8174.38</v>
      </c>
      <c r="AK239" s="82">
        <v>400.72</v>
      </c>
      <c r="AL239" s="82">
        <v>7773.66</v>
      </c>
    </row>
    <row r="240" spans="1:38">
      <c r="A240" s="59">
        <v>239</v>
      </c>
      <c r="B240" s="11" t="s">
        <v>9073</v>
      </c>
      <c r="C240" s="60" t="s">
        <v>9515</v>
      </c>
      <c r="D240" s="10" t="s">
        <v>22</v>
      </c>
      <c r="E240" s="10" t="s">
        <v>7503</v>
      </c>
      <c r="F240" s="10" t="s">
        <v>25</v>
      </c>
      <c r="G240" s="10" t="s">
        <v>8264</v>
      </c>
      <c r="H240" s="5" t="s">
        <v>24</v>
      </c>
      <c r="I240" s="10" t="s">
        <v>34</v>
      </c>
      <c r="J240" s="5">
        <v>985.5</v>
      </c>
      <c r="K240" s="10">
        <v>0</v>
      </c>
      <c r="L240" s="11"/>
      <c r="M240" s="5">
        <v>0</v>
      </c>
      <c r="N240" s="5">
        <v>0</v>
      </c>
      <c r="O240" s="63"/>
      <c r="P240" s="66">
        <v>0</v>
      </c>
      <c r="Q240" s="5">
        <v>300</v>
      </c>
      <c r="R240" s="5">
        <v>13.26</v>
      </c>
      <c r="S240" s="74" t="s">
        <v>6099</v>
      </c>
      <c r="T240" s="5">
        <v>0</v>
      </c>
      <c r="U240" s="11"/>
      <c r="V240" s="10"/>
      <c r="W240" s="10">
        <v>14.06</v>
      </c>
      <c r="X240" s="10">
        <v>1318.4</v>
      </c>
      <c r="Y240" s="10">
        <v>18.84</v>
      </c>
      <c r="Z240" s="10">
        <f t="shared" si="9"/>
        <v>1299.56</v>
      </c>
      <c r="AA240" s="10" t="s">
        <v>28</v>
      </c>
      <c r="AB240" s="10" t="s">
        <v>29</v>
      </c>
      <c r="AC240" s="78" t="s">
        <v>4423</v>
      </c>
      <c r="AD240" s="78">
        <v>8867179</v>
      </c>
      <c r="AE240" s="78" t="s">
        <v>4400</v>
      </c>
      <c r="AF240" s="78" t="s">
        <v>4409</v>
      </c>
      <c r="AG240" s="81">
        <v>0.1</v>
      </c>
      <c r="AH240">
        <f t="shared" si="10"/>
        <v>30</v>
      </c>
      <c r="AI240">
        <f t="shared" si="11"/>
        <v>270</v>
      </c>
      <c r="AJ240" s="82">
        <v>1286.6</v>
      </c>
      <c r="AK240" s="82">
        <v>17.04</v>
      </c>
      <c r="AL240" s="82">
        <v>1269.56</v>
      </c>
    </row>
    <row r="241" spans="1:38">
      <c r="A241" s="59">
        <v>240</v>
      </c>
      <c r="B241" s="11" t="s">
        <v>9516</v>
      </c>
      <c r="C241" s="60" t="s">
        <v>9517</v>
      </c>
      <c r="D241" s="10" t="s">
        <v>22</v>
      </c>
      <c r="E241" s="10" t="s">
        <v>2061</v>
      </c>
      <c r="F241" s="10" t="s">
        <v>25</v>
      </c>
      <c r="G241" s="10" t="s">
        <v>7337</v>
      </c>
      <c r="H241" s="5" t="s">
        <v>24</v>
      </c>
      <c r="I241" s="10" t="s">
        <v>34</v>
      </c>
      <c r="J241" s="5">
        <v>378.57</v>
      </c>
      <c r="K241" s="10">
        <v>0</v>
      </c>
      <c r="L241" s="11"/>
      <c r="M241" s="5">
        <v>0</v>
      </c>
      <c r="N241" s="5">
        <v>0</v>
      </c>
      <c r="O241" s="63"/>
      <c r="P241" s="66">
        <v>0</v>
      </c>
      <c r="Q241" s="5">
        <v>100</v>
      </c>
      <c r="R241" s="10">
        <v>0</v>
      </c>
      <c r="S241" s="73"/>
      <c r="T241" s="5">
        <v>0</v>
      </c>
      <c r="U241" s="11"/>
      <c r="V241" s="10"/>
      <c r="W241" s="10">
        <v>0</v>
      </c>
      <c r="X241" s="10">
        <v>484.57</v>
      </c>
      <c r="Y241" s="10">
        <v>6</v>
      </c>
      <c r="Z241" s="10">
        <f t="shared" si="9"/>
        <v>478.57</v>
      </c>
      <c r="AA241" s="10" t="s">
        <v>28</v>
      </c>
      <c r="AB241" s="10" t="s">
        <v>29</v>
      </c>
      <c r="AC241" s="78" t="s">
        <v>8246</v>
      </c>
      <c r="AD241" s="78">
        <v>8762999</v>
      </c>
      <c r="AE241" s="78" t="s">
        <v>4400</v>
      </c>
      <c r="AF241" s="78" t="s">
        <v>4415</v>
      </c>
      <c r="AG241" s="81">
        <v>0.1</v>
      </c>
      <c r="AH241">
        <f t="shared" si="10"/>
        <v>10</v>
      </c>
      <c r="AI241">
        <f t="shared" si="11"/>
        <v>90</v>
      </c>
      <c r="AJ241" s="82">
        <v>473.97</v>
      </c>
      <c r="AK241" s="82">
        <v>5.4</v>
      </c>
      <c r="AL241" s="82">
        <v>468.57</v>
      </c>
    </row>
    <row r="242" spans="1:38">
      <c r="A242" s="59">
        <v>241</v>
      </c>
      <c r="B242" s="11" t="s">
        <v>9518</v>
      </c>
      <c r="C242" s="11" t="s">
        <v>9519</v>
      </c>
      <c r="D242" s="10" t="s">
        <v>22</v>
      </c>
      <c r="E242" s="10" t="s">
        <v>2061</v>
      </c>
      <c r="F242" s="10" t="s">
        <v>25</v>
      </c>
      <c r="G242" s="10" t="s">
        <v>7337</v>
      </c>
      <c r="H242" s="5" t="s">
        <v>24</v>
      </c>
      <c r="I242" s="10" t="s">
        <v>34</v>
      </c>
      <c r="J242" s="5">
        <v>378.57</v>
      </c>
      <c r="K242" s="10">
        <v>0</v>
      </c>
      <c r="L242" s="11"/>
      <c r="M242" s="5">
        <v>0</v>
      </c>
      <c r="N242" s="5">
        <v>0</v>
      </c>
      <c r="O242" s="63"/>
      <c r="P242" s="66">
        <v>0</v>
      </c>
      <c r="Q242" s="5">
        <v>100</v>
      </c>
      <c r="R242" s="10">
        <v>0</v>
      </c>
      <c r="S242" s="73"/>
      <c r="T242" s="5">
        <v>0</v>
      </c>
      <c r="U242" s="11"/>
      <c r="V242" s="10"/>
      <c r="W242" s="10">
        <v>0</v>
      </c>
      <c r="X242" s="10">
        <v>484.57</v>
      </c>
      <c r="Y242" s="10">
        <v>6</v>
      </c>
      <c r="Z242" s="10">
        <f t="shared" si="9"/>
        <v>478.57</v>
      </c>
      <c r="AA242" s="10" t="s">
        <v>28</v>
      </c>
      <c r="AB242" s="10" t="s">
        <v>29</v>
      </c>
      <c r="AC242" s="78" t="s">
        <v>8246</v>
      </c>
      <c r="AD242" s="78">
        <v>8962570</v>
      </c>
      <c r="AE242" s="78" t="s">
        <v>4400</v>
      </c>
      <c r="AF242" s="78" t="s">
        <v>4415</v>
      </c>
      <c r="AG242" s="81">
        <v>0.1</v>
      </c>
      <c r="AH242">
        <f t="shared" si="10"/>
        <v>10</v>
      </c>
      <c r="AI242">
        <f t="shared" si="11"/>
        <v>90</v>
      </c>
      <c r="AJ242" s="82">
        <v>473.97</v>
      </c>
      <c r="AK242" s="82">
        <v>5.4</v>
      </c>
      <c r="AL242" s="82">
        <v>468.57</v>
      </c>
    </row>
    <row r="243" spans="1:38">
      <c r="A243" s="59">
        <v>242</v>
      </c>
      <c r="B243" s="11" t="s">
        <v>4684</v>
      </c>
      <c r="C243" s="11" t="s">
        <v>9520</v>
      </c>
      <c r="D243" s="10" t="s">
        <v>22</v>
      </c>
      <c r="E243" s="10" t="s">
        <v>2061</v>
      </c>
      <c r="F243" s="10" t="s">
        <v>25</v>
      </c>
      <c r="G243" s="10" t="s">
        <v>7337</v>
      </c>
      <c r="H243" s="5" t="s">
        <v>24</v>
      </c>
      <c r="I243" s="10" t="s">
        <v>34</v>
      </c>
      <c r="J243" s="5">
        <v>378.57</v>
      </c>
      <c r="K243" s="10">
        <v>0</v>
      </c>
      <c r="L243" s="11"/>
      <c r="M243" s="5">
        <v>0</v>
      </c>
      <c r="N243" s="5">
        <v>0</v>
      </c>
      <c r="O243" s="63"/>
      <c r="P243" s="66">
        <v>0</v>
      </c>
      <c r="Q243" s="5">
        <v>100</v>
      </c>
      <c r="R243" s="10">
        <v>0</v>
      </c>
      <c r="S243" s="73"/>
      <c r="T243" s="5">
        <v>0</v>
      </c>
      <c r="U243" s="11"/>
      <c r="V243" s="10"/>
      <c r="W243" s="10">
        <v>0</v>
      </c>
      <c r="X243" s="10">
        <v>484.57</v>
      </c>
      <c r="Y243" s="10">
        <v>6</v>
      </c>
      <c r="Z243" s="10">
        <f t="shared" si="9"/>
        <v>478.57</v>
      </c>
      <c r="AA243" s="10" t="s">
        <v>28</v>
      </c>
      <c r="AB243" s="10" t="s">
        <v>29</v>
      </c>
      <c r="AC243" s="78" t="s">
        <v>8246</v>
      </c>
      <c r="AD243" s="78">
        <v>8686195</v>
      </c>
      <c r="AE243" s="78" t="s">
        <v>4400</v>
      </c>
      <c r="AF243" s="78" t="s">
        <v>4427</v>
      </c>
      <c r="AG243" s="81">
        <v>0.1</v>
      </c>
      <c r="AH243">
        <f t="shared" si="10"/>
        <v>10</v>
      </c>
      <c r="AI243">
        <f t="shared" si="11"/>
        <v>90</v>
      </c>
      <c r="AJ243" s="82">
        <v>473.97</v>
      </c>
      <c r="AK243" s="82">
        <v>5.4</v>
      </c>
      <c r="AL243" s="82">
        <v>468.57</v>
      </c>
    </row>
    <row r="244" spans="1:38">
      <c r="A244" s="59">
        <v>243</v>
      </c>
      <c r="B244" s="11" t="s">
        <v>2322</v>
      </c>
      <c r="C244" s="11" t="s">
        <v>9521</v>
      </c>
      <c r="D244" s="10" t="s">
        <v>22</v>
      </c>
      <c r="E244" s="10" t="s">
        <v>2061</v>
      </c>
      <c r="F244" s="10" t="s">
        <v>25</v>
      </c>
      <c r="G244" s="10" t="s">
        <v>7337</v>
      </c>
      <c r="H244" s="5" t="s">
        <v>24</v>
      </c>
      <c r="I244" s="10" t="s">
        <v>34</v>
      </c>
      <c r="J244" s="5">
        <v>378.57</v>
      </c>
      <c r="K244" s="10">
        <v>0</v>
      </c>
      <c r="L244" s="11"/>
      <c r="M244" s="5">
        <v>0</v>
      </c>
      <c r="N244" s="5">
        <v>0</v>
      </c>
      <c r="O244" s="63"/>
      <c r="P244" s="66">
        <v>0</v>
      </c>
      <c r="Q244" s="5">
        <v>100</v>
      </c>
      <c r="R244" s="10">
        <v>0</v>
      </c>
      <c r="S244" s="73"/>
      <c r="T244" s="5">
        <v>0</v>
      </c>
      <c r="U244" s="11"/>
      <c r="V244" s="10"/>
      <c r="W244" s="10">
        <v>0</v>
      </c>
      <c r="X244" s="10">
        <v>484.57</v>
      </c>
      <c r="Y244" s="10">
        <v>6</v>
      </c>
      <c r="Z244" s="10">
        <f t="shared" si="9"/>
        <v>478.57</v>
      </c>
      <c r="AA244" s="10" t="s">
        <v>28</v>
      </c>
      <c r="AB244" s="10" t="s">
        <v>29</v>
      </c>
      <c r="AC244" s="78" t="s">
        <v>8246</v>
      </c>
      <c r="AD244" s="78">
        <v>9560359</v>
      </c>
      <c r="AE244" s="78" t="s">
        <v>4400</v>
      </c>
      <c r="AF244" s="78" t="s">
        <v>4446</v>
      </c>
      <c r="AG244" s="81">
        <v>0.1</v>
      </c>
      <c r="AH244">
        <f t="shared" si="10"/>
        <v>10</v>
      </c>
      <c r="AI244">
        <f t="shared" si="11"/>
        <v>90</v>
      </c>
      <c r="AJ244" s="82">
        <v>473.97</v>
      </c>
      <c r="AK244" s="82">
        <v>5.4</v>
      </c>
      <c r="AL244" s="82">
        <v>468.57</v>
      </c>
    </row>
    <row r="245" spans="1:38">
      <c r="A245" s="59">
        <v>244</v>
      </c>
      <c r="B245" s="11" t="s">
        <v>9522</v>
      </c>
      <c r="C245" s="11" t="s">
        <v>9523</v>
      </c>
      <c r="D245" s="10" t="s">
        <v>22</v>
      </c>
      <c r="E245" s="10" t="s">
        <v>81</v>
      </c>
      <c r="F245" s="10" t="s">
        <v>25</v>
      </c>
      <c r="G245" s="10" t="s">
        <v>8178</v>
      </c>
      <c r="H245" s="10" t="s">
        <v>24</v>
      </c>
      <c r="I245" s="10" t="s">
        <v>34</v>
      </c>
      <c r="J245" s="66">
        <v>705</v>
      </c>
      <c r="K245" s="10">
        <v>0</v>
      </c>
      <c r="L245" s="11"/>
      <c r="M245" s="5">
        <v>196</v>
      </c>
      <c r="N245" s="5">
        <v>0</v>
      </c>
      <c r="O245" s="63"/>
      <c r="P245" s="66">
        <v>0</v>
      </c>
      <c r="Q245" s="10">
        <v>300</v>
      </c>
      <c r="R245" s="5">
        <v>0</v>
      </c>
      <c r="S245" s="73"/>
      <c r="T245" s="5">
        <v>0</v>
      </c>
      <c r="U245" s="11"/>
      <c r="V245" s="10"/>
      <c r="W245" s="10">
        <v>207.76</v>
      </c>
      <c r="X245" s="10">
        <v>1243.23</v>
      </c>
      <c r="Y245" s="10">
        <v>30.47</v>
      </c>
      <c r="Z245" s="10">
        <f t="shared" si="9"/>
        <v>1212.76</v>
      </c>
      <c r="AA245" s="10" t="s">
        <v>28</v>
      </c>
      <c r="AB245" s="10" t="s">
        <v>29</v>
      </c>
      <c r="AC245" s="78" t="s">
        <v>8254</v>
      </c>
      <c r="AD245" s="78">
        <v>6521667</v>
      </c>
      <c r="AE245" s="78" t="s">
        <v>4450</v>
      </c>
      <c r="AF245" s="78" t="s">
        <v>4428</v>
      </c>
      <c r="AG245" s="81">
        <v>0.1</v>
      </c>
      <c r="AH245">
        <f t="shared" si="10"/>
        <v>30</v>
      </c>
      <c r="AI245">
        <f t="shared" si="11"/>
        <v>270</v>
      </c>
      <c r="AJ245" s="82">
        <v>1211.43</v>
      </c>
      <c r="AK245" s="82">
        <v>28.67</v>
      </c>
      <c r="AL245" s="82">
        <v>1182.76</v>
      </c>
    </row>
    <row r="246" spans="1:38">
      <c r="A246" s="59">
        <v>245</v>
      </c>
      <c r="B246" s="11" t="s">
        <v>5217</v>
      </c>
      <c r="C246" s="11" t="s">
        <v>9524</v>
      </c>
      <c r="D246" s="10" t="s">
        <v>22</v>
      </c>
      <c r="E246" s="10" t="s">
        <v>4090</v>
      </c>
      <c r="F246" s="10" t="s">
        <v>25</v>
      </c>
      <c r="G246" s="10" t="s">
        <v>6984</v>
      </c>
      <c r="H246" s="5" t="s">
        <v>24</v>
      </c>
      <c r="I246" s="10" t="s">
        <v>34</v>
      </c>
      <c r="J246" s="5">
        <v>238.68</v>
      </c>
      <c r="K246" s="10">
        <v>0</v>
      </c>
      <c r="L246" s="11"/>
      <c r="M246" s="5">
        <v>0</v>
      </c>
      <c r="N246" s="5">
        <v>0</v>
      </c>
      <c r="O246" s="63"/>
      <c r="P246" s="66">
        <v>0</v>
      </c>
      <c r="Q246" s="5">
        <v>100</v>
      </c>
      <c r="R246" s="5">
        <v>12.98</v>
      </c>
      <c r="S246" s="74" t="s">
        <v>6099</v>
      </c>
      <c r="T246" s="5">
        <v>0</v>
      </c>
      <c r="U246" s="11"/>
      <c r="V246" s="10"/>
      <c r="W246" s="10">
        <v>13.76</v>
      </c>
      <c r="X246" s="10">
        <v>359.26</v>
      </c>
      <c r="Y246" s="10">
        <v>6.83</v>
      </c>
      <c r="Z246" s="10">
        <f t="shared" si="9"/>
        <v>352.43</v>
      </c>
      <c r="AA246" s="10" t="s">
        <v>28</v>
      </c>
      <c r="AB246" s="10" t="s">
        <v>29</v>
      </c>
      <c r="AC246" s="78" t="s">
        <v>4414</v>
      </c>
      <c r="AD246" s="78">
        <v>7627552</v>
      </c>
      <c r="AE246" s="78" t="s">
        <v>4400</v>
      </c>
      <c r="AF246" s="78" t="s">
        <v>4428</v>
      </c>
      <c r="AG246" s="81">
        <v>0.1</v>
      </c>
      <c r="AH246">
        <f t="shared" si="10"/>
        <v>10</v>
      </c>
      <c r="AI246">
        <f t="shared" si="11"/>
        <v>90</v>
      </c>
      <c r="AJ246" s="82">
        <v>348.66</v>
      </c>
      <c r="AK246" s="82">
        <v>6.23</v>
      </c>
      <c r="AL246" s="82">
        <v>342.44</v>
      </c>
    </row>
    <row r="247" spans="1:38">
      <c r="A247" s="59">
        <v>246</v>
      </c>
      <c r="B247" s="11" t="s">
        <v>9525</v>
      </c>
      <c r="C247" s="11" t="s">
        <v>9526</v>
      </c>
      <c r="D247" s="10" t="s">
        <v>22</v>
      </c>
      <c r="E247" s="10" t="s">
        <v>2061</v>
      </c>
      <c r="F247" s="10" t="s">
        <v>25</v>
      </c>
      <c r="G247" s="10" t="s">
        <v>7337</v>
      </c>
      <c r="H247" s="5" t="s">
        <v>24</v>
      </c>
      <c r="I247" s="10" t="s">
        <v>34</v>
      </c>
      <c r="J247" s="5">
        <v>378.57</v>
      </c>
      <c r="K247" s="10">
        <v>0</v>
      </c>
      <c r="L247" s="11"/>
      <c r="M247" s="5">
        <v>0</v>
      </c>
      <c r="N247" s="5">
        <v>0</v>
      </c>
      <c r="O247" s="63"/>
      <c r="P247" s="66">
        <v>0</v>
      </c>
      <c r="Q247" s="5">
        <v>100</v>
      </c>
      <c r="R247" s="10">
        <v>0</v>
      </c>
      <c r="S247" s="73"/>
      <c r="T247" s="5">
        <v>0</v>
      </c>
      <c r="U247" s="11"/>
      <c r="V247" s="10"/>
      <c r="W247" s="10">
        <v>0</v>
      </c>
      <c r="X247" s="10">
        <v>484.57</v>
      </c>
      <c r="Y247" s="10">
        <v>6</v>
      </c>
      <c r="Z247" s="10">
        <f t="shared" si="9"/>
        <v>478.57</v>
      </c>
      <c r="AA247" s="10" t="s">
        <v>28</v>
      </c>
      <c r="AB247" s="10" t="s">
        <v>29</v>
      </c>
      <c r="AC247" s="78" t="s">
        <v>8246</v>
      </c>
      <c r="AD247" s="78">
        <v>8658309</v>
      </c>
      <c r="AE247" s="78" t="s">
        <v>4400</v>
      </c>
      <c r="AF247" s="78" t="s">
        <v>4419</v>
      </c>
      <c r="AG247" s="81">
        <v>0.1</v>
      </c>
      <c r="AH247">
        <f t="shared" si="10"/>
        <v>10</v>
      </c>
      <c r="AI247">
        <f t="shared" si="11"/>
        <v>90</v>
      </c>
      <c r="AJ247" s="82">
        <v>473.97</v>
      </c>
      <c r="AK247" s="82">
        <v>5.4</v>
      </c>
      <c r="AL247" s="82">
        <v>468.57</v>
      </c>
    </row>
    <row r="248" spans="1:38">
      <c r="A248" s="59">
        <v>247</v>
      </c>
      <c r="B248" s="11" t="s">
        <v>9527</v>
      </c>
      <c r="C248" s="11" t="s">
        <v>8310</v>
      </c>
      <c r="D248" s="10" t="s">
        <v>22</v>
      </c>
      <c r="E248" s="10" t="s">
        <v>673</v>
      </c>
      <c r="F248" s="10" t="s">
        <v>25</v>
      </c>
      <c r="G248" s="10" t="s">
        <v>8236</v>
      </c>
      <c r="H248" s="5" t="s">
        <v>24</v>
      </c>
      <c r="I248" s="10" t="s">
        <v>34</v>
      </c>
      <c r="J248" s="5">
        <v>0</v>
      </c>
      <c r="K248" s="10">
        <v>0</v>
      </c>
      <c r="L248" s="11"/>
      <c r="M248" s="5">
        <v>0</v>
      </c>
      <c r="N248" s="5">
        <v>0</v>
      </c>
      <c r="O248" s="63"/>
      <c r="P248" s="66">
        <v>0</v>
      </c>
      <c r="Q248" s="10">
        <v>0</v>
      </c>
      <c r="R248" s="5">
        <v>140</v>
      </c>
      <c r="S248" s="72" t="s">
        <v>9243</v>
      </c>
      <c r="T248" s="5">
        <v>0</v>
      </c>
      <c r="U248" s="11"/>
      <c r="V248" s="10"/>
      <c r="W248" s="10">
        <v>148.4</v>
      </c>
      <c r="X248" s="10">
        <v>157.3</v>
      </c>
      <c r="Y248" s="10">
        <v>8.9</v>
      </c>
      <c r="Z248" s="10">
        <f t="shared" si="9"/>
        <v>148.4</v>
      </c>
      <c r="AA248" s="10" t="s">
        <v>28</v>
      </c>
      <c r="AB248" s="10" t="s">
        <v>29</v>
      </c>
      <c r="AC248" s="78" t="s">
        <v>4433</v>
      </c>
      <c r="AD248" s="78">
        <v>9855985</v>
      </c>
      <c r="AE248" s="78" t="s">
        <v>4450</v>
      </c>
      <c r="AF248" s="78" t="s">
        <v>4409</v>
      </c>
      <c r="AG248" s="81">
        <v>0.1</v>
      </c>
      <c r="AH248">
        <f t="shared" si="10"/>
        <v>0</v>
      </c>
      <c r="AI248">
        <f t="shared" si="11"/>
        <v>0</v>
      </c>
      <c r="AJ248" s="82">
        <v>157.3</v>
      </c>
      <c r="AK248" s="82">
        <v>8.9</v>
      </c>
      <c r="AL248" s="82">
        <v>148.4</v>
      </c>
    </row>
    <row r="249" spans="1:38">
      <c r="A249" s="59">
        <v>248</v>
      </c>
      <c r="B249" s="11" t="s">
        <v>9528</v>
      </c>
      <c r="C249" s="11" t="s">
        <v>8351</v>
      </c>
      <c r="D249" s="10" t="s">
        <v>22</v>
      </c>
      <c r="E249" s="10" t="s">
        <v>673</v>
      </c>
      <c r="F249" s="10" t="s">
        <v>25</v>
      </c>
      <c r="G249" s="10" t="s">
        <v>8236</v>
      </c>
      <c r="H249" s="5" t="s">
        <v>24</v>
      </c>
      <c r="I249" s="10" t="s">
        <v>34</v>
      </c>
      <c r="J249" s="5">
        <v>0</v>
      </c>
      <c r="K249" s="10">
        <v>0</v>
      </c>
      <c r="L249" s="11"/>
      <c r="M249" s="5">
        <v>0</v>
      </c>
      <c r="N249" s="5">
        <v>0</v>
      </c>
      <c r="O249" s="63"/>
      <c r="P249" s="66">
        <v>0</v>
      </c>
      <c r="Q249" s="10">
        <v>0</v>
      </c>
      <c r="R249" s="5">
        <v>29</v>
      </c>
      <c r="S249" s="74" t="s">
        <v>9442</v>
      </c>
      <c r="T249" s="5">
        <v>0</v>
      </c>
      <c r="U249" s="11"/>
      <c r="V249" s="10"/>
      <c r="W249" s="10">
        <v>30.74</v>
      </c>
      <c r="X249" s="10">
        <v>32.58</v>
      </c>
      <c r="Y249" s="10">
        <v>1.84</v>
      </c>
      <c r="Z249" s="10">
        <f t="shared" si="9"/>
        <v>30.74</v>
      </c>
      <c r="AA249" s="10" t="s">
        <v>28</v>
      </c>
      <c r="AB249" s="10" t="s">
        <v>29</v>
      </c>
      <c r="AC249" s="78" t="s">
        <v>4399</v>
      </c>
      <c r="AD249" s="78">
        <v>5565653</v>
      </c>
      <c r="AE249" s="78" t="s">
        <v>4400</v>
      </c>
      <c r="AF249" s="78" t="s">
        <v>4446</v>
      </c>
      <c r="AG249" s="81">
        <v>0.1</v>
      </c>
      <c r="AH249">
        <f t="shared" si="10"/>
        <v>0</v>
      </c>
      <c r="AI249">
        <f t="shared" si="11"/>
        <v>0</v>
      </c>
      <c r="AJ249" s="82">
        <v>32.58</v>
      </c>
      <c r="AK249" s="82">
        <v>1.84</v>
      </c>
      <c r="AL249" s="82">
        <v>30.74</v>
      </c>
    </row>
    <row r="250" spans="1:38">
      <c r="A250" s="59">
        <v>249</v>
      </c>
      <c r="B250" s="11" t="s">
        <v>9529</v>
      </c>
      <c r="C250" s="11" t="s">
        <v>8671</v>
      </c>
      <c r="D250" s="5" t="s">
        <v>22</v>
      </c>
      <c r="E250" s="5" t="s">
        <v>673</v>
      </c>
      <c r="F250" s="10" t="s">
        <v>25</v>
      </c>
      <c r="G250" s="10" t="s">
        <v>8236</v>
      </c>
      <c r="H250" s="5" t="s">
        <v>24</v>
      </c>
      <c r="I250" s="10" t="s">
        <v>34</v>
      </c>
      <c r="J250" s="5">
        <v>0</v>
      </c>
      <c r="K250" s="10">
        <v>0</v>
      </c>
      <c r="L250" s="11"/>
      <c r="M250" s="5">
        <v>0</v>
      </c>
      <c r="N250" s="5">
        <v>0</v>
      </c>
      <c r="O250" s="63"/>
      <c r="P250" s="66">
        <v>0</v>
      </c>
      <c r="Q250" s="10">
        <v>0</v>
      </c>
      <c r="R250" s="5">
        <v>29</v>
      </c>
      <c r="S250" s="74" t="s">
        <v>9442</v>
      </c>
      <c r="T250" s="5">
        <v>0</v>
      </c>
      <c r="U250" s="11"/>
      <c r="V250" s="10"/>
      <c r="W250" s="10">
        <v>30.74</v>
      </c>
      <c r="X250" s="10">
        <v>32.58</v>
      </c>
      <c r="Y250" s="10">
        <v>1.84</v>
      </c>
      <c r="Z250" s="10">
        <f t="shared" si="9"/>
        <v>30.74</v>
      </c>
      <c r="AA250" s="10" t="s">
        <v>28</v>
      </c>
      <c r="AB250" s="10" t="s">
        <v>29</v>
      </c>
      <c r="AC250" s="78" t="s">
        <v>4433</v>
      </c>
      <c r="AD250" s="78">
        <v>1606168</v>
      </c>
      <c r="AE250" s="78" t="s">
        <v>4400</v>
      </c>
      <c r="AF250" s="78" t="s">
        <v>4446</v>
      </c>
      <c r="AG250" s="81">
        <v>0.1</v>
      </c>
      <c r="AH250">
        <f t="shared" si="10"/>
        <v>0</v>
      </c>
      <c r="AI250">
        <f t="shared" si="11"/>
        <v>0</v>
      </c>
      <c r="AJ250" s="82">
        <v>32.58</v>
      </c>
      <c r="AK250" s="82">
        <v>1.84</v>
      </c>
      <c r="AL250" s="82">
        <v>30.74</v>
      </c>
    </row>
    <row r="251" spans="1:38">
      <c r="A251" s="59">
        <v>250</v>
      </c>
      <c r="B251" s="11" t="s">
        <v>9530</v>
      </c>
      <c r="C251" s="11" t="s">
        <v>9531</v>
      </c>
      <c r="D251" s="5" t="s">
        <v>22</v>
      </c>
      <c r="E251" s="10" t="s">
        <v>58</v>
      </c>
      <c r="F251" s="10" t="s">
        <v>25</v>
      </c>
      <c r="G251" s="10" t="s">
        <v>8260</v>
      </c>
      <c r="H251" s="10" t="s">
        <v>24</v>
      </c>
      <c r="I251" s="10" t="s">
        <v>34</v>
      </c>
      <c r="J251" s="10">
        <v>1095</v>
      </c>
      <c r="K251" s="10">
        <v>0</v>
      </c>
      <c r="L251" s="11"/>
      <c r="M251" s="5">
        <v>0</v>
      </c>
      <c r="N251" s="5">
        <v>0</v>
      </c>
      <c r="O251" s="63"/>
      <c r="P251" s="66">
        <v>0</v>
      </c>
      <c r="Q251" s="10">
        <v>400</v>
      </c>
      <c r="R251" s="10">
        <v>0</v>
      </c>
      <c r="S251" s="73"/>
      <c r="T251" s="5">
        <v>0</v>
      </c>
      <c r="U251" s="11"/>
      <c r="V251" s="10"/>
      <c r="W251" s="10">
        <v>0</v>
      </c>
      <c r="X251" s="10">
        <v>1519</v>
      </c>
      <c r="Y251" s="10">
        <v>24</v>
      </c>
      <c r="Z251" s="10">
        <f t="shared" si="9"/>
        <v>1495</v>
      </c>
      <c r="AA251" s="10" t="s">
        <v>28</v>
      </c>
      <c r="AB251" s="10" t="s">
        <v>29</v>
      </c>
      <c r="AC251" s="78" t="s">
        <v>8183</v>
      </c>
      <c r="AD251" s="78">
        <v>3853322</v>
      </c>
      <c r="AE251" s="78" t="s">
        <v>4400</v>
      </c>
      <c r="AF251" s="78" t="s">
        <v>4404</v>
      </c>
      <c r="AG251" s="81">
        <v>0.1</v>
      </c>
      <c r="AH251">
        <f t="shared" si="10"/>
        <v>40</v>
      </c>
      <c r="AI251">
        <f t="shared" si="11"/>
        <v>360</v>
      </c>
      <c r="AJ251" s="82">
        <v>1476.6</v>
      </c>
      <c r="AK251" s="82">
        <v>21.6</v>
      </c>
      <c r="AL251" s="82">
        <v>1455</v>
      </c>
    </row>
    <row r="252" spans="1:38">
      <c r="A252" s="59">
        <v>251</v>
      </c>
      <c r="B252" s="11" t="s">
        <v>9532</v>
      </c>
      <c r="C252" s="11" t="s">
        <v>9533</v>
      </c>
      <c r="D252" s="5" t="s">
        <v>22</v>
      </c>
      <c r="E252" s="10" t="s">
        <v>4090</v>
      </c>
      <c r="F252" s="10" t="s">
        <v>25</v>
      </c>
      <c r="G252" s="10" t="s">
        <v>6984</v>
      </c>
      <c r="H252" s="5" t="s">
        <v>24</v>
      </c>
      <c r="I252" s="10" t="s">
        <v>34</v>
      </c>
      <c r="J252" s="5">
        <v>238.68</v>
      </c>
      <c r="K252" s="10">
        <v>0</v>
      </c>
      <c r="L252" s="11"/>
      <c r="M252" s="5">
        <v>0</v>
      </c>
      <c r="N252" s="5">
        <v>0</v>
      </c>
      <c r="O252" s="63"/>
      <c r="P252" s="66">
        <v>0</v>
      </c>
      <c r="Q252" s="5">
        <v>100</v>
      </c>
      <c r="R252" s="5">
        <v>12.98</v>
      </c>
      <c r="S252" s="74" t="s">
        <v>6099</v>
      </c>
      <c r="T252" s="5">
        <v>0</v>
      </c>
      <c r="U252" s="11"/>
      <c r="V252" s="10"/>
      <c r="W252" s="10">
        <v>13.76</v>
      </c>
      <c r="X252" s="10">
        <v>359.26</v>
      </c>
      <c r="Y252" s="10">
        <v>6.83</v>
      </c>
      <c r="Z252" s="10">
        <f t="shared" si="9"/>
        <v>352.43</v>
      </c>
      <c r="AA252" s="10" t="s">
        <v>28</v>
      </c>
      <c r="AB252" s="10" t="s">
        <v>29</v>
      </c>
      <c r="AC252" s="78" t="s">
        <v>4414</v>
      </c>
      <c r="AD252" s="78">
        <v>2931377</v>
      </c>
      <c r="AE252" s="78" t="s">
        <v>4400</v>
      </c>
      <c r="AF252" s="78" t="s">
        <v>4419</v>
      </c>
      <c r="AG252" s="81">
        <v>0.1</v>
      </c>
      <c r="AH252">
        <f t="shared" si="10"/>
        <v>10</v>
      </c>
      <c r="AI252">
        <f t="shared" si="11"/>
        <v>90</v>
      </c>
      <c r="AJ252" s="82">
        <v>348.66</v>
      </c>
      <c r="AK252" s="82">
        <v>6.23</v>
      </c>
      <c r="AL252" s="82">
        <v>342.44</v>
      </c>
    </row>
    <row r="253" spans="1:38">
      <c r="A253" s="59">
        <v>252</v>
      </c>
      <c r="B253" s="11" t="s">
        <v>9534</v>
      </c>
      <c r="C253" s="11" t="s">
        <v>9535</v>
      </c>
      <c r="D253" s="5" t="s">
        <v>22</v>
      </c>
      <c r="E253" s="10" t="s">
        <v>4090</v>
      </c>
      <c r="F253" s="10" t="s">
        <v>25</v>
      </c>
      <c r="G253" s="10" t="s">
        <v>6984</v>
      </c>
      <c r="H253" s="5" t="s">
        <v>24</v>
      </c>
      <c r="I253" s="10" t="s">
        <v>34</v>
      </c>
      <c r="J253" s="5">
        <v>238.68</v>
      </c>
      <c r="K253" s="10">
        <v>0</v>
      </c>
      <c r="L253" s="11"/>
      <c r="M253" s="5">
        <v>0</v>
      </c>
      <c r="N253" s="5">
        <v>0</v>
      </c>
      <c r="O253" s="63"/>
      <c r="P253" s="66">
        <v>0</v>
      </c>
      <c r="Q253" s="5">
        <v>100</v>
      </c>
      <c r="R253" s="5">
        <v>12.98</v>
      </c>
      <c r="S253" s="74" t="s">
        <v>6099</v>
      </c>
      <c r="T253" s="5">
        <v>0</v>
      </c>
      <c r="U253" s="11"/>
      <c r="V253" s="10"/>
      <c r="W253" s="10">
        <v>13.76</v>
      </c>
      <c r="X253" s="10">
        <v>359.26</v>
      </c>
      <c r="Y253" s="10">
        <v>6.83</v>
      </c>
      <c r="Z253" s="10">
        <f t="shared" si="9"/>
        <v>352.43</v>
      </c>
      <c r="AA253" s="10" t="s">
        <v>28</v>
      </c>
      <c r="AB253" s="10" t="s">
        <v>29</v>
      </c>
      <c r="AC253" s="78" t="s">
        <v>4414</v>
      </c>
      <c r="AD253" s="78">
        <v>2210896</v>
      </c>
      <c r="AE253" s="78" t="s">
        <v>4400</v>
      </c>
      <c r="AF253" s="78" t="s">
        <v>4409</v>
      </c>
      <c r="AG253" s="81">
        <v>0.1</v>
      </c>
      <c r="AH253">
        <f t="shared" si="10"/>
        <v>10</v>
      </c>
      <c r="AI253">
        <f t="shared" si="11"/>
        <v>90</v>
      </c>
      <c r="AJ253" s="82">
        <v>348.66</v>
      </c>
      <c r="AK253" s="82">
        <v>6.23</v>
      </c>
      <c r="AL253" s="82">
        <v>342.44</v>
      </c>
    </row>
    <row r="254" spans="1:38">
      <c r="A254" s="59">
        <v>253</v>
      </c>
      <c r="B254" s="11" t="s">
        <v>1199</v>
      </c>
      <c r="C254" s="11" t="s">
        <v>9536</v>
      </c>
      <c r="D254" s="5" t="s">
        <v>22</v>
      </c>
      <c r="E254" s="10" t="s">
        <v>7503</v>
      </c>
      <c r="F254" s="10" t="s">
        <v>25</v>
      </c>
      <c r="G254" s="10" t="s">
        <v>8264</v>
      </c>
      <c r="H254" s="5" t="s">
        <v>24</v>
      </c>
      <c r="I254" s="10" t="s">
        <v>34</v>
      </c>
      <c r="J254" s="5">
        <v>985.5</v>
      </c>
      <c r="K254" s="10">
        <v>0</v>
      </c>
      <c r="L254" s="11"/>
      <c r="M254" s="5">
        <v>0</v>
      </c>
      <c r="N254" s="5">
        <v>0</v>
      </c>
      <c r="O254" s="63"/>
      <c r="P254" s="66">
        <v>0</v>
      </c>
      <c r="Q254" s="5">
        <v>300</v>
      </c>
      <c r="R254" s="5">
        <v>13.26</v>
      </c>
      <c r="S254" s="74" t="s">
        <v>6099</v>
      </c>
      <c r="T254" s="5">
        <v>0</v>
      </c>
      <c r="U254" s="11"/>
      <c r="V254" s="10"/>
      <c r="W254" s="10">
        <v>14.06</v>
      </c>
      <c r="X254" s="10">
        <v>1318.4</v>
      </c>
      <c r="Y254" s="10">
        <v>18.84</v>
      </c>
      <c r="Z254" s="10">
        <f t="shared" si="9"/>
        <v>1299.56</v>
      </c>
      <c r="AA254" s="10" t="s">
        <v>28</v>
      </c>
      <c r="AB254" s="10" t="s">
        <v>29</v>
      </c>
      <c r="AC254" s="78" t="s">
        <v>4414</v>
      </c>
      <c r="AD254" s="78">
        <v>8130675</v>
      </c>
      <c r="AE254" s="78" t="s">
        <v>4400</v>
      </c>
      <c r="AF254" s="78" t="s">
        <v>4404</v>
      </c>
      <c r="AG254" s="81">
        <v>0.1</v>
      </c>
      <c r="AH254">
        <f t="shared" si="10"/>
        <v>30</v>
      </c>
      <c r="AI254">
        <f t="shared" si="11"/>
        <v>270</v>
      </c>
      <c r="AJ254" s="82">
        <v>1286.6</v>
      </c>
      <c r="AK254" s="82">
        <v>17.04</v>
      </c>
      <c r="AL254" s="82">
        <v>1269.56</v>
      </c>
    </row>
    <row r="255" spans="1:38">
      <c r="A255" s="59">
        <v>254</v>
      </c>
      <c r="B255" s="11" t="s">
        <v>9537</v>
      </c>
      <c r="C255" s="11" t="s">
        <v>9538</v>
      </c>
      <c r="D255" s="5" t="s">
        <v>22</v>
      </c>
      <c r="E255" s="10" t="s">
        <v>198</v>
      </c>
      <c r="F255" s="10" t="s">
        <v>25</v>
      </c>
      <c r="G255" s="10" t="s">
        <v>8214</v>
      </c>
      <c r="H255" s="10" t="s">
        <v>24</v>
      </c>
      <c r="I255" s="10" t="s">
        <v>34</v>
      </c>
      <c r="J255" s="66">
        <v>1369</v>
      </c>
      <c r="K255" s="10">
        <v>0</v>
      </c>
      <c r="L255" s="11"/>
      <c r="M255" s="5">
        <v>0</v>
      </c>
      <c r="N255" s="5">
        <v>0</v>
      </c>
      <c r="O255" s="63"/>
      <c r="P255" s="66">
        <v>0</v>
      </c>
      <c r="Q255" s="5">
        <v>300</v>
      </c>
      <c r="R255" s="5">
        <v>0</v>
      </c>
      <c r="S255" s="73"/>
      <c r="T255" s="5">
        <v>0</v>
      </c>
      <c r="U255" s="11"/>
      <c r="V255" s="10"/>
      <c r="W255" s="10">
        <v>0</v>
      </c>
      <c r="X255" s="10">
        <v>1687</v>
      </c>
      <c r="Y255" s="10">
        <v>18</v>
      </c>
      <c r="Z255" s="10">
        <f t="shared" si="9"/>
        <v>1669</v>
      </c>
      <c r="AA255" s="10" t="s">
        <v>28</v>
      </c>
      <c r="AB255" s="10" t="s">
        <v>29</v>
      </c>
      <c r="AC255" s="78" t="s">
        <v>4433</v>
      </c>
      <c r="AD255" s="78">
        <v>9766361</v>
      </c>
      <c r="AE255" s="78" t="s">
        <v>8247</v>
      </c>
      <c r="AF255" s="78" t="s">
        <v>4409</v>
      </c>
      <c r="AG255" s="81">
        <v>0.1</v>
      </c>
      <c r="AH255">
        <f t="shared" si="10"/>
        <v>30</v>
      </c>
      <c r="AI255">
        <f t="shared" si="11"/>
        <v>270</v>
      </c>
      <c r="AJ255" s="82">
        <v>1655.2</v>
      </c>
      <c r="AK255" s="82">
        <v>16.2</v>
      </c>
      <c r="AL255" s="82">
        <v>1639</v>
      </c>
    </row>
    <row r="256" spans="1:38">
      <c r="A256" s="59">
        <v>255</v>
      </c>
      <c r="B256" s="11" t="s">
        <v>9539</v>
      </c>
      <c r="C256" s="60" t="s">
        <v>9540</v>
      </c>
      <c r="D256" s="5" t="s">
        <v>22</v>
      </c>
      <c r="E256" s="10" t="s">
        <v>198</v>
      </c>
      <c r="F256" s="10" t="s">
        <v>25</v>
      </c>
      <c r="G256" s="10" t="s">
        <v>8214</v>
      </c>
      <c r="H256" s="10" t="s">
        <v>130</v>
      </c>
      <c r="I256" s="10" t="s">
        <v>34</v>
      </c>
      <c r="J256" s="66">
        <v>1369</v>
      </c>
      <c r="K256" s="10">
        <v>0</v>
      </c>
      <c r="L256" s="11"/>
      <c r="M256" s="5">
        <v>0</v>
      </c>
      <c r="N256" s="5">
        <v>0</v>
      </c>
      <c r="O256" s="63"/>
      <c r="P256" s="66">
        <v>0</v>
      </c>
      <c r="Q256" s="5">
        <v>300</v>
      </c>
      <c r="R256" s="5">
        <v>0</v>
      </c>
      <c r="S256" s="73"/>
      <c r="T256" s="5">
        <v>0</v>
      </c>
      <c r="U256" s="11"/>
      <c r="V256" s="10"/>
      <c r="W256" s="10">
        <v>0</v>
      </c>
      <c r="X256" s="10">
        <v>1687</v>
      </c>
      <c r="Y256" s="10">
        <v>18</v>
      </c>
      <c r="Z256" s="10">
        <f t="shared" si="9"/>
        <v>1669</v>
      </c>
      <c r="AA256" s="10" t="s">
        <v>28</v>
      </c>
      <c r="AB256" s="10" t="s">
        <v>29</v>
      </c>
      <c r="AC256" s="78" t="s">
        <v>8246</v>
      </c>
      <c r="AD256" s="78">
        <v>2988885</v>
      </c>
      <c r="AE256" s="78" t="s">
        <v>8247</v>
      </c>
      <c r="AF256" s="78" t="s">
        <v>4409</v>
      </c>
      <c r="AG256" s="81">
        <v>0.1</v>
      </c>
      <c r="AH256">
        <f t="shared" si="10"/>
        <v>30</v>
      </c>
      <c r="AI256">
        <f t="shared" si="11"/>
        <v>270</v>
      </c>
      <c r="AJ256" s="82">
        <v>1655.2</v>
      </c>
      <c r="AK256" s="82">
        <v>16.2</v>
      </c>
      <c r="AL256" s="82">
        <v>1639</v>
      </c>
    </row>
    <row r="257" spans="1:38">
      <c r="A257" s="59">
        <v>256</v>
      </c>
      <c r="B257" s="11" t="s">
        <v>5105</v>
      </c>
      <c r="C257" s="60" t="s">
        <v>9541</v>
      </c>
      <c r="D257" s="5" t="s">
        <v>22</v>
      </c>
      <c r="E257" s="10" t="s">
        <v>198</v>
      </c>
      <c r="F257" s="10" t="s">
        <v>25</v>
      </c>
      <c r="G257" s="10" t="s">
        <v>8214</v>
      </c>
      <c r="H257" s="10" t="s">
        <v>5214</v>
      </c>
      <c r="I257" s="10" t="s">
        <v>34</v>
      </c>
      <c r="J257" s="66">
        <v>1369</v>
      </c>
      <c r="K257" s="10">
        <v>0</v>
      </c>
      <c r="L257" s="11"/>
      <c r="M257" s="5">
        <v>0</v>
      </c>
      <c r="N257" s="5">
        <v>0</v>
      </c>
      <c r="O257" s="63"/>
      <c r="P257" s="66">
        <v>0</v>
      </c>
      <c r="Q257" s="5">
        <v>300</v>
      </c>
      <c r="R257" s="5">
        <v>0</v>
      </c>
      <c r="S257" s="73"/>
      <c r="T257" s="5">
        <v>0</v>
      </c>
      <c r="U257" s="11"/>
      <c r="V257" s="10"/>
      <c r="W257" s="10">
        <v>0</v>
      </c>
      <c r="X257" s="10">
        <v>1687</v>
      </c>
      <c r="Y257" s="10">
        <v>18</v>
      </c>
      <c r="Z257" s="10">
        <f t="shared" si="9"/>
        <v>1669</v>
      </c>
      <c r="AA257" s="10" t="s">
        <v>28</v>
      </c>
      <c r="AB257" s="10" t="s">
        <v>29</v>
      </c>
      <c r="AC257" s="78" t="s">
        <v>8246</v>
      </c>
      <c r="AD257" s="78">
        <v>8038275</v>
      </c>
      <c r="AE257" s="78" t="s">
        <v>4503</v>
      </c>
      <c r="AF257" s="78" t="s">
        <v>4409</v>
      </c>
      <c r="AG257" s="81">
        <v>0.1</v>
      </c>
      <c r="AH257">
        <f t="shared" si="10"/>
        <v>30</v>
      </c>
      <c r="AI257">
        <f t="shared" si="11"/>
        <v>270</v>
      </c>
      <c r="AJ257" s="82">
        <v>1655.2</v>
      </c>
      <c r="AK257" s="82">
        <v>16.2</v>
      </c>
      <c r="AL257" s="82">
        <v>1639</v>
      </c>
    </row>
    <row r="258" spans="1:38">
      <c r="A258" s="59">
        <v>257</v>
      </c>
      <c r="B258" s="11" t="s">
        <v>9542</v>
      </c>
      <c r="C258" s="60" t="s">
        <v>9543</v>
      </c>
      <c r="D258" s="5" t="s">
        <v>22</v>
      </c>
      <c r="E258" s="5" t="s">
        <v>191</v>
      </c>
      <c r="F258" s="10" t="s">
        <v>25</v>
      </c>
      <c r="G258" s="10" t="s">
        <v>8214</v>
      </c>
      <c r="H258" s="10" t="s">
        <v>24</v>
      </c>
      <c r="I258" s="10" t="s">
        <v>34</v>
      </c>
      <c r="J258" s="66">
        <v>1369</v>
      </c>
      <c r="K258" s="10">
        <v>0</v>
      </c>
      <c r="L258" s="11"/>
      <c r="M258" s="5">
        <v>0</v>
      </c>
      <c r="N258" s="5">
        <v>0</v>
      </c>
      <c r="O258" s="63"/>
      <c r="P258" s="66">
        <v>0</v>
      </c>
      <c r="Q258" s="10">
        <v>400</v>
      </c>
      <c r="R258" s="10">
        <v>23</v>
      </c>
      <c r="S258" s="74" t="s">
        <v>7895</v>
      </c>
      <c r="T258" s="10">
        <v>0</v>
      </c>
      <c r="U258" s="11"/>
      <c r="V258" s="10"/>
      <c r="W258" s="10">
        <v>24.38</v>
      </c>
      <c r="X258" s="10">
        <v>1818.84</v>
      </c>
      <c r="Y258" s="10">
        <v>25.46</v>
      </c>
      <c r="Z258" s="10">
        <f t="shared" ref="Z258:Z321" si="12">X258-Y258</f>
        <v>1793.38</v>
      </c>
      <c r="AA258" s="10" t="s">
        <v>28</v>
      </c>
      <c r="AB258" s="10" t="s">
        <v>29</v>
      </c>
      <c r="AC258" s="78" t="s">
        <v>4433</v>
      </c>
      <c r="AD258" s="78">
        <v>6799568</v>
      </c>
      <c r="AE258" s="78" t="s">
        <v>4400</v>
      </c>
      <c r="AF258" s="78" t="s">
        <v>4401</v>
      </c>
      <c r="AG258" s="81">
        <v>0.1</v>
      </c>
      <c r="AH258">
        <f t="shared" ref="AH258:AH321" si="13">Q258*AG258</f>
        <v>40</v>
      </c>
      <c r="AI258">
        <f t="shared" ref="AI258:AI321" si="14">Q258-AH258</f>
        <v>360</v>
      </c>
      <c r="AJ258" s="82">
        <v>1776.44</v>
      </c>
      <c r="AK258" s="82">
        <v>23.06</v>
      </c>
      <c r="AL258" s="82">
        <v>1753.38</v>
      </c>
    </row>
    <row r="259" spans="1:38">
      <c r="A259" s="59">
        <v>258</v>
      </c>
      <c r="B259" s="11" t="s">
        <v>3066</v>
      </c>
      <c r="C259" s="11" t="s">
        <v>9544</v>
      </c>
      <c r="D259" s="5" t="s">
        <v>22</v>
      </c>
      <c r="E259" s="10" t="s">
        <v>2061</v>
      </c>
      <c r="F259" s="10" t="s">
        <v>25</v>
      </c>
      <c r="G259" s="10" t="s">
        <v>7337</v>
      </c>
      <c r="H259" s="5" t="s">
        <v>24</v>
      </c>
      <c r="I259" s="10" t="s">
        <v>34</v>
      </c>
      <c r="J259" s="5">
        <v>378.57</v>
      </c>
      <c r="K259" s="10">
        <v>0</v>
      </c>
      <c r="L259" s="11"/>
      <c r="M259" s="5">
        <v>0</v>
      </c>
      <c r="N259" s="5">
        <v>0</v>
      </c>
      <c r="O259" s="63"/>
      <c r="P259" s="66">
        <v>0</v>
      </c>
      <c r="Q259" s="5">
        <v>100</v>
      </c>
      <c r="R259" s="10">
        <v>0</v>
      </c>
      <c r="S259" s="73"/>
      <c r="T259" s="5">
        <v>0</v>
      </c>
      <c r="U259" s="11"/>
      <c r="V259" s="10"/>
      <c r="W259" s="10">
        <v>0</v>
      </c>
      <c r="X259" s="10">
        <v>484.57</v>
      </c>
      <c r="Y259" s="10">
        <v>6</v>
      </c>
      <c r="Z259" s="10">
        <f t="shared" si="12"/>
        <v>478.57</v>
      </c>
      <c r="AA259" s="10" t="s">
        <v>28</v>
      </c>
      <c r="AB259" s="10" t="s">
        <v>29</v>
      </c>
      <c r="AC259" s="78" t="s">
        <v>8246</v>
      </c>
      <c r="AD259" s="78">
        <v>9759661</v>
      </c>
      <c r="AE259" s="78" t="s">
        <v>4400</v>
      </c>
      <c r="AF259" s="78" t="s">
        <v>4427</v>
      </c>
      <c r="AG259" s="81">
        <v>0.1</v>
      </c>
      <c r="AH259">
        <f t="shared" si="13"/>
        <v>10</v>
      </c>
      <c r="AI259">
        <f t="shared" si="14"/>
        <v>90</v>
      </c>
      <c r="AJ259" s="82">
        <v>473.97</v>
      </c>
      <c r="AK259" s="82">
        <v>5.4</v>
      </c>
      <c r="AL259" s="82">
        <v>468.57</v>
      </c>
    </row>
    <row r="260" spans="1:38">
      <c r="A260" s="59">
        <v>259</v>
      </c>
      <c r="B260" s="11" t="s">
        <v>4638</v>
      </c>
      <c r="C260" s="11" t="s">
        <v>9545</v>
      </c>
      <c r="D260" s="5" t="s">
        <v>22</v>
      </c>
      <c r="E260" s="10" t="s">
        <v>2061</v>
      </c>
      <c r="F260" s="10" t="s">
        <v>25</v>
      </c>
      <c r="G260" s="10" t="s">
        <v>9546</v>
      </c>
      <c r="H260" s="5" t="s">
        <v>24</v>
      </c>
      <c r="I260" s="10" t="s">
        <v>34</v>
      </c>
      <c r="J260" s="5">
        <v>378.57</v>
      </c>
      <c r="K260" s="10">
        <v>0</v>
      </c>
      <c r="L260" s="11"/>
      <c r="M260" s="5">
        <v>0</v>
      </c>
      <c r="N260" s="5">
        <v>0</v>
      </c>
      <c r="O260" s="63"/>
      <c r="P260" s="66">
        <v>0</v>
      </c>
      <c r="Q260" s="5">
        <v>100</v>
      </c>
      <c r="R260" s="10">
        <v>0</v>
      </c>
      <c r="S260" s="73"/>
      <c r="T260" s="5">
        <v>0</v>
      </c>
      <c r="U260" s="11"/>
      <c r="V260" s="10"/>
      <c r="W260" s="10">
        <v>0</v>
      </c>
      <c r="X260" s="10">
        <v>484.57</v>
      </c>
      <c r="Y260" s="10">
        <v>6</v>
      </c>
      <c r="Z260" s="10">
        <f t="shared" si="12"/>
        <v>478.57</v>
      </c>
      <c r="AA260" s="10" t="s">
        <v>28</v>
      </c>
      <c r="AB260" s="10" t="s">
        <v>29</v>
      </c>
      <c r="AC260" s="78" t="s">
        <v>8246</v>
      </c>
      <c r="AD260" s="78">
        <v>5095767</v>
      </c>
      <c r="AE260" s="78" t="s">
        <v>4400</v>
      </c>
      <c r="AF260" s="78" t="s">
        <v>4409</v>
      </c>
      <c r="AG260" s="81">
        <v>0.1</v>
      </c>
      <c r="AH260">
        <f t="shared" si="13"/>
        <v>10</v>
      </c>
      <c r="AI260">
        <f t="shared" si="14"/>
        <v>90</v>
      </c>
      <c r="AJ260" s="82">
        <v>473.97</v>
      </c>
      <c r="AK260" s="82">
        <v>5.4</v>
      </c>
      <c r="AL260" s="82">
        <v>468.57</v>
      </c>
    </row>
    <row r="261" spans="1:38">
      <c r="A261" s="59">
        <v>260</v>
      </c>
      <c r="B261" s="11" t="s">
        <v>9547</v>
      </c>
      <c r="C261" s="11" t="s">
        <v>9548</v>
      </c>
      <c r="D261" s="5" t="s">
        <v>22</v>
      </c>
      <c r="E261" s="10" t="s">
        <v>58</v>
      </c>
      <c r="F261" s="10" t="s">
        <v>25</v>
      </c>
      <c r="G261" s="10" t="s">
        <v>8260</v>
      </c>
      <c r="H261" s="10" t="s">
        <v>24</v>
      </c>
      <c r="I261" s="10" t="s">
        <v>34</v>
      </c>
      <c r="J261" s="10">
        <v>1095</v>
      </c>
      <c r="K261" s="10">
        <v>0</v>
      </c>
      <c r="L261" s="11"/>
      <c r="M261" s="5">
        <v>0</v>
      </c>
      <c r="N261" s="5">
        <v>4863</v>
      </c>
      <c r="O261" s="17" t="s">
        <v>9549</v>
      </c>
      <c r="P261" s="66">
        <v>0</v>
      </c>
      <c r="Q261" s="10">
        <v>400</v>
      </c>
      <c r="R261" s="10">
        <v>0</v>
      </c>
      <c r="S261" s="73"/>
      <c r="T261" s="5">
        <v>0</v>
      </c>
      <c r="U261" s="11"/>
      <c r="V261" s="10"/>
      <c r="W261" s="10">
        <v>5154.78</v>
      </c>
      <c r="X261" s="10">
        <v>6983.07</v>
      </c>
      <c r="Y261" s="10">
        <v>333.29</v>
      </c>
      <c r="Z261" s="10">
        <f t="shared" si="12"/>
        <v>6649.78</v>
      </c>
      <c r="AA261" s="10" t="s">
        <v>28</v>
      </c>
      <c r="AB261" s="10" t="s">
        <v>29</v>
      </c>
      <c r="AC261" s="78" t="s">
        <v>8254</v>
      </c>
      <c r="AD261" s="78">
        <v>8782697</v>
      </c>
      <c r="AE261" s="78" t="s">
        <v>4503</v>
      </c>
      <c r="AF261" s="78" t="s">
        <v>4404</v>
      </c>
      <c r="AG261" s="81">
        <v>0.1</v>
      </c>
      <c r="AH261">
        <f t="shared" si="13"/>
        <v>40</v>
      </c>
      <c r="AI261">
        <f t="shared" si="14"/>
        <v>360</v>
      </c>
      <c r="AJ261" s="82">
        <v>6940.67</v>
      </c>
      <c r="AK261" s="82">
        <v>330.89</v>
      </c>
      <c r="AL261" s="82">
        <v>6609.78</v>
      </c>
    </row>
    <row r="262" spans="1:38">
      <c r="A262" s="59">
        <v>261</v>
      </c>
      <c r="B262" s="11" t="s">
        <v>9550</v>
      </c>
      <c r="C262" s="11" t="s">
        <v>9551</v>
      </c>
      <c r="D262" s="5" t="s">
        <v>22</v>
      </c>
      <c r="E262" s="10" t="s">
        <v>4090</v>
      </c>
      <c r="F262" s="10" t="s">
        <v>25</v>
      </c>
      <c r="G262" s="10" t="s">
        <v>6984</v>
      </c>
      <c r="H262" s="5" t="s">
        <v>24</v>
      </c>
      <c r="I262" s="10" t="s">
        <v>34</v>
      </c>
      <c r="J262" s="5">
        <v>238.68</v>
      </c>
      <c r="K262" s="10">
        <v>0</v>
      </c>
      <c r="L262" s="11"/>
      <c r="M262" s="5">
        <v>0</v>
      </c>
      <c r="N262" s="5">
        <v>0</v>
      </c>
      <c r="O262" s="63"/>
      <c r="P262" s="66">
        <v>0</v>
      </c>
      <c r="Q262" s="5">
        <v>100</v>
      </c>
      <c r="R262" s="5">
        <v>12.98</v>
      </c>
      <c r="S262" s="74" t="s">
        <v>6099</v>
      </c>
      <c r="T262" s="5">
        <v>0</v>
      </c>
      <c r="U262" s="11"/>
      <c r="V262" s="10"/>
      <c r="W262" s="10">
        <v>13.76</v>
      </c>
      <c r="X262" s="10">
        <v>359.26</v>
      </c>
      <c r="Y262" s="10">
        <v>6.83</v>
      </c>
      <c r="Z262" s="10">
        <f t="shared" si="12"/>
        <v>352.43</v>
      </c>
      <c r="AA262" s="10" t="s">
        <v>28</v>
      </c>
      <c r="AB262" s="10" t="s">
        <v>29</v>
      </c>
      <c r="AC262" s="78" t="s">
        <v>4414</v>
      </c>
      <c r="AD262" s="78">
        <v>2601527</v>
      </c>
      <c r="AE262" s="78" t="s">
        <v>4400</v>
      </c>
      <c r="AF262" s="78" t="s">
        <v>4409</v>
      </c>
      <c r="AG262" s="81">
        <v>0.1</v>
      </c>
      <c r="AH262">
        <f t="shared" si="13"/>
        <v>10</v>
      </c>
      <c r="AI262">
        <f t="shared" si="14"/>
        <v>90</v>
      </c>
      <c r="AJ262" s="82">
        <v>348.66</v>
      </c>
      <c r="AK262" s="82">
        <v>6.23</v>
      </c>
      <c r="AL262" s="82">
        <v>342.44</v>
      </c>
    </row>
    <row r="263" spans="1:38">
      <c r="A263" s="59">
        <v>262</v>
      </c>
      <c r="B263" s="11" t="s">
        <v>4500</v>
      </c>
      <c r="C263" s="11" t="s">
        <v>9552</v>
      </c>
      <c r="D263" s="5" t="s">
        <v>22</v>
      </c>
      <c r="E263" s="5" t="s">
        <v>191</v>
      </c>
      <c r="F263" s="10" t="s">
        <v>25</v>
      </c>
      <c r="G263" s="10" t="s">
        <v>8214</v>
      </c>
      <c r="H263" s="10" t="s">
        <v>24</v>
      </c>
      <c r="I263" s="10" t="s">
        <v>34</v>
      </c>
      <c r="J263" s="66">
        <v>1369</v>
      </c>
      <c r="K263" s="10">
        <v>0</v>
      </c>
      <c r="L263" s="11"/>
      <c r="M263" s="5">
        <v>0</v>
      </c>
      <c r="N263" s="5">
        <v>0</v>
      </c>
      <c r="O263" s="63"/>
      <c r="P263" s="66">
        <v>0</v>
      </c>
      <c r="Q263" s="10">
        <v>400</v>
      </c>
      <c r="R263" s="10">
        <v>23</v>
      </c>
      <c r="S263" s="74" t="s">
        <v>7895</v>
      </c>
      <c r="T263" s="10">
        <v>0</v>
      </c>
      <c r="U263" s="11"/>
      <c r="V263" s="10"/>
      <c r="W263" s="10">
        <v>24.38</v>
      </c>
      <c r="X263" s="10">
        <v>1818.84</v>
      </c>
      <c r="Y263" s="10">
        <v>25.46</v>
      </c>
      <c r="Z263" s="10">
        <f t="shared" si="12"/>
        <v>1793.38</v>
      </c>
      <c r="AA263" s="10" t="s">
        <v>28</v>
      </c>
      <c r="AB263" s="10" t="s">
        <v>29</v>
      </c>
      <c r="AC263" s="78" t="s">
        <v>8246</v>
      </c>
      <c r="AD263" s="78">
        <v>7727219</v>
      </c>
      <c r="AE263" s="78" t="s">
        <v>4400</v>
      </c>
      <c r="AF263" s="78" t="s">
        <v>4409</v>
      </c>
      <c r="AG263" s="81">
        <v>0.1</v>
      </c>
      <c r="AH263">
        <f t="shared" si="13"/>
        <v>40</v>
      </c>
      <c r="AI263">
        <f t="shared" si="14"/>
        <v>360</v>
      </c>
      <c r="AJ263" s="82">
        <v>1776.44</v>
      </c>
      <c r="AK263" s="82">
        <v>23.06</v>
      </c>
      <c r="AL263" s="82">
        <v>1753.38</v>
      </c>
    </row>
    <row r="264" spans="1:38">
      <c r="A264" s="59">
        <v>263</v>
      </c>
      <c r="B264" s="11" t="s">
        <v>8385</v>
      </c>
      <c r="C264" s="11" t="s">
        <v>9553</v>
      </c>
      <c r="D264" s="10" t="s">
        <v>22</v>
      </c>
      <c r="E264" s="10" t="s">
        <v>198</v>
      </c>
      <c r="F264" s="10" t="s">
        <v>25</v>
      </c>
      <c r="G264" s="10" t="s">
        <v>8214</v>
      </c>
      <c r="H264" s="10" t="s">
        <v>24</v>
      </c>
      <c r="I264" s="10" t="s">
        <v>34</v>
      </c>
      <c r="J264" s="66">
        <v>1369</v>
      </c>
      <c r="K264" s="10">
        <v>0</v>
      </c>
      <c r="L264" s="11"/>
      <c r="M264" s="5">
        <v>0</v>
      </c>
      <c r="N264" s="5">
        <v>0</v>
      </c>
      <c r="O264" s="63"/>
      <c r="P264" s="66">
        <v>0</v>
      </c>
      <c r="Q264" s="5">
        <v>300</v>
      </c>
      <c r="R264" s="5">
        <v>0</v>
      </c>
      <c r="S264" s="73"/>
      <c r="T264" s="5">
        <v>0</v>
      </c>
      <c r="U264" s="11"/>
      <c r="V264" s="10"/>
      <c r="W264" s="10">
        <v>0</v>
      </c>
      <c r="X264" s="10">
        <v>1687</v>
      </c>
      <c r="Y264" s="10">
        <v>18</v>
      </c>
      <c r="Z264" s="10">
        <f t="shared" si="12"/>
        <v>1669</v>
      </c>
      <c r="AA264" s="10" t="s">
        <v>28</v>
      </c>
      <c r="AB264" s="10" t="s">
        <v>29</v>
      </c>
      <c r="AC264" s="78" t="s">
        <v>8246</v>
      </c>
      <c r="AD264" s="78">
        <v>8167201</v>
      </c>
      <c r="AE264" s="78" t="s">
        <v>8247</v>
      </c>
      <c r="AF264" s="78" t="s">
        <v>4404</v>
      </c>
      <c r="AG264" s="81">
        <v>0.1</v>
      </c>
      <c r="AH264">
        <f t="shared" si="13"/>
        <v>30</v>
      </c>
      <c r="AI264">
        <f t="shared" si="14"/>
        <v>270</v>
      </c>
      <c r="AJ264" s="82">
        <v>1655.2</v>
      </c>
      <c r="AK264" s="82">
        <v>16.2</v>
      </c>
      <c r="AL264" s="82">
        <v>1639</v>
      </c>
    </row>
    <row r="265" spans="1:38">
      <c r="A265" s="59">
        <v>264</v>
      </c>
      <c r="B265" s="11" t="s">
        <v>9554</v>
      </c>
      <c r="C265" s="11" t="s">
        <v>9555</v>
      </c>
      <c r="D265" s="10" t="s">
        <v>22</v>
      </c>
      <c r="E265" s="10" t="s">
        <v>191</v>
      </c>
      <c r="F265" s="10" t="s">
        <v>25</v>
      </c>
      <c r="G265" s="10" t="s">
        <v>8214</v>
      </c>
      <c r="H265" s="10" t="s">
        <v>24</v>
      </c>
      <c r="I265" s="10" t="s">
        <v>34</v>
      </c>
      <c r="J265" s="66">
        <v>1369</v>
      </c>
      <c r="K265" s="10">
        <v>0</v>
      </c>
      <c r="L265" s="11"/>
      <c r="M265" s="5">
        <v>0</v>
      </c>
      <c r="N265" s="5">
        <v>0</v>
      </c>
      <c r="O265" s="63"/>
      <c r="P265" s="66">
        <v>0</v>
      </c>
      <c r="Q265" s="5">
        <v>400</v>
      </c>
      <c r="R265" s="5">
        <v>23</v>
      </c>
      <c r="S265" s="74" t="s">
        <v>8334</v>
      </c>
      <c r="T265" s="5">
        <v>0</v>
      </c>
      <c r="U265" s="11"/>
      <c r="V265" s="10"/>
      <c r="W265" s="10">
        <v>24.38</v>
      </c>
      <c r="X265" s="10">
        <v>1818.84</v>
      </c>
      <c r="Y265" s="10">
        <v>25.46</v>
      </c>
      <c r="Z265" s="10">
        <f t="shared" si="12"/>
        <v>1793.38</v>
      </c>
      <c r="AA265" s="10" t="s">
        <v>28</v>
      </c>
      <c r="AB265" s="10" t="s">
        <v>29</v>
      </c>
      <c r="AC265" s="78" t="s">
        <v>8246</v>
      </c>
      <c r="AD265" s="78">
        <v>1368866</v>
      </c>
      <c r="AE265" s="78" t="s">
        <v>4400</v>
      </c>
      <c r="AF265" s="78" t="s">
        <v>4406</v>
      </c>
      <c r="AG265" s="81">
        <v>0.1</v>
      </c>
      <c r="AH265">
        <f t="shared" si="13"/>
        <v>40</v>
      </c>
      <c r="AI265">
        <f t="shared" si="14"/>
        <v>360</v>
      </c>
      <c r="AJ265" s="82">
        <v>1776.44</v>
      </c>
      <c r="AK265" s="82">
        <v>23.06</v>
      </c>
      <c r="AL265" s="82">
        <v>1753.38</v>
      </c>
    </row>
    <row r="266" spans="1:38">
      <c r="A266" s="59">
        <v>265</v>
      </c>
      <c r="B266" s="11" t="s">
        <v>6771</v>
      </c>
      <c r="C266" s="11" t="s">
        <v>9556</v>
      </c>
      <c r="D266" s="10" t="s">
        <v>22</v>
      </c>
      <c r="E266" s="10" t="s">
        <v>4090</v>
      </c>
      <c r="F266" s="10" t="s">
        <v>25</v>
      </c>
      <c r="G266" s="10" t="s">
        <v>6984</v>
      </c>
      <c r="H266" s="5" t="s">
        <v>24</v>
      </c>
      <c r="I266" s="10" t="s">
        <v>34</v>
      </c>
      <c r="J266" s="5">
        <v>238.68</v>
      </c>
      <c r="K266" s="10">
        <v>0</v>
      </c>
      <c r="L266" s="11"/>
      <c r="M266" s="5">
        <v>0</v>
      </c>
      <c r="N266" s="5">
        <v>0</v>
      </c>
      <c r="O266" s="63"/>
      <c r="P266" s="66">
        <v>0</v>
      </c>
      <c r="Q266" s="5">
        <v>100</v>
      </c>
      <c r="R266" s="5">
        <v>12.98</v>
      </c>
      <c r="S266" s="74" t="s">
        <v>6099</v>
      </c>
      <c r="T266" s="5">
        <v>0</v>
      </c>
      <c r="U266" s="11"/>
      <c r="V266" s="10"/>
      <c r="W266" s="10">
        <v>13.76</v>
      </c>
      <c r="X266" s="10">
        <v>359.26</v>
      </c>
      <c r="Y266" s="10">
        <v>6.83</v>
      </c>
      <c r="Z266" s="10">
        <f t="shared" si="12"/>
        <v>352.43</v>
      </c>
      <c r="AA266" s="10" t="s">
        <v>28</v>
      </c>
      <c r="AB266" s="10" t="s">
        <v>29</v>
      </c>
      <c r="AC266" s="78" t="s">
        <v>4414</v>
      </c>
      <c r="AD266" s="78">
        <v>6075137</v>
      </c>
      <c r="AE266" s="78" t="s">
        <v>4400</v>
      </c>
      <c r="AF266" s="78" t="s">
        <v>4409</v>
      </c>
      <c r="AG266" s="81">
        <v>0.1</v>
      </c>
      <c r="AH266">
        <f t="shared" si="13"/>
        <v>10</v>
      </c>
      <c r="AI266">
        <f t="shared" si="14"/>
        <v>90</v>
      </c>
      <c r="AJ266" s="82">
        <v>348.66</v>
      </c>
      <c r="AK266" s="82">
        <v>6.23</v>
      </c>
      <c r="AL266" s="82">
        <v>342.44</v>
      </c>
    </row>
    <row r="267" spans="1:38">
      <c r="A267" s="59">
        <v>266</v>
      </c>
      <c r="B267" s="11" t="s">
        <v>9557</v>
      </c>
      <c r="C267" s="11" t="s">
        <v>9558</v>
      </c>
      <c r="D267" s="5" t="s">
        <v>22</v>
      </c>
      <c r="E267" s="10" t="s">
        <v>4090</v>
      </c>
      <c r="F267" s="10" t="s">
        <v>25</v>
      </c>
      <c r="G267" s="10" t="s">
        <v>6984</v>
      </c>
      <c r="H267" s="5" t="s">
        <v>24</v>
      </c>
      <c r="I267" s="10" t="s">
        <v>34</v>
      </c>
      <c r="J267" s="5">
        <v>238.68</v>
      </c>
      <c r="K267" s="10">
        <v>0</v>
      </c>
      <c r="L267" s="11"/>
      <c r="M267" s="5">
        <v>0</v>
      </c>
      <c r="N267" s="5">
        <v>0</v>
      </c>
      <c r="O267" s="63"/>
      <c r="P267" s="66">
        <v>0</v>
      </c>
      <c r="Q267" s="5">
        <v>100</v>
      </c>
      <c r="R267" s="5">
        <v>12.98</v>
      </c>
      <c r="S267" s="74" t="s">
        <v>6099</v>
      </c>
      <c r="T267" s="5">
        <v>0</v>
      </c>
      <c r="U267" s="11"/>
      <c r="V267" s="10"/>
      <c r="W267" s="10">
        <v>13.76</v>
      </c>
      <c r="X267" s="10">
        <v>359.26</v>
      </c>
      <c r="Y267" s="10">
        <v>6.83</v>
      </c>
      <c r="Z267" s="10">
        <f t="shared" si="12"/>
        <v>352.43</v>
      </c>
      <c r="AA267" s="10" t="s">
        <v>28</v>
      </c>
      <c r="AB267" s="10" t="s">
        <v>29</v>
      </c>
      <c r="AC267" s="78" t="s">
        <v>4414</v>
      </c>
      <c r="AD267" s="78">
        <v>8807560</v>
      </c>
      <c r="AE267" s="78" t="s">
        <v>4400</v>
      </c>
      <c r="AF267" s="78" t="s">
        <v>4652</v>
      </c>
      <c r="AG267" s="81">
        <v>0.1</v>
      </c>
      <c r="AH267">
        <f t="shared" si="13"/>
        <v>10</v>
      </c>
      <c r="AI267">
        <f t="shared" si="14"/>
        <v>90</v>
      </c>
      <c r="AJ267" s="82">
        <v>348.66</v>
      </c>
      <c r="AK267" s="82">
        <v>6.23</v>
      </c>
      <c r="AL267" s="82">
        <v>342.44</v>
      </c>
    </row>
    <row r="268" spans="1:38">
      <c r="A268" s="59">
        <v>267</v>
      </c>
      <c r="B268" s="11" t="s">
        <v>9559</v>
      </c>
      <c r="C268" s="60" t="s">
        <v>9560</v>
      </c>
      <c r="D268" s="5" t="s">
        <v>22</v>
      </c>
      <c r="E268" s="10" t="s">
        <v>198</v>
      </c>
      <c r="F268" s="10" t="s">
        <v>25</v>
      </c>
      <c r="G268" s="10" t="s">
        <v>8214</v>
      </c>
      <c r="H268" s="10" t="s">
        <v>24</v>
      </c>
      <c r="I268" s="10" t="s">
        <v>34</v>
      </c>
      <c r="J268" s="66">
        <v>1369</v>
      </c>
      <c r="K268" s="10">
        <v>0</v>
      </c>
      <c r="L268" s="11"/>
      <c r="M268" s="5">
        <v>0</v>
      </c>
      <c r="N268" s="5">
        <v>0</v>
      </c>
      <c r="O268" s="63"/>
      <c r="P268" s="66">
        <v>0</v>
      </c>
      <c r="Q268" s="5">
        <v>300</v>
      </c>
      <c r="R268" s="5">
        <v>0</v>
      </c>
      <c r="S268" s="73"/>
      <c r="T268" s="5">
        <v>0</v>
      </c>
      <c r="U268" s="11"/>
      <c r="V268" s="10"/>
      <c r="W268" s="10">
        <v>0</v>
      </c>
      <c r="X268" s="10">
        <v>1687</v>
      </c>
      <c r="Y268" s="10">
        <v>18</v>
      </c>
      <c r="Z268" s="10">
        <f t="shared" si="12"/>
        <v>1669</v>
      </c>
      <c r="AA268" s="10" t="s">
        <v>28</v>
      </c>
      <c r="AB268" s="10" t="s">
        <v>29</v>
      </c>
      <c r="AC268" s="78" t="s">
        <v>8246</v>
      </c>
      <c r="AD268" s="78">
        <v>3953166</v>
      </c>
      <c r="AE268" s="78" t="s">
        <v>4400</v>
      </c>
      <c r="AF268" s="78" t="s">
        <v>4409</v>
      </c>
      <c r="AG268" s="81">
        <v>0.1</v>
      </c>
      <c r="AH268">
        <f t="shared" si="13"/>
        <v>30</v>
      </c>
      <c r="AI268">
        <f t="shared" si="14"/>
        <v>270</v>
      </c>
      <c r="AJ268" s="82">
        <v>1655.2</v>
      </c>
      <c r="AK268" s="82">
        <v>16.2</v>
      </c>
      <c r="AL268" s="82">
        <v>1639</v>
      </c>
    </row>
    <row r="269" spans="1:38">
      <c r="A269" s="59">
        <v>268</v>
      </c>
      <c r="B269" s="11" t="s">
        <v>9561</v>
      </c>
      <c r="C269" s="11" t="s">
        <v>9562</v>
      </c>
      <c r="D269" s="5" t="s">
        <v>22</v>
      </c>
      <c r="E269" s="10" t="s">
        <v>673</v>
      </c>
      <c r="F269" s="10" t="s">
        <v>25</v>
      </c>
      <c r="G269" s="10" t="s">
        <v>8236</v>
      </c>
      <c r="H269" s="5" t="s">
        <v>24</v>
      </c>
      <c r="I269" s="10" t="s">
        <v>34</v>
      </c>
      <c r="J269" s="5">
        <v>993.73</v>
      </c>
      <c r="K269" s="10">
        <v>0</v>
      </c>
      <c r="L269" s="11"/>
      <c r="M269" s="5">
        <v>0</v>
      </c>
      <c r="N269" s="5">
        <v>0</v>
      </c>
      <c r="O269" s="63"/>
      <c r="P269" s="66">
        <v>0</v>
      </c>
      <c r="Q269" s="10">
        <v>400</v>
      </c>
      <c r="R269" s="5">
        <v>14.12</v>
      </c>
      <c r="S269" s="74" t="s">
        <v>6099</v>
      </c>
      <c r="T269" s="5">
        <v>0</v>
      </c>
      <c r="U269" s="72"/>
      <c r="V269" s="10"/>
      <c r="W269" s="10">
        <v>14.97</v>
      </c>
      <c r="X269" s="10">
        <v>1433.6</v>
      </c>
      <c r="Y269" s="10">
        <v>24.9</v>
      </c>
      <c r="Z269" s="10">
        <f t="shared" si="12"/>
        <v>1408.7</v>
      </c>
      <c r="AA269" s="10" t="s">
        <v>28</v>
      </c>
      <c r="AB269" s="10" t="s">
        <v>29</v>
      </c>
      <c r="AC269" s="78" t="s">
        <v>4433</v>
      </c>
      <c r="AD269" s="78">
        <v>6160880</v>
      </c>
      <c r="AE269" s="78" t="s">
        <v>4503</v>
      </c>
      <c r="AF269" s="78" t="s">
        <v>4404</v>
      </c>
      <c r="AG269" s="81">
        <v>0.1</v>
      </c>
      <c r="AH269">
        <f t="shared" si="13"/>
        <v>40</v>
      </c>
      <c r="AI269">
        <f t="shared" si="14"/>
        <v>360</v>
      </c>
      <c r="AJ269" s="82">
        <v>1391.2</v>
      </c>
      <c r="AK269" s="82">
        <v>22.5</v>
      </c>
      <c r="AL269" s="82">
        <v>1368.7</v>
      </c>
    </row>
    <row r="270" spans="1:38">
      <c r="A270" s="59">
        <v>269</v>
      </c>
      <c r="B270" s="11" t="s">
        <v>9563</v>
      </c>
      <c r="C270" s="60" t="s">
        <v>9564</v>
      </c>
      <c r="D270" s="5" t="s">
        <v>22</v>
      </c>
      <c r="E270" s="10" t="s">
        <v>198</v>
      </c>
      <c r="F270" s="10" t="s">
        <v>25</v>
      </c>
      <c r="G270" s="10" t="s">
        <v>8214</v>
      </c>
      <c r="H270" s="10" t="s">
        <v>24</v>
      </c>
      <c r="I270" s="10" t="s">
        <v>34</v>
      </c>
      <c r="J270" s="66">
        <v>1369</v>
      </c>
      <c r="K270" s="10">
        <v>0</v>
      </c>
      <c r="L270" s="11"/>
      <c r="M270" s="5">
        <v>0</v>
      </c>
      <c r="N270" s="5">
        <v>0</v>
      </c>
      <c r="O270" s="63"/>
      <c r="P270" s="66">
        <v>0</v>
      </c>
      <c r="Q270" s="5">
        <v>300</v>
      </c>
      <c r="R270" s="5">
        <v>18</v>
      </c>
      <c r="S270" s="74" t="s">
        <v>1941</v>
      </c>
      <c r="T270" s="5">
        <v>0</v>
      </c>
      <c r="U270" s="11"/>
      <c r="V270" s="10"/>
      <c r="W270" s="10">
        <v>19.08</v>
      </c>
      <c r="X270" s="10">
        <v>1707.22</v>
      </c>
      <c r="Y270" s="10">
        <v>19.14</v>
      </c>
      <c r="Z270" s="10">
        <f t="shared" si="12"/>
        <v>1688.08</v>
      </c>
      <c r="AA270" s="10" t="s">
        <v>28</v>
      </c>
      <c r="AB270" s="10" t="s">
        <v>29</v>
      </c>
      <c r="AC270" s="78" t="s">
        <v>4433</v>
      </c>
      <c r="AD270" s="78">
        <v>1183587</v>
      </c>
      <c r="AE270" s="78" t="s">
        <v>4400</v>
      </c>
      <c r="AF270" s="78" t="s">
        <v>4409</v>
      </c>
      <c r="AG270" s="81">
        <v>0.1</v>
      </c>
      <c r="AH270">
        <f t="shared" si="13"/>
        <v>30</v>
      </c>
      <c r="AI270">
        <f t="shared" si="14"/>
        <v>270</v>
      </c>
      <c r="AJ270" s="82">
        <v>1675.42</v>
      </c>
      <c r="AK270" s="82">
        <v>17.34</v>
      </c>
      <c r="AL270" s="82">
        <v>1658.08</v>
      </c>
    </row>
    <row r="271" spans="1:38">
      <c r="A271" s="59">
        <v>270</v>
      </c>
      <c r="B271" s="11" t="s">
        <v>9565</v>
      </c>
      <c r="C271" s="60" t="s">
        <v>9566</v>
      </c>
      <c r="D271" s="5" t="s">
        <v>22</v>
      </c>
      <c r="E271" s="10" t="s">
        <v>4090</v>
      </c>
      <c r="F271" s="10" t="s">
        <v>25</v>
      </c>
      <c r="G271" s="10" t="s">
        <v>6984</v>
      </c>
      <c r="H271" s="5" t="s">
        <v>24</v>
      </c>
      <c r="I271" s="10" t="s">
        <v>34</v>
      </c>
      <c r="J271" s="5">
        <v>238.68</v>
      </c>
      <c r="K271" s="10">
        <v>0</v>
      </c>
      <c r="L271" s="11"/>
      <c r="M271" s="5">
        <v>0</v>
      </c>
      <c r="N271" s="5">
        <v>0</v>
      </c>
      <c r="O271" s="63"/>
      <c r="P271" s="66">
        <v>0</v>
      </c>
      <c r="Q271" s="5">
        <v>100</v>
      </c>
      <c r="R271" s="5">
        <v>12.98</v>
      </c>
      <c r="S271" s="74" t="s">
        <v>6099</v>
      </c>
      <c r="T271" s="5">
        <v>0</v>
      </c>
      <c r="U271" s="11"/>
      <c r="V271" s="10"/>
      <c r="W271" s="10">
        <v>13.76</v>
      </c>
      <c r="X271" s="10">
        <v>359.26</v>
      </c>
      <c r="Y271" s="10">
        <v>6.83</v>
      </c>
      <c r="Z271" s="10">
        <f t="shared" si="12"/>
        <v>352.43</v>
      </c>
      <c r="AA271" s="10" t="s">
        <v>28</v>
      </c>
      <c r="AB271" s="10" t="s">
        <v>29</v>
      </c>
      <c r="AC271" s="78" t="s">
        <v>4414</v>
      </c>
      <c r="AD271" s="78">
        <v>3287567</v>
      </c>
      <c r="AE271" s="78" t="s">
        <v>4400</v>
      </c>
      <c r="AF271" s="78" t="s">
        <v>4406</v>
      </c>
      <c r="AG271" s="81">
        <v>0.1</v>
      </c>
      <c r="AH271">
        <f t="shared" si="13"/>
        <v>10</v>
      </c>
      <c r="AI271">
        <f t="shared" si="14"/>
        <v>90</v>
      </c>
      <c r="AJ271" s="82">
        <v>348.66</v>
      </c>
      <c r="AK271" s="82">
        <v>6.23</v>
      </c>
      <c r="AL271" s="82">
        <v>342.44</v>
      </c>
    </row>
    <row r="272" spans="1:38">
      <c r="A272" s="59">
        <v>271</v>
      </c>
      <c r="B272" s="11" t="s">
        <v>9567</v>
      </c>
      <c r="C272" s="60" t="s">
        <v>9568</v>
      </c>
      <c r="D272" s="5" t="s">
        <v>22</v>
      </c>
      <c r="E272" s="10" t="s">
        <v>198</v>
      </c>
      <c r="F272" s="10" t="s">
        <v>25</v>
      </c>
      <c r="G272" s="10" t="s">
        <v>8214</v>
      </c>
      <c r="H272" s="10" t="s">
        <v>135</v>
      </c>
      <c r="I272" s="10" t="s">
        <v>34</v>
      </c>
      <c r="J272" s="66">
        <v>1369</v>
      </c>
      <c r="K272" s="10">
        <v>0</v>
      </c>
      <c r="L272" s="11"/>
      <c r="M272" s="5">
        <v>0</v>
      </c>
      <c r="N272" s="5">
        <v>0</v>
      </c>
      <c r="O272" s="63"/>
      <c r="P272" s="66">
        <v>0</v>
      </c>
      <c r="Q272" s="5">
        <v>300</v>
      </c>
      <c r="R272" s="5">
        <v>0</v>
      </c>
      <c r="S272" s="73"/>
      <c r="T272" s="5">
        <v>0</v>
      </c>
      <c r="U272" s="11"/>
      <c r="V272" s="10"/>
      <c r="W272" s="10">
        <v>0</v>
      </c>
      <c r="X272" s="10">
        <v>1687</v>
      </c>
      <c r="Y272" s="10">
        <v>18</v>
      </c>
      <c r="Z272" s="10">
        <f t="shared" si="12"/>
        <v>1669</v>
      </c>
      <c r="AA272" s="10" t="s">
        <v>28</v>
      </c>
      <c r="AB272" s="10" t="s">
        <v>29</v>
      </c>
      <c r="AC272" s="78" t="s">
        <v>8246</v>
      </c>
      <c r="AD272" s="78">
        <v>9727585</v>
      </c>
      <c r="AE272" s="78" t="s">
        <v>8247</v>
      </c>
      <c r="AF272" s="78" t="s">
        <v>4419</v>
      </c>
      <c r="AG272" s="81">
        <v>0.1</v>
      </c>
      <c r="AH272">
        <f t="shared" si="13"/>
        <v>30</v>
      </c>
      <c r="AI272">
        <f t="shared" si="14"/>
        <v>270</v>
      </c>
      <c r="AJ272" s="82">
        <v>1655.2</v>
      </c>
      <c r="AK272" s="82">
        <v>16.2</v>
      </c>
      <c r="AL272" s="82">
        <v>1639</v>
      </c>
    </row>
    <row r="273" spans="1:38">
      <c r="A273" s="59">
        <v>272</v>
      </c>
      <c r="B273" s="11" t="s">
        <v>9569</v>
      </c>
      <c r="C273" s="60" t="s">
        <v>9570</v>
      </c>
      <c r="D273" s="5" t="s">
        <v>22</v>
      </c>
      <c r="E273" s="10" t="s">
        <v>7503</v>
      </c>
      <c r="F273" s="10" t="s">
        <v>25</v>
      </c>
      <c r="G273" s="10" t="s">
        <v>8264</v>
      </c>
      <c r="H273" s="5" t="s">
        <v>24</v>
      </c>
      <c r="I273" s="10" t="s">
        <v>34</v>
      </c>
      <c r="J273" s="5">
        <v>985.5</v>
      </c>
      <c r="K273" s="10">
        <v>0</v>
      </c>
      <c r="L273" s="11"/>
      <c r="M273" s="5">
        <v>0</v>
      </c>
      <c r="N273" s="5">
        <v>0</v>
      </c>
      <c r="O273" s="63"/>
      <c r="P273" s="66">
        <v>0</v>
      </c>
      <c r="Q273" s="5">
        <v>300</v>
      </c>
      <c r="R273" s="5">
        <v>13.26</v>
      </c>
      <c r="S273" s="74" t="s">
        <v>6099</v>
      </c>
      <c r="T273" s="5">
        <v>0</v>
      </c>
      <c r="U273" s="11"/>
      <c r="V273" s="10"/>
      <c r="W273" s="10">
        <v>14.06</v>
      </c>
      <c r="X273" s="10">
        <v>1318.4</v>
      </c>
      <c r="Y273" s="10">
        <v>18.84</v>
      </c>
      <c r="Z273" s="10">
        <f t="shared" si="12"/>
        <v>1299.56</v>
      </c>
      <c r="AA273" s="10" t="s">
        <v>28</v>
      </c>
      <c r="AB273" s="10" t="s">
        <v>29</v>
      </c>
      <c r="AC273" s="78" t="s">
        <v>4414</v>
      </c>
      <c r="AD273" s="78">
        <v>6052592</v>
      </c>
      <c r="AE273" s="78" t="s">
        <v>4400</v>
      </c>
      <c r="AF273" s="78" t="s">
        <v>4404</v>
      </c>
      <c r="AG273" s="81">
        <v>0.1</v>
      </c>
      <c r="AH273">
        <f t="shared" si="13"/>
        <v>30</v>
      </c>
      <c r="AI273">
        <f t="shared" si="14"/>
        <v>270</v>
      </c>
      <c r="AJ273" s="82">
        <v>1286.6</v>
      </c>
      <c r="AK273" s="82">
        <v>17.04</v>
      </c>
      <c r="AL273" s="82">
        <v>1269.56</v>
      </c>
    </row>
    <row r="274" spans="1:38">
      <c r="A274" s="59">
        <v>273</v>
      </c>
      <c r="B274" s="11" t="s">
        <v>7378</v>
      </c>
      <c r="C274" s="60" t="s">
        <v>9571</v>
      </c>
      <c r="D274" s="5" t="s">
        <v>22</v>
      </c>
      <c r="E274" s="10" t="s">
        <v>7503</v>
      </c>
      <c r="F274" s="10" t="s">
        <v>25</v>
      </c>
      <c r="G274" s="10" t="s">
        <v>8264</v>
      </c>
      <c r="H274" s="5" t="s">
        <v>24</v>
      </c>
      <c r="I274" s="10" t="s">
        <v>34</v>
      </c>
      <c r="J274" s="5">
        <v>985.5</v>
      </c>
      <c r="K274" s="10">
        <v>0</v>
      </c>
      <c r="L274" s="11"/>
      <c r="M274" s="5">
        <v>0</v>
      </c>
      <c r="N274" s="5">
        <v>0</v>
      </c>
      <c r="O274" s="63"/>
      <c r="P274" s="66">
        <v>0</v>
      </c>
      <c r="Q274" s="5">
        <v>300</v>
      </c>
      <c r="R274" s="5">
        <v>13.26</v>
      </c>
      <c r="S274" s="74" t="s">
        <v>6099</v>
      </c>
      <c r="T274" s="5">
        <v>0</v>
      </c>
      <c r="U274" s="11"/>
      <c r="V274" s="10"/>
      <c r="W274" s="10">
        <v>14.06</v>
      </c>
      <c r="X274" s="10">
        <v>1318.4</v>
      </c>
      <c r="Y274" s="10">
        <v>18.84</v>
      </c>
      <c r="Z274" s="10">
        <f t="shared" si="12"/>
        <v>1299.56</v>
      </c>
      <c r="AA274" s="10" t="s">
        <v>28</v>
      </c>
      <c r="AB274" s="10" t="s">
        <v>29</v>
      </c>
      <c r="AC274" s="78" t="s">
        <v>4423</v>
      </c>
      <c r="AD274" s="78">
        <v>2913785</v>
      </c>
      <c r="AE274" s="78" t="s">
        <v>4400</v>
      </c>
      <c r="AF274" s="78" t="s">
        <v>4421</v>
      </c>
      <c r="AG274" s="81">
        <v>0.1</v>
      </c>
      <c r="AH274">
        <f t="shared" si="13"/>
        <v>30</v>
      </c>
      <c r="AI274">
        <f t="shared" si="14"/>
        <v>270</v>
      </c>
      <c r="AJ274" s="82">
        <v>1286.6</v>
      </c>
      <c r="AK274" s="82">
        <v>17.04</v>
      </c>
      <c r="AL274" s="82">
        <v>1269.56</v>
      </c>
    </row>
    <row r="275" spans="1:38">
      <c r="A275" s="59">
        <v>274</v>
      </c>
      <c r="B275" s="11" t="s">
        <v>9572</v>
      </c>
      <c r="C275" s="60" t="s">
        <v>9573</v>
      </c>
      <c r="D275" s="5" t="s">
        <v>22</v>
      </c>
      <c r="E275" s="5" t="s">
        <v>6960</v>
      </c>
      <c r="F275" s="10" t="s">
        <v>25</v>
      </c>
      <c r="G275" s="10" t="s">
        <v>8178</v>
      </c>
      <c r="H275" s="10" t="s">
        <v>130</v>
      </c>
      <c r="I275" s="10" t="s">
        <v>34</v>
      </c>
      <c r="J275" s="10">
        <v>712.49</v>
      </c>
      <c r="K275" s="10">
        <v>0</v>
      </c>
      <c r="L275" s="84"/>
      <c r="M275" s="5">
        <v>269</v>
      </c>
      <c r="N275" s="5">
        <v>125</v>
      </c>
      <c r="O275" s="17" t="s">
        <v>9574</v>
      </c>
      <c r="P275" s="66">
        <v>0</v>
      </c>
      <c r="Q275" s="66">
        <v>400</v>
      </c>
      <c r="R275" s="5">
        <v>0</v>
      </c>
      <c r="S275" s="72"/>
      <c r="T275" s="5">
        <v>0</v>
      </c>
      <c r="U275" s="72"/>
      <c r="V275" s="10"/>
      <c r="W275" s="10">
        <v>417.64</v>
      </c>
      <c r="X275" s="10">
        <v>1579.19</v>
      </c>
      <c r="Y275" s="10">
        <v>49.06</v>
      </c>
      <c r="Z275" s="10">
        <f t="shared" si="12"/>
        <v>1530.13</v>
      </c>
      <c r="AA275" s="10" t="s">
        <v>28</v>
      </c>
      <c r="AB275" s="10" t="s">
        <v>29</v>
      </c>
      <c r="AC275" s="78" t="s">
        <v>8183</v>
      </c>
      <c r="AD275" s="78">
        <v>9951966</v>
      </c>
      <c r="AE275" s="78" t="s">
        <v>4400</v>
      </c>
      <c r="AF275" s="78" t="s">
        <v>4409</v>
      </c>
      <c r="AG275" s="81">
        <v>0.1</v>
      </c>
      <c r="AH275">
        <f t="shared" si="13"/>
        <v>40</v>
      </c>
      <c r="AI275">
        <f t="shared" si="14"/>
        <v>360</v>
      </c>
      <c r="AJ275" s="82">
        <v>1536.79</v>
      </c>
      <c r="AK275" s="82">
        <v>46.66</v>
      </c>
      <c r="AL275" s="82">
        <v>1490.13</v>
      </c>
    </row>
    <row r="276" spans="1:38">
      <c r="A276" s="59">
        <v>275</v>
      </c>
      <c r="B276" s="11" t="s">
        <v>9575</v>
      </c>
      <c r="C276" s="60" t="s">
        <v>9576</v>
      </c>
      <c r="D276" s="5" t="s">
        <v>22</v>
      </c>
      <c r="E276" s="5" t="s">
        <v>191</v>
      </c>
      <c r="F276" s="10" t="s">
        <v>25</v>
      </c>
      <c r="G276" s="10" t="s">
        <v>8214</v>
      </c>
      <c r="H276" s="10" t="s">
        <v>24</v>
      </c>
      <c r="I276" s="10" t="s">
        <v>34</v>
      </c>
      <c r="J276" s="66">
        <v>1369</v>
      </c>
      <c r="K276" s="10">
        <v>0</v>
      </c>
      <c r="L276" s="11"/>
      <c r="M276" s="5">
        <v>0</v>
      </c>
      <c r="N276" s="5">
        <v>0</v>
      </c>
      <c r="O276" s="63"/>
      <c r="P276" s="66">
        <v>0</v>
      </c>
      <c r="Q276" s="10">
        <v>400</v>
      </c>
      <c r="R276" s="10">
        <v>23</v>
      </c>
      <c r="S276" s="74" t="s">
        <v>7895</v>
      </c>
      <c r="T276" s="10">
        <v>0</v>
      </c>
      <c r="U276" s="11"/>
      <c r="V276" s="10"/>
      <c r="W276" s="10">
        <v>24.38</v>
      </c>
      <c r="X276" s="10">
        <v>1818.84</v>
      </c>
      <c r="Y276" s="10">
        <v>25.46</v>
      </c>
      <c r="Z276" s="10">
        <f t="shared" si="12"/>
        <v>1793.38</v>
      </c>
      <c r="AA276" s="10" t="s">
        <v>28</v>
      </c>
      <c r="AB276" s="10" t="s">
        <v>29</v>
      </c>
      <c r="AC276" s="78" t="s">
        <v>4433</v>
      </c>
      <c r="AD276" s="78">
        <v>6020906</v>
      </c>
      <c r="AE276" s="78" t="s">
        <v>4400</v>
      </c>
      <c r="AF276" s="78" t="s">
        <v>4419</v>
      </c>
      <c r="AG276" s="81">
        <v>0.1</v>
      </c>
      <c r="AH276">
        <f t="shared" si="13"/>
        <v>40</v>
      </c>
      <c r="AI276">
        <f t="shared" si="14"/>
        <v>360</v>
      </c>
      <c r="AJ276" s="82">
        <v>1776.44</v>
      </c>
      <c r="AK276" s="82">
        <v>23.06</v>
      </c>
      <c r="AL276" s="82">
        <v>1753.38</v>
      </c>
    </row>
    <row r="277" spans="1:38">
      <c r="A277" s="59">
        <v>276</v>
      </c>
      <c r="B277" s="11" t="s">
        <v>9577</v>
      </c>
      <c r="C277" s="60" t="s">
        <v>9578</v>
      </c>
      <c r="D277" s="5" t="s">
        <v>22</v>
      </c>
      <c r="E277" s="10" t="s">
        <v>4090</v>
      </c>
      <c r="F277" s="10" t="s">
        <v>25</v>
      </c>
      <c r="G277" s="10" t="s">
        <v>6984</v>
      </c>
      <c r="H277" s="5" t="s">
        <v>24</v>
      </c>
      <c r="I277" s="10" t="s">
        <v>34</v>
      </c>
      <c r="J277" s="5">
        <v>238.68</v>
      </c>
      <c r="K277" s="10">
        <v>0</v>
      </c>
      <c r="L277" s="11"/>
      <c r="M277" s="5">
        <v>0</v>
      </c>
      <c r="N277" s="5">
        <v>0</v>
      </c>
      <c r="O277" s="63"/>
      <c r="P277" s="66">
        <v>0</v>
      </c>
      <c r="Q277" s="5">
        <v>100</v>
      </c>
      <c r="R277" s="5">
        <v>12.98</v>
      </c>
      <c r="S277" s="74" t="s">
        <v>6099</v>
      </c>
      <c r="T277" s="5">
        <v>0</v>
      </c>
      <c r="U277" s="11"/>
      <c r="V277" s="10"/>
      <c r="W277" s="10">
        <v>13.76</v>
      </c>
      <c r="X277" s="10">
        <v>359.26</v>
      </c>
      <c r="Y277" s="10">
        <v>6.83</v>
      </c>
      <c r="Z277" s="10">
        <f t="shared" si="12"/>
        <v>352.43</v>
      </c>
      <c r="AA277" s="10" t="s">
        <v>28</v>
      </c>
      <c r="AB277" s="10" t="s">
        <v>29</v>
      </c>
      <c r="AC277" s="78" t="s">
        <v>4414</v>
      </c>
      <c r="AD277" s="78">
        <v>3165010</v>
      </c>
      <c r="AE277" s="78" t="s">
        <v>4400</v>
      </c>
      <c r="AF277" s="78" t="s">
        <v>4409</v>
      </c>
      <c r="AG277" s="81">
        <v>0.1</v>
      </c>
      <c r="AH277">
        <f t="shared" si="13"/>
        <v>10</v>
      </c>
      <c r="AI277">
        <f t="shared" si="14"/>
        <v>90</v>
      </c>
      <c r="AJ277" s="82">
        <v>348.66</v>
      </c>
      <c r="AK277" s="82">
        <v>6.23</v>
      </c>
      <c r="AL277" s="82">
        <v>342.44</v>
      </c>
    </row>
    <row r="278" spans="1:38">
      <c r="A278" s="59">
        <v>277</v>
      </c>
      <c r="B278" s="11" t="s">
        <v>8653</v>
      </c>
      <c r="C278" s="60" t="s">
        <v>8654</v>
      </c>
      <c r="D278" s="5" t="s">
        <v>22</v>
      </c>
      <c r="E278" s="5" t="s">
        <v>3366</v>
      </c>
      <c r="F278" s="10" t="s">
        <v>25</v>
      </c>
      <c r="G278" s="10" t="s">
        <v>8260</v>
      </c>
      <c r="H278" s="5" t="s">
        <v>24</v>
      </c>
      <c r="I278" s="10" t="s">
        <v>34</v>
      </c>
      <c r="J278" s="5">
        <v>0</v>
      </c>
      <c r="K278" s="10">
        <v>0</v>
      </c>
      <c r="L278" s="11"/>
      <c r="M278" s="5">
        <v>0</v>
      </c>
      <c r="N278" s="5">
        <v>0</v>
      </c>
      <c r="O278" s="63"/>
      <c r="P278" s="10">
        <v>0</v>
      </c>
      <c r="Q278" s="5">
        <v>100</v>
      </c>
      <c r="R278" s="10">
        <v>0</v>
      </c>
      <c r="S278" s="73"/>
      <c r="T278" s="10">
        <v>0</v>
      </c>
      <c r="U278" s="11"/>
      <c r="V278" s="10"/>
      <c r="W278" s="10">
        <v>0</v>
      </c>
      <c r="X278" s="10">
        <v>106</v>
      </c>
      <c r="Y278" s="10">
        <v>6</v>
      </c>
      <c r="Z278" s="10">
        <f t="shared" si="12"/>
        <v>100</v>
      </c>
      <c r="AA278" s="10" t="s">
        <v>28</v>
      </c>
      <c r="AB278" s="10" t="s">
        <v>29</v>
      </c>
      <c r="AC278" s="78" t="s">
        <v>8246</v>
      </c>
      <c r="AD278" s="78">
        <v>7556692</v>
      </c>
      <c r="AE278" s="78" t="s">
        <v>4400</v>
      </c>
      <c r="AF278" s="78" t="s">
        <v>4446</v>
      </c>
      <c r="AG278" s="81">
        <v>0.1</v>
      </c>
      <c r="AH278">
        <f t="shared" si="13"/>
        <v>10</v>
      </c>
      <c r="AI278">
        <f t="shared" si="14"/>
        <v>90</v>
      </c>
      <c r="AJ278" s="82">
        <v>95.4</v>
      </c>
      <c r="AK278" s="82">
        <v>5.4</v>
      </c>
      <c r="AL278" s="82">
        <v>90</v>
      </c>
    </row>
    <row r="279" spans="1:38">
      <c r="A279" s="59">
        <v>278</v>
      </c>
      <c r="B279" s="11" t="s">
        <v>9579</v>
      </c>
      <c r="C279" s="60" t="s">
        <v>9580</v>
      </c>
      <c r="D279" s="5" t="s">
        <v>22</v>
      </c>
      <c r="E279" s="10" t="s">
        <v>4090</v>
      </c>
      <c r="F279" s="10" t="s">
        <v>25</v>
      </c>
      <c r="G279" s="10" t="s">
        <v>6984</v>
      </c>
      <c r="H279" s="5" t="s">
        <v>24</v>
      </c>
      <c r="I279" s="10" t="s">
        <v>34</v>
      </c>
      <c r="J279" s="5">
        <v>238.68</v>
      </c>
      <c r="K279" s="10">
        <v>0</v>
      </c>
      <c r="L279" s="11"/>
      <c r="M279" s="5">
        <v>0</v>
      </c>
      <c r="N279" s="5">
        <v>0</v>
      </c>
      <c r="O279" s="63"/>
      <c r="P279" s="66">
        <v>0</v>
      </c>
      <c r="Q279" s="5">
        <v>100</v>
      </c>
      <c r="R279" s="5">
        <v>12.98</v>
      </c>
      <c r="S279" s="74" t="s">
        <v>6099</v>
      </c>
      <c r="T279" s="5">
        <v>0</v>
      </c>
      <c r="U279" s="11"/>
      <c r="V279" s="10"/>
      <c r="W279" s="10">
        <v>13.76</v>
      </c>
      <c r="X279" s="10">
        <v>359.26</v>
      </c>
      <c r="Y279" s="10">
        <v>6.83</v>
      </c>
      <c r="Z279" s="10">
        <f t="shared" si="12"/>
        <v>352.43</v>
      </c>
      <c r="AA279" s="10" t="s">
        <v>28</v>
      </c>
      <c r="AB279" s="10" t="s">
        <v>29</v>
      </c>
      <c r="AC279" s="78" t="s">
        <v>4414</v>
      </c>
      <c r="AD279" s="78">
        <v>8707013</v>
      </c>
      <c r="AE279" s="78" t="s">
        <v>4400</v>
      </c>
      <c r="AF279" s="78" t="s">
        <v>4419</v>
      </c>
      <c r="AG279" s="81">
        <v>0.1</v>
      </c>
      <c r="AH279">
        <f t="shared" si="13"/>
        <v>10</v>
      </c>
      <c r="AI279">
        <f t="shared" si="14"/>
        <v>90</v>
      </c>
      <c r="AJ279" s="82">
        <v>348.66</v>
      </c>
      <c r="AK279" s="82">
        <v>6.23</v>
      </c>
      <c r="AL279" s="82">
        <v>342.44</v>
      </c>
    </row>
    <row r="280" spans="1:38">
      <c r="A280" s="59">
        <v>279</v>
      </c>
      <c r="B280" s="11" t="s">
        <v>9581</v>
      </c>
      <c r="C280" s="60" t="s">
        <v>9582</v>
      </c>
      <c r="D280" s="5" t="s">
        <v>22</v>
      </c>
      <c r="E280" s="10" t="s">
        <v>58</v>
      </c>
      <c r="F280" s="10" t="s">
        <v>25</v>
      </c>
      <c r="G280" s="10" t="s">
        <v>8260</v>
      </c>
      <c r="H280" s="10" t="s">
        <v>24</v>
      </c>
      <c r="I280" s="10" t="s">
        <v>34</v>
      </c>
      <c r="J280" s="10">
        <v>1095</v>
      </c>
      <c r="K280" s="10">
        <v>0</v>
      </c>
      <c r="L280" s="11"/>
      <c r="M280" s="5">
        <v>0</v>
      </c>
      <c r="N280" s="5">
        <v>734</v>
      </c>
      <c r="O280" s="17" t="s">
        <v>8261</v>
      </c>
      <c r="P280" s="66">
        <v>0</v>
      </c>
      <c r="Q280" s="10">
        <v>400</v>
      </c>
      <c r="R280" s="10">
        <v>0</v>
      </c>
      <c r="S280" s="73"/>
      <c r="T280" s="5">
        <v>0</v>
      </c>
      <c r="U280" s="11"/>
      <c r="V280" s="10"/>
      <c r="W280" s="10">
        <v>778.04</v>
      </c>
      <c r="X280" s="10">
        <v>2343.72</v>
      </c>
      <c r="Y280" s="10">
        <v>70.68</v>
      </c>
      <c r="Z280" s="10">
        <f t="shared" si="12"/>
        <v>2273.04</v>
      </c>
      <c r="AA280" s="10" t="s">
        <v>28</v>
      </c>
      <c r="AB280" s="10" t="s">
        <v>29</v>
      </c>
      <c r="AC280" s="78" t="s">
        <v>8254</v>
      </c>
      <c r="AD280" s="78">
        <v>6521667</v>
      </c>
      <c r="AE280" s="78" t="s">
        <v>4503</v>
      </c>
      <c r="AF280" s="78" t="s">
        <v>4428</v>
      </c>
      <c r="AG280" s="81">
        <v>0.1</v>
      </c>
      <c r="AH280">
        <f t="shared" si="13"/>
        <v>40</v>
      </c>
      <c r="AI280">
        <f t="shared" si="14"/>
        <v>360</v>
      </c>
      <c r="AJ280" s="82">
        <v>2301.32</v>
      </c>
      <c r="AK280" s="82">
        <v>68.28</v>
      </c>
      <c r="AL280" s="82">
        <v>2233.04</v>
      </c>
    </row>
    <row r="281" spans="1:38">
      <c r="A281" s="59">
        <v>280</v>
      </c>
      <c r="B281" s="11" t="s">
        <v>9583</v>
      </c>
      <c r="C281" s="60" t="s">
        <v>9584</v>
      </c>
      <c r="D281" s="5" t="s">
        <v>22</v>
      </c>
      <c r="E281" s="5" t="s">
        <v>191</v>
      </c>
      <c r="F281" s="10" t="s">
        <v>25</v>
      </c>
      <c r="G281" s="10" t="s">
        <v>8214</v>
      </c>
      <c r="H281" s="10" t="s">
        <v>24</v>
      </c>
      <c r="I281" s="10" t="s">
        <v>34</v>
      </c>
      <c r="J281" s="66">
        <v>1369</v>
      </c>
      <c r="K281" s="10">
        <v>0</v>
      </c>
      <c r="L281" s="11"/>
      <c r="M281" s="5">
        <v>0</v>
      </c>
      <c r="N281" s="5">
        <v>0</v>
      </c>
      <c r="O281" s="63"/>
      <c r="P281" s="66">
        <v>0</v>
      </c>
      <c r="Q281" s="5">
        <v>400</v>
      </c>
      <c r="R281" s="10">
        <v>13</v>
      </c>
      <c r="S281" s="74" t="s">
        <v>7307</v>
      </c>
      <c r="T281" s="10">
        <v>0</v>
      </c>
      <c r="U281" s="11"/>
      <c r="V281" s="10"/>
      <c r="W281" s="10">
        <v>13.78</v>
      </c>
      <c r="X281" s="10">
        <v>1807.61</v>
      </c>
      <c r="Y281" s="10">
        <v>24.83</v>
      </c>
      <c r="Z281" s="10">
        <f t="shared" si="12"/>
        <v>1782.78</v>
      </c>
      <c r="AA281" s="10" t="s">
        <v>28</v>
      </c>
      <c r="AB281" s="10" t="s">
        <v>29</v>
      </c>
      <c r="AC281" s="78" t="s">
        <v>4433</v>
      </c>
      <c r="AD281" s="78">
        <v>7118223</v>
      </c>
      <c r="AE281" s="78" t="s">
        <v>4400</v>
      </c>
      <c r="AF281" s="78" t="s">
        <v>4404</v>
      </c>
      <c r="AG281" s="81">
        <v>0.1</v>
      </c>
      <c r="AH281">
        <f t="shared" si="13"/>
        <v>40</v>
      </c>
      <c r="AI281">
        <f t="shared" si="14"/>
        <v>360</v>
      </c>
      <c r="AJ281" s="82">
        <v>1765.21</v>
      </c>
      <c r="AK281" s="82">
        <v>22.43</v>
      </c>
      <c r="AL281" s="82">
        <v>1742.78</v>
      </c>
    </row>
    <row r="282" spans="1:38">
      <c r="A282" s="59">
        <v>281</v>
      </c>
      <c r="B282" s="11" t="s">
        <v>8456</v>
      </c>
      <c r="C282" s="60" t="s">
        <v>9585</v>
      </c>
      <c r="D282" s="5" t="s">
        <v>22</v>
      </c>
      <c r="E282" s="10" t="s">
        <v>58</v>
      </c>
      <c r="F282" s="10" t="s">
        <v>25</v>
      </c>
      <c r="G282" s="10" t="s">
        <v>8260</v>
      </c>
      <c r="H282" s="10" t="s">
        <v>24</v>
      </c>
      <c r="I282" s="10" t="s">
        <v>34</v>
      </c>
      <c r="J282" s="10">
        <v>1095</v>
      </c>
      <c r="K282" s="10">
        <v>0</v>
      </c>
      <c r="L282" s="11"/>
      <c r="M282" s="5">
        <v>0</v>
      </c>
      <c r="N282" s="5">
        <v>734</v>
      </c>
      <c r="O282" s="17" t="s">
        <v>8261</v>
      </c>
      <c r="P282" s="66">
        <v>0</v>
      </c>
      <c r="Q282" s="10">
        <v>400</v>
      </c>
      <c r="R282" s="10">
        <v>0</v>
      </c>
      <c r="S282" s="73"/>
      <c r="T282" s="5">
        <v>0</v>
      </c>
      <c r="U282" s="11"/>
      <c r="V282" s="10"/>
      <c r="W282" s="10">
        <v>778.04</v>
      </c>
      <c r="X282" s="10">
        <v>2343.72</v>
      </c>
      <c r="Y282" s="10">
        <v>70.68</v>
      </c>
      <c r="Z282" s="10">
        <f t="shared" si="12"/>
        <v>2273.04</v>
      </c>
      <c r="AA282" s="10" t="s">
        <v>28</v>
      </c>
      <c r="AB282" s="10" t="s">
        <v>29</v>
      </c>
      <c r="AC282" s="78" t="s">
        <v>8180</v>
      </c>
      <c r="AD282" s="78">
        <v>9598965</v>
      </c>
      <c r="AE282" s="78" t="s">
        <v>4503</v>
      </c>
      <c r="AF282" s="78" t="s">
        <v>4478</v>
      </c>
      <c r="AG282" s="81">
        <v>0.1</v>
      </c>
      <c r="AH282">
        <f t="shared" si="13"/>
        <v>40</v>
      </c>
      <c r="AI282">
        <f t="shared" si="14"/>
        <v>360</v>
      </c>
      <c r="AJ282" s="82">
        <v>2301.32</v>
      </c>
      <c r="AK282" s="82">
        <v>68.28</v>
      </c>
      <c r="AL282" s="82">
        <v>2233.04</v>
      </c>
    </row>
    <row r="283" spans="1:38">
      <c r="A283" s="59">
        <v>282</v>
      </c>
      <c r="B283" s="11" t="s">
        <v>9586</v>
      </c>
      <c r="C283" s="60" t="s">
        <v>9587</v>
      </c>
      <c r="D283" s="5" t="s">
        <v>22</v>
      </c>
      <c r="E283" s="10" t="s">
        <v>4090</v>
      </c>
      <c r="F283" s="10" t="s">
        <v>25</v>
      </c>
      <c r="G283" s="10" t="s">
        <v>6984</v>
      </c>
      <c r="H283" s="5" t="s">
        <v>24</v>
      </c>
      <c r="I283" s="10" t="s">
        <v>34</v>
      </c>
      <c r="J283" s="5">
        <v>238.68</v>
      </c>
      <c r="K283" s="10">
        <v>0</v>
      </c>
      <c r="L283" s="11"/>
      <c r="M283" s="5">
        <v>0</v>
      </c>
      <c r="N283" s="5">
        <v>0</v>
      </c>
      <c r="O283" s="63"/>
      <c r="P283" s="66">
        <v>0</v>
      </c>
      <c r="Q283" s="5">
        <v>100</v>
      </c>
      <c r="R283" s="5">
        <v>12.98</v>
      </c>
      <c r="S283" s="74" t="s">
        <v>6099</v>
      </c>
      <c r="T283" s="5">
        <v>0</v>
      </c>
      <c r="U283" s="11"/>
      <c r="V283" s="10"/>
      <c r="W283" s="10">
        <v>13.76</v>
      </c>
      <c r="X283" s="10">
        <v>359.26</v>
      </c>
      <c r="Y283" s="10">
        <v>6.83</v>
      </c>
      <c r="Z283" s="10">
        <f t="shared" si="12"/>
        <v>352.43</v>
      </c>
      <c r="AA283" s="10" t="s">
        <v>28</v>
      </c>
      <c r="AB283" s="10" t="s">
        <v>29</v>
      </c>
      <c r="AC283" s="78" t="s">
        <v>4414</v>
      </c>
      <c r="AD283" s="78">
        <v>5759276</v>
      </c>
      <c r="AE283" s="78" t="s">
        <v>4400</v>
      </c>
      <c r="AF283" s="78" t="s">
        <v>4419</v>
      </c>
      <c r="AG283" s="81">
        <v>0.1</v>
      </c>
      <c r="AH283">
        <f t="shared" si="13"/>
        <v>10</v>
      </c>
      <c r="AI283">
        <f t="shared" si="14"/>
        <v>90</v>
      </c>
      <c r="AJ283" s="82">
        <v>348.66</v>
      </c>
      <c r="AK283" s="82">
        <v>6.23</v>
      </c>
      <c r="AL283" s="82">
        <v>342.44</v>
      </c>
    </row>
    <row r="284" spans="1:38">
      <c r="A284" s="59">
        <v>283</v>
      </c>
      <c r="B284" s="11" t="s">
        <v>1658</v>
      </c>
      <c r="C284" s="60" t="s">
        <v>9588</v>
      </c>
      <c r="D284" s="5" t="s">
        <v>22</v>
      </c>
      <c r="E284" s="10" t="s">
        <v>7503</v>
      </c>
      <c r="F284" s="10" t="s">
        <v>25</v>
      </c>
      <c r="G284" s="10" t="s">
        <v>8264</v>
      </c>
      <c r="H284" s="5" t="s">
        <v>24</v>
      </c>
      <c r="I284" s="10" t="s">
        <v>34</v>
      </c>
      <c r="J284" s="5">
        <v>985.5</v>
      </c>
      <c r="K284" s="10">
        <v>0</v>
      </c>
      <c r="L284" s="11"/>
      <c r="M284" s="5">
        <v>0</v>
      </c>
      <c r="N284" s="5">
        <v>0</v>
      </c>
      <c r="O284" s="11"/>
      <c r="P284" s="66">
        <v>0</v>
      </c>
      <c r="Q284" s="5">
        <v>300</v>
      </c>
      <c r="R284" s="5">
        <v>13.26</v>
      </c>
      <c r="S284" s="74" t="s">
        <v>6099</v>
      </c>
      <c r="T284" s="5">
        <v>0</v>
      </c>
      <c r="U284" s="11"/>
      <c r="V284" s="10"/>
      <c r="W284" s="10">
        <v>14.06</v>
      </c>
      <c r="X284" s="10">
        <v>1318.4</v>
      </c>
      <c r="Y284" s="10">
        <v>18.84</v>
      </c>
      <c r="Z284" s="10">
        <f t="shared" si="12"/>
        <v>1299.56</v>
      </c>
      <c r="AA284" s="10" t="s">
        <v>28</v>
      </c>
      <c r="AB284" s="10" t="s">
        <v>29</v>
      </c>
      <c r="AC284" s="78" t="s">
        <v>4423</v>
      </c>
      <c r="AD284" s="78">
        <v>1535586</v>
      </c>
      <c r="AE284" s="78" t="s">
        <v>4400</v>
      </c>
      <c r="AF284" s="78" t="s">
        <v>4409</v>
      </c>
      <c r="AG284" s="81">
        <v>0.1</v>
      </c>
      <c r="AH284">
        <f t="shared" si="13"/>
        <v>30</v>
      </c>
      <c r="AI284">
        <f t="shared" si="14"/>
        <v>270</v>
      </c>
      <c r="AJ284" s="82">
        <v>1286.6</v>
      </c>
      <c r="AK284" s="82">
        <v>17.04</v>
      </c>
      <c r="AL284" s="82">
        <v>1269.56</v>
      </c>
    </row>
    <row r="285" spans="1:38">
      <c r="A285" s="59">
        <v>284</v>
      </c>
      <c r="B285" s="11" t="s">
        <v>4641</v>
      </c>
      <c r="C285" s="11" t="s">
        <v>9589</v>
      </c>
      <c r="D285" s="5" t="s">
        <v>22</v>
      </c>
      <c r="E285" s="10" t="s">
        <v>2061</v>
      </c>
      <c r="F285" s="10" t="s">
        <v>25</v>
      </c>
      <c r="G285" s="10" t="s">
        <v>9546</v>
      </c>
      <c r="H285" s="5" t="s">
        <v>24</v>
      </c>
      <c r="I285" s="10" t="s">
        <v>34</v>
      </c>
      <c r="J285" s="5">
        <v>378.57</v>
      </c>
      <c r="K285" s="10">
        <v>0</v>
      </c>
      <c r="L285" s="11"/>
      <c r="M285" s="5">
        <v>0</v>
      </c>
      <c r="N285" s="5">
        <v>0</v>
      </c>
      <c r="O285" s="63"/>
      <c r="P285" s="66">
        <v>0</v>
      </c>
      <c r="Q285" s="5">
        <v>100</v>
      </c>
      <c r="R285" s="10">
        <v>0</v>
      </c>
      <c r="S285" s="73"/>
      <c r="T285" s="5">
        <v>0</v>
      </c>
      <c r="U285" s="11"/>
      <c r="V285" s="10"/>
      <c r="W285" s="10">
        <v>0</v>
      </c>
      <c r="X285" s="10">
        <v>484.57</v>
      </c>
      <c r="Y285" s="10">
        <v>6</v>
      </c>
      <c r="Z285" s="10">
        <f t="shared" si="12"/>
        <v>478.57</v>
      </c>
      <c r="AA285" s="10" t="s">
        <v>28</v>
      </c>
      <c r="AB285" s="10" t="s">
        <v>29</v>
      </c>
      <c r="AC285" s="78" t="s">
        <v>8246</v>
      </c>
      <c r="AD285" s="78">
        <v>1355080</v>
      </c>
      <c r="AE285" s="78" t="s">
        <v>4400</v>
      </c>
      <c r="AF285" s="78" t="s">
        <v>4478</v>
      </c>
      <c r="AG285" s="81">
        <v>0.1</v>
      </c>
      <c r="AH285">
        <f t="shared" si="13"/>
        <v>10</v>
      </c>
      <c r="AI285">
        <f t="shared" si="14"/>
        <v>90</v>
      </c>
      <c r="AJ285" s="82">
        <v>473.97</v>
      </c>
      <c r="AK285" s="82">
        <v>5.4</v>
      </c>
      <c r="AL285" s="82">
        <v>468.57</v>
      </c>
    </row>
    <row r="286" spans="1:38">
      <c r="A286" s="59">
        <v>285</v>
      </c>
      <c r="B286" s="11" t="s">
        <v>9590</v>
      </c>
      <c r="C286" s="11" t="s">
        <v>9591</v>
      </c>
      <c r="D286" s="5" t="s">
        <v>22</v>
      </c>
      <c r="E286" s="10" t="s">
        <v>2061</v>
      </c>
      <c r="F286" s="10" t="s">
        <v>25</v>
      </c>
      <c r="G286" s="10" t="s">
        <v>7337</v>
      </c>
      <c r="H286" s="5" t="s">
        <v>24</v>
      </c>
      <c r="I286" s="10" t="s">
        <v>34</v>
      </c>
      <c r="J286" s="5">
        <v>378.57</v>
      </c>
      <c r="K286" s="10">
        <v>0</v>
      </c>
      <c r="L286" s="11"/>
      <c r="M286" s="5">
        <v>0</v>
      </c>
      <c r="N286" s="5">
        <v>0</v>
      </c>
      <c r="O286" s="63"/>
      <c r="P286" s="66">
        <v>0</v>
      </c>
      <c r="Q286" s="5">
        <v>100</v>
      </c>
      <c r="R286" s="10">
        <v>0</v>
      </c>
      <c r="S286" s="73"/>
      <c r="T286" s="5">
        <v>0</v>
      </c>
      <c r="U286" s="11"/>
      <c r="V286" s="10"/>
      <c r="W286" s="10">
        <v>0</v>
      </c>
      <c r="X286" s="10">
        <v>484.57</v>
      </c>
      <c r="Y286" s="10">
        <v>6</v>
      </c>
      <c r="Z286" s="10">
        <f t="shared" si="12"/>
        <v>478.57</v>
      </c>
      <c r="AA286" s="10" t="s">
        <v>28</v>
      </c>
      <c r="AB286" s="10" t="s">
        <v>29</v>
      </c>
      <c r="AC286" s="78" t="s">
        <v>8246</v>
      </c>
      <c r="AD286" s="78">
        <v>6517350</v>
      </c>
      <c r="AE286" s="78" t="s">
        <v>4400</v>
      </c>
      <c r="AF286" s="78" t="s">
        <v>4409</v>
      </c>
      <c r="AG286" s="81">
        <v>0.1</v>
      </c>
      <c r="AH286">
        <f t="shared" si="13"/>
        <v>10</v>
      </c>
      <c r="AI286">
        <f t="shared" si="14"/>
        <v>90</v>
      </c>
      <c r="AJ286" s="82">
        <v>473.97</v>
      </c>
      <c r="AK286" s="82">
        <v>5.4</v>
      </c>
      <c r="AL286" s="82">
        <v>468.57</v>
      </c>
    </row>
    <row r="287" spans="1:38">
      <c r="A287" s="59">
        <v>286</v>
      </c>
      <c r="B287" s="11" t="s">
        <v>9592</v>
      </c>
      <c r="C287" s="11" t="s">
        <v>9593</v>
      </c>
      <c r="D287" s="5" t="s">
        <v>22</v>
      </c>
      <c r="E287" s="10" t="s">
        <v>2061</v>
      </c>
      <c r="F287" s="10" t="s">
        <v>25</v>
      </c>
      <c r="G287" s="10" t="s">
        <v>7337</v>
      </c>
      <c r="H287" s="5" t="s">
        <v>24</v>
      </c>
      <c r="I287" s="10" t="s">
        <v>34</v>
      </c>
      <c r="J287" s="5">
        <v>378.57</v>
      </c>
      <c r="K287" s="10">
        <v>0</v>
      </c>
      <c r="L287" s="11"/>
      <c r="M287" s="5">
        <v>0</v>
      </c>
      <c r="N287" s="5">
        <v>0</v>
      </c>
      <c r="O287" s="63"/>
      <c r="P287" s="66">
        <v>0</v>
      </c>
      <c r="Q287" s="5">
        <v>100</v>
      </c>
      <c r="R287" s="10">
        <v>0</v>
      </c>
      <c r="S287" s="73"/>
      <c r="T287" s="5">
        <v>0</v>
      </c>
      <c r="U287" s="11"/>
      <c r="V287" s="10"/>
      <c r="W287" s="10">
        <v>0</v>
      </c>
      <c r="X287" s="10">
        <v>484.57</v>
      </c>
      <c r="Y287" s="10">
        <v>6</v>
      </c>
      <c r="Z287" s="10">
        <f t="shared" si="12"/>
        <v>478.57</v>
      </c>
      <c r="AA287" s="10" t="s">
        <v>28</v>
      </c>
      <c r="AB287" s="10" t="s">
        <v>29</v>
      </c>
      <c r="AC287" s="78" t="s">
        <v>8246</v>
      </c>
      <c r="AD287" s="78">
        <v>3070701</v>
      </c>
      <c r="AE287" s="78" t="s">
        <v>4400</v>
      </c>
      <c r="AF287" s="78" t="s">
        <v>4409</v>
      </c>
      <c r="AG287" s="81">
        <v>0.1</v>
      </c>
      <c r="AH287">
        <f t="shared" si="13"/>
        <v>10</v>
      </c>
      <c r="AI287">
        <f t="shared" si="14"/>
        <v>90</v>
      </c>
      <c r="AJ287" s="82">
        <v>473.97</v>
      </c>
      <c r="AK287" s="82">
        <v>5.4</v>
      </c>
      <c r="AL287" s="82">
        <v>468.57</v>
      </c>
    </row>
    <row r="288" spans="1:38">
      <c r="A288" s="59">
        <v>287</v>
      </c>
      <c r="B288" s="11" t="s">
        <v>9594</v>
      </c>
      <c r="C288" s="11" t="s">
        <v>9595</v>
      </c>
      <c r="D288" s="5" t="s">
        <v>22</v>
      </c>
      <c r="E288" s="10" t="s">
        <v>7503</v>
      </c>
      <c r="F288" s="10" t="s">
        <v>25</v>
      </c>
      <c r="G288" s="10" t="s">
        <v>8264</v>
      </c>
      <c r="H288" s="5" t="s">
        <v>24</v>
      </c>
      <c r="I288" s="10" t="s">
        <v>34</v>
      </c>
      <c r="J288" s="5">
        <v>985.5</v>
      </c>
      <c r="K288" s="10">
        <v>0</v>
      </c>
      <c r="L288" s="11"/>
      <c r="M288" s="5">
        <v>0</v>
      </c>
      <c r="N288" s="5">
        <v>0</v>
      </c>
      <c r="O288" s="11"/>
      <c r="P288" s="66">
        <v>0</v>
      </c>
      <c r="Q288" s="5">
        <v>300</v>
      </c>
      <c r="R288" s="5">
        <v>13.26</v>
      </c>
      <c r="S288" s="74" t="s">
        <v>6099</v>
      </c>
      <c r="T288" s="5">
        <v>0</v>
      </c>
      <c r="U288" s="11"/>
      <c r="V288" s="10"/>
      <c r="W288" s="10">
        <v>14.06</v>
      </c>
      <c r="X288" s="10">
        <v>1318.4</v>
      </c>
      <c r="Y288" s="10">
        <v>18.84</v>
      </c>
      <c r="Z288" s="10">
        <f t="shared" si="12"/>
        <v>1299.56</v>
      </c>
      <c r="AA288" s="10" t="s">
        <v>28</v>
      </c>
      <c r="AB288" s="10" t="s">
        <v>29</v>
      </c>
      <c r="AC288" s="78" t="s">
        <v>4423</v>
      </c>
      <c r="AD288" s="78">
        <v>5213165</v>
      </c>
      <c r="AE288" s="78" t="s">
        <v>4400</v>
      </c>
      <c r="AF288" s="78" t="s">
        <v>4404</v>
      </c>
      <c r="AG288" s="81">
        <v>0.1</v>
      </c>
      <c r="AH288">
        <f t="shared" si="13"/>
        <v>30</v>
      </c>
      <c r="AI288">
        <f t="shared" si="14"/>
        <v>270</v>
      </c>
      <c r="AJ288" s="82">
        <v>1286.6</v>
      </c>
      <c r="AK288" s="82">
        <v>17.04</v>
      </c>
      <c r="AL288" s="82">
        <v>1269.56</v>
      </c>
    </row>
    <row r="289" spans="1:38">
      <c r="A289" s="59">
        <v>288</v>
      </c>
      <c r="B289" s="11" t="s">
        <v>9596</v>
      </c>
      <c r="C289" s="11" t="s">
        <v>9597</v>
      </c>
      <c r="D289" s="5" t="s">
        <v>22</v>
      </c>
      <c r="E289" s="10" t="s">
        <v>7503</v>
      </c>
      <c r="F289" s="10" t="s">
        <v>25</v>
      </c>
      <c r="G289" s="10" t="s">
        <v>8264</v>
      </c>
      <c r="H289" s="5" t="s">
        <v>24</v>
      </c>
      <c r="I289" s="10" t="s">
        <v>34</v>
      </c>
      <c r="J289" s="5">
        <v>985.5</v>
      </c>
      <c r="K289" s="10">
        <v>0</v>
      </c>
      <c r="L289" s="11"/>
      <c r="M289" s="5">
        <v>0</v>
      </c>
      <c r="N289" s="5">
        <v>0</v>
      </c>
      <c r="O289" s="11"/>
      <c r="P289" s="66">
        <v>0</v>
      </c>
      <c r="Q289" s="5">
        <v>300</v>
      </c>
      <c r="R289" s="5">
        <v>13.26</v>
      </c>
      <c r="S289" s="74" t="s">
        <v>6099</v>
      </c>
      <c r="T289" s="5">
        <v>0</v>
      </c>
      <c r="U289" s="11"/>
      <c r="V289" s="10"/>
      <c r="W289" s="10">
        <v>14.06</v>
      </c>
      <c r="X289" s="10">
        <v>1318.4</v>
      </c>
      <c r="Y289" s="10">
        <v>18.84</v>
      </c>
      <c r="Z289" s="10">
        <f t="shared" si="12"/>
        <v>1299.56</v>
      </c>
      <c r="AA289" s="10" t="s">
        <v>28</v>
      </c>
      <c r="AB289" s="10" t="s">
        <v>29</v>
      </c>
      <c r="AC289" s="78" t="s">
        <v>4423</v>
      </c>
      <c r="AD289" s="78">
        <v>6320070</v>
      </c>
      <c r="AE289" s="78" t="s">
        <v>4400</v>
      </c>
      <c r="AF289" s="78" t="s">
        <v>4446</v>
      </c>
      <c r="AG289" s="81">
        <v>0.1</v>
      </c>
      <c r="AH289">
        <f t="shared" si="13"/>
        <v>30</v>
      </c>
      <c r="AI289">
        <f t="shared" si="14"/>
        <v>270</v>
      </c>
      <c r="AJ289" s="82">
        <v>1286.6</v>
      </c>
      <c r="AK289" s="82">
        <v>17.04</v>
      </c>
      <c r="AL289" s="82">
        <v>1269.56</v>
      </c>
    </row>
    <row r="290" spans="1:38">
      <c r="A290" s="59">
        <v>289</v>
      </c>
      <c r="B290" s="11" t="s">
        <v>9598</v>
      </c>
      <c r="C290" s="11" t="s">
        <v>9599</v>
      </c>
      <c r="D290" s="5" t="s">
        <v>22</v>
      </c>
      <c r="E290" s="10" t="s">
        <v>198</v>
      </c>
      <c r="F290" s="10" t="s">
        <v>25</v>
      </c>
      <c r="G290" s="10" t="s">
        <v>8214</v>
      </c>
      <c r="H290" s="10" t="s">
        <v>24</v>
      </c>
      <c r="I290" s="10" t="s">
        <v>34</v>
      </c>
      <c r="J290" s="66">
        <v>1369</v>
      </c>
      <c r="K290" s="10">
        <v>0</v>
      </c>
      <c r="L290" s="11"/>
      <c r="M290" s="5">
        <v>0</v>
      </c>
      <c r="N290" s="5">
        <v>0</v>
      </c>
      <c r="O290" s="11"/>
      <c r="P290" s="66">
        <v>0</v>
      </c>
      <c r="Q290" s="5">
        <v>300</v>
      </c>
      <c r="R290" s="5">
        <v>0</v>
      </c>
      <c r="S290" s="10"/>
      <c r="T290" s="5">
        <v>0</v>
      </c>
      <c r="U290" s="11"/>
      <c r="V290" s="10"/>
      <c r="W290" s="10">
        <v>0</v>
      </c>
      <c r="X290" s="10">
        <v>1687</v>
      </c>
      <c r="Y290" s="10">
        <v>18</v>
      </c>
      <c r="Z290" s="10">
        <f t="shared" si="12"/>
        <v>1669</v>
      </c>
      <c r="AA290" s="10" t="s">
        <v>28</v>
      </c>
      <c r="AB290" s="10" t="s">
        <v>29</v>
      </c>
      <c r="AC290" s="78" t="s">
        <v>4433</v>
      </c>
      <c r="AD290" s="78">
        <v>1389386</v>
      </c>
      <c r="AE290" s="78" t="s">
        <v>8247</v>
      </c>
      <c r="AF290" s="78" t="s">
        <v>4419</v>
      </c>
      <c r="AG290" s="81">
        <v>0.1</v>
      </c>
      <c r="AH290">
        <f t="shared" si="13"/>
        <v>30</v>
      </c>
      <c r="AI290">
        <f t="shared" si="14"/>
        <v>270</v>
      </c>
      <c r="AJ290" s="82">
        <v>1655.2</v>
      </c>
      <c r="AK290" s="82">
        <v>16.2</v>
      </c>
      <c r="AL290" s="82">
        <v>1639</v>
      </c>
    </row>
    <row r="291" spans="1:38">
      <c r="A291" s="59">
        <v>290</v>
      </c>
      <c r="B291" s="11" t="s">
        <v>9600</v>
      </c>
      <c r="C291" s="11" t="s">
        <v>9601</v>
      </c>
      <c r="D291" s="5" t="s">
        <v>22</v>
      </c>
      <c r="E291" s="5" t="s">
        <v>3366</v>
      </c>
      <c r="F291" s="10" t="s">
        <v>25</v>
      </c>
      <c r="G291" s="10" t="s">
        <v>8260</v>
      </c>
      <c r="H291" s="10" t="s">
        <v>24</v>
      </c>
      <c r="I291" s="10" t="s">
        <v>34</v>
      </c>
      <c r="J291" s="5">
        <v>0</v>
      </c>
      <c r="K291" s="10">
        <v>0</v>
      </c>
      <c r="L291" s="11"/>
      <c r="M291" s="5">
        <v>0</v>
      </c>
      <c r="N291" s="5">
        <v>0</v>
      </c>
      <c r="O291" s="63"/>
      <c r="P291" s="10">
        <v>0</v>
      </c>
      <c r="Q291" s="5">
        <v>100</v>
      </c>
      <c r="R291" s="10">
        <v>0</v>
      </c>
      <c r="S291" s="73"/>
      <c r="T291" s="10">
        <v>0</v>
      </c>
      <c r="U291" s="11"/>
      <c r="V291" s="10"/>
      <c r="W291" s="10">
        <v>0</v>
      </c>
      <c r="X291" s="10">
        <v>106</v>
      </c>
      <c r="Y291" s="10">
        <v>6</v>
      </c>
      <c r="Z291" s="10">
        <f t="shared" si="12"/>
        <v>100</v>
      </c>
      <c r="AA291" s="10" t="s">
        <v>28</v>
      </c>
      <c r="AB291" s="10" t="s">
        <v>29</v>
      </c>
      <c r="AC291" s="78" t="s">
        <v>4433</v>
      </c>
      <c r="AD291" s="78">
        <v>7025332</v>
      </c>
      <c r="AE291" s="78" t="s">
        <v>4400</v>
      </c>
      <c r="AF291" s="78" t="s">
        <v>4409</v>
      </c>
      <c r="AG291" s="81">
        <v>0.1</v>
      </c>
      <c r="AH291">
        <f t="shared" si="13"/>
        <v>10</v>
      </c>
      <c r="AI291">
        <f t="shared" si="14"/>
        <v>90</v>
      </c>
      <c r="AJ291" s="82">
        <v>95.4</v>
      </c>
      <c r="AK291" s="82">
        <v>5.4</v>
      </c>
      <c r="AL291" s="82">
        <v>90</v>
      </c>
    </row>
    <row r="292" spans="1:38">
      <c r="A292" s="59">
        <v>291</v>
      </c>
      <c r="B292" s="11" t="s">
        <v>9602</v>
      </c>
      <c r="C292" s="11" t="s">
        <v>9603</v>
      </c>
      <c r="D292" s="5" t="s">
        <v>22</v>
      </c>
      <c r="E292" s="10" t="s">
        <v>198</v>
      </c>
      <c r="F292" s="10" t="s">
        <v>25</v>
      </c>
      <c r="G292" s="10" t="s">
        <v>8214</v>
      </c>
      <c r="H292" s="10" t="s">
        <v>24</v>
      </c>
      <c r="I292" s="10" t="s">
        <v>34</v>
      </c>
      <c r="J292" s="66">
        <v>1369</v>
      </c>
      <c r="K292" s="10">
        <v>0</v>
      </c>
      <c r="L292" s="11"/>
      <c r="M292" s="5">
        <v>0</v>
      </c>
      <c r="N292" s="5">
        <v>0</v>
      </c>
      <c r="O292" s="11"/>
      <c r="P292" s="66">
        <v>0</v>
      </c>
      <c r="Q292" s="5">
        <v>300</v>
      </c>
      <c r="R292" s="5">
        <v>0</v>
      </c>
      <c r="S292" s="10"/>
      <c r="T292" s="5">
        <v>0</v>
      </c>
      <c r="U292" s="11"/>
      <c r="V292" s="10"/>
      <c r="W292" s="10">
        <v>0</v>
      </c>
      <c r="X292" s="10">
        <v>1687</v>
      </c>
      <c r="Y292" s="10">
        <v>18</v>
      </c>
      <c r="Z292" s="10">
        <f t="shared" si="12"/>
        <v>1669</v>
      </c>
      <c r="AA292" s="10" t="s">
        <v>28</v>
      </c>
      <c r="AB292" s="10" t="s">
        <v>29</v>
      </c>
      <c r="AC292" s="78" t="s">
        <v>4433</v>
      </c>
      <c r="AD292" s="78">
        <v>2631591</v>
      </c>
      <c r="AE292" s="78" t="s">
        <v>4503</v>
      </c>
      <c r="AF292" s="78" t="s">
        <v>4409</v>
      </c>
      <c r="AG292" s="81">
        <v>0.1</v>
      </c>
      <c r="AH292">
        <f t="shared" si="13"/>
        <v>30</v>
      </c>
      <c r="AI292">
        <f t="shared" si="14"/>
        <v>270</v>
      </c>
      <c r="AJ292" s="82">
        <v>1655.2</v>
      </c>
      <c r="AK292" s="82">
        <v>16.2</v>
      </c>
      <c r="AL292" s="82">
        <v>1639</v>
      </c>
    </row>
    <row r="293" spans="1:38">
      <c r="A293" s="59">
        <v>292</v>
      </c>
      <c r="B293" s="11" t="s">
        <v>9604</v>
      </c>
      <c r="C293" s="11" t="s">
        <v>9605</v>
      </c>
      <c r="D293" s="5" t="s">
        <v>22</v>
      </c>
      <c r="E293" s="10" t="s">
        <v>58</v>
      </c>
      <c r="F293" s="10" t="s">
        <v>25</v>
      </c>
      <c r="G293" s="10" t="s">
        <v>8260</v>
      </c>
      <c r="H293" s="10" t="s">
        <v>24</v>
      </c>
      <c r="I293" s="10" t="s">
        <v>34</v>
      </c>
      <c r="J293" s="10">
        <v>1095</v>
      </c>
      <c r="K293" s="10">
        <v>0</v>
      </c>
      <c r="L293" s="11"/>
      <c r="M293" s="5">
        <v>0</v>
      </c>
      <c r="N293" s="5">
        <v>1228</v>
      </c>
      <c r="O293" s="17" t="s">
        <v>9606</v>
      </c>
      <c r="P293" s="66">
        <v>0</v>
      </c>
      <c r="Q293" s="10">
        <v>400</v>
      </c>
      <c r="R293" s="10">
        <v>0</v>
      </c>
      <c r="S293" s="73"/>
      <c r="T293" s="5">
        <v>0</v>
      </c>
      <c r="U293" s="11"/>
      <c r="V293" s="10"/>
      <c r="W293" s="10">
        <v>1301.68</v>
      </c>
      <c r="X293" s="10">
        <v>2898.78</v>
      </c>
      <c r="Y293" s="10">
        <v>102.1</v>
      </c>
      <c r="Z293" s="10">
        <f t="shared" si="12"/>
        <v>2796.68</v>
      </c>
      <c r="AA293" s="10" t="s">
        <v>28</v>
      </c>
      <c r="AB293" s="10" t="s">
        <v>29</v>
      </c>
      <c r="AC293" s="78" t="s">
        <v>8180</v>
      </c>
      <c r="AD293" s="78">
        <v>1963077</v>
      </c>
      <c r="AE293" s="78" t="s">
        <v>4503</v>
      </c>
      <c r="AF293" s="78" t="s">
        <v>4404</v>
      </c>
      <c r="AG293" s="81">
        <v>0.1</v>
      </c>
      <c r="AH293">
        <f t="shared" si="13"/>
        <v>40</v>
      </c>
      <c r="AI293">
        <f t="shared" si="14"/>
        <v>360</v>
      </c>
      <c r="AJ293" s="82">
        <v>2856.38</v>
      </c>
      <c r="AK293" s="82">
        <v>99.7</v>
      </c>
      <c r="AL293" s="82">
        <v>2756.68</v>
      </c>
    </row>
    <row r="294" spans="1:38">
      <c r="A294" s="59">
        <v>293</v>
      </c>
      <c r="B294" s="11" t="s">
        <v>9607</v>
      </c>
      <c r="C294" s="11" t="s">
        <v>9608</v>
      </c>
      <c r="D294" s="5" t="s">
        <v>22</v>
      </c>
      <c r="E294" s="10" t="s">
        <v>58</v>
      </c>
      <c r="F294" s="10" t="s">
        <v>25</v>
      </c>
      <c r="G294" s="10" t="s">
        <v>8260</v>
      </c>
      <c r="H294" s="10" t="s">
        <v>24</v>
      </c>
      <c r="I294" s="10" t="s">
        <v>34</v>
      </c>
      <c r="J294" s="10">
        <v>1095</v>
      </c>
      <c r="K294" s="10">
        <v>0</v>
      </c>
      <c r="L294" s="11"/>
      <c r="M294" s="5">
        <v>0</v>
      </c>
      <c r="N294" s="5">
        <v>9625</v>
      </c>
      <c r="O294" s="11" t="s">
        <v>9609</v>
      </c>
      <c r="P294" s="66">
        <v>0</v>
      </c>
      <c r="Q294" s="10">
        <v>400</v>
      </c>
      <c r="R294" s="10">
        <v>0</v>
      </c>
      <c r="S294" s="73"/>
      <c r="T294" s="5">
        <v>0</v>
      </c>
      <c r="U294" s="11"/>
      <c r="V294" s="10"/>
      <c r="W294" s="10">
        <v>10202.5</v>
      </c>
      <c r="X294" s="10">
        <v>12333.65</v>
      </c>
      <c r="Y294" s="10">
        <v>636.15</v>
      </c>
      <c r="Z294" s="10">
        <f t="shared" si="12"/>
        <v>11697.5</v>
      </c>
      <c r="AA294" s="10" t="s">
        <v>28</v>
      </c>
      <c r="AB294" s="10" t="s">
        <v>29</v>
      </c>
      <c r="AC294" s="78" t="s">
        <v>8254</v>
      </c>
      <c r="AD294" s="78">
        <v>6319938</v>
      </c>
      <c r="AE294" s="78" t="s">
        <v>4400</v>
      </c>
      <c r="AF294" s="78" t="s">
        <v>4404</v>
      </c>
      <c r="AG294" s="81">
        <v>0.1</v>
      </c>
      <c r="AH294">
        <f t="shared" si="13"/>
        <v>40</v>
      </c>
      <c r="AI294">
        <f t="shared" si="14"/>
        <v>360</v>
      </c>
      <c r="AJ294" s="82">
        <v>12291.25</v>
      </c>
      <c r="AK294" s="82">
        <v>633.75</v>
      </c>
      <c r="AL294" s="82">
        <v>11657.5</v>
      </c>
    </row>
    <row r="295" spans="1:38">
      <c r="A295" s="59">
        <v>294</v>
      </c>
      <c r="B295" s="11" t="s">
        <v>9610</v>
      </c>
      <c r="C295" s="11" t="s">
        <v>9611</v>
      </c>
      <c r="D295" s="5" t="s">
        <v>22</v>
      </c>
      <c r="E295" s="10" t="s">
        <v>58</v>
      </c>
      <c r="F295" s="10" t="s">
        <v>25</v>
      </c>
      <c r="G295" s="10" t="s">
        <v>8260</v>
      </c>
      <c r="H295" s="10" t="s">
        <v>24</v>
      </c>
      <c r="I295" s="10" t="s">
        <v>34</v>
      </c>
      <c r="J295" s="10">
        <v>1095</v>
      </c>
      <c r="K295" s="10">
        <v>0</v>
      </c>
      <c r="L295" s="11"/>
      <c r="M295" s="5">
        <v>0</v>
      </c>
      <c r="N295" s="5">
        <v>4762</v>
      </c>
      <c r="O295" s="11" t="s">
        <v>1296</v>
      </c>
      <c r="P295" s="66">
        <v>0</v>
      </c>
      <c r="Q295" s="10">
        <v>400</v>
      </c>
      <c r="R295" s="10">
        <v>0</v>
      </c>
      <c r="S295" s="73"/>
      <c r="T295" s="5">
        <v>0</v>
      </c>
      <c r="U295" s="11"/>
      <c r="V295" s="10"/>
      <c r="W295" s="10">
        <v>5047.72</v>
      </c>
      <c r="X295" s="10">
        <v>6869.58</v>
      </c>
      <c r="Y295" s="10">
        <v>326.86</v>
      </c>
      <c r="Z295" s="10">
        <f t="shared" si="12"/>
        <v>6542.72</v>
      </c>
      <c r="AA295" s="10" t="s">
        <v>28</v>
      </c>
      <c r="AB295" s="10" t="s">
        <v>29</v>
      </c>
      <c r="AC295" s="78" t="s">
        <v>8180</v>
      </c>
      <c r="AD295" s="78">
        <v>8353295</v>
      </c>
      <c r="AE295" s="78" t="s">
        <v>4400</v>
      </c>
      <c r="AF295" s="78" t="s">
        <v>4404</v>
      </c>
      <c r="AG295" s="81">
        <v>0.1</v>
      </c>
      <c r="AH295">
        <f t="shared" si="13"/>
        <v>40</v>
      </c>
      <c r="AI295">
        <f t="shared" si="14"/>
        <v>360</v>
      </c>
      <c r="AJ295" s="82">
        <v>6827.18</v>
      </c>
      <c r="AK295" s="82">
        <v>324.46</v>
      </c>
      <c r="AL295" s="82">
        <v>6502.72</v>
      </c>
    </row>
    <row r="296" spans="1:38">
      <c r="A296" s="59">
        <v>295</v>
      </c>
      <c r="B296" s="11" t="s">
        <v>7179</v>
      </c>
      <c r="C296" s="11" t="s">
        <v>9612</v>
      </c>
      <c r="D296" s="5" t="s">
        <v>22</v>
      </c>
      <c r="E296" s="10" t="s">
        <v>4090</v>
      </c>
      <c r="F296" s="10" t="s">
        <v>25</v>
      </c>
      <c r="G296" s="10" t="s">
        <v>6984</v>
      </c>
      <c r="H296" s="5" t="s">
        <v>24</v>
      </c>
      <c r="I296" s="10" t="s">
        <v>34</v>
      </c>
      <c r="J296" s="5">
        <v>238.68</v>
      </c>
      <c r="K296" s="10">
        <v>0</v>
      </c>
      <c r="L296" s="11"/>
      <c r="M296" s="5">
        <v>0</v>
      </c>
      <c r="N296" s="5">
        <v>0</v>
      </c>
      <c r="O296" s="63"/>
      <c r="P296" s="66">
        <v>0</v>
      </c>
      <c r="Q296" s="5">
        <v>100</v>
      </c>
      <c r="R296" s="5">
        <v>12.98</v>
      </c>
      <c r="S296" s="74" t="s">
        <v>6099</v>
      </c>
      <c r="T296" s="5">
        <v>0</v>
      </c>
      <c r="U296" s="11"/>
      <c r="V296" s="10"/>
      <c r="W296" s="10">
        <v>13.76</v>
      </c>
      <c r="X296" s="10">
        <v>359.26</v>
      </c>
      <c r="Y296" s="10">
        <v>6.83</v>
      </c>
      <c r="Z296" s="10">
        <f t="shared" si="12"/>
        <v>352.43</v>
      </c>
      <c r="AA296" s="10" t="s">
        <v>28</v>
      </c>
      <c r="AB296" s="10" t="s">
        <v>29</v>
      </c>
      <c r="AC296" s="78" t="s">
        <v>4414</v>
      </c>
      <c r="AD296" s="78">
        <v>1513716</v>
      </c>
      <c r="AE296" s="78" t="s">
        <v>4400</v>
      </c>
      <c r="AF296" s="78" t="s">
        <v>4404</v>
      </c>
      <c r="AG296" s="81">
        <v>0.1</v>
      </c>
      <c r="AH296">
        <f t="shared" si="13"/>
        <v>10</v>
      </c>
      <c r="AI296">
        <f t="shared" si="14"/>
        <v>90</v>
      </c>
      <c r="AJ296" s="82">
        <v>348.66</v>
      </c>
      <c r="AK296" s="82">
        <v>6.23</v>
      </c>
      <c r="AL296" s="82">
        <v>342.44</v>
      </c>
    </row>
    <row r="297" spans="1:38">
      <c r="A297" s="59">
        <v>296</v>
      </c>
      <c r="B297" s="11" t="s">
        <v>4986</v>
      </c>
      <c r="C297" s="11" t="s">
        <v>9613</v>
      </c>
      <c r="D297" s="5" t="s">
        <v>22</v>
      </c>
      <c r="E297" s="10" t="s">
        <v>4090</v>
      </c>
      <c r="F297" s="10" t="s">
        <v>25</v>
      </c>
      <c r="G297" s="10" t="s">
        <v>6984</v>
      </c>
      <c r="H297" s="5" t="s">
        <v>24</v>
      </c>
      <c r="I297" s="10" t="s">
        <v>34</v>
      </c>
      <c r="J297" s="5">
        <v>238.68</v>
      </c>
      <c r="K297" s="10">
        <v>0</v>
      </c>
      <c r="L297" s="11"/>
      <c r="M297" s="5">
        <v>0</v>
      </c>
      <c r="N297" s="5">
        <v>0</v>
      </c>
      <c r="O297" s="63"/>
      <c r="P297" s="66">
        <v>0</v>
      </c>
      <c r="Q297" s="5">
        <v>100</v>
      </c>
      <c r="R297" s="5">
        <v>12.98</v>
      </c>
      <c r="S297" s="74" t="s">
        <v>6099</v>
      </c>
      <c r="T297" s="5">
        <v>0</v>
      </c>
      <c r="U297" s="11"/>
      <c r="V297" s="10"/>
      <c r="W297" s="10">
        <v>13.76</v>
      </c>
      <c r="X297" s="10">
        <v>359.26</v>
      </c>
      <c r="Y297" s="10">
        <v>6.83</v>
      </c>
      <c r="Z297" s="10">
        <f t="shared" si="12"/>
        <v>352.43</v>
      </c>
      <c r="AA297" s="10" t="s">
        <v>28</v>
      </c>
      <c r="AB297" s="10" t="s">
        <v>29</v>
      </c>
      <c r="AC297" s="78" t="s">
        <v>4414</v>
      </c>
      <c r="AD297" s="78">
        <v>1222667</v>
      </c>
      <c r="AE297" s="78" t="s">
        <v>4400</v>
      </c>
      <c r="AF297" s="78" t="s">
        <v>4406</v>
      </c>
      <c r="AG297" s="81">
        <v>0.1</v>
      </c>
      <c r="AH297">
        <f t="shared" si="13"/>
        <v>10</v>
      </c>
      <c r="AI297">
        <f t="shared" si="14"/>
        <v>90</v>
      </c>
      <c r="AJ297" s="82">
        <v>348.66</v>
      </c>
      <c r="AK297" s="82">
        <v>6.23</v>
      </c>
      <c r="AL297" s="82">
        <v>342.44</v>
      </c>
    </row>
    <row r="298" spans="1:38">
      <c r="A298" s="59">
        <v>297</v>
      </c>
      <c r="B298" s="11" t="s">
        <v>9614</v>
      </c>
      <c r="C298" s="11" t="s">
        <v>9615</v>
      </c>
      <c r="D298" s="5" t="s">
        <v>22</v>
      </c>
      <c r="E298" s="10" t="s">
        <v>2061</v>
      </c>
      <c r="F298" s="10" t="s">
        <v>25</v>
      </c>
      <c r="G298" s="10" t="s">
        <v>7337</v>
      </c>
      <c r="H298" s="5" t="s">
        <v>24</v>
      </c>
      <c r="I298" s="10" t="s">
        <v>34</v>
      </c>
      <c r="J298" s="5">
        <v>378.57</v>
      </c>
      <c r="K298" s="10">
        <v>0</v>
      </c>
      <c r="L298" s="11"/>
      <c r="M298" s="5">
        <v>0</v>
      </c>
      <c r="N298" s="5">
        <v>0</v>
      </c>
      <c r="O298" s="63"/>
      <c r="P298" s="66">
        <v>0</v>
      </c>
      <c r="Q298" s="5">
        <v>100</v>
      </c>
      <c r="R298" s="10">
        <v>0</v>
      </c>
      <c r="S298" s="73"/>
      <c r="T298" s="5">
        <v>0</v>
      </c>
      <c r="U298" s="11"/>
      <c r="V298" s="10"/>
      <c r="W298" s="10">
        <v>0</v>
      </c>
      <c r="X298" s="10">
        <v>484.57</v>
      </c>
      <c r="Y298" s="10">
        <v>6</v>
      </c>
      <c r="Z298" s="10">
        <f t="shared" si="12"/>
        <v>478.57</v>
      </c>
      <c r="AA298" s="10" t="s">
        <v>28</v>
      </c>
      <c r="AB298" s="10" t="s">
        <v>29</v>
      </c>
      <c r="AC298" s="78" t="s">
        <v>8246</v>
      </c>
      <c r="AD298" s="78">
        <v>6537619</v>
      </c>
      <c r="AE298" s="78" t="s">
        <v>4400</v>
      </c>
      <c r="AF298" s="78" t="s">
        <v>4404</v>
      </c>
      <c r="AG298" s="81">
        <v>0.1</v>
      </c>
      <c r="AH298">
        <f t="shared" si="13"/>
        <v>10</v>
      </c>
      <c r="AI298">
        <f t="shared" si="14"/>
        <v>90</v>
      </c>
      <c r="AJ298" s="82">
        <v>473.97</v>
      </c>
      <c r="AK298" s="82">
        <v>5.4</v>
      </c>
      <c r="AL298" s="82">
        <v>468.57</v>
      </c>
    </row>
    <row r="299" spans="1:38">
      <c r="A299" s="59">
        <v>298</v>
      </c>
      <c r="B299" s="11" t="s">
        <v>9616</v>
      </c>
      <c r="C299" s="11" t="s">
        <v>9617</v>
      </c>
      <c r="D299" s="5" t="s">
        <v>22</v>
      </c>
      <c r="E299" s="10" t="s">
        <v>2061</v>
      </c>
      <c r="F299" s="10" t="s">
        <v>25</v>
      </c>
      <c r="G299" s="10" t="s">
        <v>7337</v>
      </c>
      <c r="H299" s="5" t="s">
        <v>24</v>
      </c>
      <c r="I299" s="10" t="s">
        <v>34</v>
      </c>
      <c r="J299" s="5">
        <v>378.57</v>
      </c>
      <c r="K299" s="10">
        <v>0</v>
      </c>
      <c r="L299" s="11"/>
      <c r="M299" s="5">
        <v>0</v>
      </c>
      <c r="N299" s="5">
        <v>0</v>
      </c>
      <c r="O299" s="63"/>
      <c r="P299" s="66">
        <v>0</v>
      </c>
      <c r="Q299" s="5">
        <v>100</v>
      </c>
      <c r="R299" s="10">
        <v>0</v>
      </c>
      <c r="S299" s="73"/>
      <c r="T299" s="5">
        <v>0</v>
      </c>
      <c r="U299" s="11"/>
      <c r="V299" s="10"/>
      <c r="W299" s="10">
        <v>0</v>
      </c>
      <c r="X299" s="10">
        <v>484.57</v>
      </c>
      <c r="Y299" s="10">
        <v>6</v>
      </c>
      <c r="Z299" s="10">
        <f t="shared" si="12"/>
        <v>478.57</v>
      </c>
      <c r="AA299" s="10" t="s">
        <v>28</v>
      </c>
      <c r="AB299" s="10" t="s">
        <v>29</v>
      </c>
      <c r="AC299" s="78" t="s">
        <v>8246</v>
      </c>
      <c r="AD299" s="78">
        <v>6091133</v>
      </c>
      <c r="AE299" s="78" t="s">
        <v>4400</v>
      </c>
      <c r="AF299" s="78" t="s">
        <v>4446</v>
      </c>
      <c r="AG299" s="81">
        <v>0.1</v>
      </c>
      <c r="AH299">
        <f t="shared" si="13"/>
        <v>10</v>
      </c>
      <c r="AI299">
        <f t="shared" si="14"/>
        <v>90</v>
      </c>
      <c r="AJ299" s="82">
        <v>473.97</v>
      </c>
      <c r="AK299" s="82">
        <v>5.4</v>
      </c>
      <c r="AL299" s="82">
        <v>468.57</v>
      </c>
    </row>
    <row r="300" spans="1:38">
      <c r="A300" s="59">
        <v>299</v>
      </c>
      <c r="B300" s="11" t="s">
        <v>9618</v>
      </c>
      <c r="C300" s="11" t="s">
        <v>9619</v>
      </c>
      <c r="D300" s="5" t="s">
        <v>22</v>
      </c>
      <c r="E300" s="10" t="s">
        <v>2061</v>
      </c>
      <c r="F300" s="10" t="s">
        <v>25</v>
      </c>
      <c r="G300" s="10" t="s">
        <v>7337</v>
      </c>
      <c r="H300" s="5" t="s">
        <v>24</v>
      </c>
      <c r="I300" s="10" t="s">
        <v>34</v>
      </c>
      <c r="J300" s="5">
        <v>378.57</v>
      </c>
      <c r="K300" s="10">
        <v>0</v>
      </c>
      <c r="L300" s="11"/>
      <c r="M300" s="5">
        <v>0</v>
      </c>
      <c r="N300" s="5">
        <v>0</v>
      </c>
      <c r="O300" s="63"/>
      <c r="P300" s="66">
        <v>0</v>
      </c>
      <c r="Q300" s="5">
        <v>100</v>
      </c>
      <c r="R300" s="10">
        <v>0</v>
      </c>
      <c r="S300" s="73"/>
      <c r="T300" s="5">
        <v>0</v>
      </c>
      <c r="U300" s="11"/>
      <c r="V300" s="10"/>
      <c r="W300" s="10">
        <v>0</v>
      </c>
      <c r="X300" s="10">
        <v>484.57</v>
      </c>
      <c r="Y300" s="10">
        <v>6</v>
      </c>
      <c r="Z300" s="10">
        <f t="shared" si="12"/>
        <v>478.57</v>
      </c>
      <c r="AA300" s="10" t="s">
        <v>28</v>
      </c>
      <c r="AB300" s="10" t="s">
        <v>29</v>
      </c>
      <c r="AC300" s="78" t="s">
        <v>8246</v>
      </c>
      <c r="AD300" s="78">
        <v>6285678</v>
      </c>
      <c r="AE300" s="78" t="s">
        <v>4400</v>
      </c>
      <c r="AF300" s="78" t="s">
        <v>4409</v>
      </c>
      <c r="AG300" s="81">
        <v>0.1</v>
      </c>
      <c r="AH300">
        <f t="shared" si="13"/>
        <v>10</v>
      </c>
      <c r="AI300">
        <f t="shared" si="14"/>
        <v>90</v>
      </c>
      <c r="AJ300" s="82">
        <v>473.97</v>
      </c>
      <c r="AK300" s="82">
        <v>5.4</v>
      </c>
      <c r="AL300" s="82">
        <v>468.57</v>
      </c>
    </row>
    <row r="301" spans="1:38">
      <c r="A301" s="59">
        <v>300</v>
      </c>
      <c r="B301" s="11" t="s">
        <v>9620</v>
      </c>
      <c r="C301" s="11" t="s">
        <v>9621</v>
      </c>
      <c r="D301" s="5" t="s">
        <v>22</v>
      </c>
      <c r="E301" s="10" t="s">
        <v>2061</v>
      </c>
      <c r="F301" s="10" t="s">
        <v>25</v>
      </c>
      <c r="G301" s="10" t="s">
        <v>7337</v>
      </c>
      <c r="H301" s="5" t="s">
        <v>24</v>
      </c>
      <c r="I301" s="10" t="s">
        <v>34</v>
      </c>
      <c r="J301" s="5">
        <v>378.57</v>
      </c>
      <c r="K301" s="10">
        <v>0</v>
      </c>
      <c r="L301" s="11"/>
      <c r="M301" s="5">
        <v>0</v>
      </c>
      <c r="N301" s="5">
        <v>0</v>
      </c>
      <c r="O301" s="63"/>
      <c r="P301" s="66">
        <v>0</v>
      </c>
      <c r="Q301" s="5">
        <v>100</v>
      </c>
      <c r="R301" s="10">
        <v>0</v>
      </c>
      <c r="S301" s="73"/>
      <c r="T301" s="5">
        <v>0</v>
      </c>
      <c r="U301" s="11"/>
      <c r="V301" s="10"/>
      <c r="W301" s="10">
        <v>0</v>
      </c>
      <c r="X301" s="10">
        <v>484.57</v>
      </c>
      <c r="Y301" s="10">
        <v>6</v>
      </c>
      <c r="Z301" s="10">
        <f t="shared" si="12"/>
        <v>478.57</v>
      </c>
      <c r="AA301" s="10" t="s">
        <v>28</v>
      </c>
      <c r="AB301" s="10" t="s">
        <v>29</v>
      </c>
      <c r="AC301" s="78" t="s">
        <v>8246</v>
      </c>
      <c r="AD301" s="78">
        <v>2159161</v>
      </c>
      <c r="AE301" s="78" t="s">
        <v>4400</v>
      </c>
      <c r="AF301" s="78" t="s">
        <v>4409</v>
      </c>
      <c r="AG301" s="81">
        <v>0.1</v>
      </c>
      <c r="AH301">
        <f t="shared" si="13"/>
        <v>10</v>
      </c>
      <c r="AI301">
        <f t="shared" si="14"/>
        <v>90</v>
      </c>
      <c r="AJ301" s="82">
        <v>473.97</v>
      </c>
      <c r="AK301" s="82">
        <v>5.4</v>
      </c>
      <c r="AL301" s="82">
        <v>468.57</v>
      </c>
    </row>
    <row r="302" spans="1:38">
      <c r="A302" s="59">
        <v>301</v>
      </c>
      <c r="B302" s="11" t="s">
        <v>9622</v>
      </c>
      <c r="C302" s="11" t="s">
        <v>9623</v>
      </c>
      <c r="D302" s="5" t="s">
        <v>22</v>
      </c>
      <c r="E302" s="10" t="s">
        <v>2061</v>
      </c>
      <c r="F302" s="10" t="s">
        <v>25</v>
      </c>
      <c r="G302" s="10" t="s">
        <v>7337</v>
      </c>
      <c r="H302" s="5" t="s">
        <v>24</v>
      </c>
      <c r="I302" s="10" t="s">
        <v>34</v>
      </c>
      <c r="J302" s="5">
        <v>378.57</v>
      </c>
      <c r="K302" s="10">
        <v>0</v>
      </c>
      <c r="L302" s="11"/>
      <c r="M302" s="5">
        <v>0</v>
      </c>
      <c r="N302" s="5">
        <v>0</v>
      </c>
      <c r="O302" s="63"/>
      <c r="P302" s="66">
        <v>0</v>
      </c>
      <c r="Q302" s="5">
        <v>100</v>
      </c>
      <c r="R302" s="10">
        <v>0</v>
      </c>
      <c r="S302" s="73"/>
      <c r="T302" s="5">
        <v>0</v>
      </c>
      <c r="U302" s="11"/>
      <c r="V302" s="10"/>
      <c r="W302" s="10">
        <v>0</v>
      </c>
      <c r="X302" s="10">
        <v>484.57</v>
      </c>
      <c r="Y302" s="10">
        <v>6</v>
      </c>
      <c r="Z302" s="10">
        <f t="shared" si="12"/>
        <v>478.57</v>
      </c>
      <c r="AA302" s="10" t="s">
        <v>28</v>
      </c>
      <c r="AB302" s="10" t="s">
        <v>29</v>
      </c>
      <c r="AC302" s="78" t="s">
        <v>8246</v>
      </c>
      <c r="AD302" s="78">
        <v>5153612</v>
      </c>
      <c r="AE302" s="78" t="s">
        <v>4400</v>
      </c>
      <c r="AF302" s="78" t="s">
        <v>4415</v>
      </c>
      <c r="AG302" s="81">
        <v>0.1</v>
      </c>
      <c r="AH302">
        <f t="shared" si="13"/>
        <v>10</v>
      </c>
      <c r="AI302">
        <f t="shared" si="14"/>
        <v>90</v>
      </c>
      <c r="AJ302" s="82">
        <v>473.97</v>
      </c>
      <c r="AK302" s="82">
        <v>5.4</v>
      </c>
      <c r="AL302" s="82">
        <v>468.57</v>
      </c>
    </row>
    <row r="303" spans="1:38">
      <c r="A303" s="59">
        <v>302</v>
      </c>
      <c r="B303" s="11" t="s">
        <v>9624</v>
      </c>
      <c r="C303" s="11" t="s">
        <v>9625</v>
      </c>
      <c r="D303" s="5" t="s">
        <v>22</v>
      </c>
      <c r="E303" s="10" t="s">
        <v>2061</v>
      </c>
      <c r="F303" s="10" t="s">
        <v>25</v>
      </c>
      <c r="G303" s="10" t="s">
        <v>7337</v>
      </c>
      <c r="H303" s="5" t="s">
        <v>24</v>
      </c>
      <c r="I303" s="10" t="s">
        <v>34</v>
      </c>
      <c r="J303" s="5">
        <v>378.57</v>
      </c>
      <c r="K303" s="10">
        <v>0</v>
      </c>
      <c r="L303" s="11"/>
      <c r="M303" s="5">
        <v>0</v>
      </c>
      <c r="N303" s="5">
        <v>0</v>
      </c>
      <c r="O303" s="63"/>
      <c r="P303" s="66">
        <v>0</v>
      </c>
      <c r="Q303" s="5">
        <v>100</v>
      </c>
      <c r="R303" s="10">
        <v>0</v>
      </c>
      <c r="S303" s="73"/>
      <c r="T303" s="5">
        <v>0</v>
      </c>
      <c r="U303" s="11"/>
      <c r="V303" s="10"/>
      <c r="W303" s="10">
        <v>0</v>
      </c>
      <c r="X303" s="10">
        <v>484.57</v>
      </c>
      <c r="Y303" s="10">
        <v>6</v>
      </c>
      <c r="Z303" s="10">
        <f t="shared" si="12"/>
        <v>478.57</v>
      </c>
      <c r="AA303" s="10" t="s">
        <v>28</v>
      </c>
      <c r="AB303" s="10" t="s">
        <v>29</v>
      </c>
      <c r="AC303" s="78" t="s">
        <v>8246</v>
      </c>
      <c r="AD303" s="78">
        <v>6885793</v>
      </c>
      <c r="AE303" s="78" t="s">
        <v>4400</v>
      </c>
      <c r="AF303" s="78" t="s">
        <v>4409</v>
      </c>
      <c r="AG303" s="81">
        <v>0.1</v>
      </c>
      <c r="AH303">
        <f t="shared" si="13"/>
        <v>10</v>
      </c>
      <c r="AI303">
        <f t="shared" si="14"/>
        <v>90</v>
      </c>
      <c r="AJ303" s="82">
        <v>473.97</v>
      </c>
      <c r="AK303" s="82">
        <v>5.4</v>
      </c>
      <c r="AL303" s="82">
        <v>468.57</v>
      </c>
    </row>
    <row r="304" spans="1:38">
      <c r="A304" s="59">
        <v>303</v>
      </c>
      <c r="B304" s="11" t="s">
        <v>5754</v>
      </c>
      <c r="C304" s="11" t="s">
        <v>9626</v>
      </c>
      <c r="D304" s="5" t="s">
        <v>22</v>
      </c>
      <c r="E304" s="10" t="s">
        <v>4090</v>
      </c>
      <c r="F304" s="10" t="s">
        <v>25</v>
      </c>
      <c r="G304" s="10" t="s">
        <v>6984</v>
      </c>
      <c r="H304" s="5" t="s">
        <v>24</v>
      </c>
      <c r="I304" s="10" t="s">
        <v>34</v>
      </c>
      <c r="J304" s="5">
        <v>238.68</v>
      </c>
      <c r="K304" s="10">
        <v>0</v>
      </c>
      <c r="L304" s="11"/>
      <c r="M304" s="5">
        <v>0</v>
      </c>
      <c r="N304" s="5">
        <v>0</v>
      </c>
      <c r="O304" s="63"/>
      <c r="P304" s="66">
        <v>0</v>
      </c>
      <c r="Q304" s="5">
        <v>100</v>
      </c>
      <c r="R304" s="5">
        <v>12.98</v>
      </c>
      <c r="S304" s="74" t="s">
        <v>6099</v>
      </c>
      <c r="T304" s="5">
        <v>0</v>
      </c>
      <c r="U304" s="11"/>
      <c r="V304" s="10"/>
      <c r="W304" s="10">
        <v>13.76</v>
      </c>
      <c r="X304" s="10">
        <v>359.26</v>
      </c>
      <c r="Y304" s="10">
        <v>6.83</v>
      </c>
      <c r="Z304" s="10">
        <f t="shared" si="12"/>
        <v>352.43</v>
      </c>
      <c r="AA304" s="10" t="s">
        <v>28</v>
      </c>
      <c r="AB304" s="10" t="s">
        <v>29</v>
      </c>
      <c r="AC304" s="78" t="s">
        <v>4414</v>
      </c>
      <c r="AD304" s="78">
        <v>1600273</v>
      </c>
      <c r="AE304" s="78" t="s">
        <v>4400</v>
      </c>
      <c r="AF304" s="78" t="s">
        <v>4421</v>
      </c>
      <c r="AG304" s="81">
        <v>0.1</v>
      </c>
      <c r="AH304">
        <f t="shared" si="13"/>
        <v>10</v>
      </c>
      <c r="AI304">
        <f t="shared" si="14"/>
        <v>90</v>
      </c>
      <c r="AJ304" s="82">
        <v>348.66</v>
      </c>
      <c r="AK304" s="82">
        <v>6.23</v>
      </c>
      <c r="AL304" s="82">
        <v>342.44</v>
      </c>
    </row>
    <row r="305" spans="1:38">
      <c r="A305" s="59">
        <v>304</v>
      </c>
      <c r="B305" s="60" t="s">
        <v>9627</v>
      </c>
      <c r="C305" s="11" t="s">
        <v>9628</v>
      </c>
      <c r="D305" s="5" t="s">
        <v>22</v>
      </c>
      <c r="E305" s="10" t="s">
        <v>4769</v>
      </c>
      <c r="F305" s="10" t="s">
        <v>25</v>
      </c>
      <c r="G305" s="10" t="s">
        <v>8178</v>
      </c>
      <c r="H305" s="10" t="s">
        <v>24</v>
      </c>
      <c r="I305" s="10" t="s">
        <v>34</v>
      </c>
      <c r="J305" s="10">
        <v>700</v>
      </c>
      <c r="K305" s="10">
        <v>0</v>
      </c>
      <c r="L305" s="11"/>
      <c r="M305" s="5">
        <v>149</v>
      </c>
      <c r="N305" s="5">
        <v>282</v>
      </c>
      <c r="O305" s="64" t="s">
        <v>9629</v>
      </c>
      <c r="P305" s="66">
        <v>0</v>
      </c>
      <c r="Q305" s="10">
        <v>300</v>
      </c>
      <c r="R305" s="5">
        <v>25.5</v>
      </c>
      <c r="S305" s="74" t="s">
        <v>9630</v>
      </c>
      <c r="T305" s="5">
        <v>0</v>
      </c>
      <c r="U305" s="11"/>
      <c r="V305" s="10"/>
      <c r="W305" s="10">
        <v>483.89</v>
      </c>
      <c r="X305" s="10">
        <v>1530.92</v>
      </c>
      <c r="Y305" s="10">
        <v>47.03</v>
      </c>
      <c r="Z305" s="10">
        <f t="shared" si="12"/>
        <v>1483.89</v>
      </c>
      <c r="AA305" s="10" t="s">
        <v>28</v>
      </c>
      <c r="AB305" s="10" t="s">
        <v>29</v>
      </c>
      <c r="AC305" s="78" t="s">
        <v>8183</v>
      </c>
      <c r="AD305" s="78">
        <v>8052083</v>
      </c>
      <c r="AE305" s="78" t="s">
        <v>4400</v>
      </c>
      <c r="AF305" s="78" t="s">
        <v>4415</v>
      </c>
      <c r="AG305" s="81">
        <v>0.1</v>
      </c>
      <c r="AH305">
        <f t="shared" si="13"/>
        <v>30</v>
      </c>
      <c r="AI305">
        <f t="shared" si="14"/>
        <v>270</v>
      </c>
      <c r="AJ305" s="82">
        <v>1499.12</v>
      </c>
      <c r="AK305" s="82">
        <v>45.23</v>
      </c>
      <c r="AL305" s="82">
        <v>1453.89</v>
      </c>
    </row>
    <row r="306" spans="1:38">
      <c r="A306" s="59">
        <v>305</v>
      </c>
      <c r="B306" s="60" t="s">
        <v>9631</v>
      </c>
      <c r="C306" s="11" t="s">
        <v>9632</v>
      </c>
      <c r="D306" s="5" t="s">
        <v>22</v>
      </c>
      <c r="E306" s="10" t="s">
        <v>4769</v>
      </c>
      <c r="F306" s="10" t="s">
        <v>25</v>
      </c>
      <c r="G306" s="10" t="s">
        <v>8178</v>
      </c>
      <c r="H306" s="10" t="s">
        <v>24</v>
      </c>
      <c r="I306" s="10" t="s">
        <v>34</v>
      </c>
      <c r="J306" s="10">
        <v>700</v>
      </c>
      <c r="K306" s="10">
        <v>0</v>
      </c>
      <c r="L306" s="11"/>
      <c r="M306" s="5">
        <v>149</v>
      </c>
      <c r="N306" s="5">
        <v>282</v>
      </c>
      <c r="O306" s="64" t="s">
        <v>9629</v>
      </c>
      <c r="P306" s="66">
        <v>0</v>
      </c>
      <c r="Q306" s="10">
        <v>300</v>
      </c>
      <c r="R306" s="5">
        <v>15</v>
      </c>
      <c r="S306" s="74" t="s">
        <v>9160</v>
      </c>
      <c r="T306" s="5">
        <v>0</v>
      </c>
      <c r="U306" s="11"/>
      <c r="V306" s="10"/>
      <c r="W306" s="10">
        <v>472.76</v>
      </c>
      <c r="X306" s="10">
        <v>1519.13</v>
      </c>
      <c r="Y306" s="10">
        <v>46.37</v>
      </c>
      <c r="Z306" s="10">
        <f t="shared" si="12"/>
        <v>1472.76</v>
      </c>
      <c r="AA306" s="10" t="s">
        <v>28</v>
      </c>
      <c r="AB306" s="10" t="s">
        <v>29</v>
      </c>
      <c r="AC306" s="78" t="s">
        <v>8183</v>
      </c>
      <c r="AD306" s="78">
        <v>5850357</v>
      </c>
      <c r="AE306" s="78" t="s">
        <v>4400</v>
      </c>
      <c r="AF306" s="78" t="s">
        <v>4415</v>
      </c>
      <c r="AG306" s="81">
        <v>0.1</v>
      </c>
      <c r="AH306">
        <f t="shared" si="13"/>
        <v>30</v>
      </c>
      <c r="AI306">
        <f t="shared" si="14"/>
        <v>270</v>
      </c>
      <c r="AJ306" s="82">
        <v>1487.33</v>
      </c>
      <c r="AK306" s="82">
        <v>44.57</v>
      </c>
      <c r="AL306" s="82">
        <v>1442.76</v>
      </c>
    </row>
    <row r="307" spans="1:38">
      <c r="A307" s="59">
        <v>306</v>
      </c>
      <c r="B307" s="60" t="s">
        <v>9633</v>
      </c>
      <c r="C307" s="11" t="s">
        <v>9634</v>
      </c>
      <c r="D307" s="5" t="s">
        <v>22</v>
      </c>
      <c r="E307" s="10" t="s">
        <v>4769</v>
      </c>
      <c r="F307" s="10" t="s">
        <v>25</v>
      </c>
      <c r="G307" s="10" t="s">
        <v>8178</v>
      </c>
      <c r="H307" s="10" t="s">
        <v>24</v>
      </c>
      <c r="I307" s="10" t="s">
        <v>34</v>
      </c>
      <c r="J307" s="10">
        <v>700</v>
      </c>
      <c r="K307" s="10">
        <v>0</v>
      </c>
      <c r="L307" s="11"/>
      <c r="M307" s="5">
        <v>149</v>
      </c>
      <c r="N307" s="5">
        <v>282</v>
      </c>
      <c r="O307" s="64" t="s">
        <v>9629</v>
      </c>
      <c r="P307" s="66">
        <v>0</v>
      </c>
      <c r="Q307" s="10">
        <v>300</v>
      </c>
      <c r="R307" s="5">
        <v>163</v>
      </c>
      <c r="S307" s="74" t="s">
        <v>9635</v>
      </c>
      <c r="T307" s="5">
        <v>0</v>
      </c>
      <c r="U307" s="11"/>
      <c r="V307" s="10"/>
      <c r="W307" s="10">
        <v>629.64</v>
      </c>
      <c r="X307" s="10">
        <v>1685.42</v>
      </c>
      <c r="Y307" s="10">
        <v>55.78</v>
      </c>
      <c r="Z307" s="10">
        <f t="shared" si="12"/>
        <v>1629.64</v>
      </c>
      <c r="AA307" s="10" t="s">
        <v>28</v>
      </c>
      <c r="AB307" s="10" t="s">
        <v>29</v>
      </c>
      <c r="AC307" s="78" t="s">
        <v>8183</v>
      </c>
      <c r="AD307" s="78">
        <v>6162753</v>
      </c>
      <c r="AE307" s="78" t="s">
        <v>4400</v>
      </c>
      <c r="AF307" s="78" t="s">
        <v>4415</v>
      </c>
      <c r="AG307" s="81">
        <v>0.1</v>
      </c>
      <c r="AH307">
        <f t="shared" si="13"/>
        <v>30</v>
      </c>
      <c r="AI307">
        <f t="shared" si="14"/>
        <v>270</v>
      </c>
      <c r="AJ307" s="82">
        <v>1653.62</v>
      </c>
      <c r="AK307" s="82">
        <v>53.98</v>
      </c>
      <c r="AL307" s="82">
        <v>1599.64</v>
      </c>
    </row>
    <row r="308" spans="1:38">
      <c r="A308" s="59">
        <v>307</v>
      </c>
      <c r="B308" s="60" t="s">
        <v>9636</v>
      </c>
      <c r="C308" s="11" t="s">
        <v>9637</v>
      </c>
      <c r="D308" s="5" t="s">
        <v>22</v>
      </c>
      <c r="E308" s="10" t="s">
        <v>4769</v>
      </c>
      <c r="F308" s="10" t="s">
        <v>25</v>
      </c>
      <c r="G308" s="10" t="s">
        <v>8178</v>
      </c>
      <c r="H308" s="10" t="s">
        <v>24</v>
      </c>
      <c r="I308" s="10" t="s">
        <v>34</v>
      </c>
      <c r="J308" s="10">
        <v>700</v>
      </c>
      <c r="K308" s="10">
        <v>0</v>
      </c>
      <c r="L308" s="11"/>
      <c r="M308" s="5">
        <v>149</v>
      </c>
      <c r="N308" s="5">
        <v>282</v>
      </c>
      <c r="O308" s="64" t="s">
        <v>9629</v>
      </c>
      <c r="P308" s="66">
        <v>0</v>
      </c>
      <c r="Q308" s="10">
        <v>300</v>
      </c>
      <c r="R308" s="5">
        <v>13</v>
      </c>
      <c r="S308" s="74" t="s">
        <v>7307</v>
      </c>
      <c r="T308" s="5">
        <v>0</v>
      </c>
      <c r="U308" s="11"/>
      <c r="V308" s="10"/>
      <c r="W308" s="10">
        <v>470.64</v>
      </c>
      <c r="X308" s="10">
        <v>1516.88</v>
      </c>
      <c r="Y308" s="10">
        <v>46.24</v>
      </c>
      <c r="Z308" s="10">
        <f t="shared" si="12"/>
        <v>1470.64</v>
      </c>
      <c r="AA308" s="10" t="s">
        <v>28</v>
      </c>
      <c r="AB308" s="10" t="s">
        <v>29</v>
      </c>
      <c r="AC308" s="78" t="s">
        <v>8183</v>
      </c>
      <c r="AD308" s="78">
        <v>8076602</v>
      </c>
      <c r="AE308" s="78" t="s">
        <v>4400</v>
      </c>
      <c r="AF308" s="78" t="s">
        <v>4446</v>
      </c>
      <c r="AG308" s="81">
        <v>0.1</v>
      </c>
      <c r="AH308">
        <f t="shared" si="13"/>
        <v>30</v>
      </c>
      <c r="AI308">
        <f t="shared" si="14"/>
        <v>270</v>
      </c>
      <c r="AJ308" s="82">
        <v>1485.08</v>
      </c>
      <c r="AK308" s="82">
        <v>44.44</v>
      </c>
      <c r="AL308" s="82">
        <v>1440.64</v>
      </c>
    </row>
    <row r="309" spans="1:38">
      <c r="A309" s="59">
        <v>308</v>
      </c>
      <c r="B309" s="60" t="s">
        <v>9638</v>
      </c>
      <c r="C309" s="11" t="s">
        <v>9639</v>
      </c>
      <c r="D309" s="5" t="s">
        <v>22</v>
      </c>
      <c r="E309" s="10" t="s">
        <v>4769</v>
      </c>
      <c r="F309" s="10" t="s">
        <v>25</v>
      </c>
      <c r="G309" s="10" t="s">
        <v>8178</v>
      </c>
      <c r="H309" s="10" t="s">
        <v>24</v>
      </c>
      <c r="I309" s="10" t="s">
        <v>34</v>
      </c>
      <c r="J309" s="10">
        <v>700</v>
      </c>
      <c r="K309" s="10">
        <v>0</v>
      </c>
      <c r="L309" s="11"/>
      <c r="M309" s="5">
        <v>149</v>
      </c>
      <c r="N309" s="5">
        <v>282</v>
      </c>
      <c r="O309" s="64" t="s">
        <v>9629</v>
      </c>
      <c r="P309" s="66">
        <v>0</v>
      </c>
      <c r="Q309" s="10">
        <v>300</v>
      </c>
      <c r="R309" s="5">
        <v>13</v>
      </c>
      <c r="S309" s="74" t="s">
        <v>7307</v>
      </c>
      <c r="T309" s="5">
        <v>0</v>
      </c>
      <c r="U309" s="11"/>
      <c r="V309" s="10"/>
      <c r="W309" s="10">
        <v>470.64</v>
      </c>
      <c r="X309" s="10">
        <v>1516.88</v>
      </c>
      <c r="Y309" s="10">
        <v>46.24</v>
      </c>
      <c r="Z309" s="10">
        <f t="shared" si="12"/>
        <v>1470.64</v>
      </c>
      <c r="AA309" s="10" t="s">
        <v>28</v>
      </c>
      <c r="AB309" s="10" t="s">
        <v>29</v>
      </c>
      <c r="AC309" s="78" t="s">
        <v>8183</v>
      </c>
      <c r="AD309" s="78">
        <v>3686720</v>
      </c>
      <c r="AE309" s="78" t="s">
        <v>4400</v>
      </c>
      <c r="AF309" s="78" t="s">
        <v>4446</v>
      </c>
      <c r="AG309" s="81">
        <v>0.1</v>
      </c>
      <c r="AH309">
        <f t="shared" si="13"/>
        <v>30</v>
      </c>
      <c r="AI309">
        <f t="shared" si="14"/>
        <v>270</v>
      </c>
      <c r="AJ309" s="82">
        <v>1485.08</v>
      </c>
      <c r="AK309" s="82">
        <v>44.44</v>
      </c>
      <c r="AL309" s="82">
        <v>1440.64</v>
      </c>
    </row>
    <row r="310" spans="1:38">
      <c r="A310" s="59">
        <v>309</v>
      </c>
      <c r="B310" s="11" t="s">
        <v>9640</v>
      </c>
      <c r="C310" s="60" t="s">
        <v>9641</v>
      </c>
      <c r="D310" s="10" t="s">
        <v>22</v>
      </c>
      <c r="E310" s="5" t="s">
        <v>5637</v>
      </c>
      <c r="F310" s="10" t="s">
        <v>25</v>
      </c>
      <c r="G310" s="10" t="s">
        <v>8178</v>
      </c>
      <c r="H310" s="5" t="s">
        <v>5214</v>
      </c>
      <c r="I310" s="10" t="s">
        <v>34</v>
      </c>
      <c r="J310" s="5">
        <v>705</v>
      </c>
      <c r="K310" s="10">
        <v>0</v>
      </c>
      <c r="L310" s="11"/>
      <c r="M310" s="5">
        <v>218</v>
      </c>
      <c r="N310" s="5">
        <v>130</v>
      </c>
      <c r="O310" s="64" t="s">
        <v>9642</v>
      </c>
      <c r="P310" s="66">
        <v>0</v>
      </c>
      <c r="Q310" s="10">
        <v>400</v>
      </c>
      <c r="R310" s="5">
        <v>0</v>
      </c>
      <c r="S310" s="10"/>
      <c r="T310" s="5">
        <v>0</v>
      </c>
      <c r="U310" s="11"/>
      <c r="V310" s="10"/>
      <c r="W310" s="10">
        <v>368.88</v>
      </c>
      <c r="X310" s="10">
        <v>1520.01</v>
      </c>
      <c r="Y310" s="10">
        <v>46.13</v>
      </c>
      <c r="Z310" s="10">
        <f t="shared" si="12"/>
        <v>1473.88</v>
      </c>
      <c r="AA310" s="10" t="s">
        <v>28</v>
      </c>
      <c r="AB310" s="10" t="s">
        <v>29</v>
      </c>
      <c r="AC310" s="78" t="s">
        <v>8183</v>
      </c>
      <c r="AD310" s="78">
        <v>7937698</v>
      </c>
      <c r="AE310" s="78" t="s">
        <v>4400</v>
      </c>
      <c r="AF310" s="78" t="s">
        <v>4415</v>
      </c>
      <c r="AG310" s="81">
        <v>0.1</v>
      </c>
      <c r="AH310">
        <f t="shared" si="13"/>
        <v>40</v>
      </c>
      <c r="AI310">
        <f t="shared" si="14"/>
        <v>360</v>
      </c>
      <c r="AJ310" s="82">
        <v>1477.61</v>
      </c>
      <c r="AK310" s="82">
        <v>43.73</v>
      </c>
      <c r="AL310" s="82">
        <v>1433.88</v>
      </c>
    </row>
    <row r="311" spans="1:38">
      <c r="A311" s="59">
        <v>310</v>
      </c>
      <c r="B311" s="11" t="s">
        <v>9643</v>
      </c>
      <c r="C311" s="60" t="s">
        <v>9644</v>
      </c>
      <c r="D311" s="10" t="s">
        <v>22</v>
      </c>
      <c r="E311" s="10" t="s">
        <v>5989</v>
      </c>
      <c r="F311" s="10" t="s">
        <v>25</v>
      </c>
      <c r="G311" s="10" t="s">
        <v>8178</v>
      </c>
      <c r="H311" s="10" t="s">
        <v>24</v>
      </c>
      <c r="I311" s="10" t="s">
        <v>34</v>
      </c>
      <c r="J311" s="10">
        <v>703</v>
      </c>
      <c r="K311" s="10">
        <v>0</v>
      </c>
      <c r="L311" s="11"/>
      <c r="M311" s="5">
        <v>78</v>
      </c>
      <c r="N311" s="5">
        <v>65</v>
      </c>
      <c r="O311" s="64" t="s">
        <v>9645</v>
      </c>
      <c r="P311" s="66">
        <v>0</v>
      </c>
      <c r="Q311" s="10">
        <v>300</v>
      </c>
      <c r="R311" s="5">
        <v>500</v>
      </c>
      <c r="S311" s="72" t="s">
        <v>9646</v>
      </c>
      <c r="T311" s="5">
        <v>0</v>
      </c>
      <c r="U311" s="11"/>
      <c r="V311" s="10"/>
      <c r="W311" s="10">
        <v>681.58</v>
      </c>
      <c r="X311" s="10">
        <v>1743.47</v>
      </c>
      <c r="Y311" s="10">
        <v>58.89</v>
      </c>
      <c r="Z311" s="10">
        <f t="shared" si="12"/>
        <v>1684.58</v>
      </c>
      <c r="AA311" s="10" t="s">
        <v>28</v>
      </c>
      <c r="AB311" s="10" t="s">
        <v>29</v>
      </c>
      <c r="AC311" s="78" t="s">
        <v>8180</v>
      </c>
      <c r="AD311" s="78">
        <v>6151085</v>
      </c>
      <c r="AE311" s="78" t="s">
        <v>4400</v>
      </c>
      <c r="AF311" s="78" t="s">
        <v>4446</v>
      </c>
      <c r="AG311" s="81">
        <v>0.1</v>
      </c>
      <c r="AH311">
        <f t="shared" si="13"/>
        <v>30</v>
      </c>
      <c r="AI311">
        <f t="shared" si="14"/>
        <v>270</v>
      </c>
      <c r="AJ311" s="82">
        <v>1711.67</v>
      </c>
      <c r="AK311" s="82">
        <v>57.09</v>
      </c>
      <c r="AL311" s="82">
        <v>1654.58</v>
      </c>
    </row>
    <row r="312" spans="1:38">
      <c r="A312" s="59">
        <v>311</v>
      </c>
      <c r="B312" s="11" t="s">
        <v>6501</v>
      </c>
      <c r="C312" s="60" t="s">
        <v>9647</v>
      </c>
      <c r="D312" s="5" t="s">
        <v>22</v>
      </c>
      <c r="E312" s="10" t="s">
        <v>4090</v>
      </c>
      <c r="F312" s="10" t="s">
        <v>25</v>
      </c>
      <c r="G312" s="10" t="s">
        <v>6984</v>
      </c>
      <c r="H312" s="5" t="s">
        <v>24</v>
      </c>
      <c r="I312" s="10" t="s">
        <v>34</v>
      </c>
      <c r="J312" s="5">
        <v>238.68</v>
      </c>
      <c r="K312" s="10">
        <v>0</v>
      </c>
      <c r="L312" s="11"/>
      <c r="M312" s="5">
        <v>0</v>
      </c>
      <c r="N312" s="5">
        <v>0</v>
      </c>
      <c r="O312" s="63"/>
      <c r="P312" s="66">
        <v>0</v>
      </c>
      <c r="Q312" s="5">
        <v>100</v>
      </c>
      <c r="R312" s="5">
        <v>12.98</v>
      </c>
      <c r="S312" s="74" t="s">
        <v>6099</v>
      </c>
      <c r="T312" s="5">
        <v>0</v>
      </c>
      <c r="U312" s="11"/>
      <c r="V312" s="10"/>
      <c r="W312" s="10">
        <v>13.76</v>
      </c>
      <c r="X312" s="10">
        <v>359.26</v>
      </c>
      <c r="Y312" s="10">
        <v>6.83</v>
      </c>
      <c r="Z312" s="10">
        <f t="shared" si="12"/>
        <v>352.43</v>
      </c>
      <c r="AA312" s="10" t="s">
        <v>28</v>
      </c>
      <c r="AB312" s="10" t="s">
        <v>29</v>
      </c>
      <c r="AC312" s="78" t="s">
        <v>4414</v>
      </c>
      <c r="AD312" s="78">
        <v>9209937</v>
      </c>
      <c r="AE312" s="78" t="s">
        <v>4400</v>
      </c>
      <c r="AF312" s="78" t="s">
        <v>4419</v>
      </c>
      <c r="AG312" s="81">
        <v>0.1</v>
      </c>
      <c r="AH312">
        <f t="shared" si="13"/>
        <v>10</v>
      </c>
      <c r="AI312">
        <f t="shared" si="14"/>
        <v>90</v>
      </c>
      <c r="AJ312" s="82">
        <v>348.66</v>
      </c>
      <c r="AK312" s="82">
        <v>6.23</v>
      </c>
      <c r="AL312" s="82">
        <v>342.44</v>
      </c>
    </row>
    <row r="313" spans="1:38">
      <c r="A313" s="59">
        <v>312</v>
      </c>
      <c r="B313" s="11" t="s">
        <v>1842</v>
      </c>
      <c r="C313" s="60" t="s">
        <v>9648</v>
      </c>
      <c r="D313" s="10" t="s">
        <v>22</v>
      </c>
      <c r="E313" s="5" t="s">
        <v>7503</v>
      </c>
      <c r="F313" s="10" t="s">
        <v>25</v>
      </c>
      <c r="G313" s="10" t="s">
        <v>8264</v>
      </c>
      <c r="H313" s="5" t="s">
        <v>24</v>
      </c>
      <c r="I313" s="10" t="s">
        <v>34</v>
      </c>
      <c r="J313" s="5">
        <v>985.5</v>
      </c>
      <c r="K313" s="10">
        <v>0</v>
      </c>
      <c r="L313" s="11"/>
      <c r="M313" s="5">
        <v>0</v>
      </c>
      <c r="N313" s="5">
        <v>0</v>
      </c>
      <c r="O313" s="11"/>
      <c r="P313" s="66">
        <v>0</v>
      </c>
      <c r="Q313" s="5">
        <v>300</v>
      </c>
      <c r="R313" s="5">
        <v>13.26</v>
      </c>
      <c r="S313" s="74" t="s">
        <v>6099</v>
      </c>
      <c r="T313" s="5">
        <v>0</v>
      </c>
      <c r="U313" s="11"/>
      <c r="V313" s="10"/>
      <c r="W313" s="10">
        <v>14.06</v>
      </c>
      <c r="X313" s="10">
        <v>1318.4</v>
      </c>
      <c r="Y313" s="10">
        <v>18.84</v>
      </c>
      <c r="Z313" s="10">
        <f t="shared" si="12"/>
        <v>1299.56</v>
      </c>
      <c r="AA313" s="10" t="s">
        <v>28</v>
      </c>
      <c r="AB313" s="10" t="s">
        <v>29</v>
      </c>
      <c r="AC313" s="78" t="s">
        <v>4423</v>
      </c>
      <c r="AD313" s="78">
        <v>5723705</v>
      </c>
      <c r="AE313" s="78" t="s">
        <v>4400</v>
      </c>
      <c r="AF313" s="78" t="s">
        <v>4404</v>
      </c>
      <c r="AG313" s="81">
        <v>0.1</v>
      </c>
      <c r="AH313">
        <f t="shared" si="13"/>
        <v>30</v>
      </c>
      <c r="AI313">
        <f t="shared" si="14"/>
        <v>270</v>
      </c>
      <c r="AJ313" s="82">
        <v>1286.6</v>
      </c>
      <c r="AK313" s="82">
        <v>17.04</v>
      </c>
      <c r="AL313" s="82">
        <v>1269.56</v>
      </c>
    </row>
    <row r="314" spans="1:38">
      <c r="A314" s="59">
        <v>313</v>
      </c>
      <c r="B314" s="11" t="s">
        <v>5410</v>
      </c>
      <c r="C314" s="60" t="s">
        <v>9649</v>
      </c>
      <c r="D314" s="10" t="s">
        <v>22</v>
      </c>
      <c r="E314" s="5" t="s">
        <v>7503</v>
      </c>
      <c r="F314" s="10" t="s">
        <v>25</v>
      </c>
      <c r="G314" s="10" t="s">
        <v>8264</v>
      </c>
      <c r="H314" s="10" t="s">
        <v>24</v>
      </c>
      <c r="I314" s="10" t="s">
        <v>34</v>
      </c>
      <c r="J314" s="5">
        <v>985.5</v>
      </c>
      <c r="K314" s="10">
        <v>0</v>
      </c>
      <c r="L314" s="11"/>
      <c r="M314" s="5">
        <v>0</v>
      </c>
      <c r="N314" s="5">
        <v>0</v>
      </c>
      <c r="O314" s="11"/>
      <c r="P314" s="66">
        <v>0</v>
      </c>
      <c r="Q314" s="5">
        <v>300</v>
      </c>
      <c r="R314" s="5">
        <v>13.26</v>
      </c>
      <c r="S314" s="74" t="s">
        <v>6099</v>
      </c>
      <c r="T314" s="5">
        <v>0</v>
      </c>
      <c r="U314" s="11"/>
      <c r="V314" s="10"/>
      <c r="W314" s="10">
        <v>14.06</v>
      </c>
      <c r="X314" s="10">
        <v>1318.4</v>
      </c>
      <c r="Y314" s="10">
        <v>18.84</v>
      </c>
      <c r="Z314" s="10">
        <f t="shared" si="12"/>
        <v>1299.56</v>
      </c>
      <c r="AA314" s="10" t="s">
        <v>28</v>
      </c>
      <c r="AB314" s="10" t="s">
        <v>29</v>
      </c>
      <c r="AC314" s="78" t="s">
        <v>4423</v>
      </c>
      <c r="AD314" s="78">
        <v>1205599</v>
      </c>
      <c r="AE314" s="78" t="s">
        <v>4400</v>
      </c>
      <c r="AF314" s="78" t="s">
        <v>4446</v>
      </c>
      <c r="AG314" s="81">
        <v>0.1</v>
      </c>
      <c r="AH314">
        <f t="shared" si="13"/>
        <v>30</v>
      </c>
      <c r="AI314">
        <f t="shared" si="14"/>
        <v>270</v>
      </c>
      <c r="AJ314" s="82">
        <v>1286.6</v>
      </c>
      <c r="AK314" s="82">
        <v>17.04</v>
      </c>
      <c r="AL314" s="82">
        <v>1269.56</v>
      </c>
    </row>
    <row r="315" spans="1:38">
      <c r="A315" s="59">
        <v>314</v>
      </c>
      <c r="B315" s="11" t="s">
        <v>9650</v>
      </c>
      <c r="C315" s="60" t="s">
        <v>9651</v>
      </c>
      <c r="D315" s="5" t="s">
        <v>22</v>
      </c>
      <c r="E315" s="10" t="s">
        <v>198</v>
      </c>
      <c r="F315" s="10" t="s">
        <v>25</v>
      </c>
      <c r="G315" s="10" t="s">
        <v>8214</v>
      </c>
      <c r="H315" s="10" t="s">
        <v>24</v>
      </c>
      <c r="I315" s="10" t="s">
        <v>34</v>
      </c>
      <c r="J315" s="66">
        <v>1369</v>
      </c>
      <c r="K315" s="10">
        <v>0</v>
      </c>
      <c r="L315" s="11"/>
      <c r="M315" s="5">
        <v>0</v>
      </c>
      <c r="N315" s="5">
        <v>0</v>
      </c>
      <c r="O315" s="11"/>
      <c r="P315" s="66">
        <v>0</v>
      </c>
      <c r="Q315" s="5">
        <v>300</v>
      </c>
      <c r="R315" s="5">
        <v>0</v>
      </c>
      <c r="S315" s="10"/>
      <c r="T315" s="5">
        <v>0</v>
      </c>
      <c r="U315" s="11"/>
      <c r="V315" s="10"/>
      <c r="W315" s="10">
        <v>0</v>
      </c>
      <c r="X315" s="10">
        <v>1687</v>
      </c>
      <c r="Y315" s="10">
        <v>18</v>
      </c>
      <c r="Z315" s="10">
        <f t="shared" si="12"/>
        <v>1669</v>
      </c>
      <c r="AA315" s="10" t="s">
        <v>28</v>
      </c>
      <c r="AB315" s="10" t="s">
        <v>29</v>
      </c>
      <c r="AC315" s="78" t="s">
        <v>4433</v>
      </c>
      <c r="AD315" s="78">
        <v>8611203</v>
      </c>
      <c r="AE315" s="78" t="s">
        <v>4450</v>
      </c>
      <c r="AF315" s="78" t="s">
        <v>4415</v>
      </c>
      <c r="AG315" s="81">
        <v>0.1</v>
      </c>
      <c r="AH315">
        <f t="shared" si="13"/>
        <v>30</v>
      </c>
      <c r="AI315">
        <f t="shared" si="14"/>
        <v>270</v>
      </c>
      <c r="AJ315" s="82">
        <v>1655.2</v>
      </c>
      <c r="AK315" s="82">
        <v>16.2</v>
      </c>
      <c r="AL315" s="82">
        <v>1639</v>
      </c>
    </row>
    <row r="316" spans="1:38">
      <c r="A316" s="59">
        <v>315</v>
      </c>
      <c r="B316" s="11" t="s">
        <v>9652</v>
      </c>
      <c r="C316" s="60" t="s">
        <v>9653</v>
      </c>
      <c r="D316" s="5" t="s">
        <v>22</v>
      </c>
      <c r="E316" s="10" t="s">
        <v>4090</v>
      </c>
      <c r="F316" s="10" t="s">
        <v>25</v>
      </c>
      <c r="G316" s="10" t="s">
        <v>6984</v>
      </c>
      <c r="H316" s="5" t="s">
        <v>24</v>
      </c>
      <c r="I316" s="10" t="s">
        <v>34</v>
      </c>
      <c r="J316" s="5">
        <v>238.68</v>
      </c>
      <c r="K316" s="10">
        <v>0</v>
      </c>
      <c r="L316" s="11"/>
      <c r="M316" s="5">
        <v>0</v>
      </c>
      <c r="N316" s="5">
        <v>0</v>
      </c>
      <c r="O316" s="63"/>
      <c r="P316" s="66">
        <v>0</v>
      </c>
      <c r="Q316" s="5">
        <v>100</v>
      </c>
      <c r="R316" s="5">
        <v>12.98</v>
      </c>
      <c r="S316" s="74" t="s">
        <v>6099</v>
      </c>
      <c r="T316" s="5">
        <v>0</v>
      </c>
      <c r="U316" s="11"/>
      <c r="V316" s="10"/>
      <c r="W316" s="10">
        <v>13.76</v>
      </c>
      <c r="X316" s="10">
        <v>359.26</v>
      </c>
      <c r="Y316" s="10">
        <v>6.83</v>
      </c>
      <c r="Z316" s="10">
        <f t="shared" si="12"/>
        <v>352.43</v>
      </c>
      <c r="AA316" s="10" t="s">
        <v>28</v>
      </c>
      <c r="AB316" s="10" t="s">
        <v>29</v>
      </c>
      <c r="AC316" s="78" t="s">
        <v>4414</v>
      </c>
      <c r="AD316" s="78">
        <v>9501827</v>
      </c>
      <c r="AE316" s="78" t="s">
        <v>4400</v>
      </c>
      <c r="AF316" s="78" t="s">
        <v>4409</v>
      </c>
      <c r="AG316" s="81">
        <v>0.1</v>
      </c>
      <c r="AH316">
        <f t="shared" si="13"/>
        <v>10</v>
      </c>
      <c r="AI316">
        <f t="shared" si="14"/>
        <v>90</v>
      </c>
      <c r="AJ316" s="82">
        <v>348.66</v>
      </c>
      <c r="AK316" s="82">
        <v>6.23</v>
      </c>
      <c r="AL316" s="82">
        <v>342.44</v>
      </c>
    </row>
    <row r="317" spans="1:38">
      <c r="A317" s="59">
        <v>316</v>
      </c>
      <c r="B317" s="11" t="s">
        <v>3296</v>
      </c>
      <c r="C317" s="60" t="s">
        <v>9654</v>
      </c>
      <c r="D317" s="5" t="s">
        <v>22</v>
      </c>
      <c r="E317" s="10" t="s">
        <v>4090</v>
      </c>
      <c r="F317" s="10" t="s">
        <v>25</v>
      </c>
      <c r="G317" s="10" t="s">
        <v>6984</v>
      </c>
      <c r="H317" s="5" t="s">
        <v>24</v>
      </c>
      <c r="I317" s="10" t="s">
        <v>34</v>
      </c>
      <c r="J317" s="5">
        <v>238.68</v>
      </c>
      <c r="K317" s="10">
        <v>0</v>
      </c>
      <c r="L317" s="11"/>
      <c r="M317" s="5">
        <v>0</v>
      </c>
      <c r="N317" s="5">
        <v>0</v>
      </c>
      <c r="O317" s="63"/>
      <c r="P317" s="66">
        <v>0</v>
      </c>
      <c r="Q317" s="5">
        <v>100</v>
      </c>
      <c r="R317" s="5">
        <v>12.98</v>
      </c>
      <c r="S317" s="74" t="s">
        <v>6099</v>
      </c>
      <c r="T317" s="5">
        <v>0</v>
      </c>
      <c r="U317" s="11"/>
      <c r="V317" s="10"/>
      <c r="W317" s="10">
        <v>13.76</v>
      </c>
      <c r="X317" s="10">
        <v>359.26</v>
      </c>
      <c r="Y317" s="10">
        <v>6.83</v>
      </c>
      <c r="Z317" s="10">
        <f t="shared" si="12"/>
        <v>352.43</v>
      </c>
      <c r="AA317" s="10" t="s">
        <v>28</v>
      </c>
      <c r="AB317" s="10" t="s">
        <v>29</v>
      </c>
      <c r="AC317" s="78" t="s">
        <v>4414</v>
      </c>
      <c r="AD317" s="78">
        <v>5801800</v>
      </c>
      <c r="AE317" s="78" t="s">
        <v>4400</v>
      </c>
      <c r="AF317" s="78" t="s">
        <v>4478</v>
      </c>
      <c r="AG317" s="81">
        <v>0.1</v>
      </c>
      <c r="AH317">
        <f t="shared" si="13"/>
        <v>10</v>
      </c>
      <c r="AI317">
        <f t="shared" si="14"/>
        <v>90</v>
      </c>
      <c r="AJ317" s="82">
        <v>348.66</v>
      </c>
      <c r="AK317" s="82">
        <v>6.23</v>
      </c>
      <c r="AL317" s="82">
        <v>342.44</v>
      </c>
    </row>
    <row r="318" spans="1:38">
      <c r="A318" s="59">
        <v>317</v>
      </c>
      <c r="B318" s="11" t="s">
        <v>9655</v>
      </c>
      <c r="C318" s="60" t="s">
        <v>9656</v>
      </c>
      <c r="D318" s="5" t="s">
        <v>22</v>
      </c>
      <c r="E318" s="10" t="s">
        <v>4090</v>
      </c>
      <c r="F318" s="10" t="s">
        <v>25</v>
      </c>
      <c r="G318" s="10" t="s">
        <v>6984</v>
      </c>
      <c r="H318" s="5" t="s">
        <v>24</v>
      </c>
      <c r="I318" s="10" t="s">
        <v>34</v>
      </c>
      <c r="J318" s="5">
        <v>238.68</v>
      </c>
      <c r="K318" s="10">
        <v>0</v>
      </c>
      <c r="L318" s="11"/>
      <c r="M318" s="5">
        <v>0</v>
      </c>
      <c r="N318" s="5">
        <v>0</v>
      </c>
      <c r="O318" s="63"/>
      <c r="P318" s="66">
        <v>0</v>
      </c>
      <c r="Q318" s="5">
        <v>100</v>
      </c>
      <c r="R318" s="5">
        <v>12.98</v>
      </c>
      <c r="S318" s="74" t="s">
        <v>6099</v>
      </c>
      <c r="T318" s="5">
        <v>0</v>
      </c>
      <c r="U318" s="11"/>
      <c r="V318" s="10"/>
      <c r="W318" s="10">
        <v>13.76</v>
      </c>
      <c r="X318" s="10">
        <v>359.26</v>
      </c>
      <c r="Y318" s="10">
        <v>6.83</v>
      </c>
      <c r="Z318" s="10">
        <f t="shared" si="12"/>
        <v>352.43</v>
      </c>
      <c r="AA318" s="10" t="s">
        <v>28</v>
      </c>
      <c r="AB318" s="10" t="s">
        <v>29</v>
      </c>
      <c r="AC318" s="78" t="s">
        <v>4414</v>
      </c>
      <c r="AD318" s="78">
        <v>3971508</v>
      </c>
      <c r="AE318" s="78" t="s">
        <v>4400</v>
      </c>
      <c r="AF318" s="78" t="s">
        <v>4474</v>
      </c>
      <c r="AG318" s="81">
        <v>0.1</v>
      </c>
      <c r="AH318">
        <f t="shared" si="13"/>
        <v>10</v>
      </c>
      <c r="AI318">
        <f t="shared" si="14"/>
        <v>90</v>
      </c>
      <c r="AJ318" s="82">
        <v>348.66</v>
      </c>
      <c r="AK318" s="82">
        <v>6.23</v>
      </c>
      <c r="AL318" s="82">
        <v>342.44</v>
      </c>
    </row>
    <row r="319" spans="1:38">
      <c r="A319" s="59">
        <v>318</v>
      </c>
      <c r="B319" s="11" t="s">
        <v>7731</v>
      </c>
      <c r="C319" s="61" t="s">
        <v>9657</v>
      </c>
      <c r="D319" s="5" t="s">
        <v>22</v>
      </c>
      <c r="E319" s="10" t="s">
        <v>4090</v>
      </c>
      <c r="F319" s="10" t="s">
        <v>25</v>
      </c>
      <c r="G319" s="10" t="s">
        <v>6984</v>
      </c>
      <c r="H319" s="5" t="s">
        <v>24</v>
      </c>
      <c r="I319" s="10" t="s">
        <v>34</v>
      </c>
      <c r="J319" s="5">
        <v>238.68</v>
      </c>
      <c r="K319" s="10">
        <v>0</v>
      </c>
      <c r="L319" s="11"/>
      <c r="M319" s="5">
        <v>0</v>
      </c>
      <c r="N319" s="5">
        <v>0</v>
      </c>
      <c r="O319" s="63"/>
      <c r="P319" s="66">
        <v>0</v>
      </c>
      <c r="Q319" s="5">
        <v>100</v>
      </c>
      <c r="R319" s="5">
        <v>12.98</v>
      </c>
      <c r="S319" s="74" t="s">
        <v>6099</v>
      </c>
      <c r="T319" s="5">
        <v>0</v>
      </c>
      <c r="U319" s="11"/>
      <c r="V319" s="10"/>
      <c r="W319" s="10">
        <v>13.76</v>
      </c>
      <c r="X319" s="10">
        <v>359.26</v>
      </c>
      <c r="Y319" s="10">
        <v>6.83</v>
      </c>
      <c r="Z319" s="10">
        <f t="shared" si="12"/>
        <v>352.43</v>
      </c>
      <c r="AA319" s="10" t="s">
        <v>28</v>
      </c>
      <c r="AB319" s="10" t="s">
        <v>29</v>
      </c>
      <c r="AC319" s="78" t="s">
        <v>4414</v>
      </c>
      <c r="AD319" s="78">
        <v>1600209</v>
      </c>
      <c r="AE319" s="78" t="s">
        <v>4400</v>
      </c>
      <c r="AF319" s="78" t="s">
        <v>4478</v>
      </c>
      <c r="AG319" s="81">
        <v>0.1</v>
      </c>
      <c r="AH319">
        <f t="shared" si="13"/>
        <v>10</v>
      </c>
      <c r="AI319">
        <f t="shared" si="14"/>
        <v>90</v>
      </c>
      <c r="AJ319" s="82">
        <v>348.66</v>
      </c>
      <c r="AK319" s="82">
        <v>6.23</v>
      </c>
      <c r="AL319" s="82">
        <v>342.44</v>
      </c>
    </row>
    <row r="320" spans="1:38">
      <c r="A320" s="59">
        <v>319</v>
      </c>
      <c r="B320" s="11" t="s">
        <v>9658</v>
      </c>
      <c r="C320" s="11" t="s">
        <v>9659</v>
      </c>
      <c r="D320" s="5" t="s">
        <v>22</v>
      </c>
      <c r="E320" s="10" t="s">
        <v>58</v>
      </c>
      <c r="F320" s="10" t="s">
        <v>25</v>
      </c>
      <c r="G320" s="10" t="s">
        <v>8260</v>
      </c>
      <c r="H320" s="10" t="s">
        <v>24</v>
      </c>
      <c r="I320" s="10" t="s">
        <v>34</v>
      </c>
      <c r="J320" s="10">
        <v>1095</v>
      </c>
      <c r="K320" s="10">
        <v>0</v>
      </c>
      <c r="L320" s="11"/>
      <c r="M320" s="5">
        <v>0</v>
      </c>
      <c r="N320" s="5">
        <v>101</v>
      </c>
      <c r="O320" s="64" t="s">
        <v>8495</v>
      </c>
      <c r="P320" s="66">
        <v>0</v>
      </c>
      <c r="Q320" s="10">
        <v>400</v>
      </c>
      <c r="R320" s="10">
        <v>0</v>
      </c>
      <c r="S320" s="10"/>
      <c r="T320" s="5">
        <v>0</v>
      </c>
      <c r="U320" s="11"/>
      <c r="V320" s="10"/>
      <c r="W320" s="10">
        <v>107.06</v>
      </c>
      <c r="X320" s="10">
        <v>1632.48</v>
      </c>
      <c r="Y320" s="10">
        <v>30.42</v>
      </c>
      <c r="Z320" s="10">
        <f t="shared" si="12"/>
        <v>1602.06</v>
      </c>
      <c r="AA320" s="10" t="s">
        <v>28</v>
      </c>
      <c r="AB320" s="10" t="s">
        <v>29</v>
      </c>
      <c r="AC320" s="78" t="s">
        <v>8183</v>
      </c>
      <c r="AD320" s="78">
        <v>2375153</v>
      </c>
      <c r="AE320" s="78" t="s">
        <v>4503</v>
      </c>
      <c r="AF320" s="78" t="s">
        <v>4404</v>
      </c>
      <c r="AG320" s="81">
        <v>0.1</v>
      </c>
      <c r="AH320">
        <f t="shared" si="13"/>
        <v>40</v>
      </c>
      <c r="AI320">
        <f t="shared" si="14"/>
        <v>360</v>
      </c>
      <c r="AJ320" s="82">
        <v>1590.08</v>
      </c>
      <c r="AK320" s="82">
        <v>28.02</v>
      </c>
      <c r="AL320" s="82">
        <v>1562.06</v>
      </c>
    </row>
    <row r="321" spans="1:38">
      <c r="A321" s="59">
        <v>320</v>
      </c>
      <c r="B321" s="11" t="s">
        <v>6838</v>
      </c>
      <c r="C321" s="61" t="s">
        <v>9660</v>
      </c>
      <c r="D321" s="5" t="s">
        <v>22</v>
      </c>
      <c r="E321" s="10" t="s">
        <v>4090</v>
      </c>
      <c r="F321" s="10" t="s">
        <v>25</v>
      </c>
      <c r="G321" s="10" t="s">
        <v>6984</v>
      </c>
      <c r="H321" s="5" t="s">
        <v>24</v>
      </c>
      <c r="I321" s="10" t="s">
        <v>34</v>
      </c>
      <c r="J321" s="5">
        <v>238.68</v>
      </c>
      <c r="K321" s="10">
        <v>0</v>
      </c>
      <c r="L321" s="11"/>
      <c r="M321" s="5">
        <v>0</v>
      </c>
      <c r="N321" s="5">
        <v>0</v>
      </c>
      <c r="O321" s="63"/>
      <c r="P321" s="66">
        <v>0</v>
      </c>
      <c r="Q321" s="5">
        <v>100</v>
      </c>
      <c r="R321" s="5">
        <v>12.98</v>
      </c>
      <c r="S321" s="74" t="s">
        <v>6099</v>
      </c>
      <c r="T321" s="5">
        <v>0</v>
      </c>
      <c r="U321" s="11"/>
      <c r="V321" s="10"/>
      <c r="W321" s="10">
        <v>13.76</v>
      </c>
      <c r="X321" s="10">
        <v>359.26</v>
      </c>
      <c r="Y321" s="10">
        <v>6.83</v>
      </c>
      <c r="Z321" s="10">
        <f t="shared" si="12"/>
        <v>352.43</v>
      </c>
      <c r="AA321" s="10" t="s">
        <v>28</v>
      </c>
      <c r="AB321" s="10" t="s">
        <v>29</v>
      </c>
      <c r="AC321" s="78" t="s">
        <v>4414</v>
      </c>
      <c r="AD321" s="78">
        <v>1311228</v>
      </c>
      <c r="AE321" s="78" t="s">
        <v>4400</v>
      </c>
      <c r="AF321" s="78" t="s">
        <v>4401</v>
      </c>
      <c r="AG321" s="81">
        <v>0.1</v>
      </c>
      <c r="AH321">
        <f t="shared" si="13"/>
        <v>10</v>
      </c>
      <c r="AI321">
        <f t="shared" si="14"/>
        <v>90</v>
      </c>
      <c r="AJ321" s="82">
        <v>348.66</v>
      </c>
      <c r="AK321" s="82">
        <v>6.23</v>
      </c>
      <c r="AL321" s="82">
        <v>342.44</v>
      </c>
    </row>
    <row r="322" spans="1:38">
      <c r="A322" s="59">
        <v>321</v>
      </c>
      <c r="B322" s="11" t="s">
        <v>9661</v>
      </c>
      <c r="C322" s="61" t="s">
        <v>9662</v>
      </c>
      <c r="D322" s="5" t="s">
        <v>22</v>
      </c>
      <c r="E322" s="10" t="s">
        <v>4090</v>
      </c>
      <c r="F322" s="10" t="s">
        <v>25</v>
      </c>
      <c r="G322" s="10" t="s">
        <v>6984</v>
      </c>
      <c r="H322" s="5" t="s">
        <v>24</v>
      </c>
      <c r="I322" s="10" t="s">
        <v>34</v>
      </c>
      <c r="J322" s="5">
        <v>238.68</v>
      </c>
      <c r="K322" s="10">
        <v>0</v>
      </c>
      <c r="L322" s="11"/>
      <c r="M322" s="5">
        <v>0</v>
      </c>
      <c r="N322" s="5">
        <v>0</v>
      </c>
      <c r="O322" s="63"/>
      <c r="P322" s="66">
        <v>0</v>
      </c>
      <c r="Q322" s="5">
        <v>100</v>
      </c>
      <c r="R322" s="5">
        <v>12.98</v>
      </c>
      <c r="S322" s="74" t="s">
        <v>6099</v>
      </c>
      <c r="T322" s="5">
        <v>0</v>
      </c>
      <c r="U322" s="11"/>
      <c r="V322" s="10"/>
      <c r="W322" s="10">
        <v>13.76</v>
      </c>
      <c r="X322" s="10">
        <v>359.26</v>
      </c>
      <c r="Y322" s="10">
        <v>6.83</v>
      </c>
      <c r="Z322" s="10">
        <f t="shared" ref="Z322:Z385" si="15">X322-Y322</f>
        <v>352.43</v>
      </c>
      <c r="AA322" s="10" t="s">
        <v>28</v>
      </c>
      <c r="AB322" s="10" t="s">
        <v>29</v>
      </c>
      <c r="AC322" s="78" t="s">
        <v>4414</v>
      </c>
      <c r="AD322" s="78">
        <v>7237531</v>
      </c>
      <c r="AE322" s="78" t="s">
        <v>4400</v>
      </c>
      <c r="AF322" s="78" t="s">
        <v>4404</v>
      </c>
      <c r="AG322" s="81">
        <v>0.1</v>
      </c>
      <c r="AH322">
        <f t="shared" ref="AH322:AH385" si="16">Q322*AG322</f>
        <v>10</v>
      </c>
      <c r="AI322">
        <f t="shared" ref="AI322:AI385" si="17">Q322-AH322</f>
        <v>90</v>
      </c>
      <c r="AJ322" s="82">
        <v>348.66</v>
      </c>
      <c r="AK322" s="82">
        <v>6.23</v>
      </c>
      <c r="AL322" s="82">
        <v>342.44</v>
      </c>
    </row>
    <row r="323" spans="1:38">
      <c r="A323" s="59">
        <v>322</v>
      </c>
      <c r="B323" s="11" t="s">
        <v>9663</v>
      </c>
      <c r="C323" s="11" t="s">
        <v>9664</v>
      </c>
      <c r="D323" s="5" t="s">
        <v>22</v>
      </c>
      <c r="E323" s="10" t="s">
        <v>58</v>
      </c>
      <c r="F323" s="10" t="s">
        <v>25</v>
      </c>
      <c r="G323" s="10" t="s">
        <v>8260</v>
      </c>
      <c r="H323" s="10" t="s">
        <v>24</v>
      </c>
      <c r="I323" s="10" t="s">
        <v>34</v>
      </c>
      <c r="J323" s="10">
        <v>1095</v>
      </c>
      <c r="K323" s="10">
        <v>0</v>
      </c>
      <c r="L323" s="11"/>
      <c r="M323" s="5">
        <v>0</v>
      </c>
      <c r="N323" s="5">
        <v>101</v>
      </c>
      <c r="O323" s="64" t="s">
        <v>8495</v>
      </c>
      <c r="P323" s="66">
        <v>0</v>
      </c>
      <c r="Q323" s="10">
        <v>400</v>
      </c>
      <c r="R323" s="10">
        <v>0</v>
      </c>
      <c r="S323" s="10"/>
      <c r="T323" s="5">
        <v>0</v>
      </c>
      <c r="U323" s="11"/>
      <c r="V323" s="10"/>
      <c r="W323" s="10">
        <v>107.06</v>
      </c>
      <c r="X323" s="10">
        <v>1632.48</v>
      </c>
      <c r="Y323" s="10">
        <v>30.42</v>
      </c>
      <c r="Z323" s="10">
        <f t="shared" si="15"/>
        <v>1602.06</v>
      </c>
      <c r="AA323" s="10" t="s">
        <v>28</v>
      </c>
      <c r="AB323" s="10" t="s">
        <v>29</v>
      </c>
      <c r="AC323" s="78" t="s">
        <v>8183</v>
      </c>
      <c r="AD323" s="78">
        <v>8578707</v>
      </c>
      <c r="AE323" s="78" t="s">
        <v>4503</v>
      </c>
      <c r="AF323" s="78" t="s">
        <v>4409</v>
      </c>
      <c r="AG323" s="81">
        <v>0.1</v>
      </c>
      <c r="AH323">
        <f t="shared" si="16"/>
        <v>40</v>
      </c>
      <c r="AI323">
        <f t="shared" si="17"/>
        <v>360</v>
      </c>
      <c r="AJ323" s="82">
        <v>1590.08</v>
      </c>
      <c r="AK323" s="82">
        <v>28.02</v>
      </c>
      <c r="AL323" s="82">
        <v>1562.06</v>
      </c>
    </row>
    <row r="324" spans="1:38">
      <c r="A324" s="59">
        <v>323</v>
      </c>
      <c r="B324" s="11" t="s">
        <v>9063</v>
      </c>
      <c r="C324" s="61" t="s">
        <v>9064</v>
      </c>
      <c r="D324" s="10" t="s">
        <v>22</v>
      </c>
      <c r="E324" s="5" t="s">
        <v>3366</v>
      </c>
      <c r="F324" s="10" t="s">
        <v>25</v>
      </c>
      <c r="G324" s="10" t="s">
        <v>8260</v>
      </c>
      <c r="H324" s="10" t="s">
        <v>24</v>
      </c>
      <c r="I324" s="10" t="s">
        <v>34</v>
      </c>
      <c r="J324" s="5">
        <v>0</v>
      </c>
      <c r="K324" s="10">
        <v>0</v>
      </c>
      <c r="L324" s="11"/>
      <c r="M324" s="5">
        <v>0</v>
      </c>
      <c r="N324" s="5">
        <v>0</v>
      </c>
      <c r="O324" s="63"/>
      <c r="P324" s="10">
        <v>0</v>
      </c>
      <c r="Q324" s="5">
        <v>100</v>
      </c>
      <c r="R324" s="10">
        <v>0</v>
      </c>
      <c r="S324" s="73"/>
      <c r="T324" s="10">
        <v>0</v>
      </c>
      <c r="U324" s="11"/>
      <c r="V324" s="10"/>
      <c r="W324" s="10">
        <v>0</v>
      </c>
      <c r="X324" s="10">
        <v>106</v>
      </c>
      <c r="Y324" s="10">
        <v>6</v>
      </c>
      <c r="Z324" s="10">
        <f t="shared" si="15"/>
        <v>100</v>
      </c>
      <c r="AA324" s="10" t="s">
        <v>28</v>
      </c>
      <c r="AB324" s="10" t="s">
        <v>29</v>
      </c>
      <c r="AC324" s="78" t="s">
        <v>8246</v>
      </c>
      <c r="AD324" s="78">
        <v>1528622</v>
      </c>
      <c r="AE324" s="78" t="s">
        <v>4400</v>
      </c>
      <c r="AF324" s="78" t="s">
        <v>4409</v>
      </c>
      <c r="AG324" s="81">
        <v>0.1</v>
      </c>
      <c r="AH324">
        <f t="shared" si="16"/>
        <v>10</v>
      </c>
      <c r="AI324">
        <f t="shared" si="17"/>
        <v>90</v>
      </c>
      <c r="AJ324" s="82">
        <v>95.4</v>
      </c>
      <c r="AK324" s="82">
        <v>5.4</v>
      </c>
      <c r="AL324" s="82">
        <v>90</v>
      </c>
    </row>
    <row r="325" spans="1:38">
      <c r="A325" s="59">
        <v>324</v>
      </c>
      <c r="B325" s="11" t="s">
        <v>9665</v>
      </c>
      <c r="C325" s="61" t="s">
        <v>9666</v>
      </c>
      <c r="D325" s="5" t="s">
        <v>22</v>
      </c>
      <c r="E325" s="10" t="s">
        <v>4090</v>
      </c>
      <c r="F325" s="10" t="s">
        <v>25</v>
      </c>
      <c r="G325" s="10" t="s">
        <v>6984</v>
      </c>
      <c r="H325" s="5" t="s">
        <v>24</v>
      </c>
      <c r="I325" s="10" t="s">
        <v>34</v>
      </c>
      <c r="J325" s="5">
        <v>238.68</v>
      </c>
      <c r="K325" s="10">
        <v>0</v>
      </c>
      <c r="L325" s="11"/>
      <c r="M325" s="5">
        <v>0</v>
      </c>
      <c r="N325" s="5">
        <v>0</v>
      </c>
      <c r="O325" s="63"/>
      <c r="P325" s="66">
        <v>0</v>
      </c>
      <c r="Q325" s="5">
        <v>100</v>
      </c>
      <c r="R325" s="5">
        <v>12.98</v>
      </c>
      <c r="S325" s="74" t="s">
        <v>6099</v>
      </c>
      <c r="T325" s="5">
        <v>0</v>
      </c>
      <c r="U325" s="11"/>
      <c r="V325" s="10"/>
      <c r="W325" s="10">
        <v>13.76</v>
      </c>
      <c r="X325" s="10">
        <v>359.26</v>
      </c>
      <c r="Y325" s="10">
        <v>6.83</v>
      </c>
      <c r="Z325" s="10">
        <f t="shared" si="15"/>
        <v>352.43</v>
      </c>
      <c r="AA325" s="10" t="s">
        <v>28</v>
      </c>
      <c r="AB325" s="10" t="s">
        <v>29</v>
      </c>
      <c r="AC325" s="78" t="s">
        <v>4414</v>
      </c>
      <c r="AD325" s="78">
        <v>6829987</v>
      </c>
      <c r="AE325" s="78" t="s">
        <v>4400</v>
      </c>
      <c r="AF325" s="78" t="s">
        <v>4478</v>
      </c>
      <c r="AG325" s="81">
        <v>0.1</v>
      </c>
      <c r="AH325">
        <f t="shared" si="16"/>
        <v>10</v>
      </c>
      <c r="AI325">
        <f t="shared" si="17"/>
        <v>90</v>
      </c>
      <c r="AJ325" s="82">
        <v>348.66</v>
      </c>
      <c r="AK325" s="82">
        <v>6.23</v>
      </c>
      <c r="AL325" s="82">
        <v>342.44</v>
      </c>
    </row>
    <row r="326" spans="1:38">
      <c r="A326" s="59">
        <v>325</v>
      </c>
      <c r="B326" s="11" t="s">
        <v>9667</v>
      </c>
      <c r="C326" s="61" t="s">
        <v>9668</v>
      </c>
      <c r="D326" s="5" t="s">
        <v>22</v>
      </c>
      <c r="E326" s="10" t="s">
        <v>4090</v>
      </c>
      <c r="F326" s="10" t="s">
        <v>25</v>
      </c>
      <c r="G326" s="10" t="s">
        <v>6984</v>
      </c>
      <c r="H326" s="5" t="s">
        <v>24</v>
      </c>
      <c r="I326" s="10" t="s">
        <v>34</v>
      </c>
      <c r="J326" s="5">
        <v>238.68</v>
      </c>
      <c r="K326" s="10">
        <v>0</v>
      </c>
      <c r="L326" s="11"/>
      <c r="M326" s="5">
        <v>0</v>
      </c>
      <c r="N326" s="5">
        <v>0</v>
      </c>
      <c r="O326" s="63"/>
      <c r="P326" s="66">
        <v>0</v>
      </c>
      <c r="Q326" s="5">
        <v>100</v>
      </c>
      <c r="R326" s="5">
        <v>12.98</v>
      </c>
      <c r="S326" s="74" t="s">
        <v>6099</v>
      </c>
      <c r="T326" s="5">
        <v>0</v>
      </c>
      <c r="U326" s="11"/>
      <c r="V326" s="10"/>
      <c r="W326" s="10">
        <v>13.76</v>
      </c>
      <c r="X326" s="10">
        <v>359.26</v>
      </c>
      <c r="Y326" s="10">
        <v>6.83</v>
      </c>
      <c r="Z326" s="10">
        <f t="shared" si="15"/>
        <v>352.43</v>
      </c>
      <c r="AA326" s="10" t="s">
        <v>28</v>
      </c>
      <c r="AB326" s="10" t="s">
        <v>29</v>
      </c>
      <c r="AC326" s="78" t="s">
        <v>4414</v>
      </c>
      <c r="AD326" s="78">
        <v>6103973</v>
      </c>
      <c r="AE326" s="78" t="s">
        <v>4400</v>
      </c>
      <c r="AF326" s="78" t="s">
        <v>4419</v>
      </c>
      <c r="AG326" s="81">
        <v>0.1</v>
      </c>
      <c r="AH326">
        <f t="shared" si="16"/>
        <v>10</v>
      </c>
      <c r="AI326">
        <f t="shared" si="17"/>
        <v>90</v>
      </c>
      <c r="AJ326" s="82">
        <v>348.66</v>
      </c>
      <c r="AK326" s="82">
        <v>6.23</v>
      </c>
      <c r="AL326" s="82">
        <v>342.44</v>
      </c>
    </row>
    <row r="327" spans="1:38">
      <c r="A327" s="59">
        <v>326</v>
      </c>
      <c r="B327" s="11" t="s">
        <v>9669</v>
      </c>
      <c r="C327" s="61" t="s">
        <v>9670</v>
      </c>
      <c r="D327" s="10" t="s">
        <v>22</v>
      </c>
      <c r="E327" s="5" t="s">
        <v>3366</v>
      </c>
      <c r="F327" s="10" t="s">
        <v>25</v>
      </c>
      <c r="G327" s="10" t="s">
        <v>8260</v>
      </c>
      <c r="H327" s="10" t="s">
        <v>24</v>
      </c>
      <c r="I327" s="10" t="s">
        <v>34</v>
      </c>
      <c r="J327" s="5">
        <v>0</v>
      </c>
      <c r="K327" s="10">
        <v>0</v>
      </c>
      <c r="L327" s="11"/>
      <c r="M327" s="5">
        <v>0</v>
      </c>
      <c r="N327" s="5">
        <v>0</v>
      </c>
      <c r="O327" s="63"/>
      <c r="P327" s="10">
        <v>0</v>
      </c>
      <c r="Q327" s="5">
        <v>100</v>
      </c>
      <c r="R327" s="10">
        <v>0</v>
      </c>
      <c r="S327" s="73"/>
      <c r="T327" s="10">
        <v>0</v>
      </c>
      <c r="U327" s="11"/>
      <c r="V327" s="10"/>
      <c r="W327" s="10">
        <v>0</v>
      </c>
      <c r="X327" s="10">
        <v>106</v>
      </c>
      <c r="Y327" s="10">
        <v>6</v>
      </c>
      <c r="Z327" s="10">
        <f t="shared" si="15"/>
        <v>100</v>
      </c>
      <c r="AA327" s="10" t="s">
        <v>28</v>
      </c>
      <c r="AB327" s="10" t="s">
        <v>29</v>
      </c>
      <c r="AC327" s="78" t="s">
        <v>8246</v>
      </c>
      <c r="AD327" s="78">
        <v>8511527</v>
      </c>
      <c r="AE327" s="78" t="s">
        <v>4400</v>
      </c>
      <c r="AF327" s="78" t="s">
        <v>4404</v>
      </c>
      <c r="AG327" s="81">
        <v>0.1</v>
      </c>
      <c r="AH327">
        <f t="shared" si="16"/>
        <v>10</v>
      </c>
      <c r="AI327">
        <f t="shared" si="17"/>
        <v>90</v>
      </c>
      <c r="AJ327" s="82">
        <v>95.4</v>
      </c>
      <c r="AK327" s="82">
        <v>5.4</v>
      </c>
      <c r="AL327" s="82">
        <v>90</v>
      </c>
    </row>
    <row r="328" spans="1:38">
      <c r="A328" s="59">
        <v>327</v>
      </c>
      <c r="B328" s="11" t="s">
        <v>9671</v>
      </c>
      <c r="C328" s="61" t="s">
        <v>9672</v>
      </c>
      <c r="D328" s="5" t="s">
        <v>22</v>
      </c>
      <c r="E328" s="10" t="s">
        <v>4090</v>
      </c>
      <c r="F328" s="10" t="s">
        <v>25</v>
      </c>
      <c r="G328" s="10" t="s">
        <v>6984</v>
      </c>
      <c r="H328" s="5" t="s">
        <v>24</v>
      </c>
      <c r="I328" s="10" t="s">
        <v>34</v>
      </c>
      <c r="J328" s="5">
        <v>238.68</v>
      </c>
      <c r="K328" s="10">
        <v>0</v>
      </c>
      <c r="L328" s="11"/>
      <c r="M328" s="5">
        <v>0</v>
      </c>
      <c r="N328" s="5">
        <v>0</v>
      </c>
      <c r="O328" s="63"/>
      <c r="P328" s="66">
        <v>0</v>
      </c>
      <c r="Q328" s="5">
        <v>100</v>
      </c>
      <c r="R328" s="5">
        <v>12.98</v>
      </c>
      <c r="S328" s="74" t="s">
        <v>6099</v>
      </c>
      <c r="T328" s="5">
        <v>0</v>
      </c>
      <c r="U328" s="11"/>
      <c r="V328" s="10"/>
      <c r="W328" s="10">
        <v>13.76</v>
      </c>
      <c r="X328" s="10">
        <v>359.26</v>
      </c>
      <c r="Y328" s="10">
        <v>6.83</v>
      </c>
      <c r="Z328" s="10">
        <f t="shared" si="15"/>
        <v>352.43</v>
      </c>
      <c r="AA328" s="10" t="s">
        <v>28</v>
      </c>
      <c r="AB328" s="10" t="s">
        <v>29</v>
      </c>
      <c r="AC328" s="78" t="s">
        <v>4414</v>
      </c>
      <c r="AD328" s="78">
        <v>7353760</v>
      </c>
      <c r="AE328" s="78" t="s">
        <v>4400</v>
      </c>
      <c r="AF328" s="83" t="s">
        <v>4474</v>
      </c>
      <c r="AG328" s="81">
        <v>0.1</v>
      </c>
      <c r="AH328">
        <f t="shared" si="16"/>
        <v>10</v>
      </c>
      <c r="AI328">
        <f t="shared" si="17"/>
        <v>90</v>
      </c>
      <c r="AJ328" s="82">
        <v>348.66</v>
      </c>
      <c r="AK328" s="82">
        <v>6.23</v>
      </c>
      <c r="AL328" s="82">
        <v>342.44</v>
      </c>
    </row>
    <row r="329" spans="1:38">
      <c r="A329" s="59">
        <v>328</v>
      </c>
      <c r="B329" s="11" t="s">
        <v>9673</v>
      </c>
      <c r="C329" s="11" t="s">
        <v>9674</v>
      </c>
      <c r="D329" s="5" t="s">
        <v>22</v>
      </c>
      <c r="E329" s="10" t="s">
        <v>2061</v>
      </c>
      <c r="F329" s="10" t="s">
        <v>25</v>
      </c>
      <c r="G329" s="10" t="s">
        <v>7337</v>
      </c>
      <c r="H329" s="5" t="s">
        <v>24</v>
      </c>
      <c r="I329" s="10" t="s">
        <v>34</v>
      </c>
      <c r="J329" s="5">
        <v>378.57</v>
      </c>
      <c r="K329" s="10">
        <v>0</v>
      </c>
      <c r="L329" s="11"/>
      <c r="M329" s="5">
        <v>0</v>
      </c>
      <c r="N329" s="5">
        <v>0</v>
      </c>
      <c r="O329" s="63"/>
      <c r="P329" s="66">
        <v>0</v>
      </c>
      <c r="Q329" s="5">
        <v>100</v>
      </c>
      <c r="R329" s="10">
        <v>0</v>
      </c>
      <c r="S329" s="73"/>
      <c r="T329" s="5">
        <v>0</v>
      </c>
      <c r="U329" s="11"/>
      <c r="V329" s="10"/>
      <c r="W329" s="10">
        <v>0</v>
      </c>
      <c r="X329" s="10">
        <v>484.57</v>
      </c>
      <c r="Y329" s="10">
        <v>6</v>
      </c>
      <c r="Z329" s="10">
        <f t="shared" si="15"/>
        <v>478.57</v>
      </c>
      <c r="AA329" s="10" t="s">
        <v>28</v>
      </c>
      <c r="AB329" s="10" t="s">
        <v>29</v>
      </c>
      <c r="AC329" s="78" t="s">
        <v>8246</v>
      </c>
      <c r="AD329" s="78">
        <v>6270587</v>
      </c>
      <c r="AE329" s="78" t="s">
        <v>4400</v>
      </c>
      <c r="AF329" s="78" t="s">
        <v>4409</v>
      </c>
      <c r="AG329" s="81">
        <v>0.1</v>
      </c>
      <c r="AH329">
        <f t="shared" si="16"/>
        <v>10</v>
      </c>
      <c r="AI329">
        <f t="shared" si="17"/>
        <v>90</v>
      </c>
      <c r="AJ329" s="82">
        <v>473.97</v>
      </c>
      <c r="AK329" s="82">
        <v>5.4</v>
      </c>
      <c r="AL329" s="82">
        <v>468.57</v>
      </c>
    </row>
    <row r="330" spans="1:38">
      <c r="A330" s="59">
        <v>329</v>
      </c>
      <c r="B330" s="11" t="s">
        <v>9675</v>
      </c>
      <c r="C330" s="61" t="s">
        <v>9676</v>
      </c>
      <c r="D330" s="5" t="s">
        <v>22</v>
      </c>
      <c r="E330" s="10" t="s">
        <v>4090</v>
      </c>
      <c r="F330" s="10" t="s">
        <v>25</v>
      </c>
      <c r="G330" s="10" t="s">
        <v>6984</v>
      </c>
      <c r="H330" s="5" t="s">
        <v>24</v>
      </c>
      <c r="I330" s="10" t="s">
        <v>34</v>
      </c>
      <c r="J330" s="5">
        <v>238.68</v>
      </c>
      <c r="K330" s="10">
        <v>0</v>
      </c>
      <c r="L330" s="11"/>
      <c r="M330" s="5">
        <v>0</v>
      </c>
      <c r="N330" s="5">
        <v>0</v>
      </c>
      <c r="O330" s="63"/>
      <c r="P330" s="66">
        <v>0</v>
      </c>
      <c r="Q330" s="5">
        <v>100</v>
      </c>
      <c r="R330" s="5">
        <v>12.98</v>
      </c>
      <c r="S330" s="74" t="s">
        <v>6099</v>
      </c>
      <c r="T330" s="5">
        <v>0</v>
      </c>
      <c r="U330" s="11"/>
      <c r="V330" s="10"/>
      <c r="W330" s="10">
        <v>13.76</v>
      </c>
      <c r="X330" s="10">
        <v>359.26</v>
      </c>
      <c r="Y330" s="10">
        <v>6.83</v>
      </c>
      <c r="Z330" s="10">
        <f t="shared" si="15"/>
        <v>352.43</v>
      </c>
      <c r="AA330" s="10" t="s">
        <v>28</v>
      </c>
      <c r="AB330" s="10" t="s">
        <v>29</v>
      </c>
      <c r="AC330" s="78" t="s">
        <v>4414</v>
      </c>
      <c r="AD330" s="78">
        <v>9323153</v>
      </c>
      <c r="AE330" s="78" t="s">
        <v>4400</v>
      </c>
      <c r="AF330" s="78" t="s">
        <v>4474</v>
      </c>
      <c r="AG330" s="81">
        <v>0.1</v>
      </c>
      <c r="AH330">
        <f t="shared" si="16"/>
        <v>10</v>
      </c>
      <c r="AI330">
        <f t="shared" si="17"/>
        <v>90</v>
      </c>
      <c r="AJ330" s="82">
        <v>348.66</v>
      </c>
      <c r="AK330" s="82">
        <v>6.23</v>
      </c>
      <c r="AL330" s="82">
        <v>342.44</v>
      </c>
    </row>
    <row r="331" spans="1:38">
      <c r="A331" s="59">
        <v>330</v>
      </c>
      <c r="B331" s="11" t="s">
        <v>44</v>
      </c>
      <c r="C331" s="11" t="s">
        <v>9677</v>
      </c>
      <c r="D331" s="5" t="s">
        <v>22</v>
      </c>
      <c r="E331" s="10" t="s">
        <v>2061</v>
      </c>
      <c r="F331" s="10" t="s">
        <v>25</v>
      </c>
      <c r="G331" s="10" t="s">
        <v>7337</v>
      </c>
      <c r="H331" s="5" t="s">
        <v>24</v>
      </c>
      <c r="I331" s="10" t="s">
        <v>34</v>
      </c>
      <c r="J331" s="5">
        <v>378.57</v>
      </c>
      <c r="K331" s="10">
        <v>0</v>
      </c>
      <c r="L331" s="11"/>
      <c r="M331" s="5">
        <v>0</v>
      </c>
      <c r="N331" s="5">
        <v>0</v>
      </c>
      <c r="O331" s="63"/>
      <c r="P331" s="66">
        <v>0</v>
      </c>
      <c r="Q331" s="5">
        <v>100</v>
      </c>
      <c r="R331" s="10">
        <v>0</v>
      </c>
      <c r="S331" s="73"/>
      <c r="T331" s="5">
        <v>0</v>
      </c>
      <c r="U331" s="11"/>
      <c r="V331" s="10"/>
      <c r="W331" s="10">
        <v>0</v>
      </c>
      <c r="X331" s="10">
        <v>484.57</v>
      </c>
      <c r="Y331" s="10">
        <v>6</v>
      </c>
      <c r="Z331" s="10">
        <f t="shared" si="15"/>
        <v>478.57</v>
      </c>
      <c r="AA331" s="10" t="s">
        <v>28</v>
      </c>
      <c r="AB331" s="10" t="s">
        <v>29</v>
      </c>
      <c r="AC331" s="78" t="s">
        <v>8246</v>
      </c>
      <c r="AD331" s="78">
        <v>2668366</v>
      </c>
      <c r="AE331" s="78" t="s">
        <v>4400</v>
      </c>
      <c r="AF331" s="78" t="s">
        <v>4478</v>
      </c>
      <c r="AG331" s="81">
        <v>0.1</v>
      </c>
      <c r="AH331">
        <f t="shared" si="16"/>
        <v>10</v>
      </c>
      <c r="AI331">
        <f t="shared" si="17"/>
        <v>90</v>
      </c>
      <c r="AJ331" s="82">
        <v>473.97</v>
      </c>
      <c r="AK331" s="82">
        <v>5.4</v>
      </c>
      <c r="AL331" s="82">
        <v>468.57</v>
      </c>
    </row>
    <row r="332" spans="1:38">
      <c r="A332" s="59">
        <v>331</v>
      </c>
      <c r="B332" s="11" t="s">
        <v>9678</v>
      </c>
      <c r="C332" s="11" t="s">
        <v>9679</v>
      </c>
      <c r="D332" s="5" t="s">
        <v>22</v>
      </c>
      <c r="E332" s="10" t="s">
        <v>2061</v>
      </c>
      <c r="F332" s="10" t="s">
        <v>25</v>
      </c>
      <c r="G332" s="10" t="s">
        <v>7337</v>
      </c>
      <c r="H332" s="5" t="s">
        <v>24</v>
      </c>
      <c r="I332" s="10" t="s">
        <v>34</v>
      </c>
      <c r="J332" s="5">
        <v>378.57</v>
      </c>
      <c r="K332" s="10">
        <v>0</v>
      </c>
      <c r="L332" s="11"/>
      <c r="M332" s="5">
        <v>0</v>
      </c>
      <c r="N332" s="5">
        <v>0</v>
      </c>
      <c r="O332" s="63"/>
      <c r="P332" s="66">
        <v>0</v>
      </c>
      <c r="Q332" s="5">
        <v>100</v>
      </c>
      <c r="R332" s="10">
        <v>0</v>
      </c>
      <c r="S332" s="73"/>
      <c r="T332" s="5">
        <v>0</v>
      </c>
      <c r="U332" s="11"/>
      <c r="V332" s="10"/>
      <c r="W332" s="10">
        <v>0</v>
      </c>
      <c r="X332" s="10">
        <v>484.57</v>
      </c>
      <c r="Y332" s="10">
        <v>6</v>
      </c>
      <c r="Z332" s="10">
        <f t="shared" si="15"/>
        <v>478.57</v>
      </c>
      <c r="AA332" s="10" t="s">
        <v>28</v>
      </c>
      <c r="AB332" s="10" t="s">
        <v>29</v>
      </c>
      <c r="AC332" s="78" t="s">
        <v>8246</v>
      </c>
      <c r="AD332" s="78">
        <v>6278559</v>
      </c>
      <c r="AE332" s="78" t="s">
        <v>4400</v>
      </c>
      <c r="AF332" s="78" t="s">
        <v>4419</v>
      </c>
      <c r="AG332" s="81">
        <v>0.1</v>
      </c>
      <c r="AH332">
        <f t="shared" si="16"/>
        <v>10</v>
      </c>
      <c r="AI332">
        <f t="shared" si="17"/>
        <v>90</v>
      </c>
      <c r="AJ332" s="82">
        <v>473.97</v>
      </c>
      <c r="AK332" s="82">
        <v>5.4</v>
      </c>
      <c r="AL332" s="82">
        <v>468.57</v>
      </c>
    </row>
    <row r="333" spans="1:38">
      <c r="A333" s="59">
        <v>332</v>
      </c>
      <c r="B333" s="11" t="s">
        <v>9680</v>
      </c>
      <c r="C333" s="11" t="s">
        <v>9681</v>
      </c>
      <c r="D333" s="5" t="s">
        <v>22</v>
      </c>
      <c r="E333" s="10" t="s">
        <v>2061</v>
      </c>
      <c r="F333" s="10" t="s">
        <v>25</v>
      </c>
      <c r="G333" s="10" t="s">
        <v>7337</v>
      </c>
      <c r="H333" s="5" t="s">
        <v>24</v>
      </c>
      <c r="I333" s="10" t="s">
        <v>34</v>
      </c>
      <c r="J333" s="5">
        <v>378.57</v>
      </c>
      <c r="K333" s="10">
        <v>0</v>
      </c>
      <c r="L333" s="11"/>
      <c r="M333" s="5">
        <v>0</v>
      </c>
      <c r="N333" s="5">
        <v>0</v>
      </c>
      <c r="O333" s="63"/>
      <c r="P333" s="66">
        <v>0</v>
      </c>
      <c r="Q333" s="5">
        <v>100</v>
      </c>
      <c r="R333" s="10">
        <v>0</v>
      </c>
      <c r="S333" s="73"/>
      <c r="T333" s="5">
        <v>0</v>
      </c>
      <c r="U333" s="11"/>
      <c r="V333" s="10"/>
      <c r="W333" s="10">
        <v>0</v>
      </c>
      <c r="X333" s="10">
        <v>484.57</v>
      </c>
      <c r="Y333" s="10">
        <v>6</v>
      </c>
      <c r="Z333" s="10">
        <f t="shared" si="15"/>
        <v>478.57</v>
      </c>
      <c r="AA333" s="10" t="s">
        <v>28</v>
      </c>
      <c r="AB333" s="10" t="s">
        <v>29</v>
      </c>
      <c r="AC333" s="78" t="s">
        <v>8246</v>
      </c>
      <c r="AD333" s="78">
        <v>7060632</v>
      </c>
      <c r="AE333" s="78" t="s">
        <v>4400</v>
      </c>
      <c r="AF333" s="78" t="s">
        <v>4409</v>
      </c>
      <c r="AG333" s="81">
        <v>0.1</v>
      </c>
      <c r="AH333">
        <f t="shared" si="16"/>
        <v>10</v>
      </c>
      <c r="AI333">
        <f t="shared" si="17"/>
        <v>90</v>
      </c>
      <c r="AJ333" s="82">
        <v>473.97</v>
      </c>
      <c r="AK333" s="82">
        <v>5.4</v>
      </c>
      <c r="AL333" s="82">
        <v>468.57</v>
      </c>
    </row>
    <row r="334" spans="1:38">
      <c r="A334" s="59">
        <v>333</v>
      </c>
      <c r="B334" s="11" t="s">
        <v>9682</v>
      </c>
      <c r="C334" s="11" t="s">
        <v>9683</v>
      </c>
      <c r="D334" s="5" t="s">
        <v>22</v>
      </c>
      <c r="E334" s="10" t="s">
        <v>2061</v>
      </c>
      <c r="F334" s="10" t="s">
        <v>25</v>
      </c>
      <c r="G334" s="10" t="s">
        <v>7337</v>
      </c>
      <c r="H334" s="5" t="s">
        <v>24</v>
      </c>
      <c r="I334" s="10" t="s">
        <v>34</v>
      </c>
      <c r="J334" s="5">
        <v>378.57</v>
      </c>
      <c r="K334" s="10">
        <v>0</v>
      </c>
      <c r="L334" s="11"/>
      <c r="M334" s="5">
        <v>0</v>
      </c>
      <c r="N334" s="5">
        <v>0</v>
      </c>
      <c r="O334" s="63"/>
      <c r="P334" s="66">
        <v>0</v>
      </c>
      <c r="Q334" s="5">
        <v>100</v>
      </c>
      <c r="R334" s="10">
        <v>0</v>
      </c>
      <c r="S334" s="73"/>
      <c r="T334" s="5">
        <v>0</v>
      </c>
      <c r="U334" s="11"/>
      <c r="V334" s="10"/>
      <c r="W334" s="10">
        <v>0</v>
      </c>
      <c r="X334" s="10">
        <v>484.57</v>
      </c>
      <c r="Y334" s="10">
        <v>6</v>
      </c>
      <c r="Z334" s="10">
        <f t="shared" si="15"/>
        <v>478.57</v>
      </c>
      <c r="AA334" s="10" t="s">
        <v>28</v>
      </c>
      <c r="AB334" s="10" t="s">
        <v>29</v>
      </c>
      <c r="AC334" s="78" t="s">
        <v>8246</v>
      </c>
      <c r="AD334" s="78">
        <v>5216368</v>
      </c>
      <c r="AE334" s="78" t="s">
        <v>4400</v>
      </c>
      <c r="AF334" s="78" t="s">
        <v>4478</v>
      </c>
      <c r="AG334" s="81">
        <v>0.1</v>
      </c>
      <c r="AH334">
        <f t="shared" si="16"/>
        <v>10</v>
      </c>
      <c r="AI334">
        <f t="shared" si="17"/>
        <v>90</v>
      </c>
      <c r="AJ334" s="82">
        <v>473.97</v>
      </c>
      <c r="AK334" s="82">
        <v>5.4</v>
      </c>
      <c r="AL334" s="82">
        <v>468.57</v>
      </c>
    </row>
    <row r="335" spans="1:38">
      <c r="A335" s="59">
        <v>334</v>
      </c>
      <c r="B335" s="11" t="s">
        <v>9684</v>
      </c>
      <c r="C335" s="61" t="s">
        <v>9685</v>
      </c>
      <c r="D335" s="5" t="s">
        <v>22</v>
      </c>
      <c r="E335" s="10" t="s">
        <v>673</v>
      </c>
      <c r="F335" s="10" t="s">
        <v>25</v>
      </c>
      <c r="G335" s="10" t="s">
        <v>8236</v>
      </c>
      <c r="H335" s="5" t="s">
        <v>24</v>
      </c>
      <c r="I335" s="10" t="s">
        <v>34</v>
      </c>
      <c r="J335" s="5">
        <v>993.73</v>
      </c>
      <c r="K335" s="10">
        <v>0</v>
      </c>
      <c r="L335" s="11"/>
      <c r="M335" s="5">
        <v>0</v>
      </c>
      <c r="N335" s="5">
        <v>0</v>
      </c>
      <c r="O335" s="63"/>
      <c r="P335" s="66">
        <v>0</v>
      </c>
      <c r="Q335" s="10">
        <v>400</v>
      </c>
      <c r="R335" s="5">
        <v>14.12</v>
      </c>
      <c r="S335" s="74" t="s">
        <v>6099</v>
      </c>
      <c r="T335" s="5">
        <v>0</v>
      </c>
      <c r="U335" s="72"/>
      <c r="V335" s="10"/>
      <c r="W335" s="10">
        <v>14.97</v>
      </c>
      <c r="X335" s="10">
        <v>1433.6</v>
      </c>
      <c r="Y335" s="10">
        <v>24.9</v>
      </c>
      <c r="Z335" s="10">
        <f t="shared" si="15"/>
        <v>1408.7</v>
      </c>
      <c r="AA335" s="10" t="s">
        <v>28</v>
      </c>
      <c r="AB335" s="10" t="s">
        <v>29</v>
      </c>
      <c r="AC335" s="78" t="s">
        <v>4433</v>
      </c>
      <c r="AD335" s="78">
        <v>8759353</v>
      </c>
      <c r="AE335" s="78" t="s">
        <v>4503</v>
      </c>
      <c r="AF335" s="78" t="s">
        <v>4404</v>
      </c>
      <c r="AG335" s="81">
        <v>0.1</v>
      </c>
      <c r="AH335">
        <f t="shared" si="16"/>
        <v>40</v>
      </c>
      <c r="AI335">
        <f t="shared" si="17"/>
        <v>360</v>
      </c>
      <c r="AJ335" s="82">
        <v>1391.2</v>
      </c>
      <c r="AK335" s="82">
        <v>22.5</v>
      </c>
      <c r="AL335" s="82">
        <v>1368.7</v>
      </c>
    </row>
    <row r="336" spans="1:38">
      <c r="A336" s="59">
        <v>335</v>
      </c>
      <c r="B336" s="11" t="s">
        <v>9686</v>
      </c>
      <c r="C336" s="60" t="s">
        <v>9687</v>
      </c>
      <c r="D336" s="5" t="s">
        <v>22</v>
      </c>
      <c r="E336" s="10" t="s">
        <v>191</v>
      </c>
      <c r="F336" s="10" t="s">
        <v>25</v>
      </c>
      <c r="G336" s="10" t="s">
        <v>8214</v>
      </c>
      <c r="H336" s="10" t="s">
        <v>24</v>
      </c>
      <c r="I336" s="10" t="s">
        <v>34</v>
      </c>
      <c r="J336" s="66">
        <v>1369</v>
      </c>
      <c r="K336" s="10">
        <v>0</v>
      </c>
      <c r="L336" s="11"/>
      <c r="M336" s="5">
        <v>0</v>
      </c>
      <c r="N336" s="5">
        <v>0</v>
      </c>
      <c r="O336" s="63"/>
      <c r="P336" s="66">
        <v>0</v>
      </c>
      <c r="Q336" s="5">
        <v>400</v>
      </c>
      <c r="R336" s="5">
        <v>13</v>
      </c>
      <c r="S336" s="74" t="s">
        <v>7307</v>
      </c>
      <c r="T336" s="5">
        <v>0</v>
      </c>
      <c r="U336" s="11"/>
      <c r="V336" s="10"/>
      <c r="W336" s="10">
        <v>13.78</v>
      </c>
      <c r="X336" s="10">
        <v>1807.61</v>
      </c>
      <c r="Y336" s="10">
        <v>24.83</v>
      </c>
      <c r="Z336" s="10">
        <f t="shared" si="15"/>
        <v>1782.78</v>
      </c>
      <c r="AA336" s="10" t="s">
        <v>28</v>
      </c>
      <c r="AB336" s="10" t="s">
        <v>29</v>
      </c>
      <c r="AC336" s="78" t="s">
        <v>8246</v>
      </c>
      <c r="AD336" s="78">
        <v>1627393</v>
      </c>
      <c r="AE336" s="78" t="s">
        <v>4400</v>
      </c>
      <c r="AF336" s="78" t="s">
        <v>4446</v>
      </c>
      <c r="AG336" s="81">
        <v>0.1</v>
      </c>
      <c r="AH336">
        <f t="shared" si="16"/>
        <v>40</v>
      </c>
      <c r="AI336">
        <f t="shared" si="17"/>
        <v>360</v>
      </c>
      <c r="AJ336" s="82">
        <v>1765.21</v>
      </c>
      <c r="AK336" s="82">
        <v>22.43</v>
      </c>
      <c r="AL336" s="82">
        <v>1742.78</v>
      </c>
    </row>
    <row r="337" spans="1:38">
      <c r="A337" s="59">
        <v>336</v>
      </c>
      <c r="B337" s="11" t="s">
        <v>9688</v>
      </c>
      <c r="C337" s="60" t="s">
        <v>9689</v>
      </c>
      <c r="D337" s="5" t="s">
        <v>22</v>
      </c>
      <c r="E337" s="10" t="s">
        <v>198</v>
      </c>
      <c r="F337" s="10" t="s">
        <v>25</v>
      </c>
      <c r="G337" s="10" t="s">
        <v>8214</v>
      </c>
      <c r="H337" s="10" t="s">
        <v>24</v>
      </c>
      <c r="I337" s="10" t="s">
        <v>34</v>
      </c>
      <c r="J337" s="66">
        <v>1369</v>
      </c>
      <c r="K337" s="10">
        <v>0</v>
      </c>
      <c r="L337" s="11"/>
      <c r="M337" s="5">
        <v>0</v>
      </c>
      <c r="N337" s="5">
        <v>0</v>
      </c>
      <c r="O337" s="63"/>
      <c r="P337" s="66">
        <v>0</v>
      </c>
      <c r="Q337" s="5">
        <v>300</v>
      </c>
      <c r="R337" s="5">
        <v>0</v>
      </c>
      <c r="S337" s="10"/>
      <c r="T337" s="5">
        <v>0</v>
      </c>
      <c r="U337" s="11"/>
      <c r="V337" s="10"/>
      <c r="W337" s="10">
        <v>0</v>
      </c>
      <c r="X337" s="10">
        <v>1687</v>
      </c>
      <c r="Y337" s="10">
        <v>18</v>
      </c>
      <c r="Z337" s="10">
        <f t="shared" si="15"/>
        <v>1669</v>
      </c>
      <c r="AA337" s="10" t="s">
        <v>28</v>
      </c>
      <c r="AB337" s="10" t="s">
        <v>29</v>
      </c>
      <c r="AC337" s="78" t="s">
        <v>8246</v>
      </c>
      <c r="AD337" s="78">
        <v>9523888</v>
      </c>
      <c r="AE337" s="78" t="s">
        <v>8247</v>
      </c>
      <c r="AF337" s="78" t="s">
        <v>4415</v>
      </c>
      <c r="AG337" s="81">
        <v>0.1</v>
      </c>
      <c r="AH337">
        <f t="shared" si="16"/>
        <v>30</v>
      </c>
      <c r="AI337">
        <f t="shared" si="17"/>
        <v>270</v>
      </c>
      <c r="AJ337" s="82">
        <v>1655.2</v>
      </c>
      <c r="AK337" s="82">
        <v>16.2</v>
      </c>
      <c r="AL337" s="82">
        <v>1639</v>
      </c>
    </row>
    <row r="338" spans="1:38">
      <c r="A338" s="59">
        <v>337</v>
      </c>
      <c r="B338" s="11" t="s">
        <v>9596</v>
      </c>
      <c r="C338" s="61" t="s">
        <v>9690</v>
      </c>
      <c r="D338" s="5" t="s">
        <v>22</v>
      </c>
      <c r="E338" s="10" t="s">
        <v>673</v>
      </c>
      <c r="F338" s="10" t="s">
        <v>25</v>
      </c>
      <c r="G338" s="10" t="s">
        <v>8236</v>
      </c>
      <c r="H338" s="5" t="s">
        <v>24</v>
      </c>
      <c r="I338" s="10" t="s">
        <v>34</v>
      </c>
      <c r="J338" s="5">
        <v>993.73</v>
      </c>
      <c r="K338" s="10">
        <v>0</v>
      </c>
      <c r="L338" s="11"/>
      <c r="M338" s="5">
        <v>0</v>
      </c>
      <c r="N338" s="5">
        <v>0</v>
      </c>
      <c r="O338" s="63"/>
      <c r="P338" s="66">
        <v>0</v>
      </c>
      <c r="Q338" s="10">
        <v>400</v>
      </c>
      <c r="R338" s="5">
        <v>14.12</v>
      </c>
      <c r="S338" s="74" t="s">
        <v>6099</v>
      </c>
      <c r="T338" s="5">
        <v>0</v>
      </c>
      <c r="U338" s="72"/>
      <c r="V338" s="10"/>
      <c r="W338" s="10">
        <v>14.97</v>
      </c>
      <c r="X338" s="10">
        <v>1433.6</v>
      </c>
      <c r="Y338" s="10">
        <v>24.9</v>
      </c>
      <c r="Z338" s="10">
        <f t="shared" si="15"/>
        <v>1408.7</v>
      </c>
      <c r="AA338" s="10" t="s">
        <v>28</v>
      </c>
      <c r="AB338" s="10" t="s">
        <v>29</v>
      </c>
      <c r="AC338" s="78" t="s">
        <v>4433</v>
      </c>
      <c r="AD338" s="78">
        <v>6320070</v>
      </c>
      <c r="AE338" s="78" t="s">
        <v>4503</v>
      </c>
      <c r="AF338" s="78" t="s">
        <v>4446</v>
      </c>
      <c r="AG338" s="81">
        <v>0.1</v>
      </c>
      <c r="AH338">
        <f t="shared" si="16"/>
        <v>40</v>
      </c>
      <c r="AI338">
        <f t="shared" si="17"/>
        <v>360</v>
      </c>
      <c r="AJ338" s="82">
        <v>1391.2</v>
      </c>
      <c r="AK338" s="82">
        <v>22.5</v>
      </c>
      <c r="AL338" s="82">
        <v>1368.7</v>
      </c>
    </row>
    <row r="339" spans="1:38">
      <c r="A339" s="59">
        <v>338</v>
      </c>
      <c r="B339" s="11" t="s">
        <v>9691</v>
      </c>
      <c r="C339" s="61" t="s">
        <v>9692</v>
      </c>
      <c r="D339" s="5" t="s">
        <v>22</v>
      </c>
      <c r="E339" s="10" t="s">
        <v>4090</v>
      </c>
      <c r="F339" s="10" t="s">
        <v>25</v>
      </c>
      <c r="G339" s="10" t="s">
        <v>6984</v>
      </c>
      <c r="H339" s="5" t="s">
        <v>24</v>
      </c>
      <c r="I339" s="10" t="s">
        <v>34</v>
      </c>
      <c r="J339" s="5">
        <v>238.68</v>
      </c>
      <c r="K339" s="10">
        <v>0</v>
      </c>
      <c r="L339" s="11"/>
      <c r="M339" s="5">
        <v>0</v>
      </c>
      <c r="N339" s="5">
        <v>0</v>
      </c>
      <c r="O339" s="63"/>
      <c r="P339" s="66">
        <v>0</v>
      </c>
      <c r="Q339" s="5">
        <v>100</v>
      </c>
      <c r="R339" s="5">
        <v>12.98</v>
      </c>
      <c r="S339" s="74" t="s">
        <v>6099</v>
      </c>
      <c r="T339" s="5">
        <v>0</v>
      </c>
      <c r="U339" s="11"/>
      <c r="V339" s="10"/>
      <c r="W339" s="10">
        <v>13.76</v>
      </c>
      <c r="X339" s="10">
        <v>359.26</v>
      </c>
      <c r="Y339" s="10">
        <v>6.83</v>
      </c>
      <c r="Z339" s="10">
        <f t="shared" si="15"/>
        <v>352.43</v>
      </c>
      <c r="AA339" s="10" t="s">
        <v>28</v>
      </c>
      <c r="AB339" s="10" t="s">
        <v>29</v>
      </c>
      <c r="AC339" s="78" t="s">
        <v>4414</v>
      </c>
      <c r="AD339" s="78">
        <v>8357376</v>
      </c>
      <c r="AE339" s="78" t="s">
        <v>4400</v>
      </c>
      <c r="AF339" s="78" t="s">
        <v>4428</v>
      </c>
      <c r="AG339" s="81">
        <v>0.1</v>
      </c>
      <c r="AH339">
        <f t="shared" si="16"/>
        <v>10</v>
      </c>
      <c r="AI339">
        <f t="shared" si="17"/>
        <v>90</v>
      </c>
      <c r="AJ339" s="82">
        <v>348.66</v>
      </c>
      <c r="AK339" s="82">
        <v>6.23</v>
      </c>
      <c r="AL339" s="82">
        <v>342.44</v>
      </c>
    </row>
    <row r="340" spans="1:38">
      <c r="A340" s="59">
        <v>339</v>
      </c>
      <c r="B340" s="11" t="s">
        <v>9693</v>
      </c>
      <c r="C340" s="61" t="s">
        <v>9694</v>
      </c>
      <c r="D340" s="5" t="s">
        <v>22</v>
      </c>
      <c r="E340" s="10" t="s">
        <v>673</v>
      </c>
      <c r="F340" s="10" t="s">
        <v>25</v>
      </c>
      <c r="G340" s="10" t="s">
        <v>8236</v>
      </c>
      <c r="H340" s="5" t="s">
        <v>24</v>
      </c>
      <c r="I340" s="10" t="s">
        <v>34</v>
      </c>
      <c r="J340" s="5">
        <v>993.73</v>
      </c>
      <c r="K340" s="10">
        <v>0</v>
      </c>
      <c r="L340" s="11"/>
      <c r="M340" s="5">
        <v>0</v>
      </c>
      <c r="N340" s="5">
        <v>0</v>
      </c>
      <c r="O340" s="63"/>
      <c r="P340" s="66">
        <v>0</v>
      </c>
      <c r="Q340" s="10">
        <v>400</v>
      </c>
      <c r="R340" s="5">
        <v>14.12</v>
      </c>
      <c r="S340" s="74" t="s">
        <v>6099</v>
      </c>
      <c r="T340" s="5">
        <v>0</v>
      </c>
      <c r="U340" s="72"/>
      <c r="V340" s="10"/>
      <c r="W340" s="10">
        <v>14.97</v>
      </c>
      <c r="X340" s="10">
        <v>1433.6</v>
      </c>
      <c r="Y340" s="10">
        <v>24.9</v>
      </c>
      <c r="Z340" s="10">
        <f t="shared" si="15"/>
        <v>1408.7</v>
      </c>
      <c r="AA340" s="10" t="s">
        <v>28</v>
      </c>
      <c r="AB340" s="10" t="s">
        <v>29</v>
      </c>
      <c r="AC340" s="78" t="s">
        <v>4433</v>
      </c>
      <c r="AD340" s="78">
        <v>2720109</v>
      </c>
      <c r="AE340" s="78" t="s">
        <v>4503</v>
      </c>
      <c r="AF340" s="78" t="s">
        <v>4428</v>
      </c>
      <c r="AG340" s="81">
        <v>0.1</v>
      </c>
      <c r="AH340">
        <f t="shared" si="16"/>
        <v>40</v>
      </c>
      <c r="AI340">
        <f t="shared" si="17"/>
        <v>360</v>
      </c>
      <c r="AJ340" s="82">
        <v>1391.2</v>
      </c>
      <c r="AK340" s="82">
        <v>22.5</v>
      </c>
      <c r="AL340" s="82">
        <v>1368.7</v>
      </c>
    </row>
    <row r="341" spans="1:38">
      <c r="A341" s="59">
        <v>340</v>
      </c>
      <c r="B341" s="11" t="s">
        <v>9695</v>
      </c>
      <c r="C341" s="61" t="s">
        <v>9696</v>
      </c>
      <c r="D341" s="5" t="s">
        <v>22</v>
      </c>
      <c r="E341" s="10" t="s">
        <v>4090</v>
      </c>
      <c r="F341" s="10" t="s">
        <v>25</v>
      </c>
      <c r="G341" s="10" t="s">
        <v>6984</v>
      </c>
      <c r="H341" s="5" t="s">
        <v>24</v>
      </c>
      <c r="I341" s="10" t="s">
        <v>34</v>
      </c>
      <c r="J341" s="5">
        <v>238.68</v>
      </c>
      <c r="K341" s="10">
        <v>0</v>
      </c>
      <c r="L341" s="11"/>
      <c r="M341" s="5">
        <v>0</v>
      </c>
      <c r="N341" s="5">
        <v>0</v>
      </c>
      <c r="O341" s="63"/>
      <c r="P341" s="66">
        <v>0</v>
      </c>
      <c r="Q341" s="5">
        <v>100</v>
      </c>
      <c r="R341" s="5">
        <v>12.98</v>
      </c>
      <c r="S341" s="74" t="s">
        <v>6099</v>
      </c>
      <c r="T341" s="5">
        <v>0</v>
      </c>
      <c r="U341" s="11"/>
      <c r="V341" s="10"/>
      <c r="W341" s="10">
        <v>13.76</v>
      </c>
      <c r="X341" s="10">
        <v>359.26</v>
      </c>
      <c r="Y341" s="10">
        <v>6.83</v>
      </c>
      <c r="Z341" s="10">
        <f t="shared" si="15"/>
        <v>352.43</v>
      </c>
      <c r="AA341" s="10" t="s">
        <v>28</v>
      </c>
      <c r="AB341" s="10" t="s">
        <v>29</v>
      </c>
      <c r="AC341" s="78" t="s">
        <v>4414</v>
      </c>
      <c r="AD341" s="78">
        <v>3301832</v>
      </c>
      <c r="AE341" s="78" t="s">
        <v>4400</v>
      </c>
      <c r="AF341" s="78" t="s">
        <v>4404</v>
      </c>
      <c r="AG341" s="81">
        <v>0.1</v>
      </c>
      <c r="AH341">
        <f t="shared" si="16"/>
        <v>10</v>
      </c>
      <c r="AI341">
        <f t="shared" si="17"/>
        <v>90</v>
      </c>
      <c r="AJ341" s="82">
        <v>348.66</v>
      </c>
      <c r="AK341" s="82">
        <v>6.23</v>
      </c>
      <c r="AL341" s="82">
        <v>342.44</v>
      </c>
    </row>
    <row r="342" spans="1:38">
      <c r="A342" s="59">
        <v>341</v>
      </c>
      <c r="B342" s="11" t="s">
        <v>4451</v>
      </c>
      <c r="C342" s="61" t="s">
        <v>9697</v>
      </c>
      <c r="D342" s="5" t="s">
        <v>22</v>
      </c>
      <c r="E342" s="10" t="s">
        <v>4090</v>
      </c>
      <c r="F342" s="10" t="s">
        <v>25</v>
      </c>
      <c r="G342" s="10" t="s">
        <v>6984</v>
      </c>
      <c r="H342" s="5" t="s">
        <v>24</v>
      </c>
      <c r="I342" s="10" t="s">
        <v>34</v>
      </c>
      <c r="J342" s="5">
        <v>238.68</v>
      </c>
      <c r="K342" s="10">
        <v>0</v>
      </c>
      <c r="L342" s="11"/>
      <c r="M342" s="5">
        <v>0</v>
      </c>
      <c r="N342" s="5">
        <v>0</v>
      </c>
      <c r="O342" s="63"/>
      <c r="P342" s="66">
        <v>0</v>
      </c>
      <c r="Q342" s="5">
        <v>100</v>
      </c>
      <c r="R342" s="5">
        <v>12.98</v>
      </c>
      <c r="S342" s="74" t="s">
        <v>6099</v>
      </c>
      <c r="T342" s="5">
        <v>0</v>
      </c>
      <c r="U342" s="11"/>
      <c r="V342" s="10"/>
      <c r="W342" s="10">
        <v>13.76</v>
      </c>
      <c r="X342" s="10">
        <v>359.26</v>
      </c>
      <c r="Y342" s="10">
        <v>6.83</v>
      </c>
      <c r="Z342" s="10">
        <f t="shared" si="15"/>
        <v>352.43</v>
      </c>
      <c r="AA342" s="10" t="s">
        <v>28</v>
      </c>
      <c r="AB342" s="10" t="s">
        <v>29</v>
      </c>
      <c r="AC342" s="78" t="s">
        <v>4414</v>
      </c>
      <c r="AD342" s="78">
        <v>3052799</v>
      </c>
      <c r="AE342" s="78" t="s">
        <v>4400</v>
      </c>
      <c r="AF342" s="78" t="s">
        <v>4426</v>
      </c>
      <c r="AG342" s="81">
        <v>0.1</v>
      </c>
      <c r="AH342">
        <f t="shared" si="16"/>
        <v>10</v>
      </c>
      <c r="AI342">
        <f t="shared" si="17"/>
        <v>90</v>
      </c>
      <c r="AJ342" s="82">
        <v>348.66</v>
      </c>
      <c r="AK342" s="82">
        <v>6.23</v>
      </c>
      <c r="AL342" s="82">
        <v>342.44</v>
      </c>
    </row>
    <row r="343" spans="1:38">
      <c r="A343" s="59">
        <v>342</v>
      </c>
      <c r="B343" s="60" t="s">
        <v>9698</v>
      </c>
      <c r="C343" s="61" t="s">
        <v>9699</v>
      </c>
      <c r="D343" s="5" t="s">
        <v>22</v>
      </c>
      <c r="E343" s="10" t="s">
        <v>4090</v>
      </c>
      <c r="F343" s="10" t="s">
        <v>25</v>
      </c>
      <c r="G343" s="10" t="s">
        <v>6984</v>
      </c>
      <c r="H343" s="5" t="s">
        <v>24</v>
      </c>
      <c r="I343" s="10" t="s">
        <v>34</v>
      </c>
      <c r="J343" s="5">
        <v>238.68</v>
      </c>
      <c r="K343" s="10">
        <v>0</v>
      </c>
      <c r="L343" s="63"/>
      <c r="M343" s="5">
        <v>0</v>
      </c>
      <c r="N343" s="5">
        <v>0</v>
      </c>
      <c r="O343" s="63"/>
      <c r="P343" s="66">
        <v>0</v>
      </c>
      <c r="Q343" s="5">
        <v>100</v>
      </c>
      <c r="R343" s="5">
        <v>12.98</v>
      </c>
      <c r="S343" s="74" t="s">
        <v>6099</v>
      </c>
      <c r="T343" s="5">
        <v>0</v>
      </c>
      <c r="U343" s="73"/>
      <c r="V343" s="10"/>
      <c r="W343" s="10">
        <v>13.76</v>
      </c>
      <c r="X343" s="10">
        <v>359.26</v>
      </c>
      <c r="Y343" s="10">
        <v>6.83</v>
      </c>
      <c r="Z343" s="10">
        <f t="shared" si="15"/>
        <v>352.43</v>
      </c>
      <c r="AA343" s="10" t="s">
        <v>28</v>
      </c>
      <c r="AB343" s="10" t="s">
        <v>29</v>
      </c>
      <c r="AC343" s="78" t="s">
        <v>4414</v>
      </c>
      <c r="AD343" s="78">
        <v>5012077</v>
      </c>
      <c r="AE343" s="78" t="s">
        <v>4400</v>
      </c>
      <c r="AF343" s="78" t="s">
        <v>4474</v>
      </c>
      <c r="AG343" s="81">
        <v>0.1</v>
      </c>
      <c r="AH343">
        <f t="shared" si="16"/>
        <v>10</v>
      </c>
      <c r="AI343">
        <f t="shared" si="17"/>
        <v>90</v>
      </c>
      <c r="AJ343" s="82">
        <v>348.66</v>
      </c>
      <c r="AK343" s="82">
        <v>6.23</v>
      </c>
      <c r="AL343" s="82">
        <v>342.44</v>
      </c>
    </row>
    <row r="344" spans="1:38">
      <c r="A344" s="59">
        <v>343</v>
      </c>
      <c r="B344" s="60" t="s">
        <v>9700</v>
      </c>
      <c r="C344" s="61" t="s">
        <v>9701</v>
      </c>
      <c r="D344" s="5" t="s">
        <v>22</v>
      </c>
      <c r="E344" s="10" t="s">
        <v>4090</v>
      </c>
      <c r="F344" s="10" t="s">
        <v>25</v>
      </c>
      <c r="G344" s="10" t="s">
        <v>6984</v>
      </c>
      <c r="H344" s="5" t="s">
        <v>24</v>
      </c>
      <c r="I344" s="10" t="s">
        <v>34</v>
      </c>
      <c r="J344" s="5">
        <v>238.68</v>
      </c>
      <c r="K344" s="10">
        <v>0</v>
      </c>
      <c r="L344" s="63"/>
      <c r="M344" s="5">
        <v>0</v>
      </c>
      <c r="N344" s="5">
        <v>0</v>
      </c>
      <c r="O344" s="63"/>
      <c r="P344" s="66">
        <v>0</v>
      </c>
      <c r="Q344" s="5">
        <v>100</v>
      </c>
      <c r="R344" s="5">
        <v>12.98</v>
      </c>
      <c r="S344" s="74" t="s">
        <v>6099</v>
      </c>
      <c r="T344" s="5">
        <v>0</v>
      </c>
      <c r="U344" s="73"/>
      <c r="V344" s="10"/>
      <c r="W344" s="10">
        <v>13.76</v>
      </c>
      <c r="X344" s="10">
        <v>359.26</v>
      </c>
      <c r="Y344" s="10">
        <v>6.83</v>
      </c>
      <c r="Z344" s="10">
        <f t="shared" si="15"/>
        <v>352.43</v>
      </c>
      <c r="AA344" s="10" t="s">
        <v>28</v>
      </c>
      <c r="AB344" s="10" t="s">
        <v>29</v>
      </c>
      <c r="AC344" s="78" t="s">
        <v>4414</v>
      </c>
      <c r="AD344" s="78">
        <v>6227158</v>
      </c>
      <c r="AE344" s="78" t="s">
        <v>4400</v>
      </c>
      <c r="AF344" s="78" t="s">
        <v>4474</v>
      </c>
      <c r="AG344" s="81">
        <v>0.1</v>
      </c>
      <c r="AH344">
        <f t="shared" si="16"/>
        <v>10</v>
      </c>
      <c r="AI344">
        <f t="shared" si="17"/>
        <v>90</v>
      </c>
      <c r="AJ344" s="82">
        <v>348.66</v>
      </c>
      <c r="AK344" s="82">
        <v>6.23</v>
      </c>
      <c r="AL344" s="82">
        <v>342.44</v>
      </c>
    </row>
    <row r="345" spans="1:38">
      <c r="A345" s="59">
        <v>344</v>
      </c>
      <c r="B345" s="60" t="s">
        <v>9170</v>
      </c>
      <c r="C345" s="60" t="s">
        <v>9702</v>
      </c>
      <c r="D345" s="5" t="s">
        <v>22</v>
      </c>
      <c r="E345" s="5" t="s">
        <v>7503</v>
      </c>
      <c r="F345" s="10" t="s">
        <v>25</v>
      </c>
      <c r="G345" s="10" t="s">
        <v>8264</v>
      </c>
      <c r="H345" s="10" t="s">
        <v>24</v>
      </c>
      <c r="I345" s="10" t="s">
        <v>34</v>
      </c>
      <c r="J345" s="5">
        <v>985.5</v>
      </c>
      <c r="K345" s="10">
        <v>0</v>
      </c>
      <c r="L345" s="63"/>
      <c r="M345" s="5">
        <v>0</v>
      </c>
      <c r="N345" s="5">
        <v>0</v>
      </c>
      <c r="O345" s="63"/>
      <c r="P345" s="66">
        <v>0</v>
      </c>
      <c r="Q345" s="5">
        <v>300</v>
      </c>
      <c r="R345" s="5">
        <v>13.26</v>
      </c>
      <c r="S345" s="74" t="s">
        <v>6099</v>
      </c>
      <c r="T345" s="5">
        <v>0</v>
      </c>
      <c r="U345" s="73"/>
      <c r="V345" s="10"/>
      <c r="W345" s="10">
        <v>14.06</v>
      </c>
      <c r="X345" s="10">
        <v>1318.4</v>
      </c>
      <c r="Y345" s="10">
        <v>18.84</v>
      </c>
      <c r="Z345" s="10">
        <f t="shared" si="15"/>
        <v>1299.56</v>
      </c>
      <c r="AA345" s="10" t="s">
        <v>28</v>
      </c>
      <c r="AB345" s="10" t="s">
        <v>29</v>
      </c>
      <c r="AC345" s="78" t="s">
        <v>4414</v>
      </c>
      <c r="AD345" s="78">
        <v>8292793</v>
      </c>
      <c r="AE345" s="78" t="s">
        <v>4400</v>
      </c>
      <c r="AF345" s="78" t="s">
        <v>4404</v>
      </c>
      <c r="AG345" s="81">
        <v>0.1</v>
      </c>
      <c r="AH345">
        <f t="shared" si="16"/>
        <v>30</v>
      </c>
      <c r="AI345">
        <f t="shared" si="17"/>
        <v>270</v>
      </c>
      <c r="AJ345" s="82">
        <v>1286.6</v>
      </c>
      <c r="AK345" s="82">
        <v>17.04</v>
      </c>
      <c r="AL345" s="82">
        <v>1269.56</v>
      </c>
    </row>
    <row r="346" spans="1:38">
      <c r="A346" s="59">
        <v>345</v>
      </c>
      <c r="B346" s="60" t="s">
        <v>9703</v>
      </c>
      <c r="C346" s="60" t="s">
        <v>9704</v>
      </c>
      <c r="D346" s="5" t="s">
        <v>22</v>
      </c>
      <c r="E346" s="5" t="s">
        <v>154</v>
      </c>
      <c r="F346" s="10" t="s">
        <v>25</v>
      </c>
      <c r="G346" s="10" t="s">
        <v>8178</v>
      </c>
      <c r="H346" s="10" t="s">
        <v>24</v>
      </c>
      <c r="I346" s="10" t="s">
        <v>34</v>
      </c>
      <c r="J346" s="5">
        <v>700</v>
      </c>
      <c r="K346" s="10">
        <v>0</v>
      </c>
      <c r="L346" s="63"/>
      <c r="M346" s="5">
        <v>310</v>
      </c>
      <c r="N346" s="5">
        <v>260</v>
      </c>
      <c r="O346" s="64" t="s">
        <v>9269</v>
      </c>
      <c r="P346" s="66">
        <v>0</v>
      </c>
      <c r="Q346" s="10">
        <v>300</v>
      </c>
      <c r="R346" s="5">
        <v>0</v>
      </c>
      <c r="S346" s="73"/>
      <c r="T346" s="5">
        <v>0</v>
      </c>
      <c r="U346" s="73"/>
      <c r="V346" s="10"/>
      <c r="W346" s="10">
        <v>604.2</v>
      </c>
      <c r="X346" s="10">
        <v>1658.45</v>
      </c>
      <c r="Y346" s="10">
        <v>54.25</v>
      </c>
      <c r="Z346" s="10">
        <f t="shared" si="15"/>
        <v>1604.2</v>
      </c>
      <c r="AA346" s="10" t="s">
        <v>28</v>
      </c>
      <c r="AB346" s="10" t="s">
        <v>29</v>
      </c>
      <c r="AC346" s="78" t="s">
        <v>8180</v>
      </c>
      <c r="AD346" s="78">
        <v>8523983</v>
      </c>
      <c r="AE346" s="78" t="s">
        <v>4503</v>
      </c>
      <c r="AF346" s="78" t="s">
        <v>4404</v>
      </c>
      <c r="AG346" s="81">
        <v>0.1</v>
      </c>
      <c r="AH346">
        <f t="shared" si="16"/>
        <v>30</v>
      </c>
      <c r="AI346">
        <f t="shared" si="17"/>
        <v>270</v>
      </c>
      <c r="AJ346" s="82">
        <v>1626.65</v>
      </c>
      <c r="AK346" s="82">
        <v>52.45</v>
      </c>
      <c r="AL346" s="82">
        <v>1574.2</v>
      </c>
    </row>
    <row r="347" spans="1:38">
      <c r="A347" s="59">
        <v>346</v>
      </c>
      <c r="B347" s="60" t="s">
        <v>9705</v>
      </c>
      <c r="C347" s="61" t="s">
        <v>9706</v>
      </c>
      <c r="D347" s="5" t="s">
        <v>22</v>
      </c>
      <c r="E347" s="10" t="s">
        <v>4090</v>
      </c>
      <c r="F347" s="10" t="s">
        <v>25</v>
      </c>
      <c r="G347" s="10" t="s">
        <v>6984</v>
      </c>
      <c r="H347" s="5" t="s">
        <v>24</v>
      </c>
      <c r="I347" s="10" t="s">
        <v>34</v>
      </c>
      <c r="J347" s="5">
        <v>238.68</v>
      </c>
      <c r="K347" s="10">
        <v>0</v>
      </c>
      <c r="L347" s="63"/>
      <c r="M347" s="5">
        <v>0</v>
      </c>
      <c r="N347" s="5">
        <v>0</v>
      </c>
      <c r="O347" s="63"/>
      <c r="P347" s="66">
        <v>0</v>
      </c>
      <c r="Q347" s="5">
        <v>100</v>
      </c>
      <c r="R347" s="5">
        <v>12.98</v>
      </c>
      <c r="S347" s="74" t="s">
        <v>6099</v>
      </c>
      <c r="T347" s="5">
        <v>0</v>
      </c>
      <c r="U347" s="73"/>
      <c r="V347" s="10"/>
      <c r="W347" s="10">
        <v>13.76</v>
      </c>
      <c r="X347" s="10">
        <v>359.26</v>
      </c>
      <c r="Y347" s="10">
        <v>6.83</v>
      </c>
      <c r="Z347" s="10">
        <f t="shared" si="15"/>
        <v>352.43</v>
      </c>
      <c r="AA347" s="10" t="s">
        <v>28</v>
      </c>
      <c r="AB347" s="10" t="s">
        <v>29</v>
      </c>
      <c r="AC347" s="78" t="s">
        <v>4414</v>
      </c>
      <c r="AD347" s="78">
        <v>5300252</v>
      </c>
      <c r="AE347" s="78" t="s">
        <v>4400</v>
      </c>
      <c r="AF347" s="78" t="s">
        <v>4404</v>
      </c>
      <c r="AG347" s="81">
        <v>0.1</v>
      </c>
      <c r="AH347">
        <f t="shared" si="16"/>
        <v>10</v>
      </c>
      <c r="AI347">
        <f t="shared" si="17"/>
        <v>90</v>
      </c>
      <c r="AJ347" s="82">
        <v>348.66</v>
      </c>
      <c r="AK347" s="82">
        <v>6.23</v>
      </c>
      <c r="AL347" s="82">
        <v>342.44</v>
      </c>
    </row>
    <row r="348" spans="1:38">
      <c r="A348" s="59">
        <v>347</v>
      </c>
      <c r="B348" s="11" t="s">
        <v>2536</v>
      </c>
      <c r="C348" s="11" t="s">
        <v>9707</v>
      </c>
      <c r="D348" s="5" t="s">
        <v>22</v>
      </c>
      <c r="E348" s="10" t="s">
        <v>2061</v>
      </c>
      <c r="F348" s="10" t="s">
        <v>25</v>
      </c>
      <c r="G348" s="10" t="s">
        <v>7337</v>
      </c>
      <c r="H348" s="5" t="s">
        <v>24</v>
      </c>
      <c r="I348" s="10" t="s">
        <v>34</v>
      </c>
      <c r="J348" s="5">
        <v>378.57</v>
      </c>
      <c r="K348" s="10">
        <v>0</v>
      </c>
      <c r="L348" s="63"/>
      <c r="M348" s="5">
        <v>0</v>
      </c>
      <c r="N348" s="5">
        <v>0</v>
      </c>
      <c r="O348" s="63"/>
      <c r="P348" s="66">
        <v>0</v>
      </c>
      <c r="Q348" s="5">
        <v>100</v>
      </c>
      <c r="R348" s="10">
        <v>0</v>
      </c>
      <c r="S348" s="73"/>
      <c r="T348" s="5">
        <v>0</v>
      </c>
      <c r="U348" s="73"/>
      <c r="V348" s="10"/>
      <c r="W348" s="10">
        <v>0</v>
      </c>
      <c r="X348" s="10">
        <v>484.57</v>
      </c>
      <c r="Y348" s="10">
        <v>6</v>
      </c>
      <c r="Z348" s="10">
        <f t="shared" si="15"/>
        <v>478.57</v>
      </c>
      <c r="AA348" s="10" t="s">
        <v>28</v>
      </c>
      <c r="AB348" s="10" t="s">
        <v>29</v>
      </c>
      <c r="AC348" s="78" t="s">
        <v>8246</v>
      </c>
      <c r="AD348" s="78">
        <v>2231766</v>
      </c>
      <c r="AE348" s="78" t="s">
        <v>4400</v>
      </c>
      <c r="AF348" s="78" t="s">
        <v>4419</v>
      </c>
      <c r="AG348" s="81">
        <v>0.1</v>
      </c>
      <c r="AH348">
        <f t="shared" si="16"/>
        <v>10</v>
      </c>
      <c r="AI348">
        <f t="shared" si="17"/>
        <v>90</v>
      </c>
      <c r="AJ348" s="82">
        <v>473.97</v>
      </c>
      <c r="AK348" s="82">
        <v>5.4</v>
      </c>
      <c r="AL348" s="82">
        <v>468.57</v>
      </c>
    </row>
    <row r="349" spans="1:38">
      <c r="A349" s="59">
        <v>348</v>
      </c>
      <c r="B349" s="60" t="s">
        <v>9708</v>
      </c>
      <c r="C349" s="61" t="s">
        <v>9709</v>
      </c>
      <c r="D349" s="5" t="s">
        <v>22</v>
      </c>
      <c r="E349" s="10" t="s">
        <v>4090</v>
      </c>
      <c r="F349" s="10" t="s">
        <v>25</v>
      </c>
      <c r="G349" s="10" t="s">
        <v>6984</v>
      </c>
      <c r="H349" s="5" t="s">
        <v>24</v>
      </c>
      <c r="I349" s="10" t="s">
        <v>34</v>
      </c>
      <c r="J349" s="5">
        <v>238.68</v>
      </c>
      <c r="K349" s="10">
        <v>0</v>
      </c>
      <c r="L349" s="63"/>
      <c r="M349" s="5">
        <v>0</v>
      </c>
      <c r="N349" s="5">
        <v>0</v>
      </c>
      <c r="O349" s="63"/>
      <c r="P349" s="66">
        <v>0</v>
      </c>
      <c r="Q349" s="5">
        <v>100</v>
      </c>
      <c r="R349" s="5">
        <v>12.98</v>
      </c>
      <c r="S349" s="74" t="s">
        <v>6099</v>
      </c>
      <c r="T349" s="5">
        <v>0</v>
      </c>
      <c r="U349" s="73"/>
      <c r="V349" s="10"/>
      <c r="W349" s="10">
        <v>13.76</v>
      </c>
      <c r="X349" s="10">
        <v>359.26</v>
      </c>
      <c r="Y349" s="10">
        <v>6.83</v>
      </c>
      <c r="Z349" s="10">
        <f t="shared" si="15"/>
        <v>352.43</v>
      </c>
      <c r="AA349" s="10" t="s">
        <v>28</v>
      </c>
      <c r="AB349" s="10" t="s">
        <v>29</v>
      </c>
      <c r="AC349" s="78" t="s">
        <v>4414</v>
      </c>
      <c r="AD349" s="78">
        <v>6533108</v>
      </c>
      <c r="AE349" s="78" t="s">
        <v>4400</v>
      </c>
      <c r="AF349" s="78" t="s">
        <v>4404</v>
      </c>
      <c r="AG349" s="81">
        <v>0.1</v>
      </c>
      <c r="AH349">
        <f t="shared" si="16"/>
        <v>10</v>
      </c>
      <c r="AI349">
        <f t="shared" si="17"/>
        <v>90</v>
      </c>
      <c r="AJ349" s="82">
        <v>348.66</v>
      </c>
      <c r="AK349" s="82">
        <v>6.23</v>
      </c>
      <c r="AL349" s="82">
        <v>342.44</v>
      </c>
    </row>
    <row r="350" spans="1:38">
      <c r="A350" s="59">
        <v>349</v>
      </c>
      <c r="B350" s="61" t="s">
        <v>9710</v>
      </c>
      <c r="C350" s="60" t="s">
        <v>9711</v>
      </c>
      <c r="D350" s="5" t="s">
        <v>22</v>
      </c>
      <c r="E350" s="5" t="s">
        <v>58</v>
      </c>
      <c r="F350" s="10" t="s">
        <v>25</v>
      </c>
      <c r="G350" s="10" t="s">
        <v>8260</v>
      </c>
      <c r="H350" s="10" t="s">
        <v>24</v>
      </c>
      <c r="I350" s="10" t="s">
        <v>34</v>
      </c>
      <c r="J350" s="10">
        <v>1095</v>
      </c>
      <c r="K350" s="10">
        <v>0</v>
      </c>
      <c r="L350" s="63"/>
      <c r="M350" s="5">
        <v>0</v>
      </c>
      <c r="N350" s="5">
        <v>9625</v>
      </c>
      <c r="O350" s="64" t="s">
        <v>9712</v>
      </c>
      <c r="P350" s="66">
        <v>0</v>
      </c>
      <c r="Q350" s="10">
        <v>400</v>
      </c>
      <c r="R350" s="10">
        <v>0</v>
      </c>
      <c r="S350" s="73"/>
      <c r="T350" s="5">
        <v>0</v>
      </c>
      <c r="U350" s="73"/>
      <c r="V350" s="10"/>
      <c r="W350" s="10">
        <v>10202.5</v>
      </c>
      <c r="X350" s="10">
        <v>12333.65</v>
      </c>
      <c r="Y350" s="10">
        <v>636.15</v>
      </c>
      <c r="Z350" s="10">
        <f t="shared" si="15"/>
        <v>11697.5</v>
      </c>
      <c r="AA350" s="10" t="s">
        <v>28</v>
      </c>
      <c r="AB350" s="10" t="s">
        <v>29</v>
      </c>
      <c r="AC350" s="78" t="s">
        <v>8254</v>
      </c>
      <c r="AD350" s="78">
        <v>6526023</v>
      </c>
      <c r="AE350" s="78" t="s">
        <v>4400</v>
      </c>
      <c r="AF350" s="78" t="s">
        <v>4446</v>
      </c>
      <c r="AG350" s="81">
        <v>0.1</v>
      </c>
      <c r="AH350">
        <f t="shared" si="16"/>
        <v>40</v>
      </c>
      <c r="AI350">
        <f t="shared" si="17"/>
        <v>360</v>
      </c>
      <c r="AJ350" s="82">
        <v>12291.25</v>
      </c>
      <c r="AK350" s="82">
        <v>633.75</v>
      </c>
      <c r="AL350" s="82">
        <v>11657.5</v>
      </c>
    </row>
    <row r="351" spans="1:38">
      <c r="A351" s="59">
        <v>350</v>
      </c>
      <c r="B351" s="60" t="s">
        <v>9713</v>
      </c>
      <c r="C351" s="61" t="s">
        <v>9714</v>
      </c>
      <c r="D351" s="5" t="s">
        <v>22</v>
      </c>
      <c r="E351" s="10" t="s">
        <v>4090</v>
      </c>
      <c r="F351" s="10" t="s">
        <v>25</v>
      </c>
      <c r="G351" s="10" t="s">
        <v>6984</v>
      </c>
      <c r="H351" s="5" t="s">
        <v>24</v>
      </c>
      <c r="I351" s="10" t="s">
        <v>34</v>
      </c>
      <c r="J351" s="5">
        <v>238.68</v>
      </c>
      <c r="K351" s="10">
        <v>0</v>
      </c>
      <c r="L351" s="63"/>
      <c r="M351" s="5">
        <v>0</v>
      </c>
      <c r="N351" s="5">
        <v>0</v>
      </c>
      <c r="O351" s="63"/>
      <c r="P351" s="66">
        <v>0</v>
      </c>
      <c r="Q351" s="5">
        <v>100</v>
      </c>
      <c r="R351" s="5">
        <v>12.98</v>
      </c>
      <c r="S351" s="74" t="s">
        <v>6099</v>
      </c>
      <c r="T351" s="5">
        <v>0</v>
      </c>
      <c r="U351" s="73"/>
      <c r="V351" s="10"/>
      <c r="W351" s="10">
        <v>13.76</v>
      </c>
      <c r="X351" s="10">
        <v>359.26</v>
      </c>
      <c r="Y351" s="10">
        <v>6.83</v>
      </c>
      <c r="Z351" s="10">
        <f t="shared" si="15"/>
        <v>352.43</v>
      </c>
      <c r="AA351" s="10" t="s">
        <v>28</v>
      </c>
      <c r="AB351" s="10" t="s">
        <v>29</v>
      </c>
      <c r="AC351" s="78" t="s">
        <v>4414</v>
      </c>
      <c r="AD351" s="78">
        <v>6520091</v>
      </c>
      <c r="AE351" s="78" t="s">
        <v>4400</v>
      </c>
      <c r="AF351" s="78" t="s">
        <v>4404</v>
      </c>
      <c r="AG351" s="81">
        <v>0.1</v>
      </c>
      <c r="AH351">
        <f t="shared" si="16"/>
        <v>10</v>
      </c>
      <c r="AI351">
        <f t="shared" si="17"/>
        <v>90</v>
      </c>
      <c r="AJ351" s="82">
        <v>348.66</v>
      </c>
      <c r="AK351" s="82">
        <v>6.23</v>
      </c>
      <c r="AL351" s="82">
        <v>342.44</v>
      </c>
    </row>
    <row r="352" spans="1:38">
      <c r="A352" s="59">
        <v>351</v>
      </c>
      <c r="B352" s="60" t="s">
        <v>9715</v>
      </c>
      <c r="C352" s="60" t="s">
        <v>9716</v>
      </c>
      <c r="D352" s="5" t="s">
        <v>22</v>
      </c>
      <c r="E352" s="5" t="s">
        <v>111</v>
      </c>
      <c r="F352" s="10" t="s">
        <v>25</v>
      </c>
      <c r="G352" s="10" t="s">
        <v>8178</v>
      </c>
      <c r="H352" s="10" t="s">
        <v>24</v>
      </c>
      <c r="I352" s="10" t="s">
        <v>34</v>
      </c>
      <c r="J352" s="66">
        <v>700</v>
      </c>
      <c r="K352" s="10">
        <v>0</v>
      </c>
      <c r="L352" s="63"/>
      <c r="M352" s="5">
        <v>116</v>
      </c>
      <c r="N352" s="5">
        <v>110</v>
      </c>
      <c r="O352" s="64" t="s">
        <v>7160</v>
      </c>
      <c r="P352" s="66">
        <v>0</v>
      </c>
      <c r="Q352" s="10">
        <v>300</v>
      </c>
      <c r="R352" s="5">
        <v>0</v>
      </c>
      <c r="S352" s="73"/>
      <c r="T352" s="5">
        <v>0</v>
      </c>
      <c r="U352" s="72"/>
      <c r="V352" s="10"/>
      <c r="W352" s="10">
        <v>239.56</v>
      </c>
      <c r="X352" s="10">
        <v>1271.93</v>
      </c>
      <c r="Y352" s="10">
        <v>32.37</v>
      </c>
      <c r="Z352" s="10">
        <f t="shared" si="15"/>
        <v>1239.56</v>
      </c>
      <c r="AA352" s="10" t="s">
        <v>28</v>
      </c>
      <c r="AB352" s="10" t="s">
        <v>29</v>
      </c>
      <c r="AC352" s="78" t="s">
        <v>8180</v>
      </c>
      <c r="AD352" s="78">
        <v>3155583</v>
      </c>
      <c r="AE352" s="78" t="s">
        <v>4400</v>
      </c>
      <c r="AF352" s="78" t="s">
        <v>4404</v>
      </c>
      <c r="AG352" s="81">
        <v>0.1</v>
      </c>
      <c r="AH352">
        <f t="shared" si="16"/>
        <v>30</v>
      </c>
      <c r="AI352">
        <f t="shared" si="17"/>
        <v>270</v>
      </c>
      <c r="AJ352" s="82">
        <v>1240.13</v>
      </c>
      <c r="AK352" s="82">
        <v>30.57</v>
      </c>
      <c r="AL352" s="82">
        <v>1209.56</v>
      </c>
    </row>
    <row r="353" spans="1:38">
      <c r="A353" s="59">
        <v>352</v>
      </c>
      <c r="B353" s="60" t="s">
        <v>9717</v>
      </c>
      <c r="C353" s="60" t="s">
        <v>9718</v>
      </c>
      <c r="D353" s="5" t="s">
        <v>22</v>
      </c>
      <c r="E353" s="5" t="s">
        <v>198</v>
      </c>
      <c r="F353" s="10" t="s">
        <v>25</v>
      </c>
      <c r="G353" s="10" t="s">
        <v>8214</v>
      </c>
      <c r="H353" s="10" t="s">
        <v>130</v>
      </c>
      <c r="I353" s="10" t="s">
        <v>34</v>
      </c>
      <c r="J353" s="66">
        <v>1369</v>
      </c>
      <c r="K353" s="10">
        <v>0</v>
      </c>
      <c r="L353" s="63"/>
      <c r="M353" s="5">
        <v>0</v>
      </c>
      <c r="N353" s="5">
        <v>0</v>
      </c>
      <c r="O353" s="63"/>
      <c r="P353" s="66">
        <v>0</v>
      </c>
      <c r="Q353" s="5">
        <v>300</v>
      </c>
      <c r="R353" s="5">
        <v>0</v>
      </c>
      <c r="S353" s="73"/>
      <c r="T353" s="5">
        <v>0</v>
      </c>
      <c r="U353" s="73"/>
      <c r="V353" s="10"/>
      <c r="W353" s="10">
        <v>0</v>
      </c>
      <c r="X353" s="10">
        <v>1687</v>
      </c>
      <c r="Y353" s="10">
        <v>18</v>
      </c>
      <c r="Z353" s="10">
        <f t="shared" si="15"/>
        <v>1669</v>
      </c>
      <c r="AA353" s="10" t="s">
        <v>28</v>
      </c>
      <c r="AB353" s="10" t="s">
        <v>29</v>
      </c>
      <c r="AC353" s="78" t="s">
        <v>8246</v>
      </c>
      <c r="AD353" s="78">
        <v>8526778</v>
      </c>
      <c r="AE353" s="78" t="s">
        <v>8247</v>
      </c>
      <c r="AF353" s="78" t="s">
        <v>4421</v>
      </c>
      <c r="AG353" s="81">
        <v>0.1</v>
      </c>
      <c r="AH353">
        <f t="shared" si="16"/>
        <v>30</v>
      </c>
      <c r="AI353">
        <f t="shared" si="17"/>
        <v>270</v>
      </c>
      <c r="AJ353" s="82">
        <v>1655.2</v>
      </c>
      <c r="AK353" s="82">
        <v>16.2</v>
      </c>
      <c r="AL353" s="82">
        <v>1639</v>
      </c>
    </row>
    <row r="354" spans="1:38">
      <c r="A354" s="59">
        <v>353</v>
      </c>
      <c r="B354" s="60" t="s">
        <v>9719</v>
      </c>
      <c r="C354" s="60" t="s">
        <v>9720</v>
      </c>
      <c r="D354" s="5" t="s">
        <v>22</v>
      </c>
      <c r="E354" s="5" t="s">
        <v>198</v>
      </c>
      <c r="F354" s="10" t="s">
        <v>25</v>
      </c>
      <c r="G354" s="10" t="s">
        <v>8214</v>
      </c>
      <c r="H354" s="10" t="s">
        <v>24</v>
      </c>
      <c r="I354" s="10" t="s">
        <v>34</v>
      </c>
      <c r="J354" s="66">
        <v>1369</v>
      </c>
      <c r="K354" s="10">
        <v>0</v>
      </c>
      <c r="L354" s="63"/>
      <c r="M354" s="5">
        <v>0</v>
      </c>
      <c r="N354" s="5">
        <v>0</v>
      </c>
      <c r="O354" s="63"/>
      <c r="P354" s="66">
        <v>0</v>
      </c>
      <c r="Q354" s="5">
        <v>300</v>
      </c>
      <c r="R354" s="5">
        <v>0</v>
      </c>
      <c r="S354" s="73"/>
      <c r="T354" s="5">
        <v>0</v>
      </c>
      <c r="U354" s="73"/>
      <c r="V354" s="10"/>
      <c r="W354" s="10">
        <v>0</v>
      </c>
      <c r="X354" s="10">
        <v>1687</v>
      </c>
      <c r="Y354" s="10">
        <v>18</v>
      </c>
      <c r="Z354" s="10">
        <f t="shared" si="15"/>
        <v>1669</v>
      </c>
      <c r="AA354" s="10" t="s">
        <v>28</v>
      </c>
      <c r="AB354" s="10" t="s">
        <v>29</v>
      </c>
      <c r="AC354" s="78" t="s">
        <v>8246</v>
      </c>
      <c r="AD354" s="78">
        <v>2002361</v>
      </c>
      <c r="AE354" s="78" t="s">
        <v>8247</v>
      </c>
      <c r="AF354" s="78" t="s">
        <v>4404</v>
      </c>
      <c r="AG354" s="81">
        <v>0.1</v>
      </c>
      <c r="AH354">
        <f t="shared" si="16"/>
        <v>30</v>
      </c>
      <c r="AI354">
        <f t="shared" si="17"/>
        <v>270</v>
      </c>
      <c r="AJ354" s="82">
        <v>1655.2</v>
      </c>
      <c r="AK354" s="82">
        <v>16.2</v>
      </c>
      <c r="AL354" s="82">
        <v>1639</v>
      </c>
    </row>
    <row r="355" spans="1:38">
      <c r="A355" s="59">
        <v>354</v>
      </c>
      <c r="B355" s="61" t="s">
        <v>9721</v>
      </c>
      <c r="C355" s="61" t="s">
        <v>9722</v>
      </c>
      <c r="D355" s="5" t="s">
        <v>22</v>
      </c>
      <c r="E355" s="10" t="s">
        <v>4090</v>
      </c>
      <c r="F355" s="10" t="s">
        <v>25</v>
      </c>
      <c r="G355" s="10" t="s">
        <v>7037</v>
      </c>
      <c r="H355" s="10" t="s">
        <v>24</v>
      </c>
      <c r="I355" s="10" t="s">
        <v>34</v>
      </c>
      <c r="J355" s="5">
        <v>942.14</v>
      </c>
      <c r="K355" s="10">
        <v>0</v>
      </c>
      <c r="L355" s="63"/>
      <c r="M355" s="5">
        <v>0</v>
      </c>
      <c r="N355" s="5">
        <v>0</v>
      </c>
      <c r="O355" s="63"/>
      <c r="P355" s="66">
        <v>0</v>
      </c>
      <c r="Q355" s="5">
        <v>100</v>
      </c>
      <c r="R355" s="5">
        <v>32.17</v>
      </c>
      <c r="S355" s="74" t="s">
        <v>6099</v>
      </c>
      <c r="T355" s="5">
        <v>0</v>
      </c>
      <c r="U355" s="73"/>
      <c r="V355" s="10"/>
      <c r="W355" s="10">
        <v>34.1</v>
      </c>
      <c r="X355" s="10">
        <v>1084.29</v>
      </c>
      <c r="Y355" s="10">
        <v>8.05</v>
      </c>
      <c r="Z355" s="10">
        <f t="shared" si="15"/>
        <v>1076.24</v>
      </c>
      <c r="AA355" s="10" t="s">
        <v>28</v>
      </c>
      <c r="AB355" s="10" t="s">
        <v>29</v>
      </c>
      <c r="AC355" s="78" t="s">
        <v>4414</v>
      </c>
      <c r="AD355" s="78">
        <v>1529560</v>
      </c>
      <c r="AE355" s="78" t="s">
        <v>4400</v>
      </c>
      <c r="AF355" s="78" t="s">
        <v>4404</v>
      </c>
      <c r="AG355" s="81">
        <v>0.1</v>
      </c>
      <c r="AH355">
        <f t="shared" si="16"/>
        <v>10</v>
      </c>
      <c r="AI355">
        <f t="shared" si="17"/>
        <v>90</v>
      </c>
      <c r="AJ355" s="82">
        <v>1073.69</v>
      </c>
      <c r="AK355" s="82">
        <v>7.45</v>
      </c>
      <c r="AL355" s="82">
        <v>1066.24</v>
      </c>
    </row>
    <row r="356" spans="1:38">
      <c r="A356" s="59">
        <v>355</v>
      </c>
      <c r="B356" s="60" t="s">
        <v>9723</v>
      </c>
      <c r="C356" s="61" t="s">
        <v>9724</v>
      </c>
      <c r="D356" s="5" t="s">
        <v>22</v>
      </c>
      <c r="E356" s="10" t="s">
        <v>4090</v>
      </c>
      <c r="F356" s="10" t="s">
        <v>25</v>
      </c>
      <c r="G356" s="10" t="s">
        <v>7037</v>
      </c>
      <c r="H356" s="10" t="s">
        <v>24</v>
      </c>
      <c r="I356" s="10" t="s">
        <v>34</v>
      </c>
      <c r="J356" s="5">
        <v>942.14</v>
      </c>
      <c r="K356" s="10">
        <v>0</v>
      </c>
      <c r="L356" s="63"/>
      <c r="M356" s="5">
        <v>0</v>
      </c>
      <c r="N356" s="5">
        <v>0</v>
      </c>
      <c r="O356" s="63"/>
      <c r="P356" s="66">
        <v>0</v>
      </c>
      <c r="Q356" s="5">
        <v>100</v>
      </c>
      <c r="R356" s="5">
        <v>32.17</v>
      </c>
      <c r="S356" s="74" t="s">
        <v>6099</v>
      </c>
      <c r="T356" s="5">
        <v>0</v>
      </c>
      <c r="U356" s="73"/>
      <c r="V356" s="10"/>
      <c r="W356" s="10">
        <v>34.1</v>
      </c>
      <c r="X356" s="10">
        <v>1084.29</v>
      </c>
      <c r="Y356" s="10">
        <v>8.05</v>
      </c>
      <c r="Z356" s="10">
        <f t="shared" si="15"/>
        <v>1076.24</v>
      </c>
      <c r="AA356" s="10" t="s">
        <v>28</v>
      </c>
      <c r="AB356" s="10" t="s">
        <v>29</v>
      </c>
      <c r="AC356" s="78" t="s">
        <v>4414</v>
      </c>
      <c r="AD356" s="78">
        <v>8657120</v>
      </c>
      <c r="AE356" s="78" t="s">
        <v>4400</v>
      </c>
      <c r="AF356" s="78" t="s">
        <v>4404</v>
      </c>
      <c r="AG356" s="81">
        <v>0.1</v>
      </c>
      <c r="AH356">
        <f t="shared" si="16"/>
        <v>10</v>
      </c>
      <c r="AI356">
        <f t="shared" si="17"/>
        <v>90</v>
      </c>
      <c r="AJ356" s="82">
        <v>1073.69</v>
      </c>
      <c r="AK356" s="82">
        <v>7.45</v>
      </c>
      <c r="AL356" s="82">
        <v>1066.24</v>
      </c>
    </row>
    <row r="357" spans="1:38">
      <c r="A357" s="59">
        <v>356</v>
      </c>
      <c r="B357" s="60" t="s">
        <v>9725</v>
      </c>
      <c r="C357" s="61" t="s">
        <v>9726</v>
      </c>
      <c r="D357" s="5" t="s">
        <v>22</v>
      </c>
      <c r="E357" s="10" t="s">
        <v>4090</v>
      </c>
      <c r="F357" s="10" t="s">
        <v>25</v>
      </c>
      <c r="G357" s="10" t="s">
        <v>7037</v>
      </c>
      <c r="H357" s="10" t="s">
        <v>24</v>
      </c>
      <c r="I357" s="10" t="s">
        <v>34</v>
      </c>
      <c r="J357" s="5">
        <v>942.14</v>
      </c>
      <c r="K357" s="10">
        <v>0</v>
      </c>
      <c r="L357" s="63"/>
      <c r="M357" s="5">
        <v>0</v>
      </c>
      <c r="N357" s="5">
        <v>0</v>
      </c>
      <c r="O357" s="63"/>
      <c r="P357" s="66">
        <v>0</v>
      </c>
      <c r="Q357" s="5">
        <v>100</v>
      </c>
      <c r="R357" s="5">
        <v>32.17</v>
      </c>
      <c r="S357" s="74" t="s">
        <v>6099</v>
      </c>
      <c r="T357" s="5">
        <v>0</v>
      </c>
      <c r="U357" s="73"/>
      <c r="V357" s="10"/>
      <c r="W357" s="10">
        <v>34.1</v>
      </c>
      <c r="X357" s="10">
        <v>1084.29</v>
      </c>
      <c r="Y357" s="10">
        <v>8.05</v>
      </c>
      <c r="Z357" s="10">
        <f t="shared" si="15"/>
        <v>1076.24</v>
      </c>
      <c r="AA357" s="10" t="s">
        <v>28</v>
      </c>
      <c r="AB357" s="10" t="s">
        <v>29</v>
      </c>
      <c r="AC357" s="78" t="s">
        <v>4414</v>
      </c>
      <c r="AD357" s="78">
        <v>3636525</v>
      </c>
      <c r="AE357" s="78" t="s">
        <v>4400</v>
      </c>
      <c r="AF357" s="78" t="s">
        <v>4404</v>
      </c>
      <c r="AG357" s="81">
        <v>0.1</v>
      </c>
      <c r="AH357">
        <f t="shared" si="16"/>
        <v>10</v>
      </c>
      <c r="AI357">
        <f t="shared" si="17"/>
        <v>90</v>
      </c>
      <c r="AJ357" s="82">
        <v>1073.69</v>
      </c>
      <c r="AK357" s="82">
        <v>7.45</v>
      </c>
      <c r="AL357" s="82">
        <v>1066.24</v>
      </c>
    </row>
    <row r="358" spans="1:38">
      <c r="A358" s="59">
        <v>357</v>
      </c>
      <c r="B358" s="61" t="s">
        <v>9727</v>
      </c>
      <c r="C358" s="60" t="s">
        <v>9728</v>
      </c>
      <c r="D358" s="5" t="s">
        <v>22</v>
      </c>
      <c r="E358" s="5" t="s">
        <v>198</v>
      </c>
      <c r="F358" s="10" t="s">
        <v>25</v>
      </c>
      <c r="G358" s="10" t="s">
        <v>8214</v>
      </c>
      <c r="H358" s="10" t="s">
        <v>24</v>
      </c>
      <c r="I358" s="10" t="s">
        <v>34</v>
      </c>
      <c r="J358" s="66">
        <v>1369</v>
      </c>
      <c r="K358" s="10">
        <v>0</v>
      </c>
      <c r="L358" s="63"/>
      <c r="M358" s="5">
        <v>0</v>
      </c>
      <c r="N358" s="5">
        <v>0</v>
      </c>
      <c r="O358" s="63"/>
      <c r="P358" s="66">
        <v>0</v>
      </c>
      <c r="Q358" s="5">
        <v>300</v>
      </c>
      <c r="R358" s="5">
        <v>0</v>
      </c>
      <c r="S358" s="73"/>
      <c r="T358" s="5">
        <v>0</v>
      </c>
      <c r="U358" s="73"/>
      <c r="V358" s="10"/>
      <c r="W358" s="10">
        <v>0</v>
      </c>
      <c r="X358" s="10">
        <v>1687</v>
      </c>
      <c r="Y358" s="10">
        <v>18</v>
      </c>
      <c r="Z358" s="10">
        <f t="shared" si="15"/>
        <v>1669</v>
      </c>
      <c r="AA358" s="10" t="s">
        <v>28</v>
      </c>
      <c r="AB358" s="10" t="s">
        <v>29</v>
      </c>
      <c r="AC358" s="78" t="s">
        <v>4433</v>
      </c>
      <c r="AD358" s="78">
        <v>7862818</v>
      </c>
      <c r="AE358" s="78" t="s">
        <v>4450</v>
      </c>
      <c r="AF358" s="78" t="s">
        <v>4404</v>
      </c>
      <c r="AG358" s="81">
        <v>0.1</v>
      </c>
      <c r="AH358">
        <f t="shared" si="16"/>
        <v>30</v>
      </c>
      <c r="AI358">
        <f t="shared" si="17"/>
        <v>270</v>
      </c>
      <c r="AJ358" s="82">
        <v>1655.2</v>
      </c>
      <c r="AK358" s="82">
        <v>16.2</v>
      </c>
      <c r="AL358" s="82">
        <v>1639</v>
      </c>
    </row>
    <row r="359" spans="1:38">
      <c r="A359" s="59">
        <v>358</v>
      </c>
      <c r="B359" s="61" t="s">
        <v>8479</v>
      </c>
      <c r="C359" s="60" t="s">
        <v>9729</v>
      </c>
      <c r="D359" s="5" t="s">
        <v>22</v>
      </c>
      <c r="E359" s="5" t="s">
        <v>198</v>
      </c>
      <c r="F359" s="10" t="s">
        <v>25</v>
      </c>
      <c r="G359" s="10" t="s">
        <v>8214</v>
      </c>
      <c r="H359" s="10" t="s">
        <v>24</v>
      </c>
      <c r="I359" s="10" t="s">
        <v>34</v>
      </c>
      <c r="J359" s="66">
        <v>1369</v>
      </c>
      <c r="K359" s="10">
        <v>0</v>
      </c>
      <c r="L359" s="63"/>
      <c r="M359" s="5">
        <v>0</v>
      </c>
      <c r="N359" s="5">
        <v>0</v>
      </c>
      <c r="O359" s="63"/>
      <c r="P359" s="66">
        <v>0</v>
      </c>
      <c r="Q359" s="5">
        <v>300</v>
      </c>
      <c r="R359" s="5">
        <v>0</v>
      </c>
      <c r="S359" s="73"/>
      <c r="T359" s="5">
        <v>0</v>
      </c>
      <c r="U359" s="73"/>
      <c r="V359" s="10"/>
      <c r="W359" s="10">
        <v>0</v>
      </c>
      <c r="X359" s="10">
        <v>1687</v>
      </c>
      <c r="Y359" s="10">
        <v>18</v>
      </c>
      <c r="Z359" s="10">
        <f t="shared" si="15"/>
        <v>1669</v>
      </c>
      <c r="AA359" s="10" t="s">
        <v>28</v>
      </c>
      <c r="AB359" s="10" t="s">
        <v>29</v>
      </c>
      <c r="AC359" s="78" t="s">
        <v>4433</v>
      </c>
      <c r="AD359" s="78">
        <v>9318861</v>
      </c>
      <c r="AE359" s="78" t="s">
        <v>4450</v>
      </c>
      <c r="AF359" s="78" t="s">
        <v>4478</v>
      </c>
      <c r="AG359" s="81">
        <v>0.1</v>
      </c>
      <c r="AH359">
        <f t="shared" si="16"/>
        <v>30</v>
      </c>
      <c r="AI359">
        <f t="shared" si="17"/>
        <v>270</v>
      </c>
      <c r="AJ359" s="82">
        <v>1655.2</v>
      </c>
      <c r="AK359" s="82">
        <v>16.2</v>
      </c>
      <c r="AL359" s="82">
        <v>1639</v>
      </c>
    </row>
    <row r="360" spans="1:38">
      <c r="A360" s="59">
        <v>359</v>
      </c>
      <c r="B360" s="60" t="s">
        <v>9730</v>
      </c>
      <c r="C360" s="61" t="s">
        <v>9731</v>
      </c>
      <c r="D360" s="5" t="s">
        <v>22</v>
      </c>
      <c r="E360" s="10" t="s">
        <v>4090</v>
      </c>
      <c r="F360" s="10" t="s">
        <v>25</v>
      </c>
      <c r="G360" s="10" t="s">
        <v>7037</v>
      </c>
      <c r="H360" s="10" t="s">
        <v>24</v>
      </c>
      <c r="I360" s="10" t="s">
        <v>34</v>
      </c>
      <c r="J360" s="5">
        <v>942.14</v>
      </c>
      <c r="K360" s="10">
        <v>0</v>
      </c>
      <c r="L360" s="63"/>
      <c r="M360" s="5">
        <v>0</v>
      </c>
      <c r="N360" s="5">
        <v>0</v>
      </c>
      <c r="O360" s="63"/>
      <c r="P360" s="66">
        <v>0</v>
      </c>
      <c r="Q360" s="5">
        <v>100</v>
      </c>
      <c r="R360" s="5">
        <v>32.17</v>
      </c>
      <c r="S360" s="74" t="s">
        <v>6099</v>
      </c>
      <c r="T360" s="5">
        <v>0</v>
      </c>
      <c r="U360" s="73"/>
      <c r="V360" s="10"/>
      <c r="W360" s="10">
        <v>34.1</v>
      </c>
      <c r="X360" s="10">
        <v>1084.29</v>
      </c>
      <c r="Y360" s="10">
        <v>8.05</v>
      </c>
      <c r="Z360" s="10">
        <f t="shared" si="15"/>
        <v>1076.24</v>
      </c>
      <c r="AA360" s="10" t="s">
        <v>28</v>
      </c>
      <c r="AB360" s="10" t="s">
        <v>29</v>
      </c>
      <c r="AC360" s="78" t="s">
        <v>4414</v>
      </c>
      <c r="AD360" s="78">
        <v>7836819</v>
      </c>
      <c r="AE360" s="78" t="s">
        <v>4400</v>
      </c>
      <c r="AF360" s="78" t="s">
        <v>4404</v>
      </c>
      <c r="AG360" s="81">
        <v>0.1</v>
      </c>
      <c r="AH360">
        <f t="shared" si="16"/>
        <v>10</v>
      </c>
      <c r="AI360">
        <f t="shared" si="17"/>
        <v>90</v>
      </c>
      <c r="AJ360" s="82">
        <v>1073.69</v>
      </c>
      <c r="AK360" s="82">
        <v>7.45</v>
      </c>
      <c r="AL360" s="82">
        <v>1066.24</v>
      </c>
    </row>
    <row r="361" spans="1:38">
      <c r="A361" s="59">
        <v>360</v>
      </c>
      <c r="B361" s="60" t="s">
        <v>9732</v>
      </c>
      <c r="C361" s="60" t="s">
        <v>9733</v>
      </c>
      <c r="D361" s="5" t="s">
        <v>22</v>
      </c>
      <c r="E361" s="5" t="s">
        <v>81</v>
      </c>
      <c r="F361" s="10" t="s">
        <v>25</v>
      </c>
      <c r="G361" s="10" t="s">
        <v>8178</v>
      </c>
      <c r="H361" s="10" t="s">
        <v>24</v>
      </c>
      <c r="I361" s="10" t="s">
        <v>34</v>
      </c>
      <c r="J361" s="5">
        <v>705</v>
      </c>
      <c r="K361" s="10">
        <v>0</v>
      </c>
      <c r="L361" s="63"/>
      <c r="M361" s="5">
        <v>196</v>
      </c>
      <c r="N361" s="5">
        <v>380</v>
      </c>
      <c r="O361" s="64" t="s">
        <v>8796</v>
      </c>
      <c r="P361" s="66">
        <v>0</v>
      </c>
      <c r="Q361" s="10">
        <v>300</v>
      </c>
      <c r="R361" s="5">
        <v>0</v>
      </c>
      <c r="S361" s="73"/>
      <c r="T361" s="5">
        <v>0</v>
      </c>
      <c r="U361" s="73"/>
      <c r="V361" s="10"/>
      <c r="W361" s="10">
        <v>610.56</v>
      </c>
      <c r="X361" s="10">
        <v>1670.19</v>
      </c>
      <c r="Y361" s="10">
        <v>54.63</v>
      </c>
      <c r="Z361" s="10">
        <f t="shared" si="15"/>
        <v>1615.56</v>
      </c>
      <c r="AA361" s="10" t="s">
        <v>28</v>
      </c>
      <c r="AB361" s="10" t="s">
        <v>29</v>
      </c>
      <c r="AC361" s="78" t="s">
        <v>8180</v>
      </c>
      <c r="AD361" s="78">
        <v>8172868</v>
      </c>
      <c r="AE361" s="78" t="s">
        <v>4400</v>
      </c>
      <c r="AF361" s="78" t="s">
        <v>4421</v>
      </c>
      <c r="AG361" s="81">
        <v>0.1</v>
      </c>
      <c r="AH361">
        <f t="shared" si="16"/>
        <v>30</v>
      </c>
      <c r="AI361">
        <f t="shared" si="17"/>
        <v>270</v>
      </c>
      <c r="AJ361" s="82">
        <v>1638.39</v>
      </c>
      <c r="AK361" s="82">
        <v>52.83</v>
      </c>
      <c r="AL361" s="82">
        <v>1585.56</v>
      </c>
    </row>
    <row r="362" spans="1:38">
      <c r="A362" s="59">
        <v>361</v>
      </c>
      <c r="B362" s="61" t="s">
        <v>9734</v>
      </c>
      <c r="C362" s="60" t="s">
        <v>9735</v>
      </c>
      <c r="D362" s="5" t="s">
        <v>22</v>
      </c>
      <c r="E362" s="10" t="s">
        <v>4090</v>
      </c>
      <c r="F362" s="10" t="s">
        <v>25</v>
      </c>
      <c r="G362" s="10" t="s">
        <v>7037</v>
      </c>
      <c r="H362" s="10" t="s">
        <v>24</v>
      </c>
      <c r="I362" s="10" t="s">
        <v>34</v>
      </c>
      <c r="J362" s="5">
        <v>942.14</v>
      </c>
      <c r="K362" s="10">
        <v>0</v>
      </c>
      <c r="L362" s="63"/>
      <c r="M362" s="5">
        <v>0</v>
      </c>
      <c r="N362" s="5">
        <v>0</v>
      </c>
      <c r="O362" s="63"/>
      <c r="P362" s="66">
        <v>0</v>
      </c>
      <c r="Q362" s="5">
        <v>100</v>
      </c>
      <c r="R362" s="5">
        <v>32.17</v>
      </c>
      <c r="S362" s="74" t="s">
        <v>6099</v>
      </c>
      <c r="T362" s="5">
        <v>0</v>
      </c>
      <c r="U362" s="73"/>
      <c r="V362" s="10"/>
      <c r="W362" s="10">
        <v>34.1</v>
      </c>
      <c r="X362" s="10">
        <v>1084.29</v>
      </c>
      <c r="Y362" s="10">
        <v>8.05</v>
      </c>
      <c r="Z362" s="10">
        <f t="shared" si="15"/>
        <v>1076.24</v>
      </c>
      <c r="AA362" s="10" t="s">
        <v>28</v>
      </c>
      <c r="AB362" s="10" t="s">
        <v>29</v>
      </c>
      <c r="AC362" s="78" t="s">
        <v>4414</v>
      </c>
      <c r="AD362" s="78">
        <v>9369989</v>
      </c>
      <c r="AE362" s="78" t="s">
        <v>4400</v>
      </c>
      <c r="AF362" s="78" t="s">
        <v>4409</v>
      </c>
      <c r="AG362" s="81">
        <v>0.1</v>
      </c>
      <c r="AH362">
        <f t="shared" si="16"/>
        <v>10</v>
      </c>
      <c r="AI362">
        <f t="shared" si="17"/>
        <v>90</v>
      </c>
      <c r="AJ362" s="82">
        <v>1073.69</v>
      </c>
      <c r="AK362" s="82">
        <v>7.45</v>
      </c>
      <c r="AL362" s="82">
        <v>1066.24</v>
      </c>
    </row>
    <row r="363" spans="1:38">
      <c r="A363" s="59">
        <v>362</v>
      </c>
      <c r="B363" s="61" t="s">
        <v>9736</v>
      </c>
      <c r="C363" s="11" t="s">
        <v>9737</v>
      </c>
      <c r="D363" s="5" t="s">
        <v>22</v>
      </c>
      <c r="E363" s="5" t="s">
        <v>2061</v>
      </c>
      <c r="F363" s="10" t="s">
        <v>25</v>
      </c>
      <c r="G363" s="10" t="s">
        <v>7337</v>
      </c>
      <c r="H363" s="10" t="s">
        <v>24</v>
      </c>
      <c r="I363" s="10" t="s">
        <v>34</v>
      </c>
      <c r="J363" s="5">
        <v>378.57</v>
      </c>
      <c r="K363" s="10">
        <v>0</v>
      </c>
      <c r="L363" s="63"/>
      <c r="M363" s="5">
        <v>0</v>
      </c>
      <c r="N363" s="5">
        <v>0</v>
      </c>
      <c r="O363" s="63"/>
      <c r="P363" s="66">
        <v>0</v>
      </c>
      <c r="Q363" s="5">
        <v>100</v>
      </c>
      <c r="R363" s="10">
        <v>0</v>
      </c>
      <c r="S363" s="73"/>
      <c r="T363" s="5">
        <v>0</v>
      </c>
      <c r="U363" s="73"/>
      <c r="V363" s="10"/>
      <c r="W363" s="10">
        <v>0</v>
      </c>
      <c r="X363" s="10">
        <v>484.57</v>
      </c>
      <c r="Y363" s="10">
        <v>6</v>
      </c>
      <c r="Z363" s="10">
        <f t="shared" si="15"/>
        <v>478.57</v>
      </c>
      <c r="AA363" s="10" t="s">
        <v>28</v>
      </c>
      <c r="AB363" s="10" t="s">
        <v>29</v>
      </c>
      <c r="AC363" s="78" t="s">
        <v>8246</v>
      </c>
      <c r="AD363" s="78">
        <v>7971593</v>
      </c>
      <c r="AE363" s="78" t="s">
        <v>4400</v>
      </c>
      <c r="AF363" s="78" t="s">
        <v>4415</v>
      </c>
      <c r="AG363" s="81">
        <v>0.1</v>
      </c>
      <c r="AH363">
        <f t="shared" si="16"/>
        <v>10</v>
      </c>
      <c r="AI363">
        <f t="shared" si="17"/>
        <v>90</v>
      </c>
      <c r="AJ363" s="82">
        <v>473.97</v>
      </c>
      <c r="AK363" s="82">
        <v>5.4</v>
      </c>
      <c r="AL363" s="82">
        <v>468.57</v>
      </c>
    </row>
    <row r="364" spans="1:38">
      <c r="A364" s="59">
        <v>363</v>
      </c>
      <c r="B364" s="61" t="s">
        <v>9738</v>
      </c>
      <c r="C364" s="11" t="s">
        <v>9739</v>
      </c>
      <c r="D364" s="5" t="s">
        <v>22</v>
      </c>
      <c r="E364" s="5" t="s">
        <v>2061</v>
      </c>
      <c r="F364" s="10" t="s">
        <v>25</v>
      </c>
      <c r="G364" s="10" t="s">
        <v>7337</v>
      </c>
      <c r="H364" s="10" t="s">
        <v>24</v>
      </c>
      <c r="I364" s="10" t="s">
        <v>34</v>
      </c>
      <c r="J364" s="5">
        <v>378.57</v>
      </c>
      <c r="K364" s="10">
        <v>0</v>
      </c>
      <c r="L364" s="63"/>
      <c r="M364" s="5">
        <v>0</v>
      </c>
      <c r="N364" s="5">
        <v>0</v>
      </c>
      <c r="O364" s="63"/>
      <c r="P364" s="66">
        <v>0</v>
      </c>
      <c r="Q364" s="5">
        <v>100</v>
      </c>
      <c r="R364" s="10">
        <v>0</v>
      </c>
      <c r="S364" s="73"/>
      <c r="T364" s="5">
        <v>0</v>
      </c>
      <c r="U364" s="73"/>
      <c r="V364" s="10"/>
      <c r="W364" s="10">
        <v>0</v>
      </c>
      <c r="X364" s="10">
        <v>484.57</v>
      </c>
      <c r="Y364" s="10">
        <v>6</v>
      </c>
      <c r="Z364" s="10">
        <f t="shared" si="15"/>
        <v>478.57</v>
      </c>
      <c r="AA364" s="10" t="s">
        <v>28</v>
      </c>
      <c r="AB364" s="10" t="s">
        <v>29</v>
      </c>
      <c r="AC364" s="78" t="s">
        <v>8246</v>
      </c>
      <c r="AD364" s="78">
        <v>1369056</v>
      </c>
      <c r="AE364" s="78" t="s">
        <v>4400</v>
      </c>
      <c r="AF364" s="78" t="s">
        <v>4409</v>
      </c>
      <c r="AG364" s="81">
        <v>0.1</v>
      </c>
      <c r="AH364">
        <f t="shared" si="16"/>
        <v>10</v>
      </c>
      <c r="AI364">
        <f t="shared" si="17"/>
        <v>90</v>
      </c>
      <c r="AJ364" s="82">
        <v>473.97</v>
      </c>
      <c r="AK364" s="82">
        <v>5.4</v>
      </c>
      <c r="AL364" s="82">
        <v>468.57</v>
      </c>
    </row>
    <row r="365" spans="1:38">
      <c r="A365" s="59">
        <v>364</v>
      </c>
      <c r="B365" s="61" t="s">
        <v>9740</v>
      </c>
      <c r="C365" s="60" t="s">
        <v>9741</v>
      </c>
      <c r="D365" s="5" t="s">
        <v>22</v>
      </c>
      <c r="E365" s="5" t="s">
        <v>58</v>
      </c>
      <c r="F365" s="10" t="s">
        <v>25</v>
      </c>
      <c r="G365" s="10" t="s">
        <v>8260</v>
      </c>
      <c r="H365" s="10" t="s">
        <v>24</v>
      </c>
      <c r="I365" s="10" t="s">
        <v>34</v>
      </c>
      <c r="J365" s="10">
        <v>1106</v>
      </c>
      <c r="K365" s="10">
        <v>0</v>
      </c>
      <c r="L365" s="63"/>
      <c r="M365" s="5">
        <v>0</v>
      </c>
      <c r="N365" s="5">
        <v>734</v>
      </c>
      <c r="O365" s="17" t="s">
        <v>8261</v>
      </c>
      <c r="P365" s="66">
        <v>0</v>
      </c>
      <c r="Q365" s="10">
        <v>400</v>
      </c>
      <c r="R365" s="10">
        <v>0</v>
      </c>
      <c r="S365" s="73"/>
      <c r="T365" s="5">
        <v>0</v>
      </c>
      <c r="U365" s="73"/>
      <c r="V365" s="10"/>
      <c r="W365" s="10">
        <v>778.04</v>
      </c>
      <c r="X365" s="10">
        <v>2354.72</v>
      </c>
      <c r="Y365" s="10">
        <v>70.68</v>
      </c>
      <c r="Z365" s="10">
        <f t="shared" si="15"/>
        <v>2284.04</v>
      </c>
      <c r="AA365" s="10" t="s">
        <v>28</v>
      </c>
      <c r="AB365" s="10" t="s">
        <v>29</v>
      </c>
      <c r="AC365" s="78" t="s">
        <v>8180</v>
      </c>
      <c r="AD365" s="78">
        <v>3112982</v>
      </c>
      <c r="AE365" s="78" t="s">
        <v>4503</v>
      </c>
      <c r="AF365" s="78" t="s">
        <v>4404</v>
      </c>
      <c r="AG365" s="81">
        <v>0.1</v>
      </c>
      <c r="AH365">
        <f t="shared" si="16"/>
        <v>40</v>
      </c>
      <c r="AI365">
        <f t="shared" si="17"/>
        <v>360</v>
      </c>
      <c r="AJ365" s="82">
        <v>2312.32</v>
      </c>
      <c r="AK365" s="82">
        <v>68.28</v>
      </c>
      <c r="AL365" s="82">
        <v>2244.04</v>
      </c>
    </row>
    <row r="366" spans="1:38">
      <c r="A366" s="59">
        <v>365</v>
      </c>
      <c r="B366" s="61" t="s">
        <v>9742</v>
      </c>
      <c r="C366" s="60" t="s">
        <v>9743</v>
      </c>
      <c r="D366" s="5" t="s">
        <v>22</v>
      </c>
      <c r="E366" s="5" t="s">
        <v>198</v>
      </c>
      <c r="F366" s="10" t="s">
        <v>25</v>
      </c>
      <c r="G366" s="10" t="s">
        <v>8214</v>
      </c>
      <c r="H366" s="10" t="s">
        <v>24</v>
      </c>
      <c r="I366" s="10" t="s">
        <v>34</v>
      </c>
      <c r="J366" s="10">
        <v>1369</v>
      </c>
      <c r="K366" s="10">
        <v>0</v>
      </c>
      <c r="L366" s="63"/>
      <c r="M366" s="5">
        <v>0</v>
      </c>
      <c r="N366" s="5">
        <v>0</v>
      </c>
      <c r="O366" s="63"/>
      <c r="P366" s="66">
        <v>0</v>
      </c>
      <c r="Q366" s="5">
        <v>300</v>
      </c>
      <c r="R366" s="5">
        <v>0</v>
      </c>
      <c r="S366" s="73"/>
      <c r="T366" s="5">
        <v>0</v>
      </c>
      <c r="U366" s="73"/>
      <c r="V366" s="10"/>
      <c r="W366" s="10">
        <v>0</v>
      </c>
      <c r="X366" s="10">
        <v>1687</v>
      </c>
      <c r="Y366" s="10">
        <v>18</v>
      </c>
      <c r="Z366" s="10">
        <f t="shared" si="15"/>
        <v>1669</v>
      </c>
      <c r="AA366" s="10" t="s">
        <v>28</v>
      </c>
      <c r="AB366" s="10" t="s">
        <v>29</v>
      </c>
      <c r="AC366" s="78" t="s">
        <v>4433</v>
      </c>
      <c r="AD366" s="78">
        <v>1733113</v>
      </c>
      <c r="AE366" s="78" t="s">
        <v>4400</v>
      </c>
      <c r="AF366" s="78" t="s">
        <v>9744</v>
      </c>
      <c r="AG366" s="81">
        <v>0.1</v>
      </c>
      <c r="AH366">
        <f t="shared" si="16"/>
        <v>30</v>
      </c>
      <c r="AI366">
        <f t="shared" si="17"/>
        <v>270</v>
      </c>
      <c r="AJ366" s="82">
        <v>1655.2</v>
      </c>
      <c r="AK366" s="82">
        <v>16.2</v>
      </c>
      <c r="AL366" s="82">
        <v>1639</v>
      </c>
    </row>
    <row r="367" spans="1:38">
      <c r="A367" s="59">
        <v>366</v>
      </c>
      <c r="B367" s="61" t="s">
        <v>9745</v>
      </c>
      <c r="C367" s="60" t="s">
        <v>9746</v>
      </c>
      <c r="D367" s="5" t="s">
        <v>22</v>
      </c>
      <c r="E367" s="10" t="s">
        <v>4090</v>
      </c>
      <c r="F367" s="10" t="s">
        <v>25</v>
      </c>
      <c r="G367" s="10" t="s">
        <v>6984</v>
      </c>
      <c r="H367" s="5" t="s">
        <v>24</v>
      </c>
      <c r="I367" s="10" t="s">
        <v>34</v>
      </c>
      <c r="J367" s="5">
        <v>238.68</v>
      </c>
      <c r="K367" s="10">
        <v>0</v>
      </c>
      <c r="L367" s="63"/>
      <c r="M367" s="5">
        <v>0</v>
      </c>
      <c r="N367" s="5">
        <v>0</v>
      </c>
      <c r="O367" s="63"/>
      <c r="P367" s="66">
        <v>0</v>
      </c>
      <c r="Q367" s="5">
        <v>100</v>
      </c>
      <c r="R367" s="5">
        <v>12.98</v>
      </c>
      <c r="S367" s="74" t="s">
        <v>6099</v>
      </c>
      <c r="T367" s="5">
        <v>0</v>
      </c>
      <c r="U367" s="73"/>
      <c r="V367" s="10"/>
      <c r="W367" s="10">
        <v>13.76</v>
      </c>
      <c r="X367" s="10">
        <v>359.26</v>
      </c>
      <c r="Y367" s="10">
        <v>6.83</v>
      </c>
      <c r="Z367" s="10">
        <f t="shared" si="15"/>
        <v>352.43</v>
      </c>
      <c r="AA367" s="10" t="s">
        <v>28</v>
      </c>
      <c r="AB367" s="10" t="s">
        <v>29</v>
      </c>
      <c r="AC367" s="78" t="s">
        <v>4414</v>
      </c>
      <c r="AD367" s="78">
        <v>2911290</v>
      </c>
      <c r="AE367" s="78" t="s">
        <v>4400</v>
      </c>
      <c r="AF367" s="78" t="s">
        <v>9747</v>
      </c>
      <c r="AG367" s="81">
        <v>0.1</v>
      </c>
      <c r="AH367">
        <f t="shared" si="16"/>
        <v>10</v>
      </c>
      <c r="AI367">
        <f t="shared" si="17"/>
        <v>90</v>
      </c>
      <c r="AJ367" s="82">
        <v>348.66</v>
      </c>
      <c r="AK367" s="82">
        <v>6.23</v>
      </c>
      <c r="AL367" s="82">
        <v>342.44</v>
      </c>
    </row>
    <row r="368" spans="1:38">
      <c r="A368" s="59">
        <v>367</v>
      </c>
      <c r="B368" s="60" t="s">
        <v>9748</v>
      </c>
      <c r="C368" s="60" t="s">
        <v>9749</v>
      </c>
      <c r="D368" s="5" t="s">
        <v>22</v>
      </c>
      <c r="E368" s="5" t="s">
        <v>7503</v>
      </c>
      <c r="F368" s="10" t="s">
        <v>25</v>
      </c>
      <c r="G368" s="10" t="s">
        <v>8264</v>
      </c>
      <c r="H368" s="10" t="s">
        <v>24</v>
      </c>
      <c r="I368" s="10" t="s">
        <v>34</v>
      </c>
      <c r="J368" s="5">
        <v>985.5</v>
      </c>
      <c r="K368" s="10">
        <v>0</v>
      </c>
      <c r="L368" s="63"/>
      <c r="M368" s="5">
        <v>0</v>
      </c>
      <c r="N368" s="5">
        <v>0</v>
      </c>
      <c r="O368" s="63"/>
      <c r="P368" s="66">
        <v>0</v>
      </c>
      <c r="Q368" s="5">
        <v>300</v>
      </c>
      <c r="R368" s="5">
        <v>13.26</v>
      </c>
      <c r="S368" s="74" t="s">
        <v>6099</v>
      </c>
      <c r="T368" s="5">
        <v>0</v>
      </c>
      <c r="U368" s="73"/>
      <c r="V368" s="10"/>
      <c r="W368" s="10">
        <v>14.06</v>
      </c>
      <c r="X368" s="10">
        <v>1318.4</v>
      </c>
      <c r="Y368" s="10">
        <v>18.84</v>
      </c>
      <c r="Z368" s="10">
        <f t="shared" si="15"/>
        <v>1299.56</v>
      </c>
      <c r="AA368" s="10" t="s">
        <v>28</v>
      </c>
      <c r="AB368" s="10" t="s">
        <v>29</v>
      </c>
      <c r="AC368" s="78" t="s">
        <v>4414</v>
      </c>
      <c r="AD368" s="78">
        <v>6635086</v>
      </c>
      <c r="AE368" s="78" t="s">
        <v>4400</v>
      </c>
      <c r="AF368" s="78" t="s">
        <v>4401</v>
      </c>
      <c r="AG368" s="81">
        <v>0.1</v>
      </c>
      <c r="AH368">
        <f t="shared" si="16"/>
        <v>30</v>
      </c>
      <c r="AI368">
        <f t="shared" si="17"/>
        <v>270</v>
      </c>
      <c r="AJ368" s="82">
        <v>1286.6</v>
      </c>
      <c r="AK368" s="82">
        <v>17.04</v>
      </c>
      <c r="AL368" s="82">
        <v>1269.56</v>
      </c>
    </row>
    <row r="369" spans="1:38">
      <c r="A369" s="59">
        <v>368</v>
      </c>
      <c r="B369" s="60" t="s">
        <v>9750</v>
      </c>
      <c r="C369" s="60" t="s">
        <v>9751</v>
      </c>
      <c r="D369" s="5" t="s">
        <v>22</v>
      </c>
      <c r="E369" s="10" t="s">
        <v>4090</v>
      </c>
      <c r="F369" s="10" t="s">
        <v>25</v>
      </c>
      <c r="G369" s="10" t="s">
        <v>6984</v>
      </c>
      <c r="H369" s="5" t="s">
        <v>24</v>
      </c>
      <c r="I369" s="10" t="s">
        <v>34</v>
      </c>
      <c r="J369" s="5">
        <v>238.68</v>
      </c>
      <c r="K369" s="10">
        <v>0</v>
      </c>
      <c r="L369" s="63"/>
      <c r="M369" s="5">
        <v>0</v>
      </c>
      <c r="N369" s="5">
        <v>0</v>
      </c>
      <c r="O369" s="63"/>
      <c r="P369" s="66">
        <v>0</v>
      </c>
      <c r="Q369" s="5">
        <v>100</v>
      </c>
      <c r="R369" s="5">
        <v>12.98</v>
      </c>
      <c r="S369" s="74" t="s">
        <v>6099</v>
      </c>
      <c r="T369" s="5">
        <v>0</v>
      </c>
      <c r="U369" s="73"/>
      <c r="V369" s="10"/>
      <c r="W369" s="10">
        <v>13.76</v>
      </c>
      <c r="X369" s="10">
        <v>359.26</v>
      </c>
      <c r="Y369" s="10">
        <v>6.83</v>
      </c>
      <c r="Z369" s="10">
        <f t="shared" si="15"/>
        <v>352.43</v>
      </c>
      <c r="AA369" s="10" t="s">
        <v>28</v>
      </c>
      <c r="AB369" s="10" t="s">
        <v>29</v>
      </c>
      <c r="AC369" s="78" t="s">
        <v>4414</v>
      </c>
      <c r="AD369" s="78">
        <v>3703565</v>
      </c>
      <c r="AE369" s="78" t="s">
        <v>4400</v>
      </c>
      <c r="AF369" s="78" t="s">
        <v>4419</v>
      </c>
      <c r="AG369" s="81">
        <v>0.1</v>
      </c>
      <c r="AH369">
        <f t="shared" si="16"/>
        <v>10</v>
      </c>
      <c r="AI369">
        <f t="shared" si="17"/>
        <v>90</v>
      </c>
      <c r="AJ369" s="82">
        <v>348.66</v>
      </c>
      <c r="AK369" s="82">
        <v>6.23</v>
      </c>
      <c r="AL369" s="82">
        <v>342.44</v>
      </c>
    </row>
    <row r="370" spans="1:38">
      <c r="A370" s="59">
        <v>369</v>
      </c>
      <c r="B370" s="60" t="s">
        <v>9752</v>
      </c>
      <c r="C370" s="11" t="s">
        <v>9753</v>
      </c>
      <c r="D370" s="5" t="s">
        <v>22</v>
      </c>
      <c r="E370" s="5" t="s">
        <v>2061</v>
      </c>
      <c r="F370" s="10" t="s">
        <v>25</v>
      </c>
      <c r="G370" s="10" t="s">
        <v>7337</v>
      </c>
      <c r="H370" s="10" t="s">
        <v>24</v>
      </c>
      <c r="I370" s="10" t="s">
        <v>34</v>
      </c>
      <c r="J370" s="5">
        <v>378.57</v>
      </c>
      <c r="K370" s="10">
        <v>0</v>
      </c>
      <c r="L370" s="63"/>
      <c r="M370" s="5">
        <v>0</v>
      </c>
      <c r="N370" s="5">
        <v>0</v>
      </c>
      <c r="O370" s="63"/>
      <c r="P370" s="66">
        <v>0</v>
      </c>
      <c r="Q370" s="5">
        <v>100</v>
      </c>
      <c r="R370" s="10">
        <v>0</v>
      </c>
      <c r="S370" s="73"/>
      <c r="T370" s="5">
        <v>0</v>
      </c>
      <c r="U370" s="73"/>
      <c r="V370" s="10"/>
      <c r="W370" s="10">
        <v>0</v>
      </c>
      <c r="X370" s="10">
        <v>484.57</v>
      </c>
      <c r="Y370" s="10">
        <v>6</v>
      </c>
      <c r="Z370" s="10">
        <f t="shared" si="15"/>
        <v>478.57</v>
      </c>
      <c r="AA370" s="10" t="s">
        <v>28</v>
      </c>
      <c r="AB370" s="10" t="s">
        <v>29</v>
      </c>
      <c r="AC370" s="78" t="s">
        <v>8246</v>
      </c>
      <c r="AD370" s="78">
        <v>8367899</v>
      </c>
      <c r="AE370" s="78" t="s">
        <v>4400</v>
      </c>
      <c r="AF370" s="78" t="s">
        <v>4409</v>
      </c>
      <c r="AG370" s="81">
        <v>0.1</v>
      </c>
      <c r="AH370">
        <f t="shared" si="16"/>
        <v>10</v>
      </c>
      <c r="AI370">
        <f t="shared" si="17"/>
        <v>90</v>
      </c>
      <c r="AJ370" s="82">
        <v>473.97</v>
      </c>
      <c r="AK370" s="82">
        <v>5.4</v>
      </c>
      <c r="AL370" s="82">
        <v>468.57</v>
      </c>
    </row>
    <row r="371" spans="1:38">
      <c r="A371" s="59">
        <v>370</v>
      </c>
      <c r="B371" s="60" t="s">
        <v>9754</v>
      </c>
      <c r="C371" s="11" t="s">
        <v>9755</v>
      </c>
      <c r="D371" s="5" t="s">
        <v>22</v>
      </c>
      <c r="E371" s="5" t="s">
        <v>2061</v>
      </c>
      <c r="F371" s="10" t="s">
        <v>25</v>
      </c>
      <c r="G371" s="10" t="s">
        <v>7337</v>
      </c>
      <c r="H371" s="10" t="s">
        <v>24</v>
      </c>
      <c r="I371" s="10" t="s">
        <v>34</v>
      </c>
      <c r="J371" s="5">
        <v>378.57</v>
      </c>
      <c r="K371" s="10">
        <v>0</v>
      </c>
      <c r="L371" s="63"/>
      <c r="M371" s="5">
        <v>0</v>
      </c>
      <c r="N371" s="5">
        <v>0</v>
      </c>
      <c r="O371" s="63"/>
      <c r="P371" s="66">
        <v>0</v>
      </c>
      <c r="Q371" s="5">
        <v>100</v>
      </c>
      <c r="R371" s="10">
        <v>0</v>
      </c>
      <c r="S371" s="73"/>
      <c r="T371" s="5">
        <v>0</v>
      </c>
      <c r="U371" s="73"/>
      <c r="V371" s="10"/>
      <c r="W371" s="10">
        <v>0</v>
      </c>
      <c r="X371" s="10">
        <v>484.57</v>
      </c>
      <c r="Y371" s="10">
        <v>6</v>
      </c>
      <c r="Z371" s="10">
        <f t="shared" si="15"/>
        <v>478.57</v>
      </c>
      <c r="AA371" s="10" t="s">
        <v>28</v>
      </c>
      <c r="AB371" s="10" t="s">
        <v>29</v>
      </c>
      <c r="AC371" s="78" t="s">
        <v>8246</v>
      </c>
      <c r="AD371" s="78">
        <v>1661131</v>
      </c>
      <c r="AE371" s="78" t="s">
        <v>4400</v>
      </c>
      <c r="AF371" s="78" t="s">
        <v>4446</v>
      </c>
      <c r="AG371" s="81">
        <v>0.1</v>
      </c>
      <c r="AH371">
        <f t="shared" si="16"/>
        <v>10</v>
      </c>
      <c r="AI371">
        <f t="shared" si="17"/>
        <v>90</v>
      </c>
      <c r="AJ371" s="82">
        <v>473.97</v>
      </c>
      <c r="AK371" s="82">
        <v>5.4</v>
      </c>
      <c r="AL371" s="82">
        <v>468.57</v>
      </c>
    </row>
    <row r="372" spans="1:38">
      <c r="A372" s="59">
        <v>371</v>
      </c>
      <c r="B372" s="61" t="s">
        <v>9756</v>
      </c>
      <c r="C372" s="60" t="s">
        <v>8969</v>
      </c>
      <c r="D372" s="10" t="s">
        <v>22</v>
      </c>
      <c r="E372" s="10" t="s">
        <v>58</v>
      </c>
      <c r="F372" s="10" t="s">
        <v>25</v>
      </c>
      <c r="G372" s="10" t="s">
        <v>8260</v>
      </c>
      <c r="H372" s="5" t="s">
        <v>24</v>
      </c>
      <c r="I372" s="10" t="s">
        <v>34</v>
      </c>
      <c r="J372" s="10">
        <v>0</v>
      </c>
      <c r="K372" s="10">
        <v>0</v>
      </c>
      <c r="L372" s="63"/>
      <c r="M372" s="5">
        <v>0</v>
      </c>
      <c r="N372" s="5">
        <v>0</v>
      </c>
      <c r="O372" s="63"/>
      <c r="P372" s="66">
        <v>0</v>
      </c>
      <c r="Q372" s="10">
        <v>0</v>
      </c>
      <c r="R372" s="10">
        <v>25.65</v>
      </c>
      <c r="S372" s="72" t="s">
        <v>9199</v>
      </c>
      <c r="T372" s="5">
        <v>0</v>
      </c>
      <c r="U372" s="72"/>
      <c r="V372" s="10"/>
      <c r="W372" s="10">
        <v>27.19</v>
      </c>
      <c r="X372" s="10">
        <v>28.82</v>
      </c>
      <c r="Y372" s="10">
        <v>1.63</v>
      </c>
      <c r="Z372" s="10">
        <f t="shared" si="15"/>
        <v>27.19</v>
      </c>
      <c r="AA372" s="10" t="s">
        <v>28</v>
      </c>
      <c r="AB372" s="10" t="s">
        <v>29</v>
      </c>
      <c r="AC372" s="78" t="s">
        <v>8254</v>
      </c>
      <c r="AD372" s="78">
        <v>9253098</v>
      </c>
      <c r="AE372" s="78" t="s">
        <v>4400</v>
      </c>
      <c r="AF372" s="78" t="s">
        <v>4428</v>
      </c>
      <c r="AG372" s="81">
        <v>0.1</v>
      </c>
      <c r="AH372">
        <f t="shared" si="16"/>
        <v>0</v>
      </c>
      <c r="AI372">
        <f t="shared" si="17"/>
        <v>0</v>
      </c>
      <c r="AJ372" s="82">
        <v>28.82</v>
      </c>
      <c r="AK372" s="82">
        <v>1.63</v>
      </c>
      <c r="AL372" s="82">
        <v>27.19</v>
      </c>
    </row>
    <row r="373" spans="1:38">
      <c r="A373" s="59">
        <v>372</v>
      </c>
      <c r="B373" s="60" t="s">
        <v>9757</v>
      </c>
      <c r="C373" s="60" t="s">
        <v>9758</v>
      </c>
      <c r="D373" s="5" t="s">
        <v>22</v>
      </c>
      <c r="E373" s="5" t="s">
        <v>7503</v>
      </c>
      <c r="F373" s="10" t="s">
        <v>25</v>
      </c>
      <c r="G373" s="10" t="s">
        <v>8264</v>
      </c>
      <c r="H373" s="10" t="s">
        <v>24</v>
      </c>
      <c r="I373" s="10" t="s">
        <v>34</v>
      </c>
      <c r="J373" s="5">
        <v>985.5</v>
      </c>
      <c r="K373" s="10">
        <v>0</v>
      </c>
      <c r="L373" s="63"/>
      <c r="M373" s="5">
        <v>0</v>
      </c>
      <c r="N373" s="5">
        <v>0</v>
      </c>
      <c r="O373" s="63"/>
      <c r="P373" s="66">
        <v>0</v>
      </c>
      <c r="Q373" s="5">
        <v>300</v>
      </c>
      <c r="R373" s="5">
        <v>13.26</v>
      </c>
      <c r="S373" s="74" t="s">
        <v>6099</v>
      </c>
      <c r="T373" s="5">
        <v>0</v>
      </c>
      <c r="U373" s="73"/>
      <c r="V373" s="10"/>
      <c r="W373" s="10">
        <v>14.06</v>
      </c>
      <c r="X373" s="10">
        <v>1318.4</v>
      </c>
      <c r="Y373" s="10">
        <v>18.84</v>
      </c>
      <c r="Z373" s="10">
        <f t="shared" si="15"/>
        <v>1299.56</v>
      </c>
      <c r="AA373" s="10" t="s">
        <v>28</v>
      </c>
      <c r="AB373" s="10" t="s">
        <v>29</v>
      </c>
      <c r="AC373" s="78" t="s">
        <v>4414</v>
      </c>
      <c r="AD373" s="78">
        <v>6379106</v>
      </c>
      <c r="AE373" s="78" t="s">
        <v>4400</v>
      </c>
      <c r="AF373" s="78" t="s">
        <v>4421</v>
      </c>
      <c r="AG373" s="81">
        <v>0.1</v>
      </c>
      <c r="AH373">
        <f t="shared" si="16"/>
        <v>30</v>
      </c>
      <c r="AI373">
        <f t="shared" si="17"/>
        <v>270</v>
      </c>
      <c r="AJ373" s="82">
        <v>1286.6</v>
      </c>
      <c r="AK373" s="82">
        <v>17.04</v>
      </c>
      <c r="AL373" s="82">
        <v>1269.56</v>
      </c>
    </row>
    <row r="374" spans="1:38">
      <c r="A374" s="59">
        <v>373</v>
      </c>
      <c r="B374" s="60" t="s">
        <v>5537</v>
      </c>
      <c r="C374" s="60" t="s">
        <v>9759</v>
      </c>
      <c r="D374" s="5" t="s">
        <v>22</v>
      </c>
      <c r="E374" s="5" t="s">
        <v>198</v>
      </c>
      <c r="F374" s="10" t="s">
        <v>25</v>
      </c>
      <c r="G374" s="10" t="s">
        <v>8214</v>
      </c>
      <c r="H374" s="10" t="s">
        <v>24</v>
      </c>
      <c r="I374" s="10" t="s">
        <v>34</v>
      </c>
      <c r="J374" s="66">
        <v>1369</v>
      </c>
      <c r="K374" s="10">
        <v>0</v>
      </c>
      <c r="L374" s="63"/>
      <c r="M374" s="5">
        <v>0</v>
      </c>
      <c r="N374" s="5">
        <v>0</v>
      </c>
      <c r="O374" s="63"/>
      <c r="P374" s="66">
        <v>0</v>
      </c>
      <c r="Q374" s="5">
        <v>300</v>
      </c>
      <c r="R374" s="5">
        <v>0</v>
      </c>
      <c r="S374" s="73"/>
      <c r="T374" s="5">
        <v>0</v>
      </c>
      <c r="U374" s="73"/>
      <c r="V374" s="10"/>
      <c r="W374" s="10">
        <v>0</v>
      </c>
      <c r="X374" s="10">
        <v>1687</v>
      </c>
      <c r="Y374" s="10">
        <v>18</v>
      </c>
      <c r="Z374" s="10">
        <f t="shared" si="15"/>
        <v>1669</v>
      </c>
      <c r="AA374" s="10" t="s">
        <v>28</v>
      </c>
      <c r="AB374" s="10" t="s">
        <v>29</v>
      </c>
      <c r="AC374" s="78" t="s">
        <v>8246</v>
      </c>
      <c r="AD374" s="78">
        <v>5617305</v>
      </c>
      <c r="AE374" s="78" t="s">
        <v>8247</v>
      </c>
      <c r="AF374" s="78" t="s">
        <v>4409</v>
      </c>
      <c r="AG374" s="81">
        <v>0.1</v>
      </c>
      <c r="AH374">
        <f t="shared" si="16"/>
        <v>30</v>
      </c>
      <c r="AI374">
        <f t="shared" si="17"/>
        <v>270</v>
      </c>
      <c r="AJ374" s="82">
        <v>1655.2</v>
      </c>
      <c r="AK374" s="82">
        <v>16.2</v>
      </c>
      <c r="AL374" s="82">
        <v>1639</v>
      </c>
    </row>
    <row r="375" spans="1:38">
      <c r="A375" s="59">
        <v>374</v>
      </c>
      <c r="B375" s="60" t="s">
        <v>9760</v>
      </c>
      <c r="C375" s="11" t="s">
        <v>9761</v>
      </c>
      <c r="D375" s="5" t="s">
        <v>22</v>
      </c>
      <c r="E375" s="5" t="s">
        <v>2061</v>
      </c>
      <c r="F375" s="10" t="s">
        <v>25</v>
      </c>
      <c r="G375" s="10" t="s">
        <v>7337</v>
      </c>
      <c r="H375" s="10" t="s">
        <v>24</v>
      </c>
      <c r="I375" s="10" t="s">
        <v>34</v>
      </c>
      <c r="J375" s="5">
        <v>378.57</v>
      </c>
      <c r="K375" s="10">
        <v>0</v>
      </c>
      <c r="L375" s="63"/>
      <c r="M375" s="5">
        <v>0</v>
      </c>
      <c r="N375" s="5">
        <v>0</v>
      </c>
      <c r="O375" s="63"/>
      <c r="P375" s="66">
        <v>0</v>
      </c>
      <c r="Q375" s="5">
        <v>100</v>
      </c>
      <c r="R375" s="10">
        <v>0</v>
      </c>
      <c r="S375" s="73"/>
      <c r="T375" s="5">
        <v>0</v>
      </c>
      <c r="U375" s="73"/>
      <c r="V375" s="10"/>
      <c r="W375" s="10">
        <v>0</v>
      </c>
      <c r="X375" s="10">
        <v>484.57</v>
      </c>
      <c r="Y375" s="10">
        <v>6</v>
      </c>
      <c r="Z375" s="10">
        <f t="shared" si="15"/>
        <v>478.57</v>
      </c>
      <c r="AA375" s="10" t="s">
        <v>28</v>
      </c>
      <c r="AB375" s="10" t="s">
        <v>29</v>
      </c>
      <c r="AC375" s="78" t="s">
        <v>8246</v>
      </c>
      <c r="AD375" s="78">
        <v>1051008</v>
      </c>
      <c r="AE375" s="78" t="s">
        <v>4400</v>
      </c>
      <c r="AF375" s="78" t="s">
        <v>4427</v>
      </c>
      <c r="AG375" s="81">
        <v>0.1</v>
      </c>
      <c r="AH375">
        <f t="shared" si="16"/>
        <v>10</v>
      </c>
      <c r="AI375">
        <f t="shared" si="17"/>
        <v>90</v>
      </c>
      <c r="AJ375" s="82">
        <v>473.97</v>
      </c>
      <c r="AK375" s="82">
        <v>5.4</v>
      </c>
      <c r="AL375" s="82">
        <v>468.57</v>
      </c>
    </row>
    <row r="376" spans="1:38">
      <c r="A376" s="59">
        <v>375</v>
      </c>
      <c r="B376" s="60" t="s">
        <v>8549</v>
      </c>
      <c r="C376" s="60" t="s">
        <v>9762</v>
      </c>
      <c r="D376" s="5" t="s">
        <v>22</v>
      </c>
      <c r="E376" s="10" t="s">
        <v>4090</v>
      </c>
      <c r="F376" s="10" t="s">
        <v>25</v>
      </c>
      <c r="G376" s="10" t="s">
        <v>6984</v>
      </c>
      <c r="H376" s="5" t="s">
        <v>24</v>
      </c>
      <c r="I376" s="10" t="s">
        <v>34</v>
      </c>
      <c r="J376" s="5">
        <v>238.68</v>
      </c>
      <c r="K376" s="10">
        <v>0</v>
      </c>
      <c r="L376" s="63"/>
      <c r="M376" s="5">
        <v>0</v>
      </c>
      <c r="N376" s="5">
        <v>0</v>
      </c>
      <c r="O376" s="63"/>
      <c r="P376" s="66">
        <v>0</v>
      </c>
      <c r="Q376" s="5">
        <v>100</v>
      </c>
      <c r="R376" s="5">
        <v>12.98</v>
      </c>
      <c r="S376" s="74" t="s">
        <v>6099</v>
      </c>
      <c r="T376" s="5">
        <v>0</v>
      </c>
      <c r="U376" s="73"/>
      <c r="V376" s="10"/>
      <c r="W376" s="10">
        <v>13.76</v>
      </c>
      <c r="X376" s="10">
        <v>359.26</v>
      </c>
      <c r="Y376" s="10">
        <v>6.83</v>
      </c>
      <c r="Z376" s="10">
        <f t="shared" si="15"/>
        <v>352.43</v>
      </c>
      <c r="AA376" s="10" t="s">
        <v>28</v>
      </c>
      <c r="AB376" s="10" t="s">
        <v>29</v>
      </c>
      <c r="AC376" s="78" t="s">
        <v>4414</v>
      </c>
      <c r="AD376" s="78">
        <v>9876179</v>
      </c>
      <c r="AE376" s="78" t="s">
        <v>4400</v>
      </c>
      <c r="AF376" s="78" t="s">
        <v>4404</v>
      </c>
      <c r="AG376" s="81">
        <v>0.1</v>
      </c>
      <c r="AH376">
        <f t="shared" si="16"/>
        <v>10</v>
      </c>
      <c r="AI376">
        <f t="shared" si="17"/>
        <v>90</v>
      </c>
      <c r="AJ376" s="82">
        <v>348.66</v>
      </c>
      <c r="AK376" s="82">
        <v>6.23</v>
      </c>
      <c r="AL376" s="82">
        <v>342.44</v>
      </c>
    </row>
    <row r="377" spans="1:38">
      <c r="A377" s="59">
        <v>376</v>
      </c>
      <c r="B377" s="60" t="s">
        <v>9763</v>
      </c>
      <c r="C377" s="11" t="s">
        <v>9764</v>
      </c>
      <c r="D377" s="5" t="s">
        <v>22</v>
      </c>
      <c r="E377" s="5" t="s">
        <v>2061</v>
      </c>
      <c r="F377" s="10" t="s">
        <v>25</v>
      </c>
      <c r="G377" s="10" t="s">
        <v>7337</v>
      </c>
      <c r="H377" s="10" t="s">
        <v>24</v>
      </c>
      <c r="I377" s="10" t="s">
        <v>34</v>
      </c>
      <c r="J377" s="5">
        <v>378.57</v>
      </c>
      <c r="K377" s="10">
        <v>0</v>
      </c>
      <c r="L377" s="63"/>
      <c r="M377" s="5">
        <v>0</v>
      </c>
      <c r="N377" s="5">
        <v>0</v>
      </c>
      <c r="O377" s="63"/>
      <c r="P377" s="66">
        <v>0</v>
      </c>
      <c r="Q377" s="5">
        <v>100</v>
      </c>
      <c r="R377" s="10">
        <v>0</v>
      </c>
      <c r="S377" s="73"/>
      <c r="T377" s="5">
        <v>0</v>
      </c>
      <c r="U377" s="73"/>
      <c r="V377" s="10"/>
      <c r="W377" s="10">
        <v>0</v>
      </c>
      <c r="X377" s="10">
        <v>484.57</v>
      </c>
      <c r="Y377" s="10">
        <v>6</v>
      </c>
      <c r="Z377" s="10">
        <f t="shared" si="15"/>
        <v>478.57</v>
      </c>
      <c r="AA377" s="10" t="s">
        <v>28</v>
      </c>
      <c r="AB377" s="10" t="s">
        <v>29</v>
      </c>
      <c r="AC377" s="78" t="s">
        <v>8246</v>
      </c>
      <c r="AD377" s="78">
        <v>1362091</v>
      </c>
      <c r="AE377" s="78" t="s">
        <v>4400</v>
      </c>
      <c r="AF377" s="78" t="s">
        <v>4409</v>
      </c>
      <c r="AG377" s="81">
        <v>0.1</v>
      </c>
      <c r="AH377">
        <f t="shared" si="16"/>
        <v>10</v>
      </c>
      <c r="AI377">
        <f t="shared" si="17"/>
        <v>90</v>
      </c>
      <c r="AJ377" s="82">
        <v>473.97</v>
      </c>
      <c r="AK377" s="82">
        <v>5.4</v>
      </c>
      <c r="AL377" s="82">
        <v>468.57</v>
      </c>
    </row>
    <row r="378" spans="1:38">
      <c r="A378" s="59">
        <v>377</v>
      </c>
      <c r="B378" s="60" t="s">
        <v>9765</v>
      </c>
      <c r="C378" s="60" t="s">
        <v>9766</v>
      </c>
      <c r="D378" s="5" t="s">
        <v>22</v>
      </c>
      <c r="E378" s="5" t="s">
        <v>198</v>
      </c>
      <c r="F378" s="10" t="s">
        <v>25</v>
      </c>
      <c r="G378" s="10" t="s">
        <v>8214</v>
      </c>
      <c r="H378" s="10" t="s">
        <v>24</v>
      </c>
      <c r="I378" s="10" t="s">
        <v>34</v>
      </c>
      <c r="J378" s="66">
        <v>1369</v>
      </c>
      <c r="K378" s="10">
        <v>0</v>
      </c>
      <c r="L378" s="63"/>
      <c r="M378" s="5">
        <v>0</v>
      </c>
      <c r="N378" s="5">
        <v>0</v>
      </c>
      <c r="O378" s="63"/>
      <c r="P378" s="66">
        <v>0</v>
      </c>
      <c r="Q378" s="5">
        <v>300</v>
      </c>
      <c r="R378" s="5">
        <v>0</v>
      </c>
      <c r="S378" s="73"/>
      <c r="T378" s="5">
        <v>0</v>
      </c>
      <c r="U378" s="73"/>
      <c r="V378" s="10"/>
      <c r="W378" s="10">
        <v>0</v>
      </c>
      <c r="X378" s="10">
        <v>1687</v>
      </c>
      <c r="Y378" s="10">
        <v>18</v>
      </c>
      <c r="Z378" s="10">
        <f t="shared" si="15"/>
        <v>1669</v>
      </c>
      <c r="AA378" s="10" t="s">
        <v>28</v>
      </c>
      <c r="AB378" s="10" t="s">
        <v>29</v>
      </c>
      <c r="AC378" s="78" t="s">
        <v>4433</v>
      </c>
      <c r="AD378" s="78">
        <v>6359078</v>
      </c>
      <c r="AE378" s="78" t="s">
        <v>8247</v>
      </c>
      <c r="AF378" s="78" t="s">
        <v>4409</v>
      </c>
      <c r="AG378" s="81">
        <v>0.1</v>
      </c>
      <c r="AH378">
        <f t="shared" si="16"/>
        <v>30</v>
      </c>
      <c r="AI378">
        <f t="shared" si="17"/>
        <v>270</v>
      </c>
      <c r="AJ378" s="82">
        <v>1655.2</v>
      </c>
      <c r="AK378" s="82">
        <v>16.2</v>
      </c>
      <c r="AL378" s="82">
        <v>1639</v>
      </c>
    </row>
    <row r="379" spans="1:38">
      <c r="A379" s="59">
        <v>378</v>
      </c>
      <c r="B379" s="60" t="s">
        <v>9767</v>
      </c>
      <c r="C379" s="60" t="s">
        <v>9768</v>
      </c>
      <c r="D379" s="5" t="s">
        <v>22</v>
      </c>
      <c r="E379" s="5" t="s">
        <v>7503</v>
      </c>
      <c r="F379" s="10" t="s">
        <v>25</v>
      </c>
      <c r="G379" s="10" t="s">
        <v>8264</v>
      </c>
      <c r="H379" s="10" t="s">
        <v>24</v>
      </c>
      <c r="I379" s="10" t="s">
        <v>34</v>
      </c>
      <c r="J379" s="5">
        <v>985.5</v>
      </c>
      <c r="K379" s="10">
        <v>0</v>
      </c>
      <c r="L379" s="63"/>
      <c r="M379" s="5">
        <v>0</v>
      </c>
      <c r="N379" s="5">
        <v>0</v>
      </c>
      <c r="O379" s="63"/>
      <c r="P379" s="66">
        <v>0</v>
      </c>
      <c r="Q379" s="5">
        <v>300</v>
      </c>
      <c r="R379" s="5">
        <v>13.26</v>
      </c>
      <c r="S379" s="74" t="s">
        <v>6099</v>
      </c>
      <c r="T379" s="5">
        <v>0</v>
      </c>
      <c r="U379" s="73"/>
      <c r="V379" s="10"/>
      <c r="W379" s="10">
        <v>14.06</v>
      </c>
      <c r="X379" s="10">
        <v>1318.4</v>
      </c>
      <c r="Y379" s="10">
        <v>18.84</v>
      </c>
      <c r="Z379" s="10">
        <f t="shared" si="15"/>
        <v>1299.56</v>
      </c>
      <c r="AA379" s="10" t="s">
        <v>28</v>
      </c>
      <c r="AB379" s="10" t="s">
        <v>29</v>
      </c>
      <c r="AC379" s="78" t="s">
        <v>4423</v>
      </c>
      <c r="AD379" s="78">
        <v>9368118</v>
      </c>
      <c r="AE379" s="78" t="s">
        <v>4400</v>
      </c>
      <c r="AF379" s="78" t="s">
        <v>4415</v>
      </c>
      <c r="AG379" s="81">
        <v>0.1</v>
      </c>
      <c r="AH379">
        <f t="shared" si="16"/>
        <v>30</v>
      </c>
      <c r="AI379">
        <f t="shared" si="17"/>
        <v>270</v>
      </c>
      <c r="AJ379" s="82">
        <v>1286.6</v>
      </c>
      <c r="AK379" s="82">
        <v>17.04</v>
      </c>
      <c r="AL379" s="82">
        <v>1269.56</v>
      </c>
    </row>
    <row r="380" spans="1:38">
      <c r="A380" s="59">
        <v>379</v>
      </c>
      <c r="B380" s="60" t="s">
        <v>9769</v>
      </c>
      <c r="C380" s="60" t="s">
        <v>9770</v>
      </c>
      <c r="D380" s="5" t="s">
        <v>22</v>
      </c>
      <c r="E380" s="10" t="s">
        <v>4090</v>
      </c>
      <c r="F380" s="10" t="s">
        <v>25</v>
      </c>
      <c r="G380" s="10" t="s">
        <v>6984</v>
      </c>
      <c r="H380" s="5" t="s">
        <v>24</v>
      </c>
      <c r="I380" s="10" t="s">
        <v>34</v>
      </c>
      <c r="J380" s="5">
        <v>238.68</v>
      </c>
      <c r="K380" s="10">
        <v>0</v>
      </c>
      <c r="L380" s="63"/>
      <c r="M380" s="5">
        <v>0</v>
      </c>
      <c r="N380" s="5">
        <v>0</v>
      </c>
      <c r="O380" s="63"/>
      <c r="P380" s="66">
        <v>0</v>
      </c>
      <c r="Q380" s="5">
        <v>100</v>
      </c>
      <c r="R380" s="5">
        <v>12.98</v>
      </c>
      <c r="S380" s="74" t="s">
        <v>6099</v>
      </c>
      <c r="T380" s="5">
        <v>0</v>
      </c>
      <c r="U380" s="73"/>
      <c r="V380" s="10"/>
      <c r="W380" s="10">
        <v>13.76</v>
      </c>
      <c r="X380" s="10">
        <v>359.26</v>
      </c>
      <c r="Y380" s="10">
        <v>6.83</v>
      </c>
      <c r="Z380" s="10">
        <f t="shared" si="15"/>
        <v>352.43</v>
      </c>
      <c r="AA380" s="10" t="s">
        <v>28</v>
      </c>
      <c r="AB380" s="10" t="s">
        <v>29</v>
      </c>
      <c r="AC380" s="78" t="s">
        <v>4414</v>
      </c>
      <c r="AD380" s="78">
        <v>1179691</v>
      </c>
      <c r="AE380" s="78" t="s">
        <v>4400</v>
      </c>
      <c r="AF380" s="78" t="s">
        <v>6155</v>
      </c>
      <c r="AG380" s="81">
        <v>0.1</v>
      </c>
      <c r="AH380">
        <f t="shared" si="16"/>
        <v>10</v>
      </c>
      <c r="AI380">
        <f t="shared" si="17"/>
        <v>90</v>
      </c>
      <c r="AJ380" s="82">
        <v>348.66</v>
      </c>
      <c r="AK380" s="82">
        <v>6.23</v>
      </c>
      <c r="AL380" s="82">
        <v>342.44</v>
      </c>
    </row>
    <row r="381" spans="1:38">
      <c r="A381" s="59">
        <v>380</v>
      </c>
      <c r="B381" s="60" t="s">
        <v>5059</v>
      </c>
      <c r="C381" s="60" t="s">
        <v>9771</v>
      </c>
      <c r="D381" s="5" t="s">
        <v>22</v>
      </c>
      <c r="E381" s="10" t="s">
        <v>4090</v>
      </c>
      <c r="F381" s="10" t="s">
        <v>25</v>
      </c>
      <c r="G381" s="10" t="s">
        <v>6984</v>
      </c>
      <c r="H381" s="5" t="s">
        <v>24</v>
      </c>
      <c r="I381" s="10" t="s">
        <v>34</v>
      </c>
      <c r="J381" s="5">
        <v>238.68</v>
      </c>
      <c r="K381" s="10">
        <v>0</v>
      </c>
      <c r="L381" s="63"/>
      <c r="M381" s="5">
        <v>0</v>
      </c>
      <c r="N381" s="5">
        <v>0</v>
      </c>
      <c r="O381" s="63"/>
      <c r="P381" s="66">
        <v>0</v>
      </c>
      <c r="Q381" s="5">
        <v>100</v>
      </c>
      <c r="R381" s="5">
        <v>12.98</v>
      </c>
      <c r="S381" s="74" t="s">
        <v>6099</v>
      </c>
      <c r="T381" s="5">
        <v>0</v>
      </c>
      <c r="U381" s="73"/>
      <c r="V381" s="10"/>
      <c r="W381" s="10">
        <v>13.76</v>
      </c>
      <c r="X381" s="10">
        <v>359.26</v>
      </c>
      <c r="Y381" s="10">
        <v>6.83</v>
      </c>
      <c r="Z381" s="10">
        <f t="shared" si="15"/>
        <v>352.43</v>
      </c>
      <c r="AA381" s="10" t="s">
        <v>28</v>
      </c>
      <c r="AB381" s="10" t="s">
        <v>29</v>
      </c>
      <c r="AC381" s="78" t="s">
        <v>4414</v>
      </c>
      <c r="AD381" s="78">
        <v>3207360</v>
      </c>
      <c r="AE381" s="78" t="s">
        <v>4400</v>
      </c>
      <c r="AF381" s="78" t="s">
        <v>4409</v>
      </c>
      <c r="AG381" s="81">
        <v>0.1</v>
      </c>
      <c r="AH381">
        <f t="shared" si="16"/>
        <v>10</v>
      </c>
      <c r="AI381">
        <f t="shared" si="17"/>
        <v>90</v>
      </c>
      <c r="AJ381" s="82">
        <v>348.66</v>
      </c>
      <c r="AK381" s="82">
        <v>6.23</v>
      </c>
      <c r="AL381" s="82">
        <v>342.44</v>
      </c>
    </row>
    <row r="382" spans="1:38">
      <c r="A382" s="59">
        <v>381</v>
      </c>
      <c r="B382" s="61" t="s">
        <v>9772</v>
      </c>
      <c r="C382" s="60" t="s">
        <v>9773</v>
      </c>
      <c r="D382" s="5" t="s">
        <v>22</v>
      </c>
      <c r="E382" s="10" t="s">
        <v>4090</v>
      </c>
      <c r="F382" s="10" t="s">
        <v>25</v>
      </c>
      <c r="G382" s="10" t="s">
        <v>6984</v>
      </c>
      <c r="H382" s="5" t="s">
        <v>24</v>
      </c>
      <c r="I382" s="10" t="s">
        <v>34</v>
      </c>
      <c r="J382" s="5">
        <v>238.68</v>
      </c>
      <c r="K382" s="10">
        <v>0</v>
      </c>
      <c r="L382" s="63"/>
      <c r="M382" s="5">
        <v>0</v>
      </c>
      <c r="N382" s="5">
        <v>0</v>
      </c>
      <c r="O382" s="63"/>
      <c r="P382" s="66">
        <v>0</v>
      </c>
      <c r="Q382" s="5">
        <v>100</v>
      </c>
      <c r="R382" s="5">
        <v>12.98</v>
      </c>
      <c r="S382" s="74" t="s">
        <v>6099</v>
      </c>
      <c r="T382" s="5">
        <v>0</v>
      </c>
      <c r="U382" s="73"/>
      <c r="V382" s="10"/>
      <c r="W382" s="10">
        <v>13.76</v>
      </c>
      <c r="X382" s="10">
        <v>359.26</v>
      </c>
      <c r="Y382" s="10">
        <v>6.83</v>
      </c>
      <c r="Z382" s="10">
        <f t="shared" si="15"/>
        <v>352.43</v>
      </c>
      <c r="AA382" s="10" t="s">
        <v>28</v>
      </c>
      <c r="AB382" s="10" t="s">
        <v>29</v>
      </c>
      <c r="AC382" s="78" t="s">
        <v>4414</v>
      </c>
      <c r="AD382" s="78">
        <v>2858062</v>
      </c>
      <c r="AE382" s="78" t="s">
        <v>4400</v>
      </c>
      <c r="AF382" s="78" t="s">
        <v>4406</v>
      </c>
      <c r="AG382" s="81">
        <v>0.1</v>
      </c>
      <c r="AH382">
        <f t="shared" si="16"/>
        <v>10</v>
      </c>
      <c r="AI382">
        <f t="shared" si="17"/>
        <v>90</v>
      </c>
      <c r="AJ382" s="82">
        <v>348.66</v>
      </c>
      <c r="AK382" s="82">
        <v>6.23</v>
      </c>
      <c r="AL382" s="82">
        <v>342.44</v>
      </c>
    </row>
    <row r="383" spans="1:38">
      <c r="A383" s="59">
        <v>382</v>
      </c>
      <c r="B383" s="11" t="s">
        <v>3296</v>
      </c>
      <c r="C383" s="60" t="s">
        <v>9774</v>
      </c>
      <c r="D383" s="5" t="s">
        <v>22</v>
      </c>
      <c r="E383" s="5" t="s">
        <v>673</v>
      </c>
      <c r="F383" s="10" t="s">
        <v>25</v>
      </c>
      <c r="G383" s="10" t="s">
        <v>8236</v>
      </c>
      <c r="H383" s="5" t="s">
        <v>130</v>
      </c>
      <c r="I383" s="10" t="s">
        <v>34</v>
      </c>
      <c r="J383" s="5">
        <v>993.73</v>
      </c>
      <c r="K383" s="10">
        <v>0</v>
      </c>
      <c r="L383" s="63"/>
      <c r="M383" s="5">
        <v>0</v>
      </c>
      <c r="N383" s="5">
        <v>0</v>
      </c>
      <c r="O383" s="63"/>
      <c r="P383" s="66">
        <v>0</v>
      </c>
      <c r="Q383" s="10">
        <v>400</v>
      </c>
      <c r="R383" s="5">
        <v>14.12</v>
      </c>
      <c r="S383" s="74" t="s">
        <v>6099</v>
      </c>
      <c r="T383" s="5">
        <v>0</v>
      </c>
      <c r="U383" s="72"/>
      <c r="V383" s="10"/>
      <c r="W383" s="10">
        <v>14.97</v>
      </c>
      <c r="X383" s="10">
        <v>1433.6</v>
      </c>
      <c r="Y383" s="10">
        <v>24.9</v>
      </c>
      <c r="Z383" s="10">
        <f t="shared" si="15"/>
        <v>1408.7</v>
      </c>
      <c r="AA383" s="10" t="s">
        <v>28</v>
      </c>
      <c r="AB383" s="10" t="s">
        <v>29</v>
      </c>
      <c r="AC383" s="78" t="s">
        <v>4433</v>
      </c>
      <c r="AD383" s="78">
        <v>1650275</v>
      </c>
      <c r="AE383" s="78" t="s">
        <v>4503</v>
      </c>
      <c r="AF383" s="78" t="s">
        <v>4427</v>
      </c>
      <c r="AG383" s="81">
        <v>0.1</v>
      </c>
      <c r="AH383">
        <f t="shared" si="16"/>
        <v>40</v>
      </c>
      <c r="AI383">
        <f t="shared" si="17"/>
        <v>360</v>
      </c>
      <c r="AJ383" s="82">
        <v>1391.2</v>
      </c>
      <c r="AK383" s="82">
        <v>22.5</v>
      </c>
      <c r="AL383" s="82">
        <v>1368.7</v>
      </c>
    </row>
    <row r="384" spans="1:38">
      <c r="A384" s="59">
        <v>383</v>
      </c>
      <c r="B384" s="11" t="s">
        <v>9775</v>
      </c>
      <c r="C384" s="60" t="s">
        <v>9776</v>
      </c>
      <c r="D384" s="5" t="s">
        <v>22</v>
      </c>
      <c r="E384" s="5" t="s">
        <v>673</v>
      </c>
      <c r="F384" s="10" t="s">
        <v>25</v>
      </c>
      <c r="G384" s="10" t="s">
        <v>8236</v>
      </c>
      <c r="H384" s="5" t="s">
        <v>24</v>
      </c>
      <c r="I384" s="10" t="s">
        <v>34</v>
      </c>
      <c r="J384" s="5">
        <v>993.73</v>
      </c>
      <c r="K384" s="10">
        <v>0</v>
      </c>
      <c r="L384" s="63"/>
      <c r="M384" s="5">
        <v>0</v>
      </c>
      <c r="N384" s="5">
        <v>0</v>
      </c>
      <c r="O384" s="63"/>
      <c r="P384" s="66">
        <v>0</v>
      </c>
      <c r="Q384" s="10">
        <v>400</v>
      </c>
      <c r="R384" s="5">
        <v>14.12</v>
      </c>
      <c r="S384" s="74" t="s">
        <v>6099</v>
      </c>
      <c r="T384" s="5">
        <v>0</v>
      </c>
      <c r="U384" s="72"/>
      <c r="V384" s="10"/>
      <c r="W384" s="10">
        <v>14.97</v>
      </c>
      <c r="X384" s="10">
        <v>1433.6</v>
      </c>
      <c r="Y384" s="10">
        <v>24.9</v>
      </c>
      <c r="Z384" s="10">
        <f t="shared" si="15"/>
        <v>1408.7</v>
      </c>
      <c r="AA384" s="10" t="s">
        <v>28</v>
      </c>
      <c r="AB384" s="10" t="s">
        <v>29</v>
      </c>
      <c r="AC384" s="78" t="s">
        <v>4433</v>
      </c>
      <c r="AD384" s="78">
        <v>2078000</v>
      </c>
      <c r="AE384" s="78" t="s">
        <v>4503</v>
      </c>
      <c r="AF384" s="78" t="s">
        <v>4415</v>
      </c>
      <c r="AG384" s="81">
        <v>0.1</v>
      </c>
      <c r="AH384">
        <f t="shared" si="16"/>
        <v>40</v>
      </c>
      <c r="AI384">
        <f t="shared" si="17"/>
        <v>360</v>
      </c>
      <c r="AJ384" s="82">
        <v>1391.2</v>
      </c>
      <c r="AK384" s="82">
        <v>22.5</v>
      </c>
      <c r="AL384" s="82">
        <v>1368.7</v>
      </c>
    </row>
    <row r="385" spans="1:38">
      <c r="A385" s="59">
        <v>384</v>
      </c>
      <c r="B385" s="60" t="s">
        <v>9777</v>
      </c>
      <c r="C385" s="60" t="s">
        <v>9778</v>
      </c>
      <c r="D385" s="5" t="s">
        <v>22</v>
      </c>
      <c r="E385" s="10" t="s">
        <v>4090</v>
      </c>
      <c r="F385" s="10" t="s">
        <v>25</v>
      </c>
      <c r="G385" s="10" t="s">
        <v>6984</v>
      </c>
      <c r="H385" s="5" t="s">
        <v>24</v>
      </c>
      <c r="I385" s="10" t="s">
        <v>34</v>
      </c>
      <c r="J385" s="5">
        <v>238.68</v>
      </c>
      <c r="K385" s="10">
        <v>0</v>
      </c>
      <c r="L385" s="63"/>
      <c r="M385" s="5">
        <v>0</v>
      </c>
      <c r="N385" s="5">
        <v>0</v>
      </c>
      <c r="O385" s="63"/>
      <c r="P385" s="66">
        <v>0</v>
      </c>
      <c r="Q385" s="5">
        <v>100</v>
      </c>
      <c r="R385" s="5">
        <v>12.98</v>
      </c>
      <c r="S385" s="74" t="s">
        <v>6099</v>
      </c>
      <c r="T385" s="5">
        <v>0</v>
      </c>
      <c r="U385" s="73"/>
      <c r="V385" s="10"/>
      <c r="W385" s="10">
        <v>13.76</v>
      </c>
      <c r="X385" s="10">
        <v>359.26</v>
      </c>
      <c r="Y385" s="10">
        <v>6.83</v>
      </c>
      <c r="Z385" s="10">
        <f t="shared" si="15"/>
        <v>352.43</v>
      </c>
      <c r="AA385" s="10" t="s">
        <v>28</v>
      </c>
      <c r="AB385" s="10" t="s">
        <v>29</v>
      </c>
      <c r="AC385" s="78" t="s">
        <v>4414</v>
      </c>
      <c r="AD385" s="78">
        <v>3518337</v>
      </c>
      <c r="AE385" s="78" t="s">
        <v>4400</v>
      </c>
      <c r="AF385" s="78" t="s">
        <v>4474</v>
      </c>
      <c r="AG385" s="81">
        <v>0.1</v>
      </c>
      <c r="AH385">
        <f t="shared" si="16"/>
        <v>10</v>
      </c>
      <c r="AI385">
        <f t="shared" si="17"/>
        <v>90</v>
      </c>
      <c r="AJ385" s="82">
        <v>348.66</v>
      </c>
      <c r="AK385" s="82">
        <v>6.23</v>
      </c>
      <c r="AL385" s="82">
        <v>342.44</v>
      </c>
    </row>
    <row r="386" spans="1:38">
      <c r="A386" s="59">
        <v>385</v>
      </c>
      <c r="B386" s="60" t="s">
        <v>9779</v>
      </c>
      <c r="C386" s="60" t="s">
        <v>9780</v>
      </c>
      <c r="D386" s="5" t="s">
        <v>22</v>
      </c>
      <c r="E386" s="5" t="s">
        <v>81</v>
      </c>
      <c r="F386" s="10" t="s">
        <v>25</v>
      </c>
      <c r="G386" s="10" t="s">
        <v>8178</v>
      </c>
      <c r="H386" s="10" t="s">
        <v>24</v>
      </c>
      <c r="I386" s="10" t="s">
        <v>34</v>
      </c>
      <c r="J386" s="5">
        <v>705</v>
      </c>
      <c r="K386" s="10">
        <v>0</v>
      </c>
      <c r="L386" s="63"/>
      <c r="M386" s="5">
        <v>196</v>
      </c>
      <c r="N386" s="5">
        <v>380</v>
      </c>
      <c r="O386" s="64" t="s">
        <v>8796</v>
      </c>
      <c r="P386" s="66">
        <v>0</v>
      </c>
      <c r="Q386" s="10">
        <v>300</v>
      </c>
      <c r="R386" s="5">
        <v>0</v>
      </c>
      <c r="S386" s="73"/>
      <c r="T386" s="5">
        <v>0</v>
      </c>
      <c r="U386" s="73"/>
      <c r="V386" s="10"/>
      <c r="W386" s="10">
        <v>610.56</v>
      </c>
      <c r="X386" s="10">
        <v>1670.19</v>
      </c>
      <c r="Y386" s="10">
        <v>54.63</v>
      </c>
      <c r="Z386" s="10">
        <f t="shared" ref="Z386:Z449" si="18">X386-Y386</f>
        <v>1615.56</v>
      </c>
      <c r="AA386" s="10" t="s">
        <v>28</v>
      </c>
      <c r="AB386" s="10" t="s">
        <v>29</v>
      </c>
      <c r="AC386" s="78" t="s">
        <v>8180</v>
      </c>
      <c r="AD386" s="78">
        <v>1135830</v>
      </c>
      <c r="AE386" s="78" t="s">
        <v>4400</v>
      </c>
      <c r="AF386" s="78" t="s">
        <v>4415</v>
      </c>
      <c r="AG386" s="81">
        <v>0.1</v>
      </c>
      <c r="AH386">
        <f t="shared" ref="AH386:AH449" si="19">Q386*AG386</f>
        <v>30</v>
      </c>
      <c r="AI386">
        <f t="shared" ref="AI386:AI449" si="20">Q386-AH386</f>
        <v>270</v>
      </c>
      <c r="AJ386" s="82">
        <v>1638.39</v>
      </c>
      <c r="AK386" s="82">
        <v>52.83</v>
      </c>
      <c r="AL386" s="82">
        <v>1585.56</v>
      </c>
    </row>
    <row r="387" spans="1:38">
      <c r="A387" s="59">
        <v>386</v>
      </c>
      <c r="B387" s="60" t="s">
        <v>9781</v>
      </c>
      <c r="C387" s="60" t="s">
        <v>9782</v>
      </c>
      <c r="D387" s="5" t="s">
        <v>22</v>
      </c>
      <c r="E387" s="5" t="s">
        <v>198</v>
      </c>
      <c r="F387" s="10" t="s">
        <v>25</v>
      </c>
      <c r="G387" s="10" t="s">
        <v>8214</v>
      </c>
      <c r="H387" s="10" t="s">
        <v>135</v>
      </c>
      <c r="I387" s="10" t="s">
        <v>34</v>
      </c>
      <c r="J387" s="66">
        <v>1369</v>
      </c>
      <c r="K387" s="10">
        <v>0</v>
      </c>
      <c r="L387" s="63"/>
      <c r="M387" s="5">
        <v>0</v>
      </c>
      <c r="N387" s="5">
        <v>0</v>
      </c>
      <c r="O387" s="63"/>
      <c r="P387" s="66">
        <v>0</v>
      </c>
      <c r="Q387" s="5">
        <v>300</v>
      </c>
      <c r="R387" s="5">
        <v>0</v>
      </c>
      <c r="S387" s="73"/>
      <c r="T387" s="5">
        <v>0</v>
      </c>
      <c r="U387" s="73"/>
      <c r="V387" s="10"/>
      <c r="W387" s="10">
        <v>0</v>
      </c>
      <c r="X387" s="10">
        <v>1687</v>
      </c>
      <c r="Y387" s="10">
        <v>18</v>
      </c>
      <c r="Z387" s="10">
        <f t="shared" si="18"/>
        <v>1669</v>
      </c>
      <c r="AA387" s="10" t="s">
        <v>28</v>
      </c>
      <c r="AB387" s="10" t="s">
        <v>29</v>
      </c>
      <c r="AC387" s="78" t="s">
        <v>8246</v>
      </c>
      <c r="AD387" s="78">
        <v>9851103</v>
      </c>
      <c r="AE387" s="78" t="s">
        <v>8247</v>
      </c>
      <c r="AF387" s="78" t="s">
        <v>4478</v>
      </c>
      <c r="AG387" s="81">
        <v>0.1</v>
      </c>
      <c r="AH387">
        <f t="shared" si="19"/>
        <v>30</v>
      </c>
      <c r="AI387">
        <f t="shared" si="20"/>
        <v>270</v>
      </c>
      <c r="AJ387" s="82">
        <v>1655.2</v>
      </c>
      <c r="AK387" s="82">
        <v>16.2</v>
      </c>
      <c r="AL387" s="82">
        <v>1639</v>
      </c>
    </row>
    <row r="388" spans="1:38">
      <c r="A388" s="59">
        <v>387</v>
      </c>
      <c r="B388" s="60" t="s">
        <v>9783</v>
      </c>
      <c r="C388" s="60" t="s">
        <v>9784</v>
      </c>
      <c r="D388" s="5" t="s">
        <v>22</v>
      </c>
      <c r="E388" s="5" t="s">
        <v>198</v>
      </c>
      <c r="F388" s="10" t="s">
        <v>25</v>
      </c>
      <c r="G388" s="10" t="s">
        <v>8214</v>
      </c>
      <c r="H388" s="10" t="s">
        <v>24</v>
      </c>
      <c r="I388" s="10" t="s">
        <v>34</v>
      </c>
      <c r="J388" s="66">
        <v>1369</v>
      </c>
      <c r="K388" s="10">
        <v>0</v>
      </c>
      <c r="L388" s="63"/>
      <c r="M388" s="5">
        <v>0</v>
      </c>
      <c r="N388" s="5">
        <v>0</v>
      </c>
      <c r="O388" s="63"/>
      <c r="P388" s="66">
        <v>0</v>
      </c>
      <c r="Q388" s="5">
        <v>300</v>
      </c>
      <c r="R388" s="5">
        <v>0</v>
      </c>
      <c r="S388" s="73"/>
      <c r="T388" s="5">
        <v>0</v>
      </c>
      <c r="U388" s="73"/>
      <c r="V388" s="10"/>
      <c r="W388" s="10">
        <v>0</v>
      </c>
      <c r="X388" s="10">
        <v>1687</v>
      </c>
      <c r="Y388" s="10">
        <v>18</v>
      </c>
      <c r="Z388" s="10">
        <f t="shared" si="18"/>
        <v>1669</v>
      </c>
      <c r="AA388" s="10" t="s">
        <v>28</v>
      </c>
      <c r="AB388" s="10" t="s">
        <v>29</v>
      </c>
      <c r="AC388" s="78" t="s">
        <v>8246</v>
      </c>
      <c r="AD388" s="78">
        <v>3693733</v>
      </c>
      <c r="AE388" s="78" t="s">
        <v>8247</v>
      </c>
      <c r="AF388" s="78" t="s">
        <v>4421</v>
      </c>
      <c r="AG388" s="81">
        <v>0.1</v>
      </c>
      <c r="AH388">
        <f t="shared" si="19"/>
        <v>30</v>
      </c>
      <c r="AI388">
        <f t="shared" si="20"/>
        <v>270</v>
      </c>
      <c r="AJ388" s="82">
        <v>1655.2</v>
      </c>
      <c r="AK388" s="82">
        <v>16.2</v>
      </c>
      <c r="AL388" s="82">
        <v>1639</v>
      </c>
    </row>
    <row r="389" spans="1:38">
      <c r="A389" s="59">
        <v>388</v>
      </c>
      <c r="B389" s="60" t="s">
        <v>9785</v>
      </c>
      <c r="C389" s="60" t="s">
        <v>9786</v>
      </c>
      <c r="D389" s="5" t="s">
        <v>22</v>
      </c>
      <c r="E389" s="10" t="s">
        <v>4090</v>
      </c>
      <c r="F389" s="10" t="s">
        <v>25</v>
      </c>
      <c r="G389" s="10" t="s">
        <v>6984</v>
      </c>
      <c r="H389" s="5" t="s">
        <v>24</v>
      </c>
      <c r="I389" s="10" t="s">
        <v>34</v>
      </c>
      <c r="J389" s="5">
        <v>238.68</v>
      </c>
      <c r="K389" s="10">
        <v>0</v>
      </c>
      <c r="L389" s="63"/>
      <c r="M389" s="5">
        <v>0</v>
      </c>
      <c r="N389" s="5">
        <v>0</v>
      </c>
      <c r="O389" s="63"/>
      <c r="P389" s="66">
        <v>0</v>
      </c>
      <c r="Q389" s="5">
        <v>100</v>
      </c>
      <c r="R389" s="5">
        <v>12.98</v>
      </c>
      <c r="S389" s="74" t="s">
        <v>6099</v>
      </c>
      <c r="T389" s="5">
        <v>0</v>
      </c>
      <c r="U389" s="73"/>
      <c r="V389" s="10"/>
      <c r="W389" s="10">
        <v>13.76</v>
      </c>
      <c r="X389" s="10">
        <v>359.26</v>
      </c>
      <c r="Y389" s="10">
        <v>6.83</v>
      </c>
      <c r="Z389" s="10">
        <f t="shared" si="18"/>
        <v>352.43</v>
      </c>
      <c r="AA389" s="10" t="s">
        <v>28</v>
      </c>
      <c r="AB389" s="10" t="s">
        <v>29</v>
      </c>
      <c r="AC389" s="78" t="s">
        <v>4414</v>
      </c>
      <c r="AD389" s="78">
        <v>1982039</v>
      </c>
      <c r="AE389" s="78" t="s">
        <v>4400</v>
      </c>
      <c r="AF389" s="78" t="s">
        <v>4406</v>
      </c>
      <c r="AG389" s="81">
        <v>0.1</v>
      </c>
      <c r="AH389">
        <f t="shared" si="19"/>
        <v>10</v>
      </c>
      <c r="AI389">
        <f t="shared" si="20"/>
        <v>90</v>
      </c>
      <c r="AJ389" s="82">
        <v>348.66</v>
      </c>
      <c r="AK389" s="82">
        <v>6.23</v>
      </c>
      <c r="AL389" s="82">
        <v>342.44</v>
      </c>
    </row>
    <row r="390" spans="1:38">
      <c r="A390" s="59">
        <v>389</v>
      </c>
      <c r="B390" s="60" t="s">
        <v>9787</v>
      </c>
      <c r="C390" s="60" t="s">
        <v>9788</v>
      </c>
      <c r="D390" s="5" t="s">
        <v>22</v>
      </c>
      <c r="E390" s="10" t="s">
        <v>4090</v>
      </c>
      <c r="F390" s="10" t="s">
        <v>25</v>
      </c>
      <c r="G390" s="10" t="s">
        <v>6984</v>
      </c>
      <c r="H390" s="5" t="s">
        <v>24</v>
      </c>
      <c r="I390" s="10" t="s">
        <v>34</v>
      </c>
      <c r="J390" s="5">
        <v>238.68</v>
      </c>
      <c r="K390" s="10">
        <v>0</v>
      </c>
      <c r="L390" s="63"/>
      <c r="M390" s="5">
        <v>0</v>
      </c>
      <c r="N390" s="5">
        <v>0</v>
      </c>
      <c r="O390" s="63"/>
      <c r="P390" s="66">
        <v>0</v>
      </c>
      <c r="Q390" s="5">
        <v>100</v>
      </c>
      <c r="R390" s="5">
        <v>12.98</v>
      </c>
      <c r="S390" s="74" t="s">
        <v>6099</v>
      </c>
      <c r="T390" s="5">
        <v>0</v>
      </c>
      <c r="U390" s="73"/>
      <c r="V390" s="10"/>
      <c r="W390" s="10">
        <v>13.76</v>
      </c>
      <c r="X390" s="10">
        <v>359.26</v>
      </c>
      <c r="Y390" s="10">
        <v>6.83</v>
      </c>
      <c r="Z390" s="10">
        <f t="shared" si="18"/>
        <v>352.43</v>
      </c>
      <c r="AA390" s="10" t="s">
        <v>28</v>
      </c>
      <c r="AB390" s="10" t="s">
        <v>29</v>
      </c>
      <c r="AC390" s="78" t="s">
        <v>4414</v>
      </c>
      <c r="AD390" s="78">
        <v>3080996</v>
      </c>
      <c r="AE390" s="78" t="s">
        <v>4400</v>
      </c>
      <c r="AF390" s="78" t="s">
        <v>4474</v>
      </c>
      <c r="AG390" s="81">
        <v>0.1</v>
      </c>
      <c r="AH390">
        <f t="shared" si="19"/>
        <v>10</v>
      </c>
      <c r="AI390">
        <f t="shared" si="20"/>
        <v>90</v>
      </c>
      <c r="AJ390" s="82">
        <v>348.66</v>
      </c>
      <c r="AK390" s="82">
        <v>6.23</v>
      </c>
      <c r="AL390" s="82">
        <v>342.44</v>
      </c>
    </row>
    <row r="391" spans="1:38">
      <c r="A391" s="59">
        <v>390</v>
      </c>
      <c r="B391" s="60" t="s">
        <v>9789</v>
      </c>
      <c r="C391" s="60" t="s">
        <v>9790</v>
      </c>
      <c r="D391" s="5" t="s">
        <v>22</v>
      </c>
      <c r="E391" s="10" t="s">
        <v>4090</v>
      </c>
      <c r="F391" s="10" t="s">
        <v>25</v>
      </c>
      <c r="G391" s="10" t="s">
        <v>6984</v>
      </c>
      <c r="H391" s="5" t="s">
        <v>24</v>
      </c>
      <c r="I391" s="10" t="s">
        <v>34</v>
      </c>
      <c r="J391" s="5">
        <v>238.68</v>
      </c>
      <c r="K391" s="10">
        <v>0</v>
      </c>
      <c r="L391" s="63"/>
      <c r="M391" s="5">
        <v>0</v>
      </c>
      <c r="N391" s="5">
        <v>0</v>
      </c>
      <c r="O391" s="63"/>
      <c r="P391" s="66">
        <v>0</v>
      </c>
      <c r="Q391" s="5">
        <v>100</v>
      </c>
      <c r="R391" s="5">
        <v>12.98</v>
      </c>
      <c r="S391" s="74" t="s">
        <v>6099</v>
      </c>
      <c r="T391" s="5">
        <v>0</v>
      </c>
      <c r="U391" s="73"/>
      <c r="V391" s="10"/>
      <c r="W391" s="10">
        <v>13.76</v>
      </c>
      <c r="X391" s="10">
        <v>359.26</v>
      </c>
      <c r="Y391" s="10">
        <v>6.83</v>
      </c>
      <c r="Z391" s="10">
        <f t="shared" si="18"/>
        <v>352.43</v>
      </c>
      <c r="AA391" s="10" t="s">
        <v>28</v>
      </c>
      <c r="AB391" s="10" t="s">
        <v>29</v>
      </c>
      <c r="AC391" s="78" t="s">
        <v>4414</v>
      </c>
      <c r="AD391" s="78">
        <v>5012951</v>
      </c>
      <c r="AE391" s="78" t="s">
        <v>4400</v>
      </c>
      <c r="AF391" s="78" t="s">
        <v>4474</v>
      </c>
      <c r="AG391" s="81">
        <v>0.1</v>
      </c>
      <c r="AH391">
        <f t="shared" si="19"/>
        <v>10</v>
      </c>
      <c r="AI391">
        <f t="shared" si="20"/>
        <v>90</v>
      </c>
      <c r="AJ391" s="82">
        <v>348.66</v>
      </c>
      <c r="AK391" s="82">
        <v>6.23</v>
      </c>
      <c r="AL391" s="82">
        <v>342.44</v>
      </c>
    </row>
    <row r="392" spans="1:38">
      <c r="A392" s="59">
        <v>391</v>
      </c>
      <c r="B392" s="60" t="s">
        <v>9791</v>
      </c>
      <c r="C392" s="60" t="s">
        <v>9792</v>
      </c>
      <c r="D392" s="5" t="s">
        <v>22</v>
      </c>
      <c r="E392" s="5" t="s">
        <v>198</v>
      </c>
      <c r="F392" s="10" t="s">
        <v>25</v>
      </c>
      <c r="G392" s="10" t="s">
        <v>8214</v>
      </c>
      <c r="H392" s="10" t="s">
        <v>24</v>
      </c>
      <c r="I392" s="10" t="s">
        <v>34</v>
      </c>
      <c r="J392" s="10">
        <v>1369</v>
      </c>
      <c r="K392" s="10">
        <v>0</v>
      </c>
      <c r="L392" s="63"/>
      <c r="M392" s="5">
        <v>0</v>
      </c>
      <c r="N392" s="5">
        <v>0</v>
      </c>
      <c r="O392" s="63"/>
      <c r="P392" s="66">
        <v>0</v>
      </c>
      <c r="Q392" s="5">
        <v>300</v>
      </c>
      <c r="R392" s="5">
        <v>0</v>
      </c>
      <c r="S392" s="73"/>
      <c r="T392" s="5">
        <v>0</v>
      </c>
      <c r="U392" s="73"/>
      <c r="V392" s="10"/>
      <c r="W392" s="10">
        <v>0</v>
      </c>
      <c r="X392" s="10">
        <v>1687</v>
      </c>
      <c r="Y392" s="10">
        <v>18</v>
      </c>
      <c r="Z392" s="10">
        <f t="shared" si="18"/>
        <v>1669</v>
      </c>
      <c r="AA392" s="10" t="s">
        <v>28</v>
      </c>
      <c r="AB392" s="10" t="s">
        <v>29</v>
      </c>
      <c r="AC392" s="78" t="s">
        <v>8246</v>
      </c>
      <c r="AD392" s="78">
        <v>6290172</v>
      </c>
      <c r="AE392" s="78" t="s">
        <v>8247</v>
      </c>
      <c r="AF392" s="78" t="s">
        <v>4404</v>
      </c>
      <c r="AG392" s="81">
        <v>0.1</v>
      </c>
      <c r="AH392">
        <f t="shared" si="19"/>
        <v>30</v>
      </c>
      <c r="AI392">
        <f t="shared" si="20"/>
        <v>270</v>
      </c>
      <c r="AJ392" s="82">
        <v>1655.2</v>
      </c>
      <c r="AK392" s="82">
        <v>16.2</v>
      </c>
      <c r="AL392" s="82">
        <v>1639</v>
      </c>
    </row>
    <row r="393" spans="1:38">
      <c r="A393" s="59">
        <v>392</v>
      </c>
      <c r="B393" s="60" t="s">
        <v>9793</v>
      </c>
      <c r="C393" s="11" t="s">
        <v>9794</v>
      </c>
      <c r="D393" s="5" t="s">
        <v>22</v>
      </c>
      <c r="E393" s="5" t="s">
        <v>2061</v>
      </c>
      <c r="F393" s="10" t="s">
        <v>25</v>
      </c>
      <c r="G393" s="10" t="s">
        <v>7337</v>
      </c>
      <c r="H393" s="10" t="s">
        <v>24</v>
      </c>
      <c r="I393" s="10" t="s">
        <v>34</v>
      </c>
      <c r="J393" s="5">
        <v>378.57</v>
      </c>
      <c r="K393" s="10">
        <v>0</v>
      </c>
      <c r="L393" s="63"/>
      <c r="M393" s="5">
        <v>0</v>
      </c>
      <c r="N393" s="5">
        <v>0</v>
      </c>
      <c r="O393" s="63"/>
      <c r="P393" s="66">
        <v>0</v>
      </c>
      <c r="Q393" s="5">
        <v>100</v>
      </c>
      <c r="R393" s="10">
        <v>0</v>
      </c>
      <c r="S393" s="73"/>
      <c r="T393" s="5">
        <v>0</v>
      </c>
      <c r="U393" s="73"/>
      <c r="V393" s="10"/>
      <c r="W393" s="10">
        <v>0</v>
      </c>
      <c r="X393" s="10">
        <v>484.57</v>
      </c>
      <c r="Y393" s="10">
        <v>6</v>
      </c>
      <c r="Z393" s="10">
        <f t="shared" si="18"/>
        <v>478.57</v>
      </c>
      <c r="AA393" s="10" t="s">
        <v>28</v>
      </c>
      <c r="AB393" s="10" t="s">
        <v>29</v>
      </c>
      <c r="AC393" s="78" t="s">
        <v>8246</v>
      </c>
      <c r="AD393" s="78">
        <v>3888727</v>
      </c>
      <c r="AE393" s="78" t="s">
        <v>4400</v>
      </c>
      <c r="AF393" s="78" t="s">
        <v>4415</v>
      </c>
      <c r="AG393" s="81">
        <v>0.1</v>
      </c>
      <c r="AH393">
        <f t="shared" si="19"/>
        <v>10</v>
      </c>
      <c r="AI393">
        <f t="shared" si="20"/>
        <v>90</v>
      </c>
      <c r="AJ393" s="82">
        <v>473.97</v>
      </c>
      <c r="AK393" s="82">
        <v>5.4</v>
      </c>
      <c r="AL393" s="82">
        <v>468.57</v>
      </c>
    </row>
    <row r="394" spans="1:38">
      <c r="A394" s="59">
        <v>393</v>
      </c>
      <c r="B394" s="61" t="s">
        <v>9795</v>
      </c>
      <c r="C394" s="11" t="s">
        <v>9796</v>
      </c>
      <c r="D394" s="5" t="s">
        <v>22</v>
      </c>
      <c r="E394" s="5" t="s">
        <v>2061</v>
      </c>
      <c r="F394" s="10" t="s">
        <v>25</v>
      </c>
      <c r="G394" s="10" t="s">
        <v>7337</v>
      </c>
      <c r="H394" s="10" t="s">
        <v>24</v>
      </c>
      <c r="I394" s="10" t="s">
        <v>34</v>
      </c>
      <c r="J394" s="5">
        <v>378.57</v>
      </c>
      <c r="K394" s="10">
        <v>0</v>
      </c>
      <c r="L394" s="63"/>
      <c r="M394" s="5">
        <v>0</v>
      </c>
      <c r="N394" s="5">
        <v>0</v>
      </c>
      <c r="O394" s="63"/>
      <c r="P394" s="66">
        <v>0</v>
      </c>
      <c r="Q394" s="5">
        <v>100</v>
      </c>
      <c r="R394" s="10">
        <v>0</v>
      </c>
      <c r="S394" s="73"/>
      <c r="T394" s="5">
        <v>0</v>
      </c>
      <c r="U394" s="73"/>
      <c r="V394" s="10"/>
      <c r="W394" s="10">
        <v>0</v>
      </c>
      <c r="X394" s="10">
        <v>484.57</v>
      </c>
      <c r="Y394" s="10">
        <v>6</v>
      </c>
      <c r="Z394" s="10">
        <f t="shared" si="18"/>
        <v>478.57</v>
      </c>
      <c r="AA394" s="10" t="s">
        <v>28</v>
      </c>
      <c r="AB394" s="10" t="s">
        <v>29</v>
      </c>
      <c r="AC394" s="78" t="s">
        <v>8246</v>
      </c>
      <c r="AD394" s="78">
        <v>1298899</v>
      </c>
      <c r="AE394" s="78" t="s">
        <v>4400</v>
      </c>
      <c r="AF394" s="78" t="s">
        <v>4409</v>
      </c>
      <c r="AG394" s="81">
        <v>0.1</v>
      </c>
      <c r="AH394">
        <f t="shared" si="19"/>
        <v>10</v>
      </c>
      <c r="AI394">
        <f t="shared" si="20"/>
        <v>90</v>
      </c>
      <c r="AJ394" s="82">
        <v>473.97</v>
      </c>
      <c r="AK394" s="82">
        <v>5.4</v>
      </c>
      <c r="AL394" s="82">
        <v>468.57</v>
      </c>
    </row>
    <row r="395" spans="1:38">
      <c r="A395" s="59">
        <v>394</v>
      </c>
      <c r="B395" s="60" t="s">
        <v>2320</v>
      </c>
      <c r="C395" s="11" t="s">
        <v>9797</v>
      </c>
      <c r="D395" s="5" t="s">
        <v>22</v>
      </c>
      <c r="E395" s="5" t="s">
        <v>2061</v>
      </c>
      <c r="F395" s="10" t="s">
        <v>25</v>
      </c>
      <c r="G395" s="10" t="s">
        <v>7337</v>
      </c>
      <c r="H395" s="10" t="s">
        <v>24</v>
      </c>
      <c r="I395" s="10" t="s">
        <v>34</v>
      </c>
      <c r="J395" s="5">
        <v>378.57</v>
      </c>
      <c r="K395" s="10">
        <v>0</v>
      </c>
      <c r="L395" s="63"/>
      <c r="M395" s="5">
        <v>0</v>
      </c>
      <c r="N395" s="5">
        <v>0</v>
      </c>
      <c r="O395" s="63"/>
      <c r="P395" s="66">
        <v>0</v>
      </c>
      <c r="Q395" s="5">
        <v>100</v>
      </c>
      <c r="R395" s="10">
        <v>0</v>
      </c>
      <c r="S395" s="73"/>
      <c r="T395" s="5">
        <v>0</v>
      </c>
      <c r="U395" s="73"/>
      <c r="V395" s="10"/>
      <c r="W395" s="10">
        <v>0</v>
      </c>
      <c r="X395" s="10">
        <v>484.57</v>
      </c>
      <c r="Y395" s="10">
        <v>6</v>
      </c>
      <c r="Z395" s="10">
        <f t="shared" si="18"/>
        <v>478.57</v>
      </c>
      <c r="AA395" s="10" t="s">
        <v>28</v>
      </c>
      <c r="AB395" s="10" t="s">
        <v>29</v>
      </c>
      <c r="AC395" s="78" t="s">
        <v>8246</v>
      </c>
      <c r="AD395" s="78">
        <v>7055357</v>
      </c>
      <c r="AE395" s="78" t="s">
        <v>4400</v>
      </c>
      <c r="AF395" s="78" t="s">
        <v>4409</v>
      </c>
      <c r="AG395" s="81">
        <v>0.1</v>
      </c>
      <c r="AH395">
        <f t="shared" si="19"/>
        <v>10</v>
      </c>
      <c r="AI395">
        <f t="shared" si="20"/>
        <v>90</v>
      </c>
      <c r="AJ395" s="82">
        <v>473.97</v>
      </c>
      <c r="AK395" s="82">
        <v>5.4</v>
      </c>
      <c r="AL395" s="82">
        <v>468.57</v>
      </c>
    </row>
    <row r="396" spans="1:38">
      <c r="A396" s="59">
        <v>395</v>
      </c>
      <c r="B396" s="60" t="s">
        <v>9798</v>
      </c>
      <c r="C396" s="60" t="s">
        <v>9799</v>
      </c>
      <c r="D396" s="5" t="s">
        <v>22</v>
      </c>
      <c r="E396" s="10" t="s">
        <v>4090</v>
      </c>
      <c r="F396" s="10" t="s">
        <v>25</v>
      </c>
      <c r="G396" s="10" t="s">
        <v>6984</v>
      </c>
      <c r="H396" s="5" t="s">
        <v>24</v>
      </c>
      <c r="I396" s="10" t="s">
        <v>34</v>
      </c>
      <c r="J396" s="5">
        <v>238.68</v>
      </c>
      <c r="K396" s="10">
        <v>0</v>
      </c>
      <c r="L396" s="63"/>
      <c r="M396" s="5">
        <v>0</v>
      </c>
      <c r="N396" s="5">
        <v>0</v>
      </c>
      <c r="O396" s="63"/>
      <c r="P396" s="66">
        <v>0</v>
      </c>
      <c r="Q396" s="5">
        <v>100</v>
      </c>
      <c r="R396" s="5">
        <v>12.98</v>
      </c>
      <c r="S396" s="74" t="s">
        <v>6099</v>
      </c>
      <c r="T396" s="5">
        <v>0</v>
      </c>
      <c r="U396" s="73"/>
      <c r="V396" s="10"/>
      <c r="W396" s="10">
        <v>13.76</v>
      </c>
      <c r="X396" s="10">
        <v>359.26</v>
      </c>
      <c r="Y396" s="10">
        <v>6.83</v>
      </c>
      <c r="Z396" s="10">
        <f t="shared" si="18"/>
        <v>352.43</v>
      </c>
      <c r="AA396" s="10" t="s">
        <v>28</v>
      </c>
      <c r="AB396" s="10" t="s">
        <v>29</v>
      </c>
      <c r="AC396" s="78" t="s">
        <v>4414</v>
      </c>
      <c r="AD396" s="78">
        <v>7330669</v>
      </c>
      <c r="AE396" s="78" t="s">
        <v>4400</v>
      </c>
      <c r="AF396" s="78" t="s">
        <v>4404</v>
      </c>
      <c r="AG396" s="81">
        <v>0.1</v>
      </c>
      <c r="AH396">
        <f t="shared" si="19"/>
        <v>10</v>
      </c>
      <c r="AI396">
        <f t="shared" si="20"/>
        <v>90</v>
      </c>
      <c r="AJ396" s="82">
        <v>348.66</v>
      </c>
      <c r="AK396" s="82">
        <v>6.23</v>
      </c>
      <c r="AL396" s="82">
        <v>342.44</v>
      </c>
    </row>
    <row r="397" spans="1:38">
      <c r="A397" s="59">
        <v>396</v>
      </c>
      <c r="B397" s="61" t="s">
        <v>9800</v>
      </c>
      <c r="C397" s="60" t="s">
        <v>9801</v>
      </c>
      <c r="D397" s="5" t="s">
        <v>22</v>
      </c>
      <c r="E397" s="5" t="s">
        <v>198</v>
      </c>
      <c r="F397" s="10" t="s">
        <v>25</v>
      </c>
      <c r="G397" s="10" t="s">
        <v>8214</v>
      </c>
      <c r="H397" s="10" t="s">
        <v>24</v>
      </c>
      <c r="I397" s="10" t="s">
        <v>34</v>
      </c>
      <c r="J397" s="66">
        <v>1369</v>
      </c>
      <c r="K397" s="10">
        <v>0</v>
      </c>
      <c r="L397" s="63"/>
      <c r="M397" s="5">
        <v>0</v>
      </c>
      <c r="N397" s="5">
        <v>0</v>
      </c>
      <c r="O397" s="63"/>
      <c r="P397" s="66">
        <v>0</v>
      </c>
      <c r="Q397" s="5">
        <v>300</v>
      </c>
      <c r="R397" s="5">
        <v>0</v>
      </c>
      <c r="S397" s="73"/>
      <c r="T397" s="5">
        <v>0</v>
      </c>
      <c r="U397" s="73"/>
      <c r="V397" s="10"/>
      <c r="W397" s="10">
        <v>0</v>
      </c>
      <c r="X397" s="10">
        <v>1687</v>
      </c>
      <c r="Y397" s="10">
        <v>18</v>
      </c>
      <c r="Z397" s="10">
        <f t="shared" si="18"/>
        <v>1669</v>
      </c>
      <c r="AA397" s="10" t="s">
        <v>28</v>
      </c>
      <c r="AB397" s="10" t="s">
        <v>29</v>
      </c>
      <c r="AC397" s="78" t="s">
        <v>8246</v>
      </c>
      <c r="AD397" s="78">
        <v>1167110</v>
      </c>
      <c r="AE397" s="78" t="s">
        <v>4503</v>
      </c>
      <c r="AF397" s="78" t="s">
        <v>4404</v>
      </c>
      <c r="AG397" s="81">
        <v>0.1</v>
      </c>
      <c r="AH397">
        <f t="shared" si="19"/>
        <v>30</v>
      </c>
      <c r="AI397">
        <f t="shared" si="20"/>
        <v>270</v>
      </c>
      <c r="AJ397" s="82">
        <v>1655.2</v>
      </c>
      <c r="AK397" s="82">
        <v>16.2</v>
      </c>
      <c r="AL397" s="82">
        <v>1639</v>
      </c>
    </row>
    <row r="398" spans="1:38">
      <c r="A398" s="59">
        <v>397</v>
      </c>
      <c r="B398" s="61" t="s">
        <v>6368</v>
      </c>
      <c r="C398" s="60" t="s">
        <v>9802</v>
      </c>
      <c r="D398" s="5" t="s">
        <v>22</v>
      </c>
      <c r="E398" s="5" t="s">
        <v>198</v>
      </c>
      <c r="F398" s="10" t="s">
        <v>25</v>
      </c>
      <c r="G398" s="10" t="s">
        <v>8214</v>
      </c>
      <c r="H398" s="10" t="s">
        <v>24</v>
      </c>
      <c r="I398" s="10" t="s">
        <v>34</v>
      </c>
      <c r="J398" s="66">
        <v>1369</v>
      </c>
      <c r="K398" s="10">
        <v>0</v>
      </c>
      <c r="L398" s="63"/>
      <c r="M398" s="5">
        <v>0</v>
      </c>
      <c r="N398" s="5">
        <v>0</v>
      </c>
      <c r="O398" s="63"/>
      <c r="P398" s="66">
        <v>0</v>
      </c>
      <c r="Q398" s="5">
        <v>300</v>
      </c>
      <c r="R398" s="5">
        <v>0</v>
      </c>
      <c r="S398" s="73"/>
      <c r="T398" s="5">
        <v>0</v>
      </c>
      <c r="U398" s="73"/>
      <c r="V398" s="10"/>
      <c r="W398" s="10">
        <v>0</v>
      </c>
      <c r="X398" s="10">
        <v>1687</v>
      </c>
      <c r="Y398" s="10">
        <v>18</v>
      </c>
      <c r="Z398" s="10">
        <f t="shared" si="18"/>
        <v>1669</v>
      </c>
      <c r="AA398" s="10" t="s">
        <v>28</v>
      </c>
      <c r="AB398" s="10" t="s">
        <v>29</v>
      </c>
      <c r="AC398" s="78" t="s">
        <v>4433</v>
      </c>
      <c r="AD398" s="78">
        <v>2596336</v>
      </c>
      <c r="AE398" s="78" t="s">
        <v>8247</v>
      </c>
      <c r="AF398" s="78" t="s">
        <v>4409</v>
      </c>
      <c r="AG398" s="81">
        <v>0.1</v>
      </c>
      <c r="AH398">
        <f t="shared" si="19"/>
        <v>30</v>
      </c>
      <c r="AI398">
        <f t="shared" si="20"/>
        <v>270</v>
      </c>
      <c r="AJ398" s="82">
        <v>1655.2</v>
      </c>
      <c r="AK398" s="82">
        <v>16.2</v>
      </c>
      <c r="AL398" s="82">
        <v>1639</v>
      </c>
    </row>
    <row r="399" spans="1:38">
      <c r="A399" s="59">
        <v>398</v>
      </c>
      <c r="B399" s="61" t="s">
        <v>9803</v>
      </c>
      <c r="C399" s="60" t="s">
        <v>8855</v>
      </c>
      <c r="D399" s="5" t="s">
        <v>22</v>
      </c>
      <c r="E399" s="5" t="s">
        <v>673</v>
      </c>
      <c r="F399" s="10" t="s">
        <v>25</v>
      </c>
      <c r="G399" s="10" t="s">
        <v>8236</v>
      </c>
      <c r="H399" s="10" t="s">
        <v>24</v>
      </c>
      <c r="I399" s="10" t="s">
        <v>34</v>
      </c>
      <c r="J399" s="5">
        <v>0</v>
      </c>
      <c r="K399" s="10">
        <v>0</v>
      </c>
      <c r="L399" s="63"/>
      <c r="M399" s="5">
        <v>0</v>
      </c>
      <c r="N399" s="5">
        <v>0</v>
      </c>
      <c r="O399" s="63"/>
      <c r="P399" s="66">
        <v>0</v>
      </c>
      <c r="Q399" s="10">
        <v>0</v>
      </c>
      <c r="R399" s="5">
        <v>13</v>
      </c>
      <c r="S399" s="74" t="s">
        <v>7307</v>
      </c>
      <c r="T399" s="5">
        <v>0</v>
      </c>
      <c r="U399" s="73"/>
      <c r="V399" s="10"/>
      <c r="W399" s="10">
        <v>13.78</v>
      </c>
      <c r="X399" s="10">
        <v>14.61</v>
      </c>
      <c r="Y399" s="10">
        <v>0.83</v>
      </c>
      <c r="Z399" s="10">
        <f t="shared" si="18"/>
        <v>13.78</v>
      </c>
      <c r="AA399" s="10" t="s">
        <v>28</v>
      </c>
      <c r="AB399" s="10" t="s">
        <v>29</v>
      </c>
      <c r="AC399" s="78" t="s">
        <v>8246</v>
      </c>
      <c r="AD399" s="78">
        <v>5767295</v>
      </c>
      <c r="AE399" s="78" t="s">
        <v>4400</v>
      </c>
      <c r="AF399" s="78" t="s">
        <v>4446</v>
      </c>
      <c r="AG399" s="81">
        <v>0.1</v>
      </c>
      <c r="AH399">
        <f t="shared" si="19"/>
        <v>0</v>
      </c>
      <c r="AI399">
        <f t="shared" si="20"/>
        <v>0</v>
      </c>
      <c r="AJ399" s="82">
        <v>14.61</v>
      </c>
      <c r="AK399" s="82">
        <v>0.83</v>
      </c>
      <c r="AL399" s="82">
        <v>13.78</v>
      </c>
    </row>
    <row r="400" spans="1:38">
      <c r="A400" s="59">
        <v>399</v>
      </c>
      <c r="B400" s="61" t="s">
        <v>6844</v>
      </c>
      <c r="C400" s="60" t="s">
        <v>9804</v>
      </c>
      <c r="D400" s="5" t="s">
        <v>22</v>
      </c>
      <c r="E400" s="10" t="s">
        <v>4090</v>
      </c>
      <c r="F400" s="10" t="s">
        <v>25</v>
      </c>
      <c r="G400" s="10" t="s">
        <v>6984</v>
      </c>
      <c r="H400" s="5" t="s">
        <v>24</v>
      </c>
      <c r="I400" s="10" t="s">
        <v>34</v>
      </c>
      <c r="J400" s="5">
        <v>238.68</v>
      </c>
      <c r="K400" s="10">
        <v>0</v>
      </c>
      <c r="L400" s="63"/>
      <c r="M400" s="5">
        <v>0</v>
      </c>
      <c r="N400" s="5">
        <v>0</v>
      </c>
      <c r="O400" s="63"/>
      <c r="P400" s="66">
        <v>0</v>
      </c>
      <c r="Q400" s="5">
        <v>100</v>
      </c>
      <c r="R400" s="5">
        <v>12.98</v>
      </c>
      <c r="S400" s="74" t="s">
        <v>6099</v>
      </c>
      <c r="T400" s="5">
        <v>0</v>
      </c>
      <c r="U400" s="73"/>
      <c r="V400" s="10"/>
      <c r="W400" s="10">
        <v>13.76</v>
      </c>
      <c r="X400" s="10">
        <v>359.26</v>
      </c>
      <c r="Y400" s="10">
        <v>6.83</v>
      </c>
      <c r="Z400" s="10">
        <f t="shared" si="18"/>
        <v>352.43</v>
      </c>
      <c r="AA400" s="10" t="s">
        <v>28</v>
      </c>
      <c r="AB400" s="10" t="s">
        <v>29</v>
      </c>
      <c r="AC400" s="78" t="s">
        <v>4414</v>
      </c>
      <c r="AD400" s="78">
        <v>7312979</v>
      </c>
      <c r="AE400" s="78" t="s">
        <v>4400</v>
      </c>
      <c r="AF400" s="78" t="s">
        <v>4404</v>
      </c>
      <c r="AG400" s="81">
        <v>0.1</v>
      </c>
      <c r="AH400">
        <f t="shared" si="19"/>
        <v>10</v>
      </c>
      <c r="AI400">
        <f t="shared" si="20"/>
        <v>90</v>
      </c>
      <c r="AJ400" s="82">
        <v>348.66</v>
      </c>
      <c r="AK400" s="82">
        <v>6.23</v>
      </c>
      <c r="AL400" s="82">
        <v>342.44</v>
      </c>
    </row>
    <row r="401" spans="1:38">
      <c r="A401" s="59">
        <v>400</v>
      </c>
      <c r="B401" s="61" t="s">
        <v>4064</v>
      </c>
      <c r="C401" s="60" t="s">
        <v>9805</v>
      </c>
      <c r="D401" s="5" t="s">
        <v>22</v>
      </c>
      <c r="E401" s="10" t="s">
        <v>4090</v>
      </c>
      <c r="F401" s="10" t="s">
        <v>25</v>
      </c>
      <c r="G401" s="10" t="s">
        <v>6984</v>
      </c>
      <c r="H401" s="5" t="s">
        <v>24</v>
      </c>
      <c r="I401" s="10" t="s">
        <v>34</v>
      </c>
      <c r="J401" s="5">
        <v>238.68</v>
      </c>
      <c r="K401" s="10">
        <v>0</v>
      </c>
      <c r="L401" s="63"/>
      <c r="M401" s="5">
        <v>0</v>
      </c>
      <c r="N401" s="5">
        <v>0</v>
      </c>
      <c r="O401" s="63"/>
      <c r="P401" s="66">
        <v>0</v>
      </c>
      <c r="Q401" s="5">
        <v>100</v>
      </c>
      <c r="R401" s="5">
        <v>12.98</v>
      </c>
      <c r="S401" s="74" t="s">
        <v>6099</v>
      </c>
      <c r="T401" s="5">
        <v>0</v>
      </c>
      <c r="U401" s="73"/>
      <c r="V401" s="10"/>
      <c r="W401" s="10">
        <v>13.76</v>
      </c>
      <c r="X401" s="10">
        <v>359.26</v>
      </c>
      <c r="Y401" s="10">
        <v>6.83</v>
      </c>
      <c r="Z401" s="10">
        <f t="shared" si="18"/>
        <v>352.43</v>
      </c>
      <c r="AA401" s="10" t="s">
        <v>28</v>
      </c>
      <c r="AB401" s="10" t="s">
        <v>29</v>
      </c>
      <c r="AC401" s="78" t="s">
        <v>4414</v>
      </c>
      <c r="AD401" s="78">
        <v>5062203</v>
      </c>
      <c r="AE401" s="78" t="s">
        <v>4400</v>
      </c>
      <c r="AF401" s="78" t="s">
        <v>4409</v>
      </c>
      <c r="AG401" s="81">
        <v>0.1</v>
      </c>
      <c r="AH401">
        <f t="shared" si="19"/>
        <v>10</v>
      </c>
      <c r="AI401">
        <f t="shared" si="20"/>
        <v>90</v>
      </c>
      <c r="AJ401" s="82">
        <v>348.66</v>
      </c>
      <c r="AK401" s="82">
        <v>6.23</v>
      </c>
      <c r="AL401" s="82">
        <v>342.44</v>
      </c>
    </row>
    <row r="402" spans="1:38">
      <c r="A402" s="59">
        <v>401</v>
      </c>
      <c r="B402" s="61" t="s">
        <v>6129</v>
      </c>
      <c r="C402" s="60" t="s">
        <v>9806</v>
      </c>
      <c r="D402" s="5" t="s">
        <v>22</v>
      </c>
      <c r="E402" s="10" t="s">
        <v>4090</v>
      </c>
      <c r="F402" s="10" t="s">
        <v>25</v>
      </c>
      <c r="G402" s="10" t="s">
        <v>6984</v>
      </c>
      <c r="H402" s="5" t="s">
        <v>24</v>
      </c>
      <c r="I402" s="10" t="s">
        <v>34</v>
      </c>
      <c r="J402" s="5">
        <v>238.68</v>
      </c>
      <c r="K402" s="10">
        <v>0</v>
      </c>
      <c r="L402" s="63"/>
      <c r="M402" s="5">
        <v>0</v>
      </c>
      <c r="N402" s="5">
        <v>0</v>
      </c>
      <c r="O402" s="63"/>
      <c r="P402" s="66">
        <v>0</v>
      </c>
      <c r="Q402" s="5">
        <v>100</v>
      </c>
      <c r="R402" s="5">
        <v>12.98</v>
      </c>
      <c r="S402" s="74" t="s">
        <v>6099</v>
      </c>
      <c r="T402" s="5">
        <v>0</v>
      </c>
      <c r="U402" s="73"/>
      <c r="V402" s="10"/>
      <c r="W402" s="10">
        <v>13.76</v>
      </c>
      <c r="X402" s="10">
        <v>359.26</v>
      </c>
      <c r="Y402" s="10">
        <v>6.83</v>
      </c>
      <c r="Z402" s="10">
        <f t="shared" si="18"/>
        <v>352.43</v>
      </c>
      <c r="AA402" s="10" t="s">
        <v>28</v>
      </c>
      <c r="AB402" s="10" t="s">
        <v>29</v>
      </c>
      <c r="AC402" s="78" t="s">
        <v>4414</v>
      </c>
      <c r="AD402" s="78">
        <v>2987396</v>
      </c>
      <c r="AE402" s="78" t="s">
        <v>4400</v>
      </c>
      <c r="AF402" s="78" t="s">
        <v>4409</v>
      </c>
      <c r="AG402" s="81">
        <v>0.1</v>
      </c>
      <c r="AH402">
        <f t="shared" si="19"/>
        <v>10</v>
      </c>
      <c r="AI402">
        <f t="shared" si="20"/>
        <v>90</v>
      </c>
      <c r="AJ402" s="82">
        <v>348.66</v>
      </c>
      <c r="AK402" s="82">
        <v>6.23</v>
      </c>
      <c r="AL402" s="82">
        <v>342.44</v>
      </c>
    </row>
    <row r="403" spans="1:38">
      <c r="A403" s="59">
        <v>402</v>
      </c>
      <c r="B403" s="60" t="s">
        <v>9807</v>
      </c>
      <c r="C403" s="60" t="s">
        <v>9808</v>
      </c>
      <c r="D403" s="5" t="s">
        <v>22</v>
      </c>
      <c r="E403" s="10" t="s">
        <v>4090</v>
      </c>
      <c r="F403" s="10" t="s">
        <v>25</v>
      </c>
      <c r="G403" s="10" t="s">
        <v>6984</v>
      </c>
      <c r="H403" s="5" t="s">
        <v>24</v>
      </c>
      <c r="I403" s="10" t="s">
        <v>34</v>
      </c>
      <c r="J403" s="5">
        <v>238.68</v>
      </c>
      <c r="K403" s="10">
        <v>0</v>
      </c>
      <c r="L403" s="63"/>
      <c r="M403" s="5">
        <v>0</v>
      </c>
      <c r="N403" s="5">
        <v>0</v>
      </c>
      <c r="O403" s="63"/>
      <c r="P403" s="66">
        <v>0</v>
      </c>
      <c r="Q403" s="5">
        <v>100</v>
      </c>
      <c r="R403" s="5">
        <v>12.98</v>
      </c>
      <c r="S403" s="74" t="s">
        <v>6099</v>
      </c>
      <c r="T403" s="5">
        <v>0</v>
      </c>
      <c r="U403" s="73"/>
      <c r="V403" s="10"/>
      <c r="W403" s="10">
        <v>13.76</v>
      </c>
      <c r="X403" s="10">
        <v>359.26</v>
      </c>
      <c r="Y403" s="10">
        <v>6.83</v>
      </c>
      <c r="Z403" s="10">
        <f t="shared" si="18"/>
        <v>352.43</v>
      </c>
      <c r="AA403" s="10" t="s">
        <v>28</v>
      </c>
      <c r="AB403" s="10" t="s">
        <v>29</v>
      </c>
      <c r="AC403" s="78" t="s">
        <v>4414</v>
      </c>
      <c r="AD403" s="78">
        <v>9588735</v>
      </c>
      <c r="AE403" s="78" t="s">
        <v>4503</v>
      </c>
      <c r="AF403" s="78" t="s">
        <v>4409</v>
      </c>
      <c r="AG403" s="81">
        <v>0.1</v>
      </c>
      <c r="AH403">
        <f t="shared" si="19"/>
        <v>10</v>
      </c>
      <c r="AI403">
        <f t="shared" si="20"/>
        <v>90</v>
      </c>
      <c r="AJ403" s="82">
        <v>348.66</v>
      </c>
      <c r="AK403" s="82">
        <v>6.23</v>
      </c>
      <c r="AL403" s="82">
        <v>342.44</v>
      </c>
    </row>
    <row r="404" spans="1:38">
      <c r="A404" s="59">
        <v>403</v>
      </c>
      <c r="B404" s="61" t="s">
        <v>9809</v>
      </c>
      <c r="C404" s="60" t="s">
        <v>9810</v>
      </c>
      <c r="D404" s="5" t="s">
        <v>22</v>
      </c>
      <c r="E404" s="5" t="s">
        <v>58</v>
      </c>
      <c r="F404" s="10" t="s">
        <v>25</v>
      </c>
      <c r="G404" s="10" t="s">
        <v>8260</v>
      </c>
      <c r="H404" s="10" t="s">
        <v>130</v>
      </c>
      <c r="I404" s="10" t="s">
        <v>34</v>
      </c>
      <c r="J404" s="10">
        <v>4156</v>
      </c>
      <c r="K404" s="10">
        <v>0</v>
      </c>
      <c r="L404" s="63"/>
      <c r="M404" s="5">
        <v>0</v>
      </c>
      <c r="N404" s="5">
        <v>595</v>
      </c>
      <c r="O404" s="17" t="s">
        <v>9811</v>
      </c>
      <c r="P404" s="66">
        <v>0</v>
      </c>
      <c r="Q404" s="10">
        <v>400</v>
      </c>
      <c r="R404" s="10">
        <v>0</v>
      </c>
      <c r="S404" s="73"/>
      <c r="T404" s="5">
        <v>0</v>
      </c>
      <c r="U404" s="73"/>
      <c r="V404" s="10"/>
      <c r="W404" s="10">
        <v>630.7</v>
      </c>
      <c r="X404" s="10">
        <v>5248.54</v>
      </c>
      <c r="Y404" s="10">
        <v>61.84</v>
      </c>
      <c r="Z404" s="10">
        <f t="shared" si="18"/>
        <v>5186.7</v>
      </c>
      <c r="AA404" s="10" t="s">
        <v>28</v>
      </c>
      <c r="AB404" s="10" t="s">
        <v>29</v>
      </c>
      <c r="AC404" s="78" t="s">
        <v>8254</v>
      </c>
      <c r="AD404" s="78">
        <v>7510357</v>
      </c>
      <c r="AE404" s="78" t="s">
        <v>4400</v>
      </c>
      <c r="AF404" s="78" t="s">
        <v>4409</v>
      </c>
      <c r="AG404" s="81">
        <v>0.1</v>
      </c>
      <c r="AH404">
        <f t="shared" si="19"/>
        <v>40</v>
      </c>
      <c r="AI404">
        <f t="shared" si="20"/>
        <v>360</v>
      </c>
      <c r="AJ404" s="82">
        <v>5206.14</v>
      </c>
      <c r="AK404" s="82">
        <v>59.44</v>
      </c>
      <c r="AL404" s="82">
        <v>5146.7</v>
      </c>
    </row>
    <row r="405" spans="1:38">
      <c r="A405" s="59">
        <v>404</v>
      </c>
      <c r="B405" s="60" t="s">
        <v>4282</v>
      </c>
      <c r="C405" s="60" t="s">
        <v>9812</v>
      </c>
      <c r="D405" s="5" t="s">
        <v>22</v>
      </c>
      <c r="E405" s="10" t="s">
        <v>4090</v>
      </c>
      <c r="F405" s="10" t="s">
        <v>25</v>
      </c>
      <c r="G405" s="10" t="s">
        <v>6984</v>
      </c>
      <c r="H405" s="5" t="s">
        <v>24</v>
      </c>
      <c r="I405" s="10" t="s">
        <v>34</v>
      </c>
      <c r="J405" s="5">
        <v>238.68</v>
      </c>
      <c r="K405" s="10">
        <v>0</v>
      </c>
      <c r="L405" s="63"/>
      <c r="M405" s="5">
        <v>0</v>
      </c>
      <c r="N405" s="5">
        <v>0</v>
      </c>
      <c r="O405" s="63"/>
      <c r="P405" s="66">
        <v>0</v>
      </c>
      <c r="Q405" s="5">
        <v>100</v>
      </c>
      <c r="R405" s="5">
        <v>12.98</v>
      </c>
      <c r="S405" s="74" t="s">
        <v>6099</v>
      </c>
      <c r="T405" s="5">
        <v>0</v>
      </c>
      <c r="U405" s="73"/>
      <c r="V405" s="10"/>
      <c r="W405" s="10">
        <v>13.76</v>
      </c>
      <c r="X405" s="10">
        <v>359.26</v>
      </c>
      <c r="Y405" s="10">
        <v>6.83</v>
      </c>
      <c r="Z405" s="10">
        <f t="shared" si="18"/>
        <v>352.43</v>
      </c>
      <c r="AA405" s="10" t="s">
        <v>28</v>
      </c>
      <c r="AB405" s="10" t="s">
        <v>29</v>
      </c>
      <c r="AC405" s="78" t="s">
        <v>4414</v>
      </c>
      <c r="AD405" s="78">
        <v>2131688</v>
      </c>
      <c r="AE405" s="78" t="s">
        <v>4400</v>
      </c>
      <c r="AF405" s="78" t="s">
        <v>4404</v>
      </c>
      <c r="AG405" s="81">
        <v>0.1</v>
      </c>
      <c r="AH405">
        <f t="shared" si="19"/>
        <v>10</v>
      </c>
      <c r="AI405">
        <f t="shared" si="20"/>
        <v>90</v>
      </c>
      <c r="AJ405" s="82">
        <v>348.66</v>
      </c>
      <c r="AK405" s="82">
        <v>6.23</v>
      </c>
      <c r="AL405" s="82">
        <v>342.44</v>
      </c>
    </row>
    <row r="406" spans="1:38">
      <c r="A406" s="59">
        <v>405</v>
      </c>
      <c r="B406" s="60" t="s">
        <v>9813</v>
      </c>
      <c r="C406" s="11" t="s">
        <v>9814</v>
      </c>
      <c r="D406" s="5" t="s">
        <v>22</v>
      </c>
      <c r="E406" s="5" t="s">
        <v>2061</v>
      </c>
      <c r="F406" s="10" t="s">
        <v>25</v>
      </c>
      <c r="G406" s="10" t="s">
        <v>7337</v>
      </c>
      <c r="H406" s="5" t="s">
        <v>24</v>
      </c>
      <c r="I406" s="10" t="s">
        <v>34</v>
      </c>
      <c r="J406" s="5">
        <v>378.57</v>
      </c>
      <c r="K406" s="10">
        <v>0</v>
      </c>
      <c r="L406" s="63"/>
      <c r="M406" s="5">
        <v>0</v>
      </c>
      <c r="N406" s="5">
        <v>0</v>
      </c>
      <c r="O406" s="63"/>
      <c r="P406" s="66">
        <v>0</v>
      </c>
      <c r="Q406" s="5">
        <v>100</v>
      </c>
      <c r="R406" s="10">
        <v>0</v>
      </c>
      <c r="S406" s="73"/>
      <c r="T406" s="5">
        <v>0</v>
      </c>
      <c r="U406" s="73"/>
      <c r="V406" s="10"/>
      <c r="W406" s="10">
        <v>0</v>
      </c>
      <c r="X406" s="10">
        <v>484.57</v>
      </c>
      <c r="Y406" s="10">
        <v>6</v>
      </c>
      <c r="Z406" s="10">
        <f t="shared" si="18"/>
        <v>478.57</v>
      </c>
      <c r="AA406" s="10" t="s">
        <v>28</v>
      </c>
      <c r="AB406" s="10" t="s">
        <v>29</v>
      </c>
      <c r="AC406" s="78" t="s">
        <v>8246</v>
      </c>
      <c r="AD406" s="78">
        <v>1882665</v>
      </c>
      <c r="AE406" s="78" t="s">
        <v>4400</v>
      </c>
      <c r="AF406" s="78" t="s">
        <v>4421</v>
      </c>
      <c r="AG406" s="81">
        <v>0.1</v>
      </c>
      <c r="AH406">
        <f t="shared" si="19"/>
        <v>10</v>
      </c>
      <c r="AI406">
        <f t="shared" si="20"/>
        <v>90</v>
      </c>
      <c r="AJ406" s="82">
        <v>473.97</v>
      </c>
      <c r="AK406" s="82">
        <v>5.4</v>
      </c>
      <c r="AL406" s="82">
        <v>468.57</v>
      </c>
    </row>
    <row r="407" spans="1:38">
      <c r="A407" s="59">
        <v>406</v>
      </c>
      <c r="B407" s="61" t="s">
        <v>9815</v>
      </c>
      <c r="C407" s="11" t="s">
        <v>9816</v>
      </c>
      <c r="D407" s="5" t="s">
        <v>22</v>
      </c>
      <c r="E407" s="5" t="s">
        <v>2061</v>
      </c>
      <c r="F407" s="10" t="s">
        <v>25</v>
      </c>
      <c r="G407" s="10" t="s">
        <v>7337</v>
      </c>
      <c r="H407" s="5" t="s">
        <v>24</v>
      </c>
      <c r="I407" s="10" t="s">
        <v>34</v>
      </c>
      <c r="J407" s="5">
        <v>378.57</v>
      </c>
      <c r="K407" s="10">
        <v>0</v>
      </c>
      <c r="L407" s="63"/>
      <c r="M407" s="5">
        <v>0</v>
      </c>
      <c r="N407" s="5">
        <v>0</v>
      </c>
      <c r="O407" s="63"/>
      <c r="P407" s="66">
        <v>0</v>
      </c>
      <c r="Q407" s="5">
        <v>100</v>
      </c>
      <c r="R407" s="10">
        <v>0</v>
      </c>
      <c r="S407" s="73"/>
      <c r="T407" s="5">
        <v>0</v>
      </c>
      <c r="U407" s="73"/>
      <c r="V407" s="10"/>
      <c r="W407" s="10">
        <v>0</v>
      </c>
      <c r="X407" s="10">
        <v>484.57</v>
      </c>
      <c r="Y407" s="10">
        <v>6</v>
      </c>
      <c r="Z407" s="10">
        <f t="shared" si="18"/>
        <v>478.57</v>
      </c>
      <c r="AA407" s="10" t="s">
        <v>28</v>
      </c>
      <c r="AB407" s="10" t="s">
        <v>29</v>
      </c>
      <c r="AC407" s="78" t="s">
        <v>8246</v>
      </c>
      <c r="AD407" s="78">
        <v>8282208</v>
      </c>
      <c r="AE407" s="78" t="s">
        <v>4400</v>
      </c>
      <c r="AF407" s="78" t="s">
        <v>4415</v>
      </c>
      <c r="AG407" s="81">
        <v>0.1</v>
      </c>
      <c r="AH407">
        <f t="shared" si="19"/>
        <v>10</v>
      </c>
      <c r="AI407">
        <f t="shared" si="20"/>
        <v>90</v>
      </c>
      <c r="AJ407" s="82">
        <v>473.97</v>
      </c>
      <c r="AK407" s="82">
        <v>5.4</v>
      </c>
      <c r="AL407" s="82">
        <v>468.57</v>
      </c>
    </row>
    <row r="408" spans="1:38">
      <c r="A408" s="59">
        <v>407</v>
      </c>
      <c r="B408" s="61" t="s">
        <v>9817</v>
      </c>
      <c r="C408" s="60" t="s">
        <v>9818</v>
      </c>
      <c r="D408" s="5" t="s">
        <v>22</v>
      </c>
      <c r="E408" s="5" t="s">
        <v>58</v>
      </c>
      <c r="F408" s="10" t="s">
        <v>25</v>
      </c>
      <c r="G408" s="10" t="s">
        <v>8260</v>
      </c>
      <c r="H408" s="5" t="s">
        <v>24</v>
      </c>
      <c r="I408" s="10" t="s">
        <v>34</v>
      </c>
      <c r="J408" s="10">
        <v>1106</v>
      </c>
      <c r="K408" s="10">
        <v>0</v>
      </c>
      <c r="L408" s="63"/>
      <c r="M408" s="5">
        <v>0</v>
      </c>
      <c r="N408" s="5">
        <v>9621</v>
      </c>
      <c r="O408" s="17" t="s">
        <v>9819</v>
      </c>
      <c r="P408" s="66">
        <v>0</v>
      </c>
      <c r="Q408" s="10">
        <v>400</v>
      </c>
      <c r="R408" s="10">
        <v>0</v>
      </c>
      <c r="S408" s="73"/>
      <c r="T408" s="5">
        <v>0</v>
      </c>
      <c r="U408" s="73"/>
      <c r="V408" s="10"/>
      <c r="W408" s="10">
        <v>10198.26</v>
      </c>
      <c r="X408" s="10">
        <v>12340.16</v>
      </c>
      <c r="Y408" s="10">
        <v>635.9</v>
      </c>
      <c r="Z408" s="10">
        <f t="shared" si="18"/>
        <v>11704.26</v>
      </c>
      <c r="AA408" s="10" t="s">
        <v>28</v>
      </c>
      <c r="AB408" s="10" t="s">
        <v>29</v>
      </c>
      <c r="AC408" s="78" t="s">
        <v>8180</v>
      </c>
      <c r="AD408" s="78">
        <v>7755586</v>
      </c>
      <c r="AE408" s="78" t="s">
        <v>4400</v>
      </c>
      <c r="AF408" s="78" t="s">
        <v>4415</v>
      </c>
      <c r="AG408" s="81">
        <v>0.1</v>
      </c>
      <c r="AH408">
        <f t="shared" si="19"/>
        <v>40</v>
      </c>
      <c r="AI408">
        <f t="shared" si="20"/>
        <v>360</v>
      </c>
      <c r="AJ408" s="82">
        <v>12297.76</v>
      </c>
      <c r="AK408" s="82">
        <v>633.5</v>
      </c>
      <c r="AL408" s="82">
        <v>11664.26</v>
      </c>
    </row>
    <row r="409" spans="1:38">
      <c r="A409" s="59">
        <v>408</v>
      </c>
      <c r="B409" s="60" t="s">
        <v>9820</v>
      </c>
      <c r="C409" s="60" t="s">
        <v>9821</v>
      </c>
      <c r="D409" s="5" t="s">
        <v>22</v>
      </c>
      <c r="E409" s="5" t="s">
        <v>198</v>
      </c>
      <c r="F409" s="10" t="s">
        <v>25</v>
      </c>
      <c r="G409" s="10" t="s">
        <v>8214</v>
      </c>
      <c r="H409" s="10" t="s">
        <v>24</v>
      </c>
      <c r="I409" s="10" t="s">
        <v>34</v>
      </c>
      <c r="J409" s="66">
        <v>1369</v>
      </c>
      <c r="K409" s="10">
        <v>0</v>
      </c>
      <c r="L409" s="63"/>
      <c r="M409" s="5">
        <v>0</v>
      </c>
      <c r="N409" s="5">
        <v>0</v>
      </c>
      <c r="O409" s="63"/>
      <c r="P409" s="66">
        <v>0</v>
      </c>
      <c r="Q409" s="5">
        <v>300</v>
      </c>
      <c r="R409" s="5">
        <v>0</v>
      </c>
      <c r="S409" s="73"/>
      <c r="T409" s="5">
        <v>0</v>
      </c>
      <c r="U409" s="73"/>
      <c r="V409" s="10"/>
      <c r="W409" s="10">
        <v>0</v>
      </c>
      <c r="X409" s="10">
        <v>1687</v>
      </c>
      <c r="Y409" s="10">
        <v>18</v>
      </c>
      <c r="Z409" s="10">
        <f t="shared" si="18"/>
        <v>1669</v>
      </c>
      <c r="AA409" s="10" t="s">
        <v>28</v>
      </c>
      <c r="AB409" s="10" t="s">
        <v>29</v>
      </c>
      <c r="AC409" s="78" t="s">
        <v>4433</v>
      </c>
      <c r="AD409" s="78">
        <v>7115776</v>
      </c>
      <c r="AE409" s="78" t="s">
        <v>8247</v>
      </c>
      <c r="AF409" s="78" t="s">
        <v>4404</v>
      </c>
      <c r="AG409" s="81">
        <v>0.1</v>
      </c>
      <c r="AH409">
        <f t="shared" si="19"/>
        <v>30</v>
      </c>
      <c r="AI409">
        <f t="shared" si="20"/>
        <v>270</v>
      </c>
      <c r="AJ409" s="82">
        <v>1655.2</v>
      </c>
      <c r="AK409" s="82">
        <v>16.2</v>
      </c>
      <c r="AL409" s="82">
        <v>1639</v>
      </c>
    </row>
    <row r="410" spans="1:38">
      <c r="A410" s="59">
        <v>409</v>
      </c>
      <c r="B410" s="60" t="s">
        <v>7715</v>
      </c>
      <c r="C410" s="60" t="s">
        <v>9822</v>
      </c>
      <c r="D410" s="5" t="s">
        <v>22</v>
      </c>
      <c r="E410" s="5" t="s">
        <v>198</v>
      </c>
      <c r="F410" s="10" t="s">
        <v>25</v>
      </c>
      <c r="G410" s="10" t="s">
        <v>8214</v>
      </c>
      <c r="H410" s="10" t="s">
        <v>130</v>
      </c>
      <c r="I410" s="10" t="s">
        <v>34</v>
      </c>
      <c r="J410" s="66">
        <v>1369</v>
      </c>
      <c r="K410" s="10">
        <v>0</v>
      </c>
      <c r="L410" s="63"/>
      <c r="M410" s="5">
        <v>0</v>
      </c>
      <c r="N410" s="5">
        <v>0</v>
      </c>
      <c r="O410" s="63"/>
      <c r="P410" s="66">
        <v>0</v>
      </c>
      <c r="Q410" s="5">
        <v>300</v>
      </c>
      <c r="R410" s="5">
        <v>0</v>
      </c>
      <c r="S410" s="73"/>
      <c r="T410" s="5">
        <v>0</v>
      </c>
      <c r="U410" s="73"/>
      <c r="V410" s="10"/>
      <c r="W410" s="10">
        <v>0</v>
      </c>
      <c r="X410" s="10">
        <v>1687</v>
      </c>
      <c r="Y410" s="10">
        <v>18</v>
      </c>
      <c r="Z410" s="10">
        <f t="shared" si="18"/>
        <v>1669</v>
      </c>
      <c r="AA410" s="10" t="s">
        <v>28</v>
      </c>
      <c r="AB410" s="10" t="s">
        <v>29</v>
      </c>
      <c r="AC410" s="78" t="s">
        <v>4433</v>
      </c>
      <c r="AD410" s="78">
        <v>9219012</v>
      </c>
      <c r="AE410" s="78" t="s">
        <v>8247</v>
      </c>
      <c r="AF410" s="78" t="s">
        <v>6412</v>
      </c>
      <c r="AG410" s="81">
        <v>0.1</v>
      </c>
      <c r="AH410">
        <f t="shared" si="19"/>
        <v>30</v>
      </c>
      <c r="AI410">
        <f t="shared" si="20"/>
        <v>270</v>
      </c>
      <c r="AJ410" s="82">
        <v>1655.2</v>
      </c>
      <c r="AK410" s="82">
        <v>16.2</v>
      </c>
      <c r="AL410" s="82">
        <v>1639</v>
      </c>
    </row>
    <row r="411" spans="1:38">
      <c r="A411" s="59">
        <v>410</v>
      </c>
      <c r="B411" s="61" t="s">
        <v>3337</v>
      </c>
      <c r="C411" s="60" t="s">
        <v>9823</v>
      </c>
      <c r="D411" s="5" t="s">
        <v>22</v>
      </c>
      <c r="E411" s="5" t="s">
        <v>198</v>
      </c>
      <c r="F411" s="10" t="s">
        <v>25</v>
      </c>
      <c r="G411" s="10" t="s">
        <v>8214</v>
      </c>
      <c r="H411" s="10" t="s">
        <v>24</v>
      </c>
      <c r="I411" s="10" t="s">
        <v>34</v>
      </c>
      <c r="J411" s="10">
        <v>1369</v>
      </c>
      <c r="K411" s="10">
        <v>0</v>
      </c>
      <c r="L411" s="63"/>
      <c r="M411" s="5">
        <v>0</v>
      </c>
      <c r="N411" s="5">
        <v>0</v>
      </c>
      <c r="O411" s="63"/>
      <c r="P411" s="66">
        <v>0</v>
      </c>
      <c r="Q411" s="5">
        <v>300</v>
      </c>
      <c r="R411" s="5">
        <v>0</v>
      </c>
      <c r="S411" s="73"/>
      <c r="T411" s="5">
        <v>0</v>
      </c>
      <c r="U411" s="73"/>
      <c r="V411" s="10"/>
      <c r="W411" s="10">
        <v>0</v>
      </c>
      <c r="X411" s="10">
        <v>1687</v>
      </c>
      <c r="Y411" s="10">
        <v>18</v>
      </c>
      <c r="Z411" s="10">
        <f t="shared" si="18"/>
        <v>1669</v>
      </c>
      <c r="AA411" s="10" t="s">
        <v>28</v>
      </c>
      <c r="AB411" s="10" t="s">
        <v>29</v>
      </c>
      <c r="AC411" s="78" t="s">
        <v>4433</v>
      </c>
      <c r="AD411" s="78">
        <v>1101761</v>
      </c>
      <c r="AE411" s="78" t="s">
        <v>8247</v>
      </c>
      <c r="AF411" s="78" t="s">
        <v>4404</v>
      </c>
      <c r="AG411" s="81">
        <v>0.1</v>
      </c>
      <c r="AH411">
        <f t="shared" si="19"/>
        <v>30</v>
      </c>
      <c r="AI411">
        <f t="shared" si="20"/>
        <v>270</v>
      </c>
      <c r="AJ411" s="82">
        <v>1655.2</v>
      </c>
      <c r="AK411" s="82">
        <v>16.2</v>
      </c>
      <c r="AL411" s="82">
        <v>1639</v>
      </c>
    </row>
    <row r="412" spans="1:38">
      <c r="A412" s="59">
        <v>411</v>
      </c>
      <c r="B412" s="11" t="s">
        <v>5164</v>
      </c>
      <c r="C412" s="60" t="s">
        <v>9824</v>
      </c>
      <c r="D412" s="5" t="s">
        <v>22</v>
      </c>
      <c r="E412" s="10" t="s">
        <v>4090</v>
      </c>
      <c r="F412" s="10" t="s">
        <v>25</v>
      </c>
      <c r="G412" s="10" t="s">
        <v>6984</v>
      </c>
      <c r="H412" s="5" t="s">
        <v>24</v>
      </c>
      <c r="I412" s="10" t="s">
        <v>34</v>
      </c>
      <c r="J412" s="5">
        <v>238.68</v>
      </c>
      <c r="K412" s="10">
        <v>0</v>
      </c>
      <c r="L412" s="17"/>
      <c r="M412" s="5">
        <v>0</v>
      </c>
      <c r="N412" s="5">
        <v>0</v>
      </c>
      <c r="O412" s="63"/>
      <c r="P412" s="66">
        <v>0</v>
      </c>
      <c r="Q412" s="5">
        <v>100</v>
      </c>
      <c r="R412" s="5">
        <v>12.98</v>
      </c>
      <c r="S412" s="74" t="s">
        <v>6099</v>
      </c>
      <c r="T412" s="5">
        <v>0</v>
      </c>
      <c r="U412" s="11"/>
      <c r="V412" s="10"/>
      <c r="W412" s="10">
        <v>13.76</v>
      </c>
      <c r="X412" s="10">
        <v>359.26</v>
      </c>
      <c r="Y412" s="10">
        <v>6.83</v>
      </c>
      <c r="Z412" s="10">
        <f t="shared" si="18"/>
        <v>352.43</v>
      </c>
      <c r="AA412" s="10" t="s">
        <v>28</v>
      </c>
      <c r="AB412" s="10" t="s">
        <v>29</v>
      </c>
      <c r="AC412" s="78" t="s">
        <v>4414</v>
      </c>
      <c r="AD412" s="78">
        <v>3121081</v>
      </c>
      <c r="AE412" s="78" t="s">
        <v>4400</v>
      </c>
      <c r="AF412" s="78" t="s">
        <v>4404</v>
      </c>
      <c r="AG412" s="81">
        <v>0.1</v>
      </c>
      <c r="AH412">
        <f t="shared" si="19"/>
        <v>10</v>
      </c>
      <c r="AI412">
        <f t="shared" si="20"/>
        <v>90</v>
      </c>
      <c r="AJ412" s="82">
        <v>348.66</v>
      </c>
      <c r="AK412" s="82">
        <v>6.23</v>
      </c>
      <c r="AL412" s="82">
        <v>342.44</v>
      </c>
    </row>
    <row r="413" spans="1:38">
      <c r="A413" s="59">
        <v>412</v>
      </c>
      <c r="B413" s="11" t="s">
        <v>5063</v>
      </c>
      <c r="C413" s="60" t="s">
        <v>9825</v>
      </c>
      <c r="D413" s="5" t="s">
        <v>22</v>
      </c>
      <c r="E413" s="10" t="s">
        <v>4090</v>
      </c>
      <c r="F413" s="10" t="s">
        <v>25</v>
      </c>
      <c r="G413" s="10" t="s">
        <v>6984</v>
      </c>
      <c r="H413" s="5" t="s">
        <v>24</v>
      </c>
      <c r="I413" s="10" t="s">
        <v>34</v>
      </c>
      <c r="J413" s="5">
        <v>238.68</v>
      </c>
      <c r="K413" s="10">
        <v>0</v>
      </c>
      <c r="L413" s="17"/>
      <c r="M413" s="5">
        <v>0</v>
      </c>
      <c r="N413" s="5">
        <v>0</v>
      </c>
      <c r="O413" s="63"/>
      <c r="P413" s="66">
        <v>0</v>
      </c>
      <c r="Q413" s="5">
        <v>100</v>
      </c>
      <c r="R413" s="5">
        <v>12.98</v>
      </c>
      <c r="S413" s="74" t="s">
        <v>6099</v>
      </c>
      <c r="T413" s="5">
        <v>0</v>
      </c>
      <c r="U413" s="11"/>
      <c r="V413" s="10"/>
      <c r="W413" s="10">
        <v>13.76</v>
      </c>
      <c r="X413" s="10">
        <v>359.26</v>
      </c>
      <c r="Y413" s="10">
        <v>6.83</v>
      </c>
      <c r="Z413" s="10">
        <f t="shared" si="18"/>
        <v>352.43</v>
      </c>
      <c r="AA413" s="10" t="s">
        <v>28</v>
      </c>
      <c r="AB413" s="10" t="s">
        <v>29</v>
      </c>
      <c r="AC413" s="78" t="s">
        <v>4414</v>
      </c>
      <c r="AD413" s="78">
        <v>1103592</v>
      </c>
      <c r="AE413" s="78" t="s">
        <v>4400</v>
      </c>
      <c r="AF413" s="78" t="s">
        <v>4409</v>
      </c>
      <c r="AG413" s="81">
        <v>0.1</v>
      </c>
      <c r="AH413">
        <f t="shared" si="19"/>
        <v>10</v>
      </c>
      <c r="AI413">
        <f t="shared" si="20"/>
        <v>90</v>
      </c>
      <c r="AJ413" s="82">
        <v>348.66</v>
      </c>
      <c r="AK413" s="82">
        <v>6.23</v>
      </c>
      <c r="AL413" s="82">
        <v>342.44</v>
      </c>
    </row>
    <row r="414" spans="1:38">
      <c r="A414" s="59">
        <v>413</v>
      </c>
      <c r="B414" s="11" t="s">
        <v>8116</v>
      </c>
      <c r="C414" s="60" t="s">
        <v>9826</v>
      </c>
      <c r="D414" s="5" t="s">
        <v>22</v>
      </c>
      <c r="E414" s="5" t="s">
        <v>58</v>
      </c>
      <c r="F414" s="10" t="s">
        <v>25</v>
      </c>
      <c r="G414" s="10" t="s">
        <v>8260</v>
      </c>
      <c r="H414" s="10" t="s">
        <v>24</v>
      </c>
      <c r="I414" s="10" t="s">
        <v>34</v>
      </c>
      <c r="J414" s="10">
        <v>1106</v>
      </c>
      <c r="K414" s="10">
        <v>0</v>
      </c>
      <c r="L414" s="11"/>
      <c r="M414" s="5">
        <v>0</v>
      </c>
      <c r="N414" s="5">
        <v>101</v>
      </c>
      <c r="O414" s="64" t="s">
        <v>8495</v>
      </c>
      <c r="P414" s="66">
        <v>0</v>
      </c>
      <c r="Q414" s="10">
        <v>400</v>
      </c>
      <c r="R414" s="10">
        <v>0</v>
      </c>
      <c r="S414" s="10"/>
      <c r="T414" s="5">
        <v>0</v>
      </c>
      <c r="U414" s="11"/>
      <c r="V414" s="10"/>
      <c r="W414" s="10">
        <v>107.06</v>
      </c>
      <c r="X414" s="10">
        <v>1643.48</v>
      </c>
      <c r="Y414" s="10">
        <v>30.42</v>
      </c>
      <c r="Z414" s="10">
        <f t="shared" si="18"/>
        <v>1613.06</v>
      </c>
      <c r="AA414" s="10" t="s">
        <v>28</v>
      </c>
      <c r="AB414" s="10" t="s">
        <v>29</v>
      </c>
      <c r="AC414" s="78" t="s">
        <v>8183</v>
      </c>
      <c r="AD414" s="78">
        <v>5908785</v>
      </c>
      <c r="AE414" s="78" t="s">
        <v>4503</v>
      </c>
      <c r="AF414" s="78" t="s">
        <v>4404</v>
      </c>
      <c r="AG414" s="81">
        <v>0.1</v>
      </c>
      <c r="AH414">
        <f t="shared" si="19"/>
        <v>40</v>
      </c>
      <c r="AI414">
        <f t="shared" si="20"/>
        <v>360</v>
      </c>
      <c r="AJ414" s="82">
        <v>1601.08</v>
      </c>
      <c r="AK414" s="82">
        <v>28.02</v>
      </c>
      <c r="AL414" s="82">
        <v>1573.06</v>
      </c>
    </row>
    <row r="415" spans="1:38">
      <c r="A415" s="59">
        <v>414</v>
      </c>
      <c r="B415" s="61" t="s">
        <v>6060</v>
      </c>
      <c r="C415" s="60" t="s">
        <v>9827</v>
      </c>
      <c r="D415" s="5" t="s">
        <v>22</v>
      </c>
      <c r="E415" s="10" t="s">
        <v>4090</v>
      </c>
      <c r="F415" s="10" t="s">
        <v>25</v>
      </c>
      <c r="G415" s="10" t="s">
        <v>6984</v>
      </c>
      <c r="H415" s="10" t="s">
        <v>24</v>
      </c>
      <c r="I415" s="10" t="s">
        <v>34</v>
      </c>
      <c r="J415" s="5">
        <v>238.68</v>
      </c>
      <c r="K415" s="10">
        <v>0</v>
      </c>
      <c r="L415" s="63"/>
      <c r="M415" s="5">
        <v>0</v>
      </c>
      <c r="N415" s="5">
        <v>0</v>
      </c>
      <c r="O415" s="63"/>
      <c r="P415" s="66">
        <v>0</v>
      </c>
      <c r="Q415" s="5">
        <v>100</v>
      </c>
      <c r="R415" s="5">
        <v>12.98</v>
      </c>
      <c r="S415" s="74" t="s">
        <v>6099</v>
      </c>
      <c r="T415" s="5">
        <v>0</v>
      </c>
      <c r="U415" s="11"/>
      <c r="V415" s="10"/>
      <c r="W415" s="10">
        <v>13.76</v>
      </c>
      <c r="X415" s="10">
        <v>359.26</v>
      </c>
      <c r="Y415" s="10">
        <v>6.83</v>
      </c>
      <c r="Z415" s="10">
        <f t="shared" si="18"/>
        <v>352.43</v>
      </c>
      <c r="AA415" s="10" t="s">
        <v>28</v>
      </c>
      <c r="AB415" s="10" t="s">
        <v>29</v>
      </c>
      <c r="AC415" s="78" t="s">
        <v>4414</v>
      </c>
      <c r="AD415" s="78">
        <v>1506136</v>
      </c>
      <c r="AE415" s="78" t="s">
        <v>4400</v>
      </c>
      <c r="AF415" s="78" t="s">
        <v>4427</v>
      </c>
      <c r="AG415" s="81">
        <v>0.1</v>
      </c>
      <c r="AH415">
        <f t="shared" si="19"/>
        <v>10</v>
      </c>
      <c r="AI415">
        <f t="shared" si="20"/>
        <v>90</v>
      </c>
      <c r="AJ415" s="82">
        <v>348.66</v>
      </c>
      <c r="AK415" s="82">
        <v>6.23</v>
      </c>
      <c r="AL415" s="82">
        <v>342.44</v>
      </c>
    </row>
    <row r="416" spans="1:38">
      <c r="A416" s="59">
        <v>415</v>
      </c>
      <c r="B416" s="61" t="s">
        <v>9828</v>
      </c>
      <c r="C416" s="60" t="s">
        <v>9829</v>
      </c>
      <c r="D416" s="5" t="s">
        <v>22</v>
      </c>
      <c r="E416" s="10" t="s">
        <v>4090</v>
      </c>
      <c r="F416" s="10" t="s">
        <v>25</v>
      </c>
      <c r="G416" s="10" t="s">
        <v>6984</v>
      </c>
      <c r="H416" s="10" t="s">
        <v>24</v>
      </c>
      <c r="I416" s="10" t="s">
        <v>34</v>
      </c>
      <c r="J416" s="5">
        <v>238.68</v>
      </c>
      <c r="K416" s="10">
        <v>0</v>
      </c>
      <c r="L416" s="63"/>
      <c r="M416" s="5">
        <v>0</v>
      </c>
      <c r="N416" s="5">
        <v>0</v>
      </c>
      <c r="O416" s="63"/>
      <c r="P416" s="66">
        <v>0</v>
      </c>
      <c r="Q416" s="5">
        <v>100</v>
      </c>
      <c r="R416" s="5">
        <v>12.98</v>
      </c>
      <c r="S416" s="74" t="s">
        <v>6099</v>
      </c>
      <c r="T416" s="5">
        <v>0</v>
      </c>
      <c r="U416" s="11"/>
      <c r="V416" s="10"/>
      <c r="W416" s="10">
        <v>13.76</v>
      </c>
      <c r="X416" s="10">
        <v>359.26</v>
      </c>
      <c r="Y416" s="10">
        <v>6.83</v>
      </c>
      <c r="Z416" s="10">
        <f t="shared" si="18"/>
        <v>352.43</v>
      </c>
      <c r="AA416" s="10" t="s">
        <v>28</v>
      </c>
      <c r="AB416" s="10" t="s">
        <v>29</v>
      </c>
      <c r="AC416" s="78" t="s">
        <v>4414</v>
      </c>
      <c r="AD416" s="78">
        <v>6722022</v>
      </c>
      <c r="AE416" s="78" t="s">
        <v>4400</v>
      </c>
      <c r="AF416" s="78" t="s">
        <v>4474</v>
      </c>
      <c r="AG416" s="81">
        <v>0.1</v>
      </c>
      <c r="AH416">
        <f t="shared" si="19"/>
        <v>10</v>
      </c>
      <c r="AI416">
        <f t="shared" si="20"/>
        <v>90</v>
      </c>
      <c r="AJ416" s="82">
        <v>348.66</v>
      </c>
      <c r="AK416" s="82">
        <v>6.23</v>
      </c>
      <c r="AL416" s="82">
        <v>342.44</v>
      </c>
    </row>
    <row r="417" spans="1:38">
      <c r="A417" s="59">
        <v>416</v>
      </c>
      <c r="B417" s="61" t="s">
        <v>9830</v>
      </c>
      <c r="C417" s="60" t="s">
        <v>9831</v>
      </c>
      <c r="D417" s="5" t="s">
        <v>22</v>
      </c>
      <c r="E417" s="5" t="s">
        <v>81</v>
      </c>
      <c r="F417" s="10" t="s">
        <v>25</v>
      </c>
      <c r="G417" s="10" t="s">
        <v>8178</v>
      </c>
      <c r="H417" s="10" t="s">
        <v>24</v>
      </c>
      <c r="I417" s="10" t="s">
        <v>34</v>
      </c>
      <c r="J417" s="5">
        <v>705</v>
      </c>
      <c r="K417" s="10">
        <v>0</v>
      </c>
      <c r="L417" s="63"/>
      <c r="M417" s="5">
        <v>196</v>
      </c>
      <c r="N417" s="5">
        <v>380</v>
      </c>
      <c r="O417" s="64" t="s">
        <v>8796</v>
      </c>
      <c r="P417" s="66">
        <v>0</v>
      </c>
      <c r="Q417" s="10">
        <v>300</v>
      </c>
      <c r="R417" s="5">
        <v>31.4</v>
      </c>
      <c r="S417" s="74" t="s">
        <v>9832</v>
      </c>
      <c r="T417" s="5">
        <v>0</v>
      </c>
      <c r="U417" s="73"/>
      <c r="V417" s="10"/>
      <c r="W417" s="10">
        <v>643.84</v>
      </c>
      <c r="X417" s="10">
        <v>1705.47</v>
      </c>
      <c r="Y417" s="10">
        <v>56.63</v>
      </c>
      <c r="Z417" s="10">
        <f t="shared" si="18"/>
        <v>1648.84</v>
      </c>
      <c r="AA417" s="10" t="s">
        <v>28</v>
      </c>
      <c r="AB417" s="10" t="s">
        <v>29</v>
      </c>
      <c r="AC417" s="78" t="s">
        <v>8254</v>
      </c>
      <c r="AD417" s="78">
        <v>8308730</v>
      </c>
      <c r="AE417" s="78" t="s">
        <v>4400</v>
      </c>
      <c r="AF417" s="78" t="s">
        <v>4419</v>
      </c>
      <c r="AG417" s="81">
        <v>0.1</v>
      </c>
      <c r="AH417">
        <f t="shared" si="19"/>
        <v>30</v>
      </c>
      <c r="AI417">
        <f t="shared" si="20"/>
        <v>270</v>
      </c>
      <c r="AJ417" s="82">
        <v>1673.67</v>
      </c>
      <c r="AK417" s="82">
        <v>54.83</v>
      </c>
      <c r="AL417" s="82">
        <v>1618.84</v>
      </c>
    </row>
    <row r="418" spans="1:38">
      <c r="A418" s="59">
        <v>417</v>
      </c>
      <c r="B418" s="61" t="s">
        <v>8692</v>
      </c>
      <c r="C418" s="60" t="s">
        <v>9833</v>
      </c>
      <c r="D418" s="5" t="s">
        <v>22</v>
      </c>
      <c r="E418" s="10" t="s">
        <v>4090</v>
      </c>
      <c r="F418" s="10" t="s">
        <v>25</v>
      </c>
      <c r="G418" s="10" t="s">
        <v>6984</v>
      </c>
      <c r="H418" s="10" t="s">
        <v>24</v>
      </c>
      <c r="I418" s="10" t="s">
        <v>34</v>
      </c>
      <c r="J418" s="5">
        <v>238.68</v>
      </c>
      <c r="K418" s="10">
        <v>0</v>
      </c>
      <c r="L418" s="63"/>
      <c r="M418" s="5">
        <v>0</v>
      </c>
      <c r="N418" s="5">
        <v>0</v>
      </c>
      <c r="O418" s="63"/>
      <c r="P418" s="66">
        <v>0</v>
      </c>
      <c r="Q418" s="5">
        <v>100</v>
      </c>
      <c r="R418" s="5">
        <v>12.98</v>
      </c>
      <c r="S418" s="74" t="s">
        <v>6099</v>
      </c>
      <c r="T418" s="5">
        <v>0</v>
      </c>
      <c r="U418" s="11"/>
      <c r="V418" s="10"/>
      <c r="W418" s="10">
        <v>13.76</v>
      </c>
      <c r="X418" s="10">
        <v>359.26</v>
      </c>
      <c r="Y418" s="10">
        <v>6.83</v>
      </c>
      <c r="Z418" s="10">
        <f t="shared" si="18"/>
        <v>352.43</v>
      </c>
      <c r="AA418" s="10" t="s">
        <v>28</v>
      </c>
      <c r="AB418" s="10" t="s">
        <v>29</v>
      </c>
      <c r="AC418" s="78" t="s">
        <v>4414</v>
      </c>
      <c r="AD418" s="78">
        <v>3663603</v>
      </c>
      <c r="AE418" s="78" t="s">
        <v>4400</v>
      </c>
      <c r="AF418" s="78" t="s">
        <v>4409</v>
      </c>
      <c r="AG418" s="81">
        <v>0.1</v>
      </c>
      <c r="AH418">
        <f t="shared" si="19"/>
        <v>10</v>
      </c>
      <c r="AI418">
        <f t="shared" si="20"/>
        <v>90</v>
      </c>
      <c r="AJ418" s="82">
        <v>348.66</v>
      </c>
      <c r="AK418" s="82">
        <v>6.23</v>
      </c>
      <c r="AL418" s="82">
        <v>342.44</v>
      </c>
    </row>
    <row r="419" spans="1:38">
      <c r="A419" s="59">
        <v>418</v>
      </c>
      <c r="B419" s="61" t="s">
        <v>6686</v>
      </c>
      <c r="C419" s="60" t="s">
        <v>9834</v>
      </c>
      <c r="D419" s="5" t="s">
        <v>22</v>
      </c>
      <c r="E419" s="10" t="s">
        <v>4090</v>
      </c>
      <c r="F419" s="10" t="s">
        <v>25</v>
      </c>
      <c r="G419" s="10" t="s">
        <v>6984</v>
      </c>
      <c r="H419" s="10" t="s">
        <v>24</v>
      </c>
      <c r="I419" s="10" t="s">
        <v>34</v>
      </c>
      <c r="J419" s="5">
        <v>238.68</v>
      </c>
      <c r="K419" s="10">
        <v>0</v>
      </c>
      <c r="L419" s="63"/>
      <c r="M419" s="5">
        <v>0</v>
      </c>
      <c r="N419" s="5">
        <v>0</v>
      </c>
      <c r="O419" s="63"/>
      <c r="P419" s="66">
        <v>0</v>
      </c>
      <c r="Q419" s="5">
        <v>100</v>
      </c>
      <c r="R419" s="5">
        <v>12.98</v>
      </c>
      <c r="S419" s="74" t="s">
        <v>6099</v>
      </c>
      <c r="T419" s="5">
        <v>0</v>
      </c>
      <c r="U419" s="11"/>
      <c r="V419" s="10"/>
      <c r="W419" s="10">
        <v>13.76</v>
      </c>
      <c r="X419" s="10">
        <v>359.26</v>
      </c>
      <c r="Y419" s="10">
        <v>6.83</v>
      </c>
      <c r="Z419" s="10">
        <f t="shared" si="18"/>
        <v>352.43</v>
      </c>
      <c r="AA419" s="10" t="s">
        <v>28</v>
      </c>
      <c r="AB419" s="10" t="s">
        <v>29</v>
      </c>
      <c r="AC419" s="78" t="s">
        <v>4414</v>
      </c>
      <c r="AD419" s="78">
        <v>6335223</v>
      </c>
      <c r="AE419" s="78" t="s">
        <v>4400</v>
      </c>
      <c r="AF419" s="78" t="s">
        <v>6646</v>
      </c>
      <c r="AG419" s="81">
        <v>0.1</v>
      </c>
      <c r="AH419">
        <f t="shared" si="19"/>
        <v>10</v>
      </c>
      <c r="AI419">
        <f t="shared" si="20"/>
        <v>90</v>
      </c>
      <c r="AJ419" s="82">
        <v>348.66</v>
      </c>
      <c r="AK419" s="82">
        <v>6.23</v>
      </c>
      <c r="AL419" s="82">
        <v>342.44</v>
      </c>
    </row>
    <row r="420" spans="1:38">
      <c r="A420" s="59">
        <v>419</v>
      </c>
      <c r="B420" s="60" t="s">
        <v>1508</v>
      </c>
      <c r="C420" s="60" t="s">
        <v>9835</v>
      </c>
      <c r="D420" s="5" t="s">
        <v>22</v>
      </c>
      <c r="E420" s="5" t="s">
        <v>7503</v>
      </c>
      <c r="F420" s="10" t="s">
        <v>25</v>
      </c>
      <c r="G420" s="10" t="s">
        <v>8264</v>
      </c>
      <c r="H420" s="10" t="s">
        <v>24</v>
      </c>
      <c r="I420" s="10" t="s">
        <v>34</v>
      </c>
      <c r="J420" s="5">
        <v>985.5</v>
      </c>
      <c r="K420" s="10">
        <v>0</v>
      </c>
      <c r="L420" s="63"/>
      <c r="M420" s="5">
        <v>0</v>
      </c>
      <c r="N420" s="5">
        <v>0</v>
      </c>
      <c r="O420" s="63"/>
      <c r="P420" s="66">
        <v>0</v>
      </c>
      <c r="Q420" s="5">
        <v>300</v>
      </c>
      <c r="R420" s="5">
        <v>13.26</v>
      </c>
      <c r="S420" s="74" t="s">
        <v>6099</v>
      </c>
      <c r="T420" s="5">
        <v>0</v>
      </c>
      <c r="U420" s="73"/>
      <c r="V420" s="10"/>
      <c r="W420" s="10">
        <v>14.06</v>
      </c>
      <c r="X420" s="10">
        <v>1318.4</v>
      </c>
      <c r="Y420" s="10">
        <v>18.84</v>
      </c>
      <c r="Z420" s="10">
        <f t="shared" si="18"/>
        <v>1299.56</v>
      </c>
      <c r="AA420" s="10" t="s">
        <v>28</v>
      </c>
      <c r="AB420" s="10" t="s">
        <v>29</v>
      </c>
      <c r="AC420" s="78" t="s">
        <v>4423</v>
      </c>
      <c r="AD420" s="78">
        <v>7201177</v>
      </c>
      <c r="AE420" s="78" t="s">
        <v>4400</v>
      </c>
      <c r="AF420" s="78" t="s">
        <v>4404</v>
      </c>
      <c r="AG420" s="81">
        <v>0.1</v>
      </c>
      <c r="AH420">
        <f t="shared" si="19"/>
        <v>30</v>
      </c>
      <c r="AI420">
        <f t="shared" si="20"/>
        <v>270</v>
      </c>
      <c r="AJ420" s="82">
        <v>1286.6</v>
      </c>
      <c r="AK420" s="82">
        <v>17.04</v>
      </c>
      <c r="AL420" s="82">
        <v>1269.56</v>
      </c>
    </row>
    <row r="421" spans="1:38">
      <c r="A421" s="59">
        <v>420</v>
      </c>
      <c r="B421" s="60" t="s">
        <v>9836</v>
      </c>
      <c r="C421" s="60" t="s">
        <v>9837</v>
      </c>
      <c r="D421" s="5" t="s">
        <v>22</v>
      </c>
      <c r="E421" s="10" t="s">
        <v>4090</v>
      </c>
      <c r="F421" s="10" t="s">
        <v>25</v>
      </c>
      <c r="G421" s="10" t="s">
        <v>6984</v>
      </c>
      <c r="H421" s="10" t="s">
        <v>24</v>
      </c>
      <c r="I421" s="10" t="s">
        <v>34</v>
      </c>
      <c r="J421" s="5">
        <v>238.68</v>
      </c>
      <c r="K421" s="10">
        <v>0</v>
      </c>
      <c r="L421" s="63"/>
      <c r="M421" s="5">
        <v>0</v>
      </c>
      <c r="N421" s="5">
        <v>0</v>
      </c>
      <c r="O421" s="63"/>
      <c r="P421" s="66">
        <v>0</v>
      </c>
      <c r="Q421" s="5">
        <v>100</v>
      </c>
      <c r="R421" s="5">
        <v>12.98</v>
      </c>
      <c r="S421" s="74" t="s">
        <v>6099</v>
      </c>
      <c r="T421" s="5">
        <v>0</v>
      </c>
      <c r="U421" s="11"/>
      <c r="V421" s="10"/>
      <c r="W421" s="10">
        <v>13.76</v>
      </c>
      <c r="X421" s="10">
        <v>359.26</v>
      </c>
      <c r="Y421" s="10">
        <v>6.83</v>
      </c>
      <c r="Z421" s="10">
        <f t="shared" si="18"/>
        <v>352.43</v>
      </c>
      <c r="AA421" s="10" t="s">
        <v>28</v>
      </c>
      <c r="AB421" s="10" t="s">
        <v>29</v>
      </c>
      <c r="AC421" s="78" t="s">
        <v>4414</v>
      </c>
      <c r="AD421" s="78">
        <v>5276013</v>
      </c>
      <c r="AE421" s="78" t="s">
        <v>4400</v>
      </c>
      <c r="AF421" s="78" t="s">
        <v>4409</v>
      </c>
      <c r="AG421" s="81">
        <v>0.1</v>
      </c>
      <c r="AH421">
        <f t="shared" si="19"/>
        <v>10</v>
      </c>
      <c r="AI421">
        <f t="shared" si="20"/>
        <v>90</v>
      </c>
      <c r="AJ421" s="82">
        <v>348.66</v>
      </c>
      <c r="AK421" s="82">
        <v>6.23</v>
      </c>
      <c r="AL421" s="82">
        <v>342.44</v>
      </c>
    </row>
    <row r="422" spans="1:38">
      <c r="A422" s="59">
        <v>421</v>
      </c>
      <c r="B422" s="60" t="s">
        <v>5608</v>
      </c>
      <c r="C422" s="60" t="s">
        <v>9838</v>
      </c>
      <c r="D422" s="5" t="s">
        <v>22</v>
      </c>
      <c r="E422" s="10" t="s">
        <v>4090</v>
      </c>
      <c r="F422" s="10" t="s">
        <v>25</v>
      </c>
      <c r="G422" s="10" t="s">
        <v>6984</v>
      </c>
      <c r="H422" s="10" t="s">
        <v>24</v>
      </c>
      <c r="I422" s="10" t="s">
        <v>34</v>
      </c>
      <c r="J422" s="5">
        <v>238.68</v>
      </c>
      <c r="K422" s="10">
        <v>0</v>
      </c>
      <c r="L422" s="63"/>
      <c r="M422" s="5">
        <v>0</v>
      </c>
      <c r="N422" s="5">
        <v>0</v>
      </c>
      <c r="O422" s="63"/>
      <c r="P422" s="66">
        <v>0</v>
      </c>
      <c r="Q422" s="5">
        <v>100</v>
      </c>
      <c r="R422" s="5">
        <v>12.98</v>
      </c>
      <c r="S422" s="74" t="s">
        <v>6099</v>
      </c>
      <c r="T422" s="5">
        <v>0</v>
      </c>
      <c r="U422" s="11"/>
      <c r="V422" s="10"/>
      <c r="W422" s="10">
        <v>13.76</v>
      </c>
      <c r="X422" s="10">
        <v>359.26</v>
      </c>
      <c r="Y422" s="10">
        <v>6.83</v>
      </c>
      <c r="Z422" s="10">
        <f t="shared" si="18"/>
        <v>352.43</v>
      </c>
      <c r="AA422" s="10" t="s">
        <v>28</v>
      </c>
      <c r="AB422" s="10" t="s">
        <v>29</v>
      </c>
      <c r="AC422" s="78" t="s">
        <v>4414</v>
      </c>
      <c r="AD422" s="78">
        <v>6932161</v>
      </c>
      <c r="AE422" s="78" t="s">
        <v>4400</v>
      </c>
      <c r="AF422" s="78" t="s">
        <v>4406</v>
      </c>
      <c r="AG422" s="81">
        <v>0.1</v>
      </c>
      <c r="AH422">
        <f t="shared" si="19"/>
        <v>10</v>
      </c>
      <c r="AI422">
        <f t="shared" si="20"/>
        <v>90</v>
      </c>
      <c r="AJ422" s="82">
        <v>348.66</v>
      </c>
      <c r="AK422" s="82">
        <v>6.23</v>
      </c>
      <c r="AL422" s="82">
        <v>342.44</v>
      </c>
    </row>
    <row r="423" spans="1:38">
      <c r="A423" s="59">
        <v>422</v>
      </c>
      <c r="B423" s="61" t="s">
        <v>9839</v>
      </c>
      <c r="C423" s="60" t="s">
        <v>9840</v>
      </c>
      <c r="D423" s="5" t="s">
        <v>22</v>
      </c>
      <c r="E423" s="10" t="s">
        <v>4090</v>
      </c>
      <c r="F423" s="10" t="s">
        <v>25</v>
      </c>
      <c r="G423" s="10" t="s">
        <v>6984</v>
      </c>
      <c r="H423" s="10" t="s">
        <v>24</v>
      </c>
      <c r="I423" s="10" t="s">
        <v>34</v>
      </c>
      <c r="J423" s="5">
        <v>238.68</v>
      </c>
      <c r="K423" s="10">
        <v>0</v>
      </c>
      <c r="L423" s="63"/>
      <c r="M423" s="5">
        <v>0</v>
      </c>
      <c r="N423" s="5">
        <v>0</v>
      </c>
      <c r="O423" s="63"/>
      <c r="P423" s="66">
        <v>0</v>
      </c>
      <c r="Q423" s="5">
        <v>100</v>
      </c>
      <c r="R423" s="5">
        <v>12.98</v>
      </c>
      <c r="S423" s="74" t="s">
        <v>6099</v>
      </c>
      <c r="T423" s="5">
        <v>0</v>
      </c>
      <c r="U423" s="11"/>
      <c r="V423" s="10"/>
      <c r="W423" s="10">
        <v>13.76</v>
      </c>
      <c r="X423" s="10">
        <v>359.26</v>
      </c>
      <c r="Y423" s="10">
        <v>6.83</v>
      </c>
      <c r="Z423" s="10">
        <f t="shared" si="18"/>
        <v>352.43</v>
      </c>
      <c r="AA423" s="10" t="s">
        <v>28</v>
      </c>
      <c r="AB423" s="10" t="s">
        <v>29</v>
      </c>
      <c r="AC423" s="78" t="s">
        <v>4414</v>
      </c>
      <c r="AD423" s="78">
        <v>1208111</v>
      </c>
      <c r="AE423" s="78" t="s">
        <v>4400</v>
      </c>
      <c r="AF423" s="78" t="s">
        <v>4409</v>
      </c>
      <c r="AG423" s="81">
        <v>0.1</v>
      </c>
      <c r="AH423">
        <f t="shared" si="19"/>
        <v>10</v>
      </c>
      <c r="AI423">
        <f t="shared" si="20"/>
        <v>90</v>
      </c>
      <c r="AJ423" s="82">
        <v>348.66</v>
      </c>
      <c r="AK423" s="82">
        <v>6.23</v>
      </c>
      <c r="AL423" s="82">
        <v>342.44</v>
      </c>
    </row>
    <row r="424" spans="1:38">
      <c r="A424" s="59">
        <v>423</v>
      </c>
      <c r="B424" s="60" t="s">
        <v>7290</v>
      </c>
      <c r="C424" s="60" t="s">
        <v>9841</v>
      </c>
      <c r="D424" s="5" t="s">
        <v>22</v>
      </c>
      <c r="E424" s="10" t="s">
        <v>4090</v>
      </c>
      <c r="F424" s="10" t="s">
        <v>25</v>
      </c>
      <c r="G424" s="10" t="s">
        <v>6984</v>
      </c>
      <c r="H424" s="10" t="s">
        <v>24</v>
      </c>
      <c r="I424" s="10" t="s">
        <v>34</v>
      </c>
      <c r="J424" s="5">
        <v>238.68</v>
      </c>
      <c r="K424" s="10">
        <v>0</v>
      </c>
      <c r="L424" s="63"/>
      <c r="M424" s="5">
        <v>0</v>
      </c>
      <c r="N424" s="5">
        <v>0</v>
      </c>
      <c r="O424" s="63"/>
      <c r="P424" s="66">
        <v>0</v>
      </c>
      <c r="Q424" s="5">
        <v>100</v>
      </c>
      <c r="R424" s="5">
        <v>12.98</v>
      </c>
      <c r="S424" s="74" t="s">
        <v>6099</v>
      </c>
      <c r="T424" s="5">
        <v>0</v>
      </c>
      <c r="U424" s="11"/>
      <c r="V424" s="10"/>
      <c r="W424" s="10">
        <v>13.76</v>
      </c>
      <c r="X424" s="10">
        <v>359.26</v>
      </c>
      <c r="Y424" s="10">
        <v>6.83</v>
      </c>
      <c r="Z424" s="10">
        <f t="shared" si="18"/>
        <v>352.43</v>
      </c>
      <c r="AA424" s="10" t="s">
        <v>28</v>
      </c>
      <c r="AB424" s="10" t="s">
        <v>29</v>
      </c>
      <c r="AC424" s="78" t="s">
        <v>4414</v>
      </c>
      <c r="AD424" s="78">
        <v>6891996</v>
      </c>
      <c r="AE424" s="78" t="s">
        <v>4400</v>
      </c>
      <c r="AF424" s="78" t="s">
        <v>4419</v>
      </c>
      <c r="AG424" s="81">
        <v>0.1</v>
      </c>
      <c r="AH424">
        <f t="shared" si="19"/>
        <v>10</v>
      </c>
      <c r="AI424">
        <f t="shared" si="20"/>
        <v>90</v>
      </c>
      <c r="AJ424" s="82">
        <v>348.66</v>
      </c>
      <c r="AK424" s="82">
        <v>6.23</v>
      </c>
      <c r="AL424" s="82">
        <v>342.44</v>
      </c>
    </row>
    <row r="425" spans="1:38">
      <c r="A425" s="59">
        <v>424</v>
      </c>
      <c r="B425" s="61" t="s">
        <v>9842</v>
      </c>
      <c r="C425" s="60" t="s">
        <v>9843</v>
      </c>
      <c r="D425" s="10" t="s">
        <v>22</v>
      </c>
      <c r="E425" s="5" t="s">
        <v>81</v>
      </c>
      <c r="F425" s="10" t="s">
        <v>25</v>
      </c>
      <c r="G425" s="10" t="s">
        <v>8178</v>
      </c>
      <c r="H425" s="10" t="s">
        <v>24</v>
      </c>
      <c r="I425" s="10" t="s">
        <v>34</v>
      </c>
      <c r="J425" s="5">
        <v>705</v>
      </c>
      <c r="K425" s="10">
        <v>0</v>
      </c>
      <c r="L425" s="63"/>
      <c r="M425" s="5">
        <v>196</v>
      </c>
      <c r="N425" s="5">
        <v>0</v>
      </c>
      <c r="O425" s="63"/>
      <c r="P425" s="66">
        <v>0</v>
      </c>
      <c r="Q425" s="10">
        <v>300</v>
      </c>
      <c r="R425" s="5">
        <v>0</v>
      </c>
      <c r="S425" s="73"/>
      <c r="T425" s="5">
        <v>0</v>
      </c>
      <c r="U425" s="73"/>
      <c r="V425" s="10"/>
      <c r="W425" s="10">
        <v>207.76</v>
      </c>
      <c r="X425" s="10">
        <v>1243.23</v>
      </c>
      <c r="Y425" s="10">
        <v>30.47</v>
      </c>
      <c r="Z425" s="10">
        <f t="shared" si="18"/>
        <v>1212.76</v>
      </c>
      <c r="AA425" s="10" t="s">
        <v>28</v>
      </c>
      <c r="AB425" s="10" t="s">
        <v>29</v>
      </c>
      <c r="AC425" s="78" t="s">
        <v>8183</v>
      </c>
      <c r="AD425" s="78">
        <v>1185796</v>
      </c>
      <c r="AE425" s="78" t="s">
        <v>4450</v>
      </c>
      <c r="AF425" s="78" t="s">
        <v>4412</v>
      </c>
      <c r="AG425" s="81">
        <v>0.1</v>
      </c>
      <c r="AH425">
        <f t="shared" si="19"/>
        <v>30</v>
      </c>
      <c r="AI425">
        <f t="shared" si="20"/>
        <v>270</v>
      </c>
      <c r="AJ425" s="82">
        <v>1211.43</v>
      </c>
      <c r="AK425" s="82">
        <v>28.67</v>
      </c>
      <c r="AL425" s="82">
        <v>1182.76</v>
      </c>
    </row>
    <row r="426" spans="1:38">
      <c r="A426" s="59">
        <v>425</v>
      </c>
      <c r="B426" s="61" t="s">
        <v>5126</v>
      </c>
      <c r="C426" s="60" t="s">
        <v>9844</v>
      </c>
      <c r="D426" s="10" t="s">
        <v>22</v>
      </c>
      <c r="E426" s="10" t="s">
        <v>4090</v>
      </c>
      <c r="F426" s="10" t="s">
        <v>25</v>
      </c>
      <c r="G426" s="10" t="s">
        <v>6984</v>
      </c>
      <c r="H426" s="10" t="s">
        <v>24</v>
      </c>
      <c r="I426" s="10" t="s">
        <v>34</v>
      </c>
      <c r="J426" s="5">
        <v>238.68</v>
      </c>
      <c r="K426" s="10">
        <v>0</v>
      </c>
      <c r="L426" s="63"/>
      <c r="M426" s="5">
        <v>0</v>
      </c>
      <c r="N426" s="5">
        <v>0</v>
      </c>
      <c r="O426" s="63"/>
      <c r="P426" s="66">
        <v>0</v>
      </c>
      <c r="Q426" s="5">
        <v>100</v>
      </c>
      <c r="R426" s="5">
        <v>12.98</v>
      </c>
      <c r="S426" s="74" t="s">
        <v>6099</v>
      </c>
      <c r="T426" s="5">
        <v>0</v>
      </c>
      <c r="U426" s="11"/>
      <c r="V426" s="10"/>
      <c r="W426" s="10">
        <v>13.76</v>
      </c>
      <c r="X426" s="10">
        <v>359.26</v>
      </c>
      <c r="Y426" s="10">
        <v>6.83</v>
      </c>
      <c r="Z426" s="10">
        <f t="shared" si="18"/>
        <v>352.43</v>
      </c>
      <c r="AA426" s="10" t="s">
        <v>28</v>
      </c>
      <c r="AB426" s="10" t="s">
        <v>29</v>
      </c>
      <c r="AC426" s="78" t="s">
        <v>4414</v>
      </c>
      <c r="AD426" s="78">
        <v>3830617</v>
      </c>
      <c r="AE426" s="78" t="s">
        <v>4400</v>
      </c>
      <c r="AF426" s="83" t="s">
        <v>4474</v>
      </c>
      <c r="AG426" s="81">
        <v>0.1</v>
      </c>
      <c r="AH426">
        <f t="shared" si="19"/>
        <v>10</v>
      </c>
      <c r="AI426">
        <f t="shared" si="20"/>
        <v>90</v>
      </c>
      <c r="AJ426" s="82">
        <v>348.66</v>
      </c>
      <c r="AK426" s="82">
        <v>6.23</v>
      </c>
      <c r="AL426" s="82">
        <v>342.44</v>
      </c>
    </row>
    <row r="427" spans="1:38">
      <c r="A427" s="59">
        <v>426</v>
      </c>
      <c r="B427" s="61" t="s">
        <v>9845</v>
      </c>
      <c r="C427" s="60" t="s">
        <v>9846</v>
      </c>
      <c r="D427" s="10" t="s">
        <v>22</v>
      </c>
      <c r="E427" s="5" t="s">
        <v>198</v>
      </c>
      <c r="F427" s="10" t="s">
        <v>25</v>
      </c>
      <c r="G427" s="10" t="s">
        <v>8214</v>
      </c>
      <c r="H427" s="10" t="s">
        <v>24</v>
      </c>
      <c r="I427" s="10" t="s">
        <v>34</v>
      </c>
      <c r="J427" s="66">
        <v>1369</v>
      </c>
      <c r="K427" s="10">
        <v>0</v>
      </c>
      <c r="L427" s="63"/>
      <c r="M427" s="5">
        <v>0</v>
      </c>
      <c r="N427" s="5">
        <v>0</v>
      </c>
      <c r="O427" s="63"/>
      <c r="P427" s="66">
        <v>0</v>
      </c>
      <c r="Q427" s="5">
        <v>300</v>
      </c>
      <c r="R427" s="5">
        <v>0</v>
      </c>
      <c r="S427" s="73"/>
      <c r="T427" s="5">
        <v>0</v>
      </c>
      <c r="U427" s="73"/>
      <c r="V427" s="10"/>
      <c r="W427" s="10">
        <v>0</v>
      </c>
      <c r="X427" s="10">
        <v>1687</v>
      </c>
      <c r="Y427" s="10">
        <v>18</v>
      </c>
      <c r="Z427" s="10">
        <f t="shared" si="18"/>
        <v>1669</v>
      </c>
      <c r="AA427" s="10" t="s">
        <v>28</v>
      </c>
      <c r="AB427" s="10" t="s">
        <v>29</v>
      </c>
      <c r="AC427" s="78" t="s">
        <v>8246</v>
      </c>
      <c r="AD427" s="78">
        <v>8721309</v>
      </c>
      <c r="AE427" s="78" t="s">
        <v>8247</v>
      </c>
      <c r="AF427" s="78" t="s">
        <v>4409</v>
      </c>
      <c r="AG427" s="81">
        <v>0.1</v>
      </c>
      <c r="AH427">
        <f t="shared" si="19"/>
        <v>30</v>
      </c>
      <c r="AI427">
        <f t="shared" si="20"/>
        <v>270</v>
      </c>
      <c r="AJ427" s="82">
        <v>1655.2</v>
      </c>
      <c r="AK427" s="82">
        <v>16.2</v>
      </c>
      <c r="AL427" s="82">
        <v>1639</v>
      </c>
    </row>
    <row r="428" spans="1:38">
      <c r="A428" s="59">
        <v>427</v>
      </c>
      <c r="B428" s="60" t="s">
        <v>9847</v>
      </c>
      <c r="C428" s="60" t="s">
        <v>9848</v>
      </c>
      <c r="D428" s="10" t="s">
        <v>22</v>
      </c>
      <c r="E428" s="5" t="s">
        <v>7503</v>
      </c>
      <c r="F428" s="10" t="s">
        <v>25</v>
      </c>
      <c r="G428" s="10" t="s">
        <v>8264</v>
      </c>
      <c r="H428" s="10" t="s">
        <v>24</v>
      </c>
      <c r="I428" s="10" t="s">
        <v>34</v>
      </c>
      <c r="J428" s="5">
        <v>985.5</v>
      </c>
      <c r="K428" s="10">
        <v>0</v>
      </c>
      <c r="L428" s="63"/>
      <c r="M428" s="5">
        <v>0</v>
      </c>
      <c r="N428" s="5">
        <v>0</v>
      </c>
      <c r="O428" s="63"/>
      <c r="P428" s="66">
        <v>0</v>
      </c>
      <c r="Q428" s="5">
        <v>300</v>
      </c>
      <c r="R428" s="5">
        <v>13.26</v>
      </c>
      <c r="S428" s="74" t="s">
        <v>6099</v>
      </c>
      <c r="T428" s="5">
        <v>0</v>
      </c>
      <c r="U428" s="73"/>
      <c r="V428" s="10"/>
      <c r="W428" s="10">
        <v>14.06</v>
      </c>
      <c r="X428" s="10">
        <v>1318.4</v>
      </c>
      <c r="Y428" s="10">
        <v>18.84</v>
      </c>
      <c r="Z428" s="10">
        <f t="shared" si="18"/>
        <v>1299.56</v>
      </c>
      <c r="AA428" s="10" t="s">
        <v>28</v>
      </c>
      <c r="AB428" s="10" t="s">
        <v>29</v>
      </c>
      <c r="AC428" s="78" t="s">
        <v>4423</v>
      </c>
      <c r="AD428" s="78">
        <v>7825365</v>
      </c>
      <c r="AE428" s="78" t="s">
        <v>4400</v>
      </c>
      <c r="AF428" s="78" t="s">
        <v>4409</v>
      </c>
      <c r="AG428" s="81">
        <v>0.1</v>
      </c>
      <c r="AH428">
        <f t="shared" si="19"/>
        <v>30</v>
      </c>
      <c r="AI428">
        <f t="shared" si="20"/>
        <v>270</v>
      </c>
      <c r="AJ428" s="82">
        <v>1286.6</v>
      </c>
      <c r="AK428" s="82">
        <v>17.04</v>
      </c>
      <c r="AL428" s="82">
        <v>1269.56</v>
      </c>
    </row>
    <row r="429" spans="1:38">
      <c r="A429" s="59">
        <v>428</v>
      </c>
      <c r="B429" s="61" t="s">
        <v>9849</v>
      </c>
      <c r="C429" s="60" t="s">
        <v>9850</v>
      </c>
      <c r="D429" s="10" t="s">
        <v>22</v>
      </c>
      <c r="E429" s="5" t="s">
        <v>2061</v>
      </c>
      <c r="F429" s="10" t="s">
        <v>25</v>
      </c>
      <c r="G429" s="10" t="s">
        <v>7337</v>
      </c>
      <c r="H429" s="5" t="s">
        <v>24</v>
      </c>
      <c r="I429" s="10" t="s">
        <v>34</v>
      </c>
      <c r="J429" s="5">
        <v>378.57</v>
      </c>
      <c r="K429" s="10">
        <v>0</v>
      </c>
      <c r="L429" s="63"/>
      <c r="M429" s="5">
        <v>0</v>
      </c>
      <c r="N429" s="5">
        <v>0</v>
      </c>
      <c r="O429" s="63"/>
      <c r="P429" s="66">
        <v>0</v>
      </c>
      <c r="Q429" s="5">
        <v>100</v>
      </c>
      <c r="R429" s="10">
        <v>0</v>
      </c>
      <c r="S429" s="73"/>
      <c r="T429" s="5">
        <v>0</v>
      </c>
      <c r="U429" s="73"/>
      <c r="V429" s="10"/>
      <c r="W429" s="10">
        <v>0</v>
      </c>
      <c r="X429" s="10">
        <v>484.57</v>
      </c>
      <c r="Y429" s="10">
        <v>6</v>
      </c>
      <c r="Z429" s="10">
        <f t="shared" si="18"/>
        <v>478.57</v>
      </c>
      <c r="AA429" s="10" t="s">
        <v>28</v>
      </c>
      <c r="AB429" s="10" t="s">
        <v>29</v>
      </c>
      <c r="AC429" s="78" t="s">
        <v>8246</v>
      </c>
      <c r="AD429" s="78">
        <v>8220553</v>
      </c>
      <c r="AE429" s="78" t="s">
        <v>4400</v>
      </c>
      <c r="AF429" s="78" t="s">
        <v>4409</v>
      </c>
      <c r="AG429" s="81">
        <v>0.1</v>
      </c>
      <c r="AH429">
        <f t="shared" si="19"/>
        <v>10</v>
      </c>
      <c r="AI429">
        <f t="shared" si="20"/>
        <v>90</v>
      </c>
      <c r="AJ429" s="82">
        <v>473.97</v>
      </c>
      <c r="AK429" s="82">
        <v>5.4</v>
      </c>
      <c r="AL429" s="82">
        <v>468.57</v>
      </c>
    </row>
    <row r="430" spans="1:38">
      <c r="A430" s="59">
        <v>429</v>
      </c>
      <c r="B430" s="61" t="s">
        <v>8896</v>
      </c>
      <c r="C430" s="60" t="s">
        <v>9851</v>
      </c>
      <c r="D430" s="10" t="s">
        <v>22</v>
      </c>
      <c r="E430" s="5" t="s">
        <v>2061</v>
      </c>
      <c r="F430" s="10" t="s">
        <v>25</v>
      </c>
      <c r="G430" s="10" t="s">
        <v>7337</v>
      </c>
      <c r="H430" s="5" t="s">
        <v>24</v>
      </c>
      <c r="I430" s="10" t="s">
        <v>34</v>
      </c>
      <c r="J430" s="5">
        <v>378.57</v>
      </c>
      <c r="K430" s="10">
        <v>0</v>
      </c>
      <c r="L430" s="63"/>
      <c r="M430" s="5">
        <v>0</v>
      </c>
      <c r="N430" s="5">
        <v>0</v>
      </c>
      <c r="O430" s="63"/>
      <c r="P430" s="66">
        <v>0</v>
      </c>
      <c r="Q430" s="5">
        <v>100</v>
      </c>
      <c r="R430" s="10">
        <v>0</v>
      </c>
      <c r="S430" s="73"/>
      <c r="T430" s="5">
        <v>0</v>
      </c>
      <c r="U430" s="73"/>
      <c r="V430" s="10"/>
      <c r="W430" s="10">
        <v>0</v>
      </c>
      <c r="X430" s="10">
        <v>484.57</v>
      </c>
      <c r="Y430" s="10">
        <v>6</v>
      </c>
      <c r="Z430" s="10">
        <f t="shared" si="18"/>
        <v>478.57</v>
      </c>
      <c r="AA430" s="10" t="s">
        <v>28</v>
      </c>
      <c r="AB430" s="10" t="s">
        <v>29</v>
      </c>
      <c r="AC430" s="78" t="s">
        <v>8246</v>
      </c>
      <c r="AD430" s="78">
        <v>9062157</v>
      </c>
      <c r="AE430" s="78" t="s">
        <v>4400</v>
      </c>
      <c r="AF430" s="78" t="s">
        <v>4409</v>
      </c>
      <c r="AG430" s="81">
        <v>0.1</v>
      </c>
      <c r="AH430">
        <f t="shared" si="19"/>
        <v>10</v>
      </c>
      <c r="AI430">
        <f t="shared" si="20"/>
        <v>90</v>
      </c>
      <c r="AJ430" s="82">
        <v>473.97</v>
      </c>
      <c r="AK430" s="82">
        <v>5.4</v>
      </c>
      <c r="AL430" s="82">
        <v>468.57</v>
      </c>
    </row>
    <row r="431" spans="1:38">
      <c r="A431" s="59">
        <v>430</v>
      </c>
      <c r="B431" s="61" t="s">
        <v>1115</v>
      </c>
      <c r="C431" s="60" t="s">
        <v>9852</v>
      </c>
      <c r="D431" s="10" t="s">
        <v>22</v>
      </c>
      <c r="E431" s="5" t="s">
        <v>2061</v>
      </c>
      <c r="F431" s="10" t="s">
        <v>25</v>
      </c>
      <c r="G431" s="10" t="s">
        <v>7337</v>
      </c>
      <c r="H431" s="5" t="s">
        <v>24</v>
      </c>
      <c r="I431" s="10" t="s">
        <v>34</v>
      </c>
      <c r="J431" s="5">
        <v>378.57</v>
      </c>
      <c r="K431" s="10">
        <v>0</v>
      </c>
      <c r="L431" s="63"/>
      <c r="M431" s="5">
        <v>0</v>
      </c>
      <c r="N431" s="5">
        <v>0</v>
      </c>
      <c r="O431" s="63"/>
      <c r="P431" s="66">
        <v>0</v>
      </c>
      <c r="Q431" s="5">
        <v>100</v>
      </c>
      <c r="R431" s="10">
        <v>0</v>
      </c>
      <c r="S431" s="73"/>
      <c r="T431" s="5">
        <v>0</v>
      </c>
      <c r="U431" s="73"/>
      <c r="V431" s="10"/>
      <c r="W431" s="10">
        <v>0</v>
      </c>
      <c r="X431" s="10">
        <v>484.57</v>
      </c>
      <c r="Y431" s="10">
        <v>6</v>
      </c>
      <c r="Z431" s="10">
        <f t="shared" si="18"/>
        <v>478.57</v>
      </c>
      <c r="AA431" s="10" t="s">
        <v>28</v>
      </c>
      <c r="AB431" s="10" t="s">
        <v>29</v>
      </c>
      <c r="AC431" s="78" t="s">
        <v>8246</v>
      </c>
      <c r="AD431" s="78">
        <v>9166253</v>
      </c>
      <c r="AE431" s="78" t="s">
        <v>4400</v>
      </c>
      <c r="AF431" s="78" t="s">
        <v>4415</v>
      </c>
      <c r="AG431" s="81">
        <v>0.1</v>
      </c>
      <c r="AH431">
        <f t="shared" si="19"/>
        <v>10</v>
      </c>
      <c r="AI431">
        <f t="shared" si="20"/>
        <v>90</v>
      </c>
      <c r="AJ431" s="82">
        <v>473.97</v>
      </c>
      <c r="AK431" s="82">
        <v>5.4</v>
      </c>
      <c r="AL431" s="82">
        <v>468.57</v>
      </c>
    </row>
    <row r="432" spans="1:38">
      <c r="A432" s="59">
        <v>431</v>
      </c>
      <c r="B432" s="60" t="s">
        <v>8041</v>
      </c>
      <c r="C432" s="60" t="s">
        <v>9853</v>
      </c>
      <c r="D432" s="10" t="s">
        <v>22</v>
      </c>
      <c r="E432" s="5" t="s">
        <v>2061</v>
      </c>
      <c r="F432" s="10" t="s">
        <v>25</v>
      </c>
      <c r="G432" s="10" t="s">
        <v>7337</v>
      </c>
      <c r="H432" s="5" t="s">
        <v>24</v>
      </c>
      <c r="I432" s="10" t="s">
        <v>34</v>
      </c>
      <c r="J432" s="5">
        <v>378.57</v>
      </c>
      <c r="K432" s="10">
        <v>0</v>
      </c>
      <c r="L432" s="63"/>
      <c r="M432" s="5">
        <v>0</v>
      </c>
      <c r="N432" s="5">
        <v>0</v>
      </c>
      <c r="O432" s="63"/>
      <c r="P432" s="66">
        <v>0</v>
      </c>
      <c r="Q432" s="5">
        <v>100</v>
      </c>
      <c r="R432" s="10">
        <v>0</v>
      </c>
      <c r="S432" s="73"/>
      <c r="T432" s="5">
        <v>0</v>
      </c>
      <c r="U432" s="73"/>
      <c r="V432" s="10"/>
      <c r="W432" s="10">
        <v>0</v>
      </c>
      <c r="X432" s="10">
        <v>484.57</v>
      </c>
      <c r="Y432" s="10">
        <v>6</v>
      </c>
      <c r="Z432" s="10">
        <f t="shared" si="18"/>
        <v>478.57</v>
      </c>
      <c r="AA432" s="10" t="s">
        <v>28</v>
      </c>
      <c r="AB432" s="10" t="s">
        <v>29</v>
      </c>
      <c r="AC432" s="78" t="s">
        <v>8246</v>
      </c>
      <c r="AD432" s="78">
        <v>8801038</v>
      </c>
      <c r="AE432" s="78" t="s">
        <v>4400</v>
      </c>
      <c r="AF432" s="78" t="s">
        <v>4419</v>
      </c>
      <c r="AG432" s="81">
        <v>0.1</v>
      </c>
      <c r="AH432">
        <f t="shared" si="19"/>
        <v>10</v>
      </c>
      <c r="AI432">
        <f t="shared" si="20"/>
        <v>90</v>
      </c>
      <c r="AJ432" s="82">
        <v>473.97</v>
      </c>
      <c r="AK432" s="82">
        <v>5.4</v>
      </c>
      <c r="AL432" s="82">
        <v>468.57</v>
      </c>
    </row>
    <row r="433" spans="1:38">
      <c r="A433" s="59">
        <v>432</v>
      </c>
      <c r="B433" s="60" t="s">
        <v>201</v>
      </c>
      <c r="C433" s="60" t="s">
        <v>9854</v>
      </c>
      <c r="D433" s="10" t="s">
        <v>22</v>
      </c>
      <c r="E433" s="5" t="s">
        <v>198</v>
      </c>
      <c r="F433" s="10" t="s">
        <v>25</v>
      </c>
      <c r="G433" s="10" t="s">
        <v>8214</v>
      </c>
      <c r="H433" s="10" t="s">
        <v>130</v>
      </c>
      <c r="I433" s="10" t="s">
        <v>34</v>
      </c>
      <c r="J433" s="66">
        <v>1369</v>
      </c>
      <c r="K433" s="10">
        <v>0</v>
      </c>
      <c r="L433" s="63"/>
      <c r="M433" s="5">
        <v>0</v>
      </c>
      <c r="N433" s="5">
        <v>0</v>
      </c>
      <c r="O433" s="63"/>
      <c r="P433" s="66">
        <v>0</v>
      </c>
      <c r="Q433" s="5">
        <v>300</v>
      </c>
      <c r="R433" s="5">
        <v>0</v>
      </c>
      <c r="S433" s="73"/>
      <c r="T433" s="5">
        <v>0</v>
      </c>
      <c r="U433" s="73"/>
      <c r="V433" s="10"/>
      <c r="W433" s="10">
        <v>0</v>
      </c>
      <c r="X433" s="10">
        <v>1687</v>
      </c>
      <c r="Y433" s="10">
        <v>18</v>
      </c>
      <c r="Z433" s="10">
        <f t="shared" si="18"/>
        <v>1669</v>
      </c>
      <c r="AA433" s="10" t="s">
        <v>28</v>
      </c>
      <c r="AB433" s="10" t="s">
        <v>29</v>
      </c>
      <c r="AC433" s="78" t="s">
        <v>4433</v>
      </c>
      <c r="AD433" s="78">
        <v>9505833</v>
      </c>
      <c r="AE433" s="78" t="s">
        <v>8247</v>
      </c>
      <c r="AF433" s="78" t="s">
        <v>4409</v>
      </c>
      <c r="AG433" s="81">
        <v>0.1</v>
      </c>
      <c r="AH433">
        <f t="shared" si="19"/>
        <v>30</v>
      </c>
      <c r="AI433">
        <f t="shared" si="20"/>
        <v>270</v>
      </c>
      <c r="AJ433" s="82">
        <v>1655.2</v>
      </c>
      <c r="AK433" s="82">
        <v>16.2</v>
      </c>
      <c r="AL433" s="82">
        <v>1639</v>
      </c>
    </row>
    <row r="434" spans="1:38">
      <c r="A434" s="59">
        <v>433</v>
      </c>
      <c r="B434" s="61" t="s">
        <v>7928</v>
      </c>
      <c r="C434" s="60" t="s">
        <v>9855</v>
      </c>
      <c r="D434" s="10" t="s">
        <v>22</v>
      </c>
      <c r="E434" s="10" t="s">
        <v>4090</v>
      </c>
      <c r="F434" s="10" t="s">
        <v>25</v>
      </c>
      <c r="G434" s="10" t="s">
        <v>6984</v>
      </c>
      <c r="H434" s="10" t="s">
        <v>24</v>
      </c>
      <c r="I434" s="10" t="s">
        <v>34</v>
      </c>
      <c r="J434" s="5">
        <v>238.68</v>
      </c>
      <c r="K434" s="10">
        <v>0</v>
      </c>
      <c r="L434" s="63"/>
      <c r="M434" s="5">
        <v>0</v>
      </c>
      <c r="N434" s="5">
        <v>0</v>
      </c>
      <c r="O434" s="63"/>
      <c r="P434" s="66">
        <v>0</v>
      </c>
      <c r="Q434" s="5">
        <v>100</v>
      </c>
      <c r="R434" s="5">
        <v>12.98</v>
      </c>
      <c r="S434" s="74" t="s">
        <v>6099</v>
      </c>
      <c r="T434" s="5">
        <v>0</v>
      </c>
      <c r="U434" s="11"/>
      <c r="V434" s="10"/>
      <c r="W434" s="10">
        <v>13.76</v>
      </c>
      <c r="X434" s="10">
        <v>359.26</v>
      </c>
      <c r="Y434" s="10">
        <v>6.83</v>
      </c>
      <c r="Z434" s="10">
        <f t="shared" si="18"/>
        <v>352.43</v>
      </c>
      <c r="AA434" s="10" t="s">
        <v>28</v>
      </c>
      <c r="AB434" s="10" t="s">
        <v>29</v>
      </c>
      <c r="AC434" s="78" t="s">
        <v>4414</v>
      </c>
      <c r="AD434" s="78">
        <v>2876803</v>
      </c>
      <c r="AE434" s="78" t="s">
        <v>4400</v>
      </c>
      <c r="AF434" s="78" t="s">
        <v>4419</v>
      </c>
      <c r="AG434" s="81">
        <v>0.1</v>
      </c>
      <c r="AH434">
        <f t="shared" si="19"/>
        <v>10</v>
      </c>
      <c r="AI434">
        <f t="shared" si="20"/>
        <v>90</v>
      </c>
      <c r="AJ434" s="82">
        <v>348.66</v>
      </c>
      <c r="AK434" s="82">
        <v>6.23</v>
      </c>
      <c r="AL434" s="82">
        <v>342.44</v>
      </c>
    </row>
    <row r="435" spans="1:38">
      <c r="A435" s="59">
        <v>434</v>
      </c>
      <c r="B435" s="61" t="s">
        <v>7562</v>
      </c>
      <c r="C435" s="60" t="s">
        <v>9856</v>
      </c>
      <c r="D435" s="10" t="s">
        <v>22</v>
      </c>
      <c r="E435" s="10" t="s">
        <v>4090</v>
      </c>
      <c r="F435" s="10" t="s">
        <v>25</v>
      </c>
      <c r="G435" s="10" t="s">
        <v>6984</v>
      </c>
      <c r="H435" s="10" t="s">
        <v>24</v>
      </c>
      <c r="I435" s="10" t="s">
        <v>34</v>
      </c>
      <c r="J435" s="5">
        <v>238.68</v>
      </c>
      <c r="K435" s="10">
        <v>0</v>
      </c>
      <c r="L435" s="63"/>
      <c r="M435" s="5">
        <v>0</v>
      </c>
      <c r="N435" s="5">
        <v>0</v>
      </c>
      <c r="O435" s="63"/>
      <c r="P435" s="66">
        <v>0</v>
      </c>
      <c r="Q435" s="5">
        <v>100</v>
      </c>
      <c r="R435" s="5">
        <v>12.98</v>
      </c>
      <c r="S435" s="74" t="s">
        <v>6099</v>
      </c>
      <c r="T435" s="5">
        <v>0</v>
      </c>
      <c r="U435" s="11"/>
      <c r="V435" s="10"/>
      <c r="W435" s="10">
        <v>13.76</v>
      </c>
      <c r="X435" s="10">
        <v>359.26</v>
      </c>
      <c r="Y435" s="10">
        <v>6.83</v>
      </c>
      <c r="Z435" s="10">
        <f t="shared" si="18"/>
        <v>352.43</v>
      </c>
      <c r="AA435" s="10" t="s">
        <v>28</v>
      </c>
      <c r="AB435" s="10" t="s">
        <v>29</v>
      </c>
      <c r="AC435" s="78" t="s">
        <v>4414</v>
      </c>
      <c r="AD435" s="78">
        <v>8058217</v>
      </c>
      <c r="AE435" s="78" t="s">
        <v>4400</v>
      </c>
      <c r="AF435" s="83" t="s">
        <v>4474</v>
      </c>
      <c r="AG435" s="81">
        <v>0.1</v>
      </c>
      <c r="AH435">
        <f t="shared" si="19"/>
        <v>10</v>
      </c>
      <c r="AI435">
        <f t="shared" si="20"/>
        <v>90</v>
      </c>
      <c r="AJ435" s="82">
        <v>348.66</v>
      </c>
      <c r="AK435" s="82">
        <v>6.23</v>
      </c>
      <c r="AL435" s="82">
        <v>342.44</v>
      </c>
    </row>
    <row r="436" spans="1:38">
      <c r="A436" s="59">
        <v>435</v>
      </c>
      <c r="B436" s="60" t="s">
        <v>9857</v>
      </c>
      <c r="C436" s="60" t="s">
        <v>9858</v>
      </c>
      <c r="D436" s="10" t="s">
        <v>22</v>
      </c>
      <c r="E436" s="5" t="s">
        <v>198</v>
      </c>
      <c r="F436" s="10" t="s">
        <v>25</v>
      </c>
      <c r="G436" s="10" t="s">
        <v>8214</v>
      </c>
      <c r="H436" s="10" t="s">
        <v>24</v>
      </c>
      <c r="I436" s="10" t="s">
        <v>34</v>
      </c>
      <c r="J436" s="66">
        <v>1369</v>
      </c>
      <c r="K436" s="10">
        <v>0</v>
      </c>
      <c r="L436" s="63"/>
      <c r="M436" s="5">
        <v>0</v>
      </c>
      <c r="N436" s="5">
        <v>0</v>
      </c>
      <c r="O436" s="63"/>
      <c r="P436" s="66">
        <v>0</v>
      </c>
      <c r="Q436" s="5">
        <v>300</v>
      </c>
      <c r="R436" s="5">
        <v>0</v>
      </c>
      <c r="S436" s="73"/>
      <c r="T436" s="5">
        <v>0</v>
      </c>
      <c r="U436" s="73"/>
      <c r="V436" s="10"/>
      <c r="W436" s="10">
        <v>0</v>
      </c>
      <c r="X436" s="10">
        <v>1687</v>
      </c>
      <c r="Y436" s="10">
        <v>18</v>
      </c>
      <c r="Z436" s="10">
        <f t="shared" si="18"/>
        <v>1669</v>
      </c>
      <c r="AA436" s="10" t="s">
        <v>28</v>
      </c>
      <c r="AB436" s="10" t="s">
        <v>29</v>
      </c>
      <c r="AC436" s="78" t="s">
        <v>4399</v>
      </c>
      <c r="AD436" s="78">
        <v>1185952</v>
      </c>
      <c r="AE436" s="78" t="s">
        <v>4503</v>
      </c>
      <c r="AF436" s="78" t="s">
        <v>4409</v>
      </c>
      <c r="AG436" s="81">
        <v>0.1</v>
      </c>
      <c r="AH436">
        <f t="shared" si="19"/>
        <v>30</v>
      </c>
      <c r="AI436">
        <f t="shared" si="20"/>
        <v>270</v>
      </c>
      <c r="AJ436" s="82">
        <v>1655.2</v>
      </c>
      <c r="AK436" s="82">
        <v>16.2</v>
      </c>
      <c r="AL436" s="82">
        <v>1639</v>
      </c>
    </row>
    <row r="437" spans="1:38">
      <c r="A437" s="59">
        <v>436</v>
      </c>
      <c r="B437" s="61" t="s">
        <v>9859</v>
      </c>
      <c r="C437" s="60" t="s">
        <v>9860</v>
      </c>
      <c r="D437" s="10" t="s">
        <v>22</v>
      </c>
      <c r="E437" s="5" t="s">
        <v>198</v>
      </c>
      <c r="F437" s="10" t="s">
        <v>25</v>
      </c>
      <c r="G437" s="10" t="s">
        <v>8214</v>
      </c>
      <c r="H437" s="10" t="s">
        <v>24</v>
      </c>
      <c r="I437" s="10" t="s">
        <v>34</v>
      </c>
      <c r="J437" s="66">
        <v>1369</v>
      </c>
      <c r="K437" s="10">
        <v>0</v>
      </c>
      <c r="L437" s="63"/>
      <c r="M437" s="5">
        <v>0</v>
      </c>
      <c r="N437" s="5">
        <v>0</v>
      </c>
      <c r="O437" s="63"/>
      <c r="P437" s="66">
        <v>0</v>
      </c>
      <c r="Q437" s="5">
        <v>300</v>
      </c>
      <c r="R437" s="5">
        <v>0</v>
      </c>
      <c r="S437" s="73"/>
      <c r="T437" s="5">
        <v>0</v>
      </c>
      <c r="U437" s="73"/>
      <c r="V437" s="10"/>
      <c r="W437" s="10">
        <v>0</v>
      </c>
      <c r="X437" s="10">
        <v>1687</v>
      </c>
      <c r="Y437" s="10">
        <v>18</v>
      </c>
      <c r="Z437" s="10">
        <f t="shared" si="18"/>
        <v>1669</v>
      </c>
      <c r="AA437" s="10" t="s">
        <v>28</v>
      </c>
      <c r="AB437" s="10" t="s">
        <v>29</v>
      </c>
      <c r="AC437" s="78" t="s">
        <v>4433</v>
      </c>
      <c r="AD437" s="78">
        <v>2839639</v>
      </c>
      <c r="AE437" s="78" t="s">
        <v>8247</v>
      </c>
      <c r="AF437" s="78" t="s">
        <v>4419</v>
      </c>
      <c r="AG437" s="81">
        <v>0.1</v>
      </c>
      <c r="AH437">
        <f t="shared" si="19"/>
        <v>30</v>
      </c>
      <c r="AI437">
        <f t="shared" si="20"/>
        <v>270</v>
      </c>
      <c r="AJ437" s="82">
        <v>1655.2</v>
      </c>
      <c r="AK437" s="82">
        <v>16.2</v>
      </c>
      <c r="AL437" s="82">
        <v>1639</v>
      </c>
    </row>
    <row r="438" spans="1:38">
      <c r="A438" s="59">
        <v>437</v>
      </c>
      <c r="B438" s="60" t="s">
        <v>563</v>
      </c>
      <c r="C438" s="60" t="s">
        <v>9861</v>
      </c>
      <c r="D438" s="10" t="s">
        <v>22</v>
      </c>
      <c r="E438" s="5" t="s">
        <v>2061</v>
      </c>
      <c r="F438" s="10" t="s">
        <v>25</v>
      </c>
      <c r="G438" s="10" t="s">
        <v>7337</v>
      </c>
      <c r="H438" s="5" t="s">
        <v>24</v>
      </c>
      <c r="I438" s="10" t="s">
        <v>34</v>
      </c>
      <c r="J438" s="5">
        <v>378.57</v>
      </c>
      <c r="K438" s="10">
        <v>0</v>
      </c>
      <c r="L438" s="63"/>
      <c r="M438" s="5">
        <v>0</v>
      </c>
      <c r="N438" s="5">
        <v>0</v>
      </c>
      <c r="O438" s="63"/>
      <c r="P438" s="66">
        <v>0</v>
      </c>
      <c r="Q438" s="5">
        <v>100</v>
      </c>
      <c r="R438" s="10">
        <v>0</v>
      </c>
      <c r="S438" s="73"/>
      <c r="T438" s="5">
        <v>0</v>
      </c>
      <c r="U438" s="73"/>
      <c r="V438" s="10"/>
      <c r="W438" s="10">
        <v>0</v>
      </c>
      <c r="X438" s="10">
        <v>484.57</v>
      </c>
      <c r="Y438" s="10">
        <v>6</v>
      </c>
      <c r="Z438" s="10">
        <f t="shared" si="18"/>
        <v>478.57</v>
      </c>
      <c r="AA438" s="10" t="s">
        <v>28</v>
      </c>
      <c r="AB438" s="10" t="s">
        <v>29</v>
      </c>
      <c r="AC438" s="78" t="s">
        <v>8246</v>
      </c>
      <c r="AD438" s="78">
        <v>2790855</v>
      </c>
      <c r="AE438" s="78" t="s">
        <v>4400</v>
      </c>
      <c r="AF438" s="78" t="s">
        <v>6155</v>
      </c>
      <c r="AG438" s="81">
        <v>0.1</v>
      </c>
      <c r="AH438">
        <f t="shared" si="19"/>
        <v>10</v>
      </c>
      <c r="AI438">
        <f t="shared" si="20"/>
        <v>90</v>
      </c>
      <c r="AJ438" s="82">
        <v>473.97</v>
      </c>
      <c r="AK438" s="82">
        <v>5.4</v>
      </c>
      <c r="AL438" s="82">
        <v>468.57</v>
      </c>
    </row>
    <row r="439" spans="1:38">
      <c r="A439" s="59">
        <v>438</v>
      </c>
      <c r="B439" s="61" t="s">
        <v>2861</v>
      </c>
      <c r="C439" s="60" t="s">
        <v>9862</v>
      </c>
      <c r="D439" s="10" t="s">
        <v>22</v>
      </c>
      <c r="E439" s="5" t="s">
        <v>2061</v>
      </c>
      <c r="F439" s="10" t="s">
        <v>25</v>
      </c>
      <c r="G439" s="10" t="s">
        <v>7337</v>
      </c>
      <c r="H439" s="5" t="s">
        <v>24</v>
      </c>
      <c r="I439" s="10" t="s">
        <v>34</v>
      </c>
      <c r="J439" s="5">
        <v>378.57</v>
      </c>
      <c r="K439" s="10">
        <v>0</v>
      </c>
      <c r="L439" s="63"/>
      <c r="M439" s="5">
        <v>0</v>
      </c>
      <c r="N439" s="5">
        <v>0</v>
      </c>
      <c r="O439" s="63"/>
      <c r="P439" s="66">
        <v>0</v>
      </c>
      <c r="Q439" s="5">
        <v>100</v>
      </c>
      <c r="R439" s="10">
        <v>0</v>
      </c>
      <c r="S439" s="73"/>
      <c r="T439" s="5">
        <v>0</v>
      </c>
      <c r="U439" s="73"/>
      <c r="V439" s="10"/>
      <c r="W439" s="10">
        <v>0</v>
      </c>
      <c r="X439" s="10">
        <v>484.57</v>
      </c>
      <c r="Y439" s="10">
        <v>6</v>
      </c>
      <c r="Z439" s="10">
        <f t="shared" si="18"/>
        <v>478.57</v>
      </c>
      <c r="AA439" s="10" t="s">
        <v>28</v>
      </c>
      <c r="AB439" s="10" t="s">
        <v>29</v>
      </c>
      <c r="AC439" s="78" t="s">
        <v>8246</v>
      </c>
      <c r="AD439" s="78">
        <v>6967276</v>
      </c>
      <c r="AE439" s="78" t="s">
        <v>4400</v>
      </c>
      <c r="AF439" s="78" t="s">
        <v>4409</v>
      </c>
      <c r="AG439" s="81">
        <v>0.1</v>
      </c>
      <c r="AH439">
        <f t="shared" si="19"/>
        <v>10</v>
      </c>
      <c r="AI439">
        <f t="shared" si="20"/>
        <v>90</v>
      </c>
      <c r="AJ439" s="82">
        <v>473.97</v>
      </c>
      <c r="AK439" s="82">
        <v>5.4</v>
      </c>
      <c r="AL439" s="82">
        <v>468.57</v>
      </c>
    </row>
    <row r="440" spans="1:38">
      <c r="A440" s="59">
        <v>439</v>
      </c>
      <c r="B440" s="61" t="s">
        <v>9863</v>
      </c>
      <c r="C440" s="60" t="s">
        <v>9864</v>
      </c>
      <c r="D440" s="10" t="s">
        <v>22</v>
      </c>
      <c r="E440" s="5" t="s">
        <v>198</v>
      </c>
      <c r="F440" s="10" t="s">
        <v>25</v>
      </c>
      <c r="G440" s="10" t="s">
        <v>8214</v>
      </c>
      <c r="H440" s="10" t="s">
        <v>135</v>
      </c>
      <c r="I440" s="10" t="s">
        <v>34</v>
      </c>
      <c r="J440" s="10">
        <v>1369</v>
      </c>
      <c r="K440" s="10">
        <v>0</v>
      </c>
      <c r="L440" s="63"/>
      <c r="M440" s="5">
        <v>0</v>
      </c>
      <c r="N440" s="5">
        <v>0</v>
      </c>
      <c r="O440" s="63"/>
      <c r="P440" s="66">
        <v>0</v>
      </c>
      <c r="Q440" s="5">
        <v>300</v>
      </c>
      <c r="R440" s="5">
        <v>0</v>
      </c>
      <c r="S440" s="73"/>
      <c r="T440" s="5">
        <v>0</v>
      </c>
      <c r="U440" s="73"/>
      <c r="V440" s="10"/>
      <c r="W440" s="10">
        <v>0</v>
      </c>
      <c r="X440" s="10">
        <v>1687</v>
      </c>
      <c r="Y440" s="10">
        <v>18</v>
      </c>
      <c r="Z440" s="10">
        <f t="shared" si="18"/>
        <v>1669</v>
      </c>
      <c r="AA440" s="10" t="s">
        <v>28</v>
      </c>
      <c r="AB440" s="10" t="s">
        <v>29</v>
      </c>
      <c r="AC440" s="78" t="s">
        <v>4433</v>
      </c>
      <c r="AD440" s="78">
        <v>9672716</v>
      </c>
      <c r="AE440" s="78" t="s">
        <v>8247</v>
      </c>
      <c r="AF440" s="78" t="s">
        <v>4419</v>
      </c>
      <c r="AG440" s="81">
        <v>0.1</v>
      </c>
      <c r="AH440">
        <f t="shared" si="19"/>
        <v>30</v>
      </c>
      <c r="AI440">
        <f t="shared" si="20"/>
        <v>270</v>
      </c>
      <c r="AJ440" s="82">
        <v>1655.2</v>
      </c>
      <c r="AK440" s="82">
        <v>16.2</v>
      </c>
      <c r="AL440" s="82">
        <v>1639</v>
      </c>
    </row>
    <row r="441" spans="1:38">
      <c r="A441" s="59">
        <v>440</v>
      </c>
      <c r="B441" s="60" t="s">
        <v>9865</v>
      </c>
      <c r="C441" s="60" t="s">
        <v>9866</v>
      </c>
      <c r="D441" s="10" t="s">
        <v>22</v>
      </c>
      <c r="E441" s="5" t="s">
        <v>198</v>
      </c>
      <c r="F441" s="10" t="s">
        <v>25</v>
      </c>
      <c r="G441" s="10" t="s">
        <v>8214</v>
      </c>
      <c r="H441" s="10" t="s">
        <v>24</v>
      </c>
      <c r="I441" s="10" t="s">
        <v>34</v>
      </c>
      <c r="J441" s="66">
        <v>1369</v>
      </c>
      <c r="K441" s="10">
        <v>0</v>
      </c>
      <c r="L441" s="63"/>
      <c r="M441" s="5">
        <v>0</v>
      </c>
      <c r="N441" s="5">
        <v>0</v>
      </c>
      <c r="O441" s="63"/>
      <c r="P441" s="66">
        <v>0</v>
      </c>
      <c r="Q441" s="5">
        <v>300</v>
      </c>
      <c r="R441" s="5">
        <v>0</v>
      </c>
      <c r="S441" s="73"/>
      <c r="T441" s="5">
        <v>0</v>
      </c>
      <c r="U441" s="73"/>
      <c r="V441" s="10"/>
      <c r="W441" s="10">
        <v>0</v>
      </c>
      <c r="X441" s="10">
        <v>1687</v>
      </c>
      <c r="Y441" s="10">
        <v>18</v>
      </c>
      <c r="Z441" s="10">
        <f t="shared" si="18"/>
        <v>1669</v>
      </c>
      <c r="AA441" s="10" t="s">
        <v>28</v>
      </c>
      <c r="AB441" s="10" t="s">
        <v>29</v>
      </c>
      <c r="AC441" s="78" t="s">
        <v>4433</v>
      </c>
      <c r="AD441" s="78">
        <v>8167603</v>
      </c>
      <c r="AE441" s="78" t="s">
        <v>8247</v>
      </c>
      <c r="AF441" s="78" t="s">
        <v>4404</v>
      </c>
      <c r="AG441" s="81">
        <v>0.1</v>
      </c>
      <c r="AH441">
        <f t="shared" si="19"/>
        <v>30</v>
      </c>
      <c r="AI441">
        <f t="shared" si="20"/>
        <v>270</v>
      </c>
      <c r="AJ441" s="82">
        <v>1655.2</v>
      </c>
      <c r="AK441" s="82">
        <v>16.2</v>
      </c>
      <c r="AL441" s="82">
        <v>1639</v>
      </c>
    </row>
    <row r="442" spans="1:38">
      <c r="A442" s="59">
        <v>441</v>
      </c>
      <c r="B442" s="60" t="s">
        <v>9470</v>
      </c>
      <c r="C442" s="60" t="s">
        <v>9867</v>
      </c>
      <c r="D442" s="10" t="s">
        <v>22</v>
      </c>
      <c r="E442" s="10" t="s">
        <v>4090</v>
      </c>
      <c r="F442" s="10" t="s">
        <v>25</v>
      </c>
      <c r="G442" s="10" t="s">
        <v>6984</v>
      </c>
      <c r="H442" s="10" t="s">
        <v>24</v>
      </c>
      <c r="I442" s="10" t="s">
        <v>34</v>
      </c>
      <c r="J442" s="5">
        <v>238.68</v>
      </c>
      <c r="K442" s="10">
        <v>0</v>
      </c>
      <c r="L442" s="63"/>
      <c r="M442" s="5">
        <v>0</v>
      </c>
      <c r="N442" s="5">
        <v>0</v>
      </c>
      <c r="O442" s="63"/>
      <c r="P442" s="66">
        <v>0</v>
      </c>
      <c r="Q442" s="5">
        <v>100</v>
      </c>
      <c r="R442" s="5">
        <v>12.98</v>
      </c>
      <c r="S442" s="74" t="s">
        <v>6099</v>
      </c>
      <c r="T442" s="5">
        <v>0</v>
      </c>
      <c r="U442" s="11"/>
      <c r="V442" s="10"/>
      <c r="W442" s="10">
        <v>13.76</v>
      </c>
      <c r="X442" s="10">
        <v>359.26</v>
      </c>
      <c r="Y442" s="10">
        <v>6.83</v>
      </c>
      <c r="Z442" s="10">
        <f t="shared" si="18"/>
        <v>352.43</v>
      </c>
      <c r="AA442" s="10" t="s">
        <v>28</v>
      </c>
      <c r="AB442" s="10" t="s">
        <v>29</v>
      </c>
      <c r="AC442" s="78" t="s">
        <v>4414</v>
      </c>
      <c r="AD442" s="78">
        <v>1868052</v>
      </c>
      <c r="AE442" s="78" t="s">
        <v>4400</v>
      </c>
      <c r="AF442" s="78" t="s">
        <v>4474</v>
      </c>
      <c r="AG442" s="81">
        <v>0.1</v>
      </c>
      <c r="AH442">
        <f t="shared" si="19"/>
        <v>10</v>
      </c>
      <c r="AI442">
        <f t="shared" si="20"/>
        <v>90</v>
      </c>
      <c r="AJ442" s="82">
        <v>348.66</v>
      </c>
      <c r="AK442" s="82">
        <v>6.23</v>
      </c>
      <c r="AL442" s="82">
        <v>342.44</v>
      </c>
    </row>
    <row r="443" spans="1:38">
      <c r="A443" s="59">
        <v>442</v>
      </c>
      <c r="B443" s="11" t="s">
        <v>9868</v>
      </c>
      <c r="C443" s="11" t="s">
        <v>8707</v>
      </c>
      <c r="D443" s="5" t="s">
        <v>22</v>
      </c>
      <c r="E443" s="5" t="s">
        <v>673</v>
      </c>
      <c r="F443" s="10" t="s">
        <v>25</v>
      </c>
      <c r="G443" s="10" t="s">
        <v>8236</v>
      </c>
      <c r="H443" s="5" t="s">
        <v>24</v>
      </c>
      <c r="I443" s="10" t="s">
        <v>34</v>
      </c>
      <c r="J443" s="5">
        <v>0</v>
      </c>
      <c r="K443" s="10">
        <v>0</v>
      </c>
      <c r="L443" s="63"/>
      <c r="M443" s="5">
        <v>0</v>
      </c>
      <c r="N443" s="5">
        <v>0</v>
      </c>
      <c r="O443" s="63"/>
      <c r="P443" s="66">
        <v>0</v>
      </c>
      <c r="Q443" s="10">
        <v>0</v>
      </c>
      <c r="R443" s="5">
        <v>18</v>
      </c>
      <c r="S443" s="74" t="s">
        <v>7520</v>
      </c>
      <c r="T443" s="5">
        <v>0</v>
      </c>
      <c r="U443" s="73"/>
      <c r="V443" s="10"/>
      <c r="W443" s="10">
        <v>19.08</v>
      </c>
      <c r="X443" s="10">
        <v>20.22</v>
      </c>
      <c r="Y443" s="10">
        <v>1.14</v>
      </c>
      <c r="Z443" s="10">
        <f t="shared" si="18"/>
        <v>19.08</v>
      </c>
      <c r="AA443" s="10" t="s">
        <v>28</v>
      </c>
      <c r="AB443" s="10" t="s">
        <v>29</v>
      </c>
      <c r="AC443" s="78" t="s">
        <v>4433</v>
      </c>
      <c r="AD443" s="78">
        <v>3330306</v>
      </c>
      <c r="AE443" s="78" t="s">
        <v>4400</v>
      </c>
      <c r="AF443" s="78" t="s">
        <v>4409</v>
      </c>
      <c r="AG443" s="81">
        <v>0.1</v>
      </c>
      <c r="AH443">
        <f t="shared" si="19"/>
        <v>0</v>
      </c>
      <c r="AI443">
        <f t="shared" si="20"/>
        <v>0</v>
      </c>
      <c r="AJ443" s="82">
        <v>20.22</v>
      </c>
      <c r="AK443" s="82">
        <v>1.14</v>
      </c>
      <c r="AL443" s="82">
        <v>19.08</v>
      </c>
    </row>
    <row r="444" spans="1:38">
      <c r="A444" s="59">
        <v>443</v>
      </c>
      <c r="B444" s="11" t="s">
        <v>9869</v>
      </c>
      <c r="C444" s="11" t="s">
        <v>8511</v>
      </c>
      <c r="D444" s="10" t="s">
        <v>22</v>
      </c>
      <c r="E444" s="5" t="s">
        <v>673</v>
      </c>
      <c r="F444" s="10" t="s">
        <v>25</v>
      </c>
      <c r="G444" s="10" t="s">
        <v>8236</v>
      </c>
      <c r="H444" s="5" t="s">
        <v>24</v>
      </c>
      <c r="I444" s="10" t="s">
        <v>34</v>
      </c>
      <c r="J444" s="5">
        <v>0</v>
      </c>
      <c r="K444" s="10">
        <v>0</v>
      </c>
      <c r="L444" s="63"/>
      <c r="M444" s="5">
        <v>0</v>
      </c>
      <c r="N444" s="5">
        <v>0</v>
      </c>
      <c r="O444" s="63"/>
      <c r="P444" s="66">
        <v>0</v>
      </c>
      <c r="Q444" s="10">
        <v>0</v>
      </c>
      <c r="R444" s="5">
        <v>13</v>
      </c>
      <c r="S444" s="74" t="s">
        <v>7307</v>
      </c>
      <c r="T444" s="5">
        <v>0</v>
      </c>
      <c r="U444" s="73"/>
      <c r="V444" s="10"/>
      <c r="W444" s="10">
        <v>13.78</v>
      </c>
      <c r="X444" s="10">
        <v>14.61</v>
      </c>
      <c r="Y444" s="10">
        <v>0.83</v>
      </c>
      <c r="Z444" s="10">
        <f t="shared" si="18"/>
        <v>13.78</v>
      </c>
      <c r="AA444" s="10" t="s">
        <v>28</v>
      </c>
      <c r="AB444" s="10" t="s">
        <v>29</v>
      </c>
      <c r="AC444" s="78" t="s">
        <v>4433</v>
      </c>
      <c r="AD444" s="78">
        <v>5573793</v>
      </c>
      <c r="AE444" s="78" t="s">
        <v>4400</v>
      </c>
      <c r="AF444" s="78" t="s">
        <v>4415</v>
      </c>
      <c r="AG444" s="81">
        <v>0.1</v>
      </c>
      <c r="AH444">
        <f t="shared" si="19"/>
        <v>0</v>
      </c>
      <c r="AI444">
        <f t="shared" si="20"/>
        <v>0</v>
      </c>
      <c r="AJ444" s="82">
        <v>14.61</v>
      </c>
      <c r="AK444" s="82">
        <v>0.83</v>
      </c>
      <c r="AL444" s="82">
        <v>13.78</v>
      </c>
    </row>
    <row r="445" spans="1:38">
      <c r="A445" s="59">
        <v>444</v>
      </c>
      <c r="B445" s="11" t="s">
        <v>9870</v>
      </c>
      <c r="C445" s="11" t="s">
        <v>8787</v>
      </c>
      <c r="D445" s="5" t="s">
        <v>22</v>
      </c>
      <c r="E445" s="5" t="s">
        <v>673</v>
      </c>
      <c r="F445" s="10" t="s">
        <v>25</v>
      </c>
      <c r="G445" s="10" t="s">
        <v>8236</v>
      </c>
      <c r="H445" s="5" t="s">
        <v>24</v>
      </c>
      <c r="I445" s="10" t="s">
        <v>34</v>
      </c>
      <c r="J445" s="5">
        <v>0</v>
      </c>
      <c r="K445" s="10">
        <v>0</v>
      </c>
      <c r="L445" s="63"/>
      <c r="M445" s="5">
        <v>0</v>
      </c>
      <c r="N445" s="5">
        <v>0</v>
      </c>
      <c r="O445" s="63"/>
      <c r="P445" s="66">
        <v>0</v>
      </c>
      <c r="Q445" s="10">
        <v>0</v>
      </c>
      <c r="R445" s="5">
        <v>13</v>
      </c>
      <c r="S445" s="74" t="s">
        <v>7307</v>
      </c>
      <c r="T445" s="5">
        <v>0</v>
      </c>
      <c r="U445" s="73"/>
      <c r="V445" s="10"/>
      <c r="W445" s="10">
        <v>13.78</v>
      </c>
      <c r="X445" s="10">
        <v>14.61</v>
      </c>
      <c r="Y445" s="10">
        <v>0.83</v>
      </c>
      <c r="Z445" s="10">
        <f t="shared" si="18"/>
        <v>13.78</v>
      </c>
      <c r="AA445" s="10" t="s">
        <v>28</v>
      </c>
      <c r="AB445" s="10" t="s">
        <v>29</v>
      </c>
      <c r="AC445" s="78" t="s">
        <v>8246</v>
      </c>
      <c r="AD445" s="78">
        <v>2371107</v>
      </c>
      <c r="AE445" s="78" t="s">
        <v>4400</v>
      </c>
      <c r="AF445" s="78" t="s">
        <v>4586</v>
      </c>
      <c r="AG445" s="81">
        <v>0.1</v>
      </c>
      <c r="AH445">
        <f t="shared" si="19"/>
        <v>0</v>
      </c>
      <c r="AI445">
        <f t="shared" si="20"/>
        <v>0</v>
      </c>
      <c r="AJ445" s="82">
        <v>14.61</v>
      </c>
      <c r="AK445" s="82">
        <v>0.83</v>
      </c>
      <c r="AL445" s="82">
        <v>13.78</v>
      </c>
    </row>
    <row r="446" spans="1:38">
      <c r="A446" s="59">
        <v>445</v>
      </c>
      <c r="B446" s="11" t="s">
        <v>9871</v>
      </c>
      <c r="C446" s="11" t="s">
        <v>8685</v>
      </c>
      <c r="D446" s="5" t="s">
        <v>22</v>
      </c>
      <c r="E446" s="5" t="s">
        <v>673</v>
      </c>
      <c r="F446" s="10" t="s">
        <v>25</v>
      </c>
      <c r="G446" s="10" t="s">
        <v>8236</v>
      </c>
      <c r="H446" s="5" t="s">
        <v>24</v>
      </c>
      <c r="I446" s="10" t="s">
        <v>34</v>
      </c>
      <c r="J446" s="5">
        <v>0</v>
      </c>
      <c r="K446" s="10">
        <v>0</v>
      </c>
      <c r="L446" s="63"/>
      <c r="M446" s="5">
        <v>0</v>
      </c>
      <c r="N446" s="5">
        <v>0</v>
      </c>
      <c r="O446" s="63"/>
      <c r="P446" s="66">
        <v>0</v>
      </c>
      <c r="Q446" s="10">
        <v>0</v>
      </c>
      <c r="R446" s="5">
        <v>23</v>
      </c>
      <c r="S446" s="74" t="s">
        <v>7895</v>
      </c>
      <c r="T446" s="5">
        <v>0</v>
      </c>
      <c r="U446" s="73"/>
      <c r="V446" s="10"/>
      <c r="W446" s="10">
        <v>24.38</v>
      </c>
      <c r="X446" s="10">
        <v>25.84</v>
      </c>
      <c r="Y446" s="10">
        <v>1.46</v>
      </c>
      <c r="Z446" s="10">
        <f t="shared" si="18"/>
        <v>24.38</v>
      </c>
      <c r="AA446" s="10" t="s">
        <v>28</v>
      </c>
      <c r="AB446" s="10" t="s">
        <v>29</v>
      </c>
      <c r="AC446" s="78" t="s">
        <v>4433</v>
      </c>
      <c r="AD446" s="78">
        <v>3576191</v>
      </c>
      <c r="AE446" s="78" t="s">
        <v>4400</v>
      </c>
      <c r="AF446" s="78" t="s">
        <v>4409</v>
      </c>
      <c r="AG446" s="81">
        <v>0.1</v>
      </c>
      <c r="AH446">
        <f t="shared" si="19"/>
        <v>0</v>
      </c>
      <c r="AI446">
        <f t="shared" si="20"/>
        <v>0</v>
      </c>
      <c r="AJ446" s="82">
        <v>25.84</v>
      </c>
      <c r="AK446" s="82">
        <v>1.46</v>
      </c>
      <c r="AL446" s="82">
        <v>24.38</v>
      </c>
    </row>
    <row r="447" spans="1:38">
      <c r="A447" s="59">
        <v>446</v>
      </c>
      <c r="B447" s="61" t="s">
        <v>1957</v>
      </c>
      <c r="C447" s="60" t="s">
        <v>9872</v>
      </c>
      <c r="D447" s="10" t="s">
        <v>22</v>
      </c>
      <c r="E447" s="10" t="s">
        <v>4090</v>
      </c>
      <c r="F447" s="10" t="s">
        <v>25</v>
      </c>
      <c r="G447" s="10" t="s">
        <v>6984</v>
      </c>
      <c r="H447" s="10" t="s">
        <v>24</v>
      </c>
      <c r="I447" s="10" t="s">
        <v>34</v>
      </c>
      <c r="J447" s="5">
        <v>238.68</v>
      </c>
      <c r="K447" s="10">
        <v>0</v>
      </c>
      <c r="L447" s="63"/>
      <c r="M447" s="5">
        <v>0</v>
      </c>
      <c r="N447" s="5">
        <v>0</v>
      </c>
      <c r="O447" s="63"/>
      <c r="P447" s="66">
        <v>0</v>
      </c>
      <c r="Q447" s="5">
        <v>100</v>
      </c>
      <c r="R447" s="5">
        <v>12.98</v>
      </c>
      <c r="S447" s="74" t="s">
        <v>6099</v>
      </c>
      <c r="T447" s="5">
        <v>0</v>
      </c>
      <c r="U447" s="11"/>
      <c r="V447" s="10"/>
      <c r="W447" s="10">
        <v>13.76</v>
      </c>
      <c r="X447" s="10">
        <v>359.26</v>
      </c>
      <c r="Y447" s="10">
        <v>6.83</v>
      </c>
      <c r="Z447" s="10">
        <f t="shared" si="18"/>
        <v>352.43</v>
      </c>
      <c r="AA447" s="10" t="s">
        <v>28</v>
      </c>
      <c r="AB447" s="10" t="s">
        <v>29</v>
      </c>
      <c r="AC447" s="78" t="s">
        <v>4414</v>
      </c>
      <c r="AD447" s="78">
        <v>8063951</v>
      </c>
      <c r="AE447" s="78" t="s">
        <v>4400</v>
      </c>
      <c r="AF447" s="78" t="s">
        <v>4427</v>
      </c>
      <c r="AG447" s="81">
        <v>0.1</v>
      </c>
      <c r="AH447">
        <f t="shared" si="19"/>
        <v>10</v>
      </c>
      <c r="AI447">
        <f t="shared" si="20"/>
        <v>90</v>
      </c>
      <c r="AJ447" s="82">
        <v>348.66</v>
      </c>
      <c r="AK447" s="82">
        <v>6.23</v>
      </c>
      <c r="AL447" s="82">
        <v>342.44</v>
      </c>
    </row>
    <row r="448" spans="1:38">
      <c r="A448" s="59">
        <v>447</v>
      </c>
      <c r="B448" s="61" t="s">
        <v>9873</v>
      </c>
      <c r="C448" s="60" t="s">
        <v>7916</v>
      </c>
      <c r="D448" s="10" t="s">
        <v>22</v>
      </c>
      <c r="E448" s="10" t="s">
        <v>673</v>
      </c>
      <c r="F448" s="10" t="s">
        <v>25</v>
      </c>
      <c r="G448" s="10" t="s">
        <v>8236</v>
      </c>
      <c r="H448" s="10" t="s">
        <v>24</v>
      </c>
      <c r="I448" s="10" t="s">
        <v>34</v>
      </c>
      <c r="J448" s="5">
        <v>0</v>
      </c>
      <c r="K448" s="10">
        <v>0</v>
      </c>
      <c r="L448" s="63"/>
      <c r="M448" s="5">
        <v>0</v>
      </c>
      <c r="N448" s="5">
        <v>0</v>
      </c>
      <c r="O448" s="63"/>
      <c r="P448" s="66">
        <v>0</v>
      </c>
      <c r="Q448" s="10">
        <v>0</v>
      </c>
      <c r="R448" s="5">
        <v>13</v>
      </c>
      <c r="S448" s="74" t="s">
        <v>7307</v>
      </c>
      <c r="T448" s="5">
        <v>0</v>
      </c>
      <c r="U448" s="73"/>
      <c r="V448" s="10"/>
      <c r="W448" s="10">
        <v>13.78</v>
      </c>
      <c r="X448" s="10">
        <v>14.61</v>
      </c>
      <c r="Y448" s="10">
        <v>0.83</v>
      </c>
      <c r="Z448" s="10">
        <f t="shared" si="18"/>
        <v>13.78</v>
      </c>
      <c r="AA448" s="10" t="s">
        <v>28</v>
      </c>
      <c r="AB448" s="10" t="s">
        <v>29</v>
      </c>
      <c r="AC448" s="78" t="s">
        <v>4433</v>
      </c>
      <c r="AD448" s="78">
        <v>3615223</v>
      </c>
      <c r="AE448" s="78" t="s">
        <v>4400</v>
      </c>
      <c r="AF448" s="78" t="s">
        <v>4415</v>
      </c>
      <c r="AG448" s="81">
        <v>0.1</v>
      </c>
      <c r="AH448">
        <f t="shared" si="19"/>
        <v>0</v>
      </c>
      <c r="AI448">
        <f t="shared" si="20"/>
        <v>0</v>
      </c>
      <c r="AJ448" s="82">
        <v>14.61</v>
      </c>
      <c r="AK448" s="82">
        <v>0.83</v>
      </c>
      <c r="AL448" s="82">
        <v>13.78</v>
      </c>
    </row>
    <row r="449" spans="1:38">
      <c r="A449" s="59">
        <v>448</v>
      </c>
      <c r="B449" s="60" t="s">
        <v>3276</v>
      </c>
      <c r="C449" s="60" t="s">
        <v>9874</v>
      </c>
      <c r="D449" s="10" t="s">
        <v>22</v>
      </c>
      <c r="E449" s="10" t="s">
        <v>4090</v>
      </c>
      <c r="F449" s="10" t="s">
        <v>25</v>
      </c>
      <c r="G449" s="10" t="s">
        <v>6984</v>
      </c>
      <c r="H449" s="10" t="s">
        <v>24</v>
      </c>
      <c r="I449" s="10" t="s">
        <v>34</v>
      </c>
      <c r="J449" s="5">
        <v>238.68</v>
      </c>
      <c r="K449" s="10">
        <v>0</v>
      </c>
      <c r="L449" s="63"/>
      <c r="M449" s="5">
        <v>0</v>
      </c>
      <c r="N449" s="5">
        <v>0</v>
      </c>
      <c r="O449" s="63"/>
      <c r="P449" s="66">
        <v>0</v>
      </c>
      <c r="Q449" s="5">
        <v>100</v>
      </c>
      <c r="R449" s="5">
        <v>12.98</v>
      </c>
      <c r="S449" s="74" t="s">
        <v>6099</v>
      </c>
      <c r="T449" s="5">
        <v>0</v>
      </c>
      <c r="U449" s="11"/>
      <c r="V449" s="10"/>
      <c r="W449" s="10">
        <v>13.76</v>
      </c>
      <c r="X449" s="10">
        <v>359.26</v>
      </c>
      <c r="Y449" s="10">
        <v>6.83</v>
      </c>
      <c r="Z449" s="10">
        <f t="shared" si="18"/>
        <v>352.43</v>
      </c>
      <c r="AA449" s="10" t="s">
        <v>28</v>
      </c>
      <c r="AB449" s="10" t="s">
        <v>29</v>
      </c>
      <c r="AC449" s="78" t="s">
        <v>4414</v>
      </c>
      <c r="AD449" s="78">
        <v>7910922</v>
      </c>
      <c r="AE449" s="78" t="s">
        <v>4400</v>
      </c>
      <c r="AF449" s="78" t="s">
        <v>4419</v>
      </c>
      <c r="AG449" s="81">
        <v>0.1</v>
      </c>
      <c r="AH449">
        <f t="shared" si="19"/>
        <v>10</v>
      </c>
      <c r="AI449">
        <f t="shared" si="20"/>
        <v>90</v>
      </c>
      <c r="AJ449" s="82">
        <v>348.66</v>
      </c>
      <c r="AK449" s="82">
        <v>6.23</v>
      </c>
      <c r="AL449" s="82">
        <v>342.44</v>
      </c>
    </row>
    <row r="450" spans="1:38">
      <c r="A450" s="59">
        <v>449</v>
      </c>
      <c r="B450" s="61" t="s">
        <v>9875</v>
      </c>
      <c r="C450" s="60" t="s">
        <v>9876</v>
      </c>
      <c r="D450" s="10" t="s">
        <v>22</v>
      </c>
      <c r="E450" s="10" t="s">
        <v>4090</v>
      </c>
      <c r="F450" s="10" t="s">
        <v>25</v>
      </c>
      <c r="G450" s="10" t="s">
        <v>6984</v>
      </c>
      <c r="H450" s="10" t="s">
        <v>24</v>
      </c>
      <c r="I450" s="10" t="s">
        <v>34</v>
      </c>
      <c r="J450" s="5">
        <v>238.68</v>
      </c>
      <c r="K450" s="10">
        <v>0</v>
      </c>
      <c r="L450" s="63"/>
      <c r="M450" s="5">
        <v>0</v>
      </c>
      <c r="N450" s="5">
        <v>0</v>
      </c>
      <c r="O450" s="63"/>
      <c r="P450" s="66">
        <v>0</v>
      </c>
      <c r="Q450" s="5">
        <v>100</v>
      </c>
      <c r="R450" s="5">
        <v>12.98</v>
      </c>
      <c r="S450" s="74" t="s">
        <v>6099</v>
      </c>
      <c r="T450" s="5">
        <v>0</v>
      </c>
      <c r="U450" s="11"/>
      <c r="V450" s="10"/>
      <c r="W450" s="10">
        <v>13.76</v>
      </c>
      <c r="X450" s="10">
        <v>359.26</v>
      </c>
      <c r="Y450" s="10">
        <v>6.83</v>
      </c>
      <c r="Z450" s="10">
        <f t="shared" ref="Z450:Z513" si="21">X450-Y450</f>
        <v>352.43</v>
      </c>
      <c r="AA450" s="10" t="s">
        <v>28</v>
      </c>
      <c r="AB450" s="10" t="s">
        <v>29</v>
      </c>
      <c r="AC450" s="78" t="s">
        <v>4414</v>
      </c>
      <c r="AD450" s="78">
        <v>1237832</v>
      </c>
      <c r="AE450" s="78" t="s">
        <v>4400</v>
      </c>
      <c r="AF450" s="78" t="s">
        <v>6405</v>
      </c>
      <c r="AG450" s="81">
        <v>0.1</v>
      </c>
      <c r="AH450">
        <f t="shared" ref="AH450:AH513" si="22">Q450*AG450</f>
        <v>10</v>
      </c>
      <c r="AI450">
        <f t="shared" ref="AI450:AI513" si="23">Q450-AH450</f>
        <v>90</v>
      </c>
      <c r="AJ450" s="82">
        <v>348.66</v>
      </c>
      <c r="AK450" s="82">
        <v>6.23</v>
      </c>
      <c r="AL450" s="82">
        <v>342.44</v>
      </c>
    </row>
    <row r="451" spans="1:38">
      <c r="A451" s="59">
        <v>450</v>
      </c>
      <c r="B451" s="61" t="s">
        <v>2732</v>
      </c>
      <c r="C451" s="60" t="s">
        <v>9877</v>
      </c>
      <c r="D451" s="10" t="s">
        <v>22</v>
      </c>
      <c r="E451" s="10" t="s">
        <v>4090</v>
      </c>
      <c r="F451" s="10" t="s">
        <v>25</v>
      </c>
      <c r="G451" s="10" t="s">
        <v>6984</v>
      </c>
      <c r="H451" s="10" t="s">
        <v>24</v>
      </c>
      <c r="I451" s="10" t="s">
        <v>34</v>
      </c>
      <c r="J451" s="5">
        <v>238.68</v>
      </c>
      <c r="K451" s="10">
        <v>0</v>
      </c>
      <c r="L451" s="63"/>
      <c r="M451" s="5">
        <v>0</v>
      </c>
      <c r="N451" s="5">
        <v>0</v>
      </c>
      <c r="O451" s="63"/>
      <c r="P451" s="66">
        <v>0</v>
      </c>
      <c r="Q451" s="5">
        <v>100</v>
      </c>
      <c r="R451" s="5">
        <v>12.98</v>
      </c>
      <c r="S451" s="74" t="s">
        <v>6099</v>
      </c>
      <c r="T451" s="5">
        <v>0</v>
      </c>
      <c r="U451" s="11"/>
      <c r="V451" s="10"/>
      <c r="W451" s="10">
        <v>13.76</v>
      </c>
      <c r="X451" s="10">
        <v>359.26</v>
      </c>
      <c r="Y451" s="10">
        <v>6.83</v>
      </c>
      <c r="Z451" s="10">
        <f t="shared" si="21"/>
        <v>352.43</v>
      </c>
      <c r="AA451" s="10" t="s">
        <v>28</v>
      </c>
      <c r="AB451" s="10" t="s">
        <v>29</v>
      </c>
      <c r="AC451" s="78" t="s">
        <v>4414</v>
      </c>
      <c r="AD451" s="78">
        <v>9695732</v>
      </c>
      <c r="AE451" s="78" t="s">
        <v>4400</v>
      </c>
      <c r="AF451" s="78" t="s">
        <v>4409</v>
      </c>
      <c r="AG451" s="81">
        <v>0.1</v>
      </c>
      <c r="AH451">
        <f t="shared" si="22"/>
        <v>10</v>
      </c>
      <c r="AI451">
        <f t="shared" si="23"/>
        <v>90</v>
      </c>
      <c r="AJ451" s="82">
        <v>348.66</v>
      </c>
      <c r="AK451" s="82">
        <v>6.23</v>
      </c>
      <c r="AL451" s="82">
        <v>342.44</v>
      </c>
    </row>
    <row r="452" spans="1:38">
      <c r="A452" s="59">
        <v>451</v>
      </c>
      <c r="B452" s="61" t="s">
        <v>9878</v>
      </c>
      <c r="C452" s="60" t="s">
        <v>6990</v>
      </c>
      <c r="D452" s="5" t="s">
        <v>22</v>
      </c>
      <c r="E452" s="5" t="s">
        <v>673</v>
      </c>
      <c r="F452" s="10" t="s">
        <v>25</v>
      </c>
      <c r="G452" s="10" t="s">
        <v>8236</v>
      </c>
      <c r="H452" s="5" t="s">
        <v>24</v>
      </c>
      <c r="I452" s="10" t="s">
        <v>34</v>
      </c>
      <c r="J452" s="5">
        <v>0</v>
      </c>
      <c r="K452" s="10">
        <v>0</v>
      </c>
      <c r="L452" s="63"/>
      <c r="M452" s="5">
        <v>0</v>
      </c>
      <c r="N452" s="5">
        <v>0</v>
      </c>
      <c r="O452" s="63"/>
      <c r="P452" s="66">
        <v>0</v>
      </c>
      <c r="Q452" s="10">
        <v>0</v>
      </c>
      <c r="R452" s="5">
        <v>149.45</v>
      </c>
      <c r="S452" s="74" t="s">
        <v>9879</v>
      </c>
      <c r="T452" s="5">
        <v>0</v>
      </c>
      <c r="U452" s="73" t="s">
        <v>9880</v>
      </c>
      <c r="V452" s="10"/>
      <c r="W452" s="10">
        <v>158.42</v>
      </c>
      <c r="X452" s="10">
        <v>167.92</v>
      </c>
      <c r="Y452" s="10">
        <v>9.51</v>
      </c>
      <c r="Z452" s="10">
        <f t="shared" si="21"/>
        <v>158.41</v>
      </c>
      <c r="AA452" s="10" t="s">
        <v>28</v>
      </c>
      <c r="AB452" s="10" t="s">
        <v>29</v>
      </c>
      <c r="AC452" s="78" t="s">
        <v>4433</v>
      </c>
      <c r="AD452" s="78">
        <v>3215190</v>
      </c>
      <c r="AE452" s="78" t="s">
        <v>4450</v>
      </c>
      <c r="AF452" s="78" t="s">
        <v>4409</v>
      </c>
      <c r="AG452" s="81">
        <v>0.1</v>
      </c>
      <c r="AH452">
        <f t="shared" si="22"/>
        <v>0</v>
      </c>
      <c r="AI452">
        <f t="shared" si="23"/>
        <v>0</v>
      </c>
      <c r="AJ452" s="82">
        <v>167.92</v>
      </c>
      <c r="AK452" s="82">
        <v>9.51</v>
      </c>
      <c r="AL452" s="82">
        <v>158.42</v>
      </c>
    </row>
    <row r="453" spans="1:38">
      <c r="A453" s="59">
        <v>452</v>
      </c>
      <c r="B453" s="60" t="s">
        <v>9881</v>
      </c>
      <c r="C453" s="60" t="s">
        <v>9882</v>
      </c>
      <c r="D453" s="10" t="s">
        <v>22</v>
      </c>
      <c r="E453" s="10" t="s">
        <v>4090</v>
      </c>
      <c r="F453" s="10" t="s">
        <v>25</v>
      </c>
      <c r="G453" s="10" t="s">
        <v>6984</v>
      </c>
      <c r="H453" s="10" t="s">
        <v>24</v>
      </c>
      <c r="I453" s="10" t="s">
        <v>34</v>
      </c>
      <c r="J453" s="5">
        <v>238.68</v>
      </c>
      <c r="K453" s="10">
        <v>0</v>
      </c>
      <c r="L453" s="63"/>
      <c r="M453" s="5">
        <v>0</v>
      </c>
      <c r="N453" s="5">
        <v>0</v>
      </c>
      <c r="O453" s="63"/>
      <c r="P453" s="66">
        <v>0</v>
      </c>
      <c r="Q453" s="5">
        <v>100</v>
      </c>
      <c r="R453" s="5">
        <v>12.98</v>
      </c>
      <c r="S453" s="74" t="s">
        <v>6099</v>
      </c>
      <c r="T453" s="5">
        <v>0</v>
      </c>
      <c r="U453" s="11"/>
      <c r="V453" s="10"/>
      <c r="W453" s="10">
        <v>13.76</v>
      </c>
      <c r="X453" s="10">
        <v>359.26</v>
      </c>
      <c r="Y453" s="10">
        <v>6.83</v>
      </c>
      <c r="Z453" s="10">
        <f t="shared" si="21"/>
        <v>352.43</v>
      </c>
      <c r="AA453" s="10" t="s">
        <v>28</v>
      </c>
      <c r="AB453" s="10" t="s">
        <v>29</v>
      </c>
      <c r="AC453" s="78" t="s">
        <v>4414</v>
      </c>
      <c r="AD453" s="78">
        <v>3653720</v>
      </c>
      <c r="AE453" s="78" t="s">
        <v>4400</v>
      </c>
      <c r="AF453" s="78" t="s">
        <v>6646</v>
      </c>
      <c r="AG453" s="81">
        <v>0.1</v>
      </c>
      <c r="AH453">
        <f t="shared" si="22"/>
        <v>10</v>
      </c>
      <c r="AI453">
        <f t="shared" si="23"/>
        <v>90</v>
      </c>
      <c r="AJ453" s="82">
        <v>348.66</v>
      </c>
      <c r="AK453" s="82">
        <v>6.23</v>
      </c>
      <c r="AL453" s="82">
        <v>342.44</v>
      </c>
    </row>
    <row r="454" spans="1:38">
      <c r="A454" s="59">
        <v>453</v>
      </c>
      <c r="B454" s="60" t="s">
        <v>9883</v>
      </c>
      <c r="C454" s="60" t="s">
        <v>9884</v>
      </c>
      <c r="D454" s="10" t="s">
        <v>22</v>
      </c>
      <c r="E454" s="5" t="s">
        <v>81</v>
      </c>
      <c r="F454" s="10" t="s">
        <v>25</v>
      </c>
      <c r="G454" s="10" t="s">
        <v>8178</v>
      </c>
      <c r="H454" s="10" t="s">
        <v>24</v>
      </c>
      <c r="I454" s="10" t="s">
        <v>34</v>
      </c>
      <c r="J454" s="5">
        <v>705</v>
      </c>
      <c r="K454" s="10">
        <v>0</v>
      </c>
      <c r="L454" s="63"/>
      <c r="M454" s="5">
        <v>196</v>
      </c>
      <c r="N454" s="5">
        <v>0</v>
      </c>
      <c r="O454" s="63"/>
      <c r="P454" s="66">
        <v>0</v>
      </c>
      <c r="Q454" s="10">
        <v>300</v>
      </c>
      <c r="R454" s="5">
        <v>0</v>
      </c>
      <c r="S454" s="73"/>
      <c r="T454" s="5">
        <v>0</v>
      </c>
      <c r="U454" s="73"/>
      <c r="V454" s="10"/>
      <c r="W454" s="10">
        <v>207.76</v>
      </c>
      <c r="X454" s="10">
        <v>1243.23</v>
      </c>
      <c r="Y454" s="10">
        <v>30.47</v>
      </c>
      <c r="Z454" s="10">
        <f t="shared" si="21"/>
        <v>1212.76</v>
      </c>
      <c r="AA454" s="10" t="s">
        <v>28</v>
      </c>
      <c r="AB454" s="10" t="s">
        <v>29</v>
      </c>
      <c r="AC454" s="78" t="s">
        <v>8254</v>
      </c>
      <c r="AD454" s="78">
        <v>5305883</v>
      </c>
      <c r="AE454" s="78" t="s">
        <v>4400</v>
      </c>
      <c r="AF454" s="78" t="s">
        <v>4428</v>
      </c>
      <c r="AG454" s="81">
        <v>0.1</v>
      </c>
      <c r="AH454">
        <f t="shared" si="22"/>
        <v>30</v>
      </c>
      <c r="AI454">
        <f t="shared" si="23"/>
        <v>270</v>
      </c>
      <c r="AJ454" s="82">
        <v>1211.43</v>
      </c>
      <c r="AK454" s="82">
        <v>28.67</v>
      </c>
      <c r="AL454" s="82">
        <v>1182.76</v>
      </c>
    </row>
    <row r="455" spans="1:38">
      <c r="A455" s="59">
        <v>454</v>
      </c>
      <c r="B455" s="60" t="s">
        <v>9885</v>
      </c>
      <c r="C455" s="60" t="s">
        <v>9886</v>
      </c>
      <c r="D455" s="10" t="s">
        <v>22</v>
      </c>
      <c r="E455" s="10" t="s">
        <v>4090</v>
      </c>
      <c r="F455" s="10" t="s">
        <v>25</v>
      </c>
      <c r="G455" s="10" t="s">
        <v>6984</v>
      </c>
      <c r="H455" s="10" t="s">
        <v>24</v>
      </c>
      <c r="I455" s="10" t="s">
        <v>34</v>
      </c>
      <c r="J455" s="5">
        <v>238.68</v>
      </c>
      <c r="K455" s="10">
        <v>0</v>
      </c>
      <c r="L455" s="63"/>
      <c r="M455" s="5">
        <v>0</v>
      </c>
      <c r="N455" s="5">
        <v>0</v>
      </c>
      <c r="O455" s="63"/>
      <c r="P455" s="66">
        <v>0</v>
      </c>
      <c r="Q455" s="5">
        <v>100</v>
      </c>
      <c r="R455" s="5">
        <v>12.98</v>
      </c>
      <c r="S455" s="74" t="s">
        <v>6099</v>
      </c>
      <c r="T455" s="5">
        <v>0</v>
      </c>
      <c r="U455" s="11"/>
      <c r="V455" s="10"/>
      <c r="W455" s="10">
        <v>13.76</v>
      </c>
      <c r="X455" s="10">
        <v>359.26</v>
      </c>
      <c r="Y455" s="10">
        <v>6.83</v>
      </c>
      <c r="Z455" s="10">
        <f t="shared" si="21"/>
        <v>352.43</v>
      </c>
      <c r="AA455" s="10" t="s">
        <v>28</v>
      </c>
      <c r="AB455" s="10" t="s">
        <v>29</v>
      </c>
      <c r="AC455" s="78" t="s">
        <v>4414</v>
      </c>
      <c r="AD455" s="78">
        <v>7578896</v>
      </c>
      <c r="AE455" s="78" t="s">
        <v>4400</v>
      </c>
      <c r="AF455" s="78" t="s">
        <v>4478</v>
      </c>
      <c r="AG455" s="81">
        <v>0.1</v>
      </c>
      <c r="AH455">
        <f t="shared" si="22"/>
        <v>10</v>
      </c>
      <c r="AI455">
        <f t="shared" si="23"/>
        <v>90</v>
      </c>
      <c r="AJ455" s="82">
        <v>348.66</v>
      </c>
      <c r="AK455" s="82">
        <v>6.23</v>
      </c>
      <c r="AL455" s="82">
        <v>342.44</v>
      </c>
    </row>
    <row r="456" spans="1:38">
      <c r="A456" s="59">
        <v>455</v>
      </c>
      <c r="B456" s="61" t="s">
        <v>9887</v>
      </c>
      <c r="C456" s="60" t="s">
        <v>9888</v>
      </c>
      <c r="D456" s="10" t="s">
        <v>22</v>
      </c>
      <c r="E456" s="5" t="s">
        <v>198</v>
      </c>
      <c r="F456" s="10" t="s">
        <v>25</v>
      </c>
      <c r="G456" s="10" t="s">
        <v>8214</v>
      </c>
      <c r="H456" s="10" t="s">
        <v>24</v>
      </c>
      <c r="I456" s="10" t="s">
        <v>34</v>
      </c>
      <c r="J456" s="66">
        <v>1369</v>
      </c>
      <c r="K456" s="10">
        <v>0</v>
      </c>
      <c r="L456" s="63"/>
      <c r="M456" s="5">
        <v>0</v>
      </c>
      <c r="N456" s="5">
        <v>0</v>
      </c>
      <c r="O456" s="63"/>
      <c r="P456" s="66">
        <v>0</v>
      </c>
      <c r="Q456" s="5">
        <v>300</v>
      </c>
      <c r="R456" s="5">
        <v>0</v>
      </c>
      <c r="S456" s="73"/>
      <c r="T456" s="5">
        <v>0</v>
      </c>
      <c r="U456" s="73"/>
      <c r="V456" s="10"/>
      <c r="W456" s="10">
        <v>0</v>
      </c>
      <c r="X456" s="10">
        <v>1687</v>
      </c>
      <c r="Y456" s="10">
        <v>18</v>
      </c>
      <c r="Z456" s="10">
        <f t="shared" si="21"/>
        <v>1669</v>
      </c>
      <c r="AA456" s="10" t="s">
        <v>28</v>
      </c>
      <c r="AB456" s="10" t="s">
        <v>29</v>
      </c>
      <c r="AC456" s="78" t="s">
        <v>4433</v>
      </c>
      <c r="AD456" s="78">
        <v>8707153</v>
      </c>
      <c r="AE456" s="78" t="s">
        <v>8247</v>
      </c>
      <c r="AF456" s="78" t="s">
        <v>4404</v>
      </c>
      <c r="AG456" s="81">
        <v>0.1</v>
      </c>
      <c r="AH456">
        <f t="shared" si="22"/>
        <v>30</v>
      </c>
      <c r="AI456">
        <f t="shared" si="23"/>
        <v>270</v>
      </c>
      <c r="AJ456" s="82">
        <v>1655.2</v>
      </c>
      <c r="AK456" s="82">
        <v>16.2</v>
      </c>
      <c r="AL456" s="82">
        <v>1639</v>
      </c>
    </row>
    <row r="457" spans="1:38">
      <c r="A457" s="59">
        <v>456</v>
      </c>
      <c r="B457" s="61" t="s">
        <v>9889</v>
      </c>
      <c r="C457" s="60" t="s">
        <v>9890</v>
      </c>
      <c r="D457" s="5" t="s">
        <v>22</v>
      </c>
      <c r="E457" s="5" t="s">
        <v>7503</v>
      </c>
      <c r="F457" s="10" t="s">
        <v>25</v>
      </c>
      <c r="G457" s="10" t="s">
        <v>8264</v>
      </c>
      <c r="H457" s="10" t="s">
        <v>24</v>
      </c>
      <c r="I457" s="10" t="s">
        <v>34</v>
      </c>
      <c r="J457" s="5">
        <v>985.5</v>
      </c>
      <c r="K457" s="10">
        <v>0</v>
      </c>
      <c r="L457" s="63"/>
      <c r="M457" s="5">
        <v>0</v>
      </c>
      <c r="N457" s="5">
        <v>0</v>
      </c>
      <c r="O457" s="63"/>
      <c r="P457" s="66">
        <v>0</v>
      </c>
      <c r="Q457" s="5">
        <v>300</v>
      </c>
      <c r="R457" s="5">
        <v>13.26</v>
      </c>
      <c r="S457" s="74" t="s">
        <v>6099</v>
      </c>
      <c r="T457" s="5">
        <v>0</v>
      </c>
      <c r="U457" s="73"/>
      <c r="V457" s="10"/>
      <c r="W457" s="10">
        <v>14.06</v>
      </c>
      <c r="X457" s="10">
        <v>1318.4</v>
      </c>
      <c r="Y457" s="10">
        <v>18.84</v>
      </c>
      <c r="Z457" s="10">
        <f t="shared" si="21"/>
        <v>1299.56</v>
      </c>
      <c r="AA457" s="10" t="s">
        <v>28</v>
      </c>
      <c r="AB457" s="10" t="s">
        <v>29</v>
      </c>
      <c r="AC457" s="78" t="s">
        <v>4423</v>
      </c>
      <c r="AD457" s="78">
        <v>8291196</v>
      </c>
      <c r="AE457" s="78" t="s">
        <v>4400</v>
      </c>
      <c r="AF457" s="78" t="s">
        <v>4404</v>
      </c>
      <c r="AG457" s="81">
        <v>0.1</v>
      </c>
      <c r="AH457">
        <f t="shared" si="22"/>
        <v>30</v>
      </c>
      <c r="AI457">
        <f t="shared" si="23"/>
        <v>270</v>
      </c>
      <c r="AJ457" s="82">
        <v>1286.6</v>
      </c>
      <c r="AK457" s="82">
        <v>17.04</v>
      </c>
      <c r="AL457" s="82">
        <v>1269.56</v>
      </c>
    </row>
    <row r="458" spans="1:38">
      <c r="A458" s="59">
        <v>457</v>
      </c>
      <c r="B458" s="60" t="s">
        <v>9891</v>
      </c>
      <c r="C458" s="60" t="s">
        <v>9892</v>
      </c>
      <c r="D458" s="5" t="s">
        <v>22</v>
      </c>
      <c r="E458" s="5" t="s">
        <v>5989</v>
      </c>
      <c r="F458" s="10" t="s">
        <v>25</v>
      </c>
      <c r="G458" s="10" t="s">
        <v>8178</v>
      </c>
      <c r="H458" s="10" t="s">
        <v>24</v>
      </c>
      <c r="I458" s="10" t="s">
        <v>34</v>
      </c>
      <c r="J458" s="10">
        <v>703</v>
      </c>
      <c r="K458" s="10">
        <v>0</v>
      </c>
      <c r="L458" s="63"/>
      <c r="M458" s="5">
        <v>78</v>
      </c>
      <c r="N458" s="5">
        <v>290</v>
      </c>
      <c r="O458" s="64" t="s">
        <v>9893</v>
      </c>
      <c r="P458" s="66">
        <v>0</v>
      </c>
      <c r="Q458" s="10">
        <v>300</v>
      </c>
      <c r="R458" s="5">
        <v>0</v>
      </c>
      <c r="S458" s="73"/>
      <c r="T458" s="5">
        <v>0</v>
      </c>
      <c r="U458" s="73"/>
      <c r="V458" s="10"/>
      <c r="W458" s="10">
        <v>390.08</v>
      </c>
      <c r="X458" s="10">
        <v>1434.48</v>
      </c>
      <c r="Y458" s="10">
        <v>41.4</v>
      </c>
      <c r="Z458" s="10">
        <f t="shared" si="21"/>
        <v>1393.08</v>
      </c>
      <c r="AA458" s="10" t="s">
        <v>28</v>
      </c>
      <c r="AB458" s="10" t="s">
        <v>29</v>
      </c>
      <c r="AC458" s="78" t="s">
        <v>8180</v>
      </c>
      <c r="AD458" s="78">
        <v>5228783</v>
      </c>
      <c r="AE458" s="78" t="s">
        <v>4400</v>
      </c>
      <c r="AF458" s="78" t="s">
        <v>4404</v>
      </c>
      <c r="AG458" s="81">
        <v>0.1</v>
      </c>
      <c r="AH458">
        <f t="shared" si="22"/>
        <v>30</v>
      </c>
      <c r="AI458">
        <f t="shared" si="23"/>
        <v>270</v>
      </c>
      <c r="AJ458" s="82">
        <v>1402.68</v>
      </c>
      <c r="AK458" s="82">
        <v>39.6</v>
      </c>
      <c r="AL458" s="82">
        <v>1363.08</v>
      </c>
    </row>
    <row r="459" spans="1:38">
      <c r="A459" s="59">
        <v>458</v>
      </c>
      <c r="B459" s="60" t="s">
        <v>9894</v>
      </c>
      <c r="C459" s="60" t="s">
        <v>9895</v>
      </c>
      <c r="D459" s="5" t="s">
        <v>22</v>
      </c>
      <c r="E459" s="5" t="s">
        <v>5989</v>
      </c>
      <c r="F459" s="10" t="s">
        <v>25</v>
      </c>
      <c r="G459" s="10" t="s">
        <v>8178</v>
      </c>
      <c r="H459" s="10" t="s">
        <v>24</v>
      </c>
      <c r="I459" s="10" t="s">
        <v>34</v>
      </c>
      <c r="J459" s="10">
        <v>703</v>
      </c>
      <c r="K459" s="10">
        <v>0</v>
      </c>
      <c r="L459" s="63"/>
      <c r="M459" s="5">
        <v>78</v>
      </c>
      <c r="N459" s="5">
        <v>320</v>
      </c>
      <c r="O459" s="64" t="s">
        <v>9896</v>
      </c>
      <c r="P459" s="66">
        <v>0</v>
      </c>
      <c r="Q459" s="10">
        <v>300</v>
      </c>
      <c r="R459" s="5">
        <v>0</v>
      </c>
      <c r="S459" s="73"/>
      <c r="T459" s="5">
        <v>0</v>
      </c>
      <c r="U459" s="73"/>
      <c r="V459" s="10"/>
      <c r="W459" s="10">
        <v>421.88</v>
      </c>
      <c r="X459" s="10">
        <v>1468.19</v>
      </c>
      <c r="Y459" s="10">
        <v>43.31</v>
      </c>
      <c r="Z459" s="10">
        <f t="shared" si="21"/>
        <v>1424.88</v>
      </c>
      <c r="AA459" s="10" t="s">
        <v>28</v>
      </c>
      <c r="AB459" s="10" t="s">
        <v>29</v>
      </c>
      <c r="AC459" s="78" t="s">
        <v>8180</v>
      </c>
      <c r="AD459" s="78">
        <v>5118702</v>
      </c>
      <c r="AE459" s="78" t="s">
        <v>4400</v>
      </c>
      <c r="AF459" s="78" t="s">
        <v>8701</v>
      </c>
      <c r="AG459" s="81">
        <v>0.1</v>
      </c>
      <c r="AH459">
        <f t="shared" si="22"/>
        <v>30</v>
      </c>
      <c r="AI459">
        <f t="shared" si="23"/>
        <v>270</v>
      </c>
      <c r="AJ459" s="82">
        <v>1436.39</v>
      </c>
      <c r="AK459" s="82">
        <v>41.51</v>
      </c>
      <c r="AL459" s="82">
        <v>1394.88</v>
      </c>
    </row>
    <row r="460" spans="1:38">
      <c r="A460" s="59">
        <v>459</v>
      </c>
      <c r="B460" s="61" t="s">
        <v>9897</v>
      </c>
      <c r="C460" s="60" t="s">
        <v>9898</v>
      </c>
      <c r="D460" s="5" t="s">
        <v>22</v>
      </c>
      <c r="E460" s="5" t="s">
        <v>58</v>
      </c>
      <c r="F460" s="10" t="s">
        <v>25</v>
      </c>
      <c r="G460" s="10" t="s">
        <v>8260</v>
      </c>
      <c r="H460" s="10" t="s">
        <v>24</v>
      </c>
      <c r="I460" s="10" t="s">
        <v>34</v>
      </c>
      <c r="J460" s="10">
        <v>1106</v>
      </c>
      <c r="K460" s="10">
        <v>0</v>
      </c>
      <c r="L460" s="63"/>
      <c r="M460" s="5">
        <v>0</v>
      </c>
      <c r="N460" s="5">
        <v>734</v>
      </c>
      <c r="O460" s="17" t="s">
        <v>8261</v>
      </c>
      <c r="P460" s="66">
        <v>0</v>
      </c>
      <c r="Q460" s="10">
        <v>400</v>
      </c>
      <c r="R460" s="10">
        <v>0</v>
      </c>
      <c r="S460" s="73"/>
      <c r="T460" s="5">
        <v>0</v>
      </c>
      <c r="U460" s="73"/>
      <c r="V460" s="10"/>
      <c r="W460" s="10">
        <v>778.04</v>
      </c>
      <c r="X460" s="10">
        <v>2354.72</v>
      </c>
      <c r="Y460" s="10">
        <v>70.68</v>
      </c>
      <c r="Z460" s="10">
        <f t="shared" si="21"/>
        <v>2284.04</v>
      </c>
      <c r="AA460" s="10" t="s">
        <v>28</v>
      </c>
      <c r="AB460" s="10" t="s">
        <v>29</v>
      </c>
      <c r="AC460" s="78" t="s">
        <v>8254</v>
      </c>
      <c r="AD460" s="78">
        <v>2939395</v>
      </c>
      <c r="AE460" s="78" t="s">
        <v>4503</v>
      </c>
      <c r="AF460" s="78" t="s">
        <v>4404</v>
      </c>
      <c r="AG460" s="81">
        <v>0.1</v>
      </c>
      <c r="AH460">
        <f t="shared" si="22"/>
        <v>40</v>
      </c>
      <c r="AI460">
        <f t="shared" si="23"/>
        <v>360</v>
      </c>
      <c r="AJ460" s="82">
        <v>2312.32</v>
      </c>
      <c r="AK460" s="82">
        <v>68.28</v>
      </c>
      <c r="AL460" s="82">
        <v>2244.04</v>
      </c>
    </row>
    <row r="461" spans="1:38">
      <c r="A461" s="59">
        <v>460</v>
      </c>
      <c r="B461" s="60" t="s">
        <v>9899</v>
      </c>
      <c r="C461" s="60" t="s">
        <v>9900</v>
      </c>
      <c r="D461" s="10" t="s">
        <v>22</v>
      </c>
      <c r="E461" s="10" t="s">
        <v>4090</v>
      </c>
      <c r="F461" s="10" t="s">
        <v>25</v>
      </c>
      <c r="G461" s="10" t="s">
        <v>7037</v>
      </c>
      <c r="H461" s="10" t="s">
        <v>24</v>
      </c>
      <c r="I461" s="10" t="s">
        <v>34</v>
      </c>
      <c r="J461" s="5">
        <v>942.14</v>
      </c>
      <c r="K461" s="10">
        <v>0</v>
      </c>
      <c r="L461" s="63"/>
      <c r="M461" s="5">
        <v>0</v>
      </c>
      <c r="N461" s="5">
        <v>0</v>
      </c>
      <c r="O461" s="63"/>
      <c r="P461" s="66">
        <v>0</v>
      </c>
      <c r="Q461" s="5">
        <v>100</v>
      </c>
      <c r="R461" s="5">
        <v>32.17</v>
      </c>
      <c r="S461" s="74" t="s">
        <v>6099</v>
      </c>
      <c r="T461" s="5">
        <v>0</v>
      </c>
      <c r="U461" s="11"/>
      <c r="V461" s="10"/>
      <c r="W461" s="10">
        <v>34.1</v>
      </c>
      <c r="X461" s="10">
        <v>1084.29</v>
      </c>
      <c r="Y461" s="10">
        <v>8.05</v>
      </c>
      <c r="Z461" s="10">
        <f t="shared" si="21"/>
        <v>1076.24</v>
      </c>
      <c r="AA461" s="10" t="s">
        <v>28</v>
      </c>
      <c r="AB461" s="10" t="s">
        <v>29</v>
      </c>
      <c r="AC461" s="78" t="s">
        <v>4414</v>
      </c>
      <c r="AD461" s="78">
        <v>6382010</v>
      </c>
      <c r="AE461" s="78" t="s">
        <v>4400</v>
      </c>
      <c r="AF461" s="78" t="s">
        <v>4404</v>
      </c>
      <c r="AG461" s="81">
        <v>0.1</v>
      </c>
      <c r="AH461">
        <f t="shared" si="22"/>
        <v>10</v>
      </c>
      <c r="AI461">
        <f t="shared" si="23"/>
        <v>90</v>
      </c>
      <c r="AJ461" s="82">
        <v>1073.69</v>
      </c>
      <c r="AK461" s="82">
        <v>7.45</v>
      </c>
      <c r="AL461" s="82">
        <v>1066.24</v>
      </c>
    </row>
    <row r="462" spans="1:38">
      <c r="A462" s="59">
        <v>461</v>
      </c>
      <c r="B462" s="60" t="s">
        <v>9901</v>
      </c>
      <c r="C462" s="60" t="s">
        <v>9902</v>
      </c>
      <c r="D462" s="10" t="s">
        <v>22</v>
      </c>
      <c r="E462" s="10" t="s">
        <v>4090</v>
      </c>
      <c r="F462" s="10" t="s">
        <v>25</v>
      </c>
      <c r="G462" s="10" t="s">
        <v>7037</v>
      </c>
      <c r="H462" s="10" t="s">
        <v>24</v>
      </c>
      <c r="I462" s="10" t="s">
        <v>34</v>
      </c>
      <c r="J462" s="5">
        <v>942.14</v>
      </c>
      <c r="K462" s="10">
        <v>0</v>
      </c>
      <c r="L462" s="63"/>
      <c r="M462" s="5">
        <v>0</v>
      </c>
      <c r="N462" s="5">
        <v>0</v>
      </c>
      <c r="O462" s="63"/>
      <c r="P462" s="66">
        <v>0</v>
      </c>
      <c r="Q462" s="5">
        <v>100</v>
      </c>
      <c r="R462" s="5">
        <v>32.17</v>
      </c>
      <c r="S462" s="74" t="s">
        <v>6099</v>
      </c>
      <c r="T462" s="5">
        <v>0</v>
      </c>
      <c r="U462" s="11"/>
      <c r="V462" s="10"/>
      <c r="W462" s="10">
        <v>34.1</v>
      </c>
      <c r="X462" s="10">
        <v>1084.29</v>
      </c>
      <c r="Y462" s="10">
        <v>8.05</v>
      </c>
      <c r="Z462" s="10">
        <f t="shared" si="21"/>
        <v>1076.24</v>
      </c>
      <c r="AA462" s="10" t="s">
        <v>28</v>
      </c>
      <c r="AB462" s="10" t="s">
        <v>29</v>
      </c>
      <c r="AC462" s="78" t="s">
        <v>4414</v>
      </c>
      <c r="AD462" s="78">
        <v>8626655</v>
      </c>
      <c r="AE462" s="78" t="s">
        <v>4400</v>
      </c>
      <c r="AF462" s="78" t="s">
        <v>4409</v>
      </c>
      <c r="AG462" s="81">
        <v>0.1</v>
      </c>
      <c r="AH462">
        <f t="shared" si="22"/>
        <v>10</v>
      </c>
      <c r="AI462">
        <f t="shared" si="23"/>
        <v>90</v>
      </c>
      <c r="AJ462" s="82">
        <v>1073.69</v>
      </c>
      <c r="AK462" s="82">
        <v>7.45</v>
      </c>
      <c r="AL462" s="82">
        <v>1066.24</v>
      </c>
    </row>
    <row r="463" spans="1:38">
      <c r="A463" s="59">
        <v>462</v>
      </c>
      <c r="B463" s="60" t="s">
        <v>9903</v>
      </c>
      <c r="C463" s="60" t="s">
        <v>9904</v>
      </c>
      <c r="D463" s="10" t="s">
        <v>22</v>
      </c>
      <c r="E463" s="10" t="s">
        <v>4090</v>
      </c>
      <c r="F463" s="10" t="s">
        <v>25</v>
      </c>
      <c r="G463" s="10" t="s">
        <v>7037</v>
      </c>
      <c r="H463" s="10" t="s">
        <v>24</v>
      </c>
      <c r="I463" s="10" t="s">
        <v>34</v>
      </c>
      <c r="J463" s="5">
        <v>942.14</v>
      </c>
      <c r="K463" s="10">
        <v>0</v>
      </c>
      <c r="L463" s="63"/>
      <c r="M463" s="5">
        <v>0</v>
      </c>
      <c r="N463" s="5">
        <v>0</v>
      </c>
      <c r="O463" s="63"/>
      <c r="P463" s="66">
        <v>0</v>
      </c>
      <c r="Q463" s="5">
        <v>100</v>
      </c>
      <c r="R463" s="5">
        <v>32.17</v>
      </c>
      <c r="S463" s="74" t="s">
        <v>6099</v>
      </c>
      <c r="T463" s="5">
        <v>0</v>
      </c>
      <c r="U463" s="11"/>
      <c r="V463" s="10"/>
      <c r="W463" s="10">
        <v>34.1</v>
      </c>
      <c r="X463" s="10">
        <v>1084.29</v>
      </c>
      <c r="Y463" s="10">
        <v>8.05</v>
      </c>
      <c r="Z463" s="10">
        <f t="shared" si="21"/>
        <v>1076.24</v>
      </c>
      <c r="AA463" s="10" t="s">
        <v>28</v>
      </c>
      <c r="AB463" s="10" t="s">
        <v>29</v>
      </c>
      <c r="AC463" s="78" t="s">
        <v>4414</v>
      </c>
      <c r="AD463" s="78">
        <v>6376327</v>
      </c>
      <c r="AE463" s="78" t="s">
        <v>4400</v>
      </c>
      <c r="AF463" s="78" t="s">
        <v>4409</v>
      </c>
      <c r="AG463" s="81">
        <v>0.1</v>
      </c>
      <c r="AH463">
        <f t="shared" si="22"/>
        <v>10</v>
      </c>
      <c r="AI463">
        <f t="shared" si="23"/>
        <v>90</v>
      </c>
      <c r="AJ463" s="82">
        <v>1073.69</v>
      </c>
      <c r="AK463" s="82">
        <v>7.45</v>
      </c>
      <c r="AL463" s="82">
        <v>1066.24</v>
      </c>
    </row>
    <row r="464" spans="1:38">
      <c r="A464" s="59">
        <v>463</v>
      </c>
      <c r="B464" s="60" t="s">
        <v>2875</v>
      </c>
      <c r="C464" s="60" t="s">
        <v>9905</v>
      </c>
      <c r="D464" s="10" t="s">
        <v>22</v>
      </c>
      <c r="E464" s="5" t="s">
        <v>7503</v>
      </c>
      <c r="F464" s="10" t="s">
        <v>25</v>
      </c>
      <c r="G464" s="10" t="s">
        <v>8264</v>
      </c>
      <c r="H464" s="10" t="s">
        <v>24</v>
      </c>
      <c r="I464" s="10" t="s">
        <v>34</v>
      </c>
      <c r="J464" s="5">
        <v>985.5</v>
      </c>
      <c r="K464" s="10">
        <v>0</v>
      </c>
      <c r="L464" s="63"/>
      <c r="M464" s="5">
        <v>0</v>
      </c>
      <c r="N464" s="5">
        <v>0</v>
      </c>
      <c r="O464" s="63"/>
      <c r="P464" s="66">
        <v>0</v>
      </c>
      <c r="Q464" s="5">
        <v>300</v>
      </c>
      <c r="R464" s="5">
        <v>13.26</v>
      </c>
      <c r="S464" s="74" t="s">
        <v>6099</v>
      </c>
      <c r="T464" s="5">
        <v>0</v>
      </c>
      <c r="U464" s="73"/>
      <c r="V464" s="10"/>
      <c r="W464" s="10">
        <v>14.06</v>
      </c>
      <c r="X464" s="10">
        <v>1318.4</v>
      </c>
      <c r="Y464" s="10">
        <v>18.84</v>
      </c>
      <c r="Z464" s="10">
        <f t="shared" si="21"/>
        <v>1299.56</v>
      </c>
      <c r="AA464" s="10" t="s">
        <v>28</v>
      </c>
      <c r="AB464" s="10" t="s">
        <v>29</v>
      </c>
      <c r="AC464" s="78" t="s">
        <v>4423</v>
      </c>
      <c r="AD464" s="78">
        <v>2373007</v>
      </c>
      <c r="AE464" s="78" t="s">
        <v>4400</v>
      </c>
      <c r="AF464" s="78" t="s">
        <v>4404</v>
      </c>
      <c r="AG464" s="81">
        <v>0.1</v>
      </c>
      <c r="AH464">
        <f t="shared" si="22"/>
        <v>30</v>
      </c>
      <c r="AI464">
        <f t="shared" si="23"/>
        <v>270</v>
      </c>
      <c r="AJ464" s="82">
        <v>1286.6</v>
      </c>
      <c r="AK464" s="82">
        <v>17.04</v>
      </c>
      <c r="AL464" s="82">
        <v>1269.56</v>
      </c>
    </row>
    <row r="465" spans="1:38">
      <c r="A465" s="59">
        <v>464</v>
      </c>
      <c r="B465" s="61" t="s">
        <v>9906</v>
      </c>
      <c r="C465" s="60" t="s">
        <v>8092</v>
      </c>
      <c r="D465" s="10" t="s">
        <v>22</v>
      </c>
      <c r="E465" s="5" t="s">
        <v>198</v>
      </c>
      <c r="F465" s="10" t="s">
        <v>25</v>
      </c>
      <c r="G465" s="10" t="s">
        <v>8214</v>
      </c>
      <c r="H465" s="10" t="s">
        <v>24</v>
      </c>
      <c r="I465" s="10" t="s">
        <v>34</v>
      </c>
      <c r="J465" s="66">
        <v>0</v>
      </c>
      <c r="K465" s="10">
        <v>0</v>
      </c>
      <c r="L465" s="63"/>
      <c r="M465" s="5">
        <v>0</v>
      </c>
      <c r="N465" s="5">
        <v>0</v>
      </c>
      <c r="O465" s="63"/>
      <c r="P465" s="66">
        <v>0</v>
      </c>
      <c r="Q465" s="5">
        <v>0</v>
      </c>
      <c r="R465" s="5">
        <v>106</v>
      </c>
      <c r="S465" s="74" t="s">
        <v>9907</v>
      </c>
      <c r="T465" s="5">
        <v>0</v>
      </c>
      <c r="U465" s="73"/>
      <c r="V465" s="10"/>
      <c r="W465" s="10">
        <v>112.36</v>
      </c>
      <c r="X465" s="10">
        <v>119.1</v>
      </c>
      <c r="Y465" s="10">
        <v>6.74</v>
      </c>
      <c r="Z465" s="10">
        <f t="shared" si="21"/>
        <v>112.36</v>
      </c>
      <c r="AA465" s="10" t="s">
        <v>28</v>
      </c>
      <c r="AB465" s="10" t="s">
        <v>29</v>
      </c>
      <c r="AC465" s="78" t="s">
        <v>4433</v>
      </c>
      <c r="AD465" s="78">
        <v>5201981</v>
      </c>
      <c r="AE465" s="78" t="s">
        <v>4400</v>
      </c>
      <c r="AF465" s="78" t="s">
        <v>4415</v>
      </c>
      <c r="AG465" s="81">
        <v>0.1</v>
      </c>
      <c r="AH465">
        <f t="shared" si="22"/>
        <v>0</v>
      </c>
      <c r="AI465">
        <f t="shared" si="23"/>
        <v>0</v>
      </c>
      <c r="AJ465" s="82">
        <v>119.1</v>
      </c>
      <c r="AK465" s="82">
        <v>6.74</v>
      </c>
      <c r="AL465" s="82">
        <v>112.36</v>
      </c>
    </row>
    <row r="466" spans="1:38">
      <c r="A466" s="59">
        <v>465</v>
      </c>
      <c r="B466" s="60" t="s">
        <v>9908</v>
      </c>
      <c r="C466" s="60" t="s">
        <v>9909</v>
      </c>
      <c r="D466" s="10" t="s">
        <v>22</v>
      </c>
      <c r="E466" s="5" t="s">
        <v>3366</v>
      </c>
      <c r="F466" s="10" t="s">
        <v>25</v>
      </c>
      <c r="G466" s="10" t="s">
        <v>8260</v>
      </c>
      <c r="H466" s="10" t="s">
        <v>24</v>
      </c>
      <c r="I466" s="10" t="s">
        <v>34</v>
      </c>
      <c r="J466" s="5">
        <v>0</v>
      </c>
      <c r="K466" s="10">
        <v>0</v>
      </c>
      <c r="L466" s="63"/>
      <c r="M466" s="5">
        <v>0</v>
      </c>
      <c r="N466" s="5">
        <v>0</v>
      </c>
      <c r="O466" s="63"/>
      <c r="P466" s="10">
        <v>0</v>
      </c>
      <c r="Q466" s="5">
        <v>100</v>
      </c>
      <c r="R466" s="10">
        <v>0</v>
      </c>
      <c r="S466" s="73"/>
      <c r="T466" s="10">
        <v>0</v>
      </c>
      <c r="U466" s="11"/>
      <c r="V466" s="10"/>
      <c r="W466" s="10">
        <v>0</v>
      </c>
      <c r="X466" s="10">
        <v>106</v>
      </c>
      <c r="Y466" s="10">
        <v>6</v>
      </c>
      <c r="Z466" s="10">
        <f t="shared" si="21"/>
        <v>100</v>
      </c>
      <c r="AA466" s="10" t="s">
        <v>28</v>
      </c>
      <c r="AB466" s="10" t="s">
        <v>29</v>
      </c>
      <c r="AC466" s="78" t="s">
        <v>8246</v>
      </c>
      <c r="AD466" s="78">
        <v>7387150</v>
      </c>
      <c r="AE466" s="78" t="s">
        <v>4400</v>
      </c>
      <c r="AF466" s="78" t="s">
        <v>4409</v>
      </c>
      <c r="AG466" s="81">
        <v>0.1</v>
      </c>
      <c r="AH466">
        <f t="shared" si="22"/>
        <v>10</v>
      </c>
      <c r="AI466">
        <f t="shared" si="23"/>
        <v>90</v>
      </c>
      <c r="AJ466" s="82">
        <v>95.4</v>
      </c>
      <c r="AK466" s="82">
        <v>5.4</v>
      </c>
      <c r="AL466" s="82">
        <v>90</v>
      </c>
    </row>
    <row r="467" spans="1:38">
      <c r="A467" s="59">
        <v>466</v>
      </c>
      <c r="B467" s="60" t="s">
        <v>9897</v>
      </c>
      <c r="C467" s="60" t="s">
        <v>9910</v>
      </c>
      <c r="D467" s="10" t="s">
        <v>22</v>
      </c>
      <c r="E467" s="5" t="s">
        <v>2061</v>
      </c>
      <c r="F467" s="10" t="s">
        <v>25</v>
      </c>
      <c r="G467" s="10" t="s">
        <v>7337</v>
      </c>
      <c r="H467" s="5" t="s">
        <v>24</v>
      </c>
      <c r="I467" s="10" t="s">
        <v>34</v>
      </c>
      <c r="J467" s="5">
        <v>378.57</v>
      </c>
      <c r="K467" s="10">
        <v>0</v>
      </c>
      <c r="L467" s="63"/>
      <c r="M467" s="5">
        <v>0</v>
      </c>
      <c r="N467" s="5">
        <v>0</v>
      </c>
      <c r="O467" s="63"/>
      <c r="P467" s="66">
        <v>0</v>
      </c>
      <c r="Q467" s="5">
        <v>100</v>
      </c>
      <c r="R467" s="10">
        <v>0</v>
      </c>
      <c r="S467" s="73"/>
      <c r="T467" s="5">
        <v>0</v>
      </c>
      <c r="U467" s="73"/>
      <c r="V467" s="10"/>
      <c r="W467" s="10">
        <v>0</v>
      </c>
      <c r="X467" s="10">
        <v>484.57</v>
      </c>
      <c r="Y467" s="10">
        <v>6</v>
      </c>
      <c r="Z467" s="10">
        <f t="shared" si="21"/>
        <v>478.57</v>
      </c>
      <c r="AA467" s="10" t="s">
        <v>28</v>
      </c>
      <c r="AB467" s="10" t="s">
        <v>29</v>
      </c>
      <c r="AC467" s="78" t="s">
        <v>8246</v>
      </c>
      <c r="AD467" s="78">
        <v>9822003</v>
      </c>
      <c r="AE467" s="78" t="s">
        <v>4400</v>
      </c>
      <c r="AF467" s="78" t="s">
        <v>4478</v>
      </c>
      <c r="AG467" s="81">
        <v>0.1</v>
      </c>
      <c r="AH467">
        <f t="shared" si="22"/>
        <v>10</v>
      </c>
      <c r="AI467">
        <f t="shared" si="23"/>
        <v>90</v>
      </c>
      <c r="AJ467" s="82">
        <v>473.97</v>
      </c>
      <c r="AK467" s="82">
        <v>5.4</v>
      </c>
      <c r="AL467" s="82">
        <v>468.57</v>
      </c>
    </row>
    <row r="468" spans="1:38">
      <c r="A468" s="59">
        <v>467</v>
      </c>
      <c r="B468" s="60" t="s">
        <v>9911</v>
      </c>
      <c r="C468" s="60" t="s">
        <v>9912</v>
      </c>
      <c r="D468" s="10" t="s">
        <v>22</v>
      </c>
      <c r="E468" s="5" t="s">
        <v>2061</v>
      </c>
      <c r="F468" s="10" t="s">
        <v>25</v>
      </c>
      <c r="G468" s="10" t="s">
        <v>7337</v>
      </c>
      <c r="H468" s="5" t="s">
        <v>24</v>
      </c>
      <c r="I468" s="10" t="s">
        <v>34</v>
      </c>
      <c r="J468" s="5">
        <v>378.57</v>
      </c>
      <c r="K468" s="10">
        <v>0</v>
      </c>
      <c r="L468" s="63"/>
      <c r="M468" s="5">
        <v>0</v>
      </c>
      <c r="N468" s="5">
        <v>0</v>
      </c>
      <c r="O468" s="63"/>
      <c r="P468" s="66">
        <v>0</v>
      </c>
      <c r="Q468" s="5">
        <v>100</v>
      </c>
      <c r="R468" s="10">
        <v>0</v>
      </c>
      <c r="S468" s="73"/>
      <c r="T468" s="5">
        <v>0</v>
      </c>
      <c r="U468" s="73"/>
      <c r="V468" s="10"/>
      <c r="W468" s="10">
        <v>0</v>
      </c>
      <c r="X468" s="10">
        <v>484.57</v>
      </c>
      <c r="Y468" s="10">
        <v>6</v>
      </c>
      <c r="Z468" s="10">
        <f t="shared" si="21"/>
        <v>478.57</v>
      </c>
      <c r="AA468" s="10" t="s">
        <v>28</v>
      </c>
      <c r="AB468" s="10" t="s">
        <v>29</v>
      </c>
      <c r="AC468" s="78" t="s">
        <v>8246</v>
      </c>
      <c r="AD468" s="78">
        <v>8831181</v>
      </c>
      <c r="AE468" s="78" t="s">
        <v>4400</v>
      </c>
      <c r="AF468" s="78" t="s">
        <v>4419</v>
      </c>
      <c r="AG468" s="81">
        <v>0.1</v>
      </c>
      <c r="AH468">
        <f t="shared" si="22"/>
        <v>10</v>
      </c>
      <c r="AI468">
        <f t="shared" si="23"/>
        <v>90</v>
      </c>
      <c r="AJ468" s="82">
        <v>473.97</v>
      </c>
      <c r="AK468" s="82">
        <v>5.4</v>
      </c>
      <c r="AL468" s="82">
        <v>468.57</v>
      </c>
    </row>
    <row r="469" spans="1:38">
      <c r="A469" s="59">
        <v>468</v>
      </c>
      <c r="B469" s="60" t="s">
        <v>9913</v>
      </c>
      <c r="C469" s="60" t="s">
        <v>9914</v>
      </c>
      <c r="D469" s="10" t="s">
        <v>22</v>
      </c>
      <c r="E469" s="5" t="s">
        <v>2061</v>
      </c>
      <c r="F469" s="10" t="s">
        <v>25</v>
      </c>
      <c r="G469" s="10" t="s">
        <v>7337</v>
      </c>
      <c r="H469" s="5" t="s">
        <v>24</v>
      </c>
      <c r="I469" s="10" t="s">
        <v>34</v>
      </c>
      <c r="J469" s="5">
        <v>378.57</v>
      </c>
      <c r="K469" s="10">
        <v>0</v>
      </c>
      <c r="L469" s="63"/>
      <c r="M469" s="5">
        <v>0</v>
      </c>
      <c r="N469" s="5">
        <v>0</v>
      </c>
      <c r="O469" s="63"/>
      <c r="P469" s="66">
        <v>0</v>
      </c>
      <c r="Q469" s="5">
        <v>100</v>
      </c>
      <c r="R469" s="10">
        <v>0</v>
      </c>
      <c r="S469" s="73"/>
      <c r="T469" s="5">
        <v>0</v>
      </c>
      <c r="U469" s="73"/>
      <c r="V469" s="10"/>
      <c r="W469" s="10">
        <v>0</v>
      </c>
      <c r="X469" s="10">
        <v>484.57</v>
      </c>
      <c r="Y469" s="10">
        <v>6</v>
      </c>
      <c r="Z469" s="10">
        <f t="shared" si="21"/>
        <v>478.57</v>
      </c>
      <c r="AA469" s="10" t="s">
        <v>28</v>
      </c>
      <c r="AB469" s="10" t="s">
        <v>29</v>
      </c>
      <c r="AC469" s="78" t="s">
        <v>8246</v>
      </c>
      <c r="AD469" s="78">
        <v>2739769</v>
      </c>
      <c r="AE469" s="78" t="s">
        <v>4400</v>
      </c>
      <c r="AF469" s="78" t="s">
        <v>4419</v>
      </c>
      <c r="AG469" s="81">
        <v>0.1</v>
      </c>
      <c r="AH469">
        <f t="shared" si="22"/>
        <v>10</v>
      </c>
      <c r="AI469">
        <f t="shared" si="23"/>
        <v>90</v>
      </c>
      <c r="AJ469" s="82">
        <v>473.97</v>
      </c>
      <c r="AK469" s="82">
        <v>5.4</v>
      </c>
      <c r="AL469" s="82">
        <v>468.57</v>
      </c>
    </row>
    <row r="470" spans="1:38">
      <c r="A470" s="59">
        <v>469</v>
      </c>
      <c r="B470" s="60" t="s">
        <v>9915</v>
      </c>
      <c r="C470" s="60" t="s">
        <v>9916</v>
      </c>
      <c r="D470" s="10" t="s">
        <v>22</v>
      </c>
      <c r="E470" s="5" t="s">
        <v>2061</v>
      </c>
      <c r="F470" s="10" t="s">
        <v>25</v>
      </c>
      <c r="G470" s="10" t="s">
        <v>7337</v>
      </c>
      <c r="H470" s="5" t="s">
        <v>24</v>
      </c>
      <c r="I470" s="10" t="s">
        <v>34</v>
      </c>
      <c r="J470" s="5">
        <v>378.57</v>
      </c>
      <c r="K470" s="10">
        <v>0</v>
      </c>
      <c r="L470" s="63"/>
      <c r="M470" s="5">
        <v>0</v>
      </c>
      <c r="N470" s="5">
        <v>0</v>
      </c>
      <c r="O470" s="63"/>
      <c r="P470" s="66">
        <v>0</v>
      </c>
      <c r="Q470" s="5">
        <v>100</v>
      </c>
      <c r="R470" s="10">
        <v>0</v>
      </c>
      <c r="S470" s="73"/>
      <c r="T470" s="5">
        <v>0</v>
      </c>
      <c r="U470" s="73"/>
      <c r="V470" s="10"/>
      <c r="W470" s="10">
        <v>0</v>
      </c>
      <c r="X470" s="10">
        <v>484.57</v>
      </c>
      <c r="Y470" s="10">
        <v>6</v>
      </c>
      <c r="Z470" s="10">
        <f t="shared" si="21"/>
        <v>478.57</v>
      </c>
      <c r="AA470" s="10" t="s">
        <v>28</v>
      </c>
      <c r="AB470" s="10" t="s">
        <v>29</v>
      </c>
      <c r="AC470" s="78" t="s">
        <v>8246</v>
      </c>
      <c r="AD470" s="78">
        <v>5615162</v>
      </c>
      <c r="AE470" s="78" t="s">
        <v>4400</v>
      </c>
      <c r="AF470" s="78" t="s">
        <v>4409</v>
      </c>
      <c r="AG470" s="81">
        <v>0.1</v>
      </c>
      <c r="AH470">
        <f t="shared" si="22"/>
        <v>10</v>
      </c>
      <c r="AI470">
        <f t="shared" si="23"/>
        <v>90</v>
      </c>
      <c r="AJ470" s="82">
        <v>473.97</v>
      </c>
      <c r="AK470" s="82">
        <v>5.4</v>
      </c>
      <c r="AL470" s="82">
        <v>468.57</v>
      </c>
    </row>
    <row r="471" spans="1:38">
      <c r="A471" s="59">
        <v>470</v>
      </c>
      <c r="B471" s="60" t="s">
        <v>9917</v>
      </c>
      <c r="C471" s="60" t="s">
        <v>9918</v>
      </c>
      <c r="D471" s="10" t="s">
        <v>22</v>
      </c>
      <c r="E471" s="5" t="s">
        <v>2061</v>
      </c>
      <c r="F471" s="10" t="s">
        <v>25</v>
      </c>
      <c r="G471" s="10" t="s">
        <v>7337</v>
      </c>
      <c r="H471" s="5" t="s">
        <v>24</v>
      </c>
      <c r="I471" s="10" t="s">
        <v>34</v>
      </c>
      <c r="J471" s="5">
        <v>378.57</v>
      </c>
      <c r="K471" s="10">
        <v>0</v>
      </c>
      <c r="L471" s="63"/>
      <c r="M471" s="5">
        <v>0</v>
      </c>
      <c r="N471" s="5">
        <v>0</v>
      </c>
      <c r="O471" s="63"/>
      <c r="P471" s="66">
        <v>0</v>
      </c>
      <c r="Q471" s="5">
        <v>100</v>
      </c>
      <c r="R471" s="10">
        <v>0</v>
      </c>
      <c r="S471" s="73"/>
      <c r="T471" s="5">
        <v>0</v>
      </c>
      <c r="U471" s="73"/>
      <c r="V471" s="10"/>
      <c r="W471" s="10">
        <v>0</v>
      </c>
      <c r="X471" s="10">
        <v>484.57</v>
      </c>
      <c r="Y471" s="10">
        <v>6</v>
      </c>
      <c r="Z471" s="10">
        <f t="shared" si="21"/>
        <v>478.57</v>
      </c>
      <c r="AA471" s="10" t="s">
        <v>28</v>
      </c>
      <c r="AB471" s="10" t="s">
        <v>29</v>
      </c>
      <c r="AC471" s="78" t="s">
        <v>8246</v>
      </c>
      <c r="AD471" s="78">
        <v>7075967</v>
      </c>
      <c r="AE471" s="78" t="s">
        <v>4400</v>
      </c>
      <c r="AF471" s="78" t="s">
        <v>4478</v>
      </c>
      <c r="AG471" s="81">
        <v>0.1</v>
      </c>
      <c r="AH471">
        <f t="shared" si="22"/>
        <v>10</v>
      </c>
      <c r="AI471">
        <f t="shared" si="23"/>
        <v>90</v>
      </c>
      <c r="AJ471" s="82">
        <v>473.97</v>
      </c>
      <c r="AK471" s="82">
        <v>5.4</v>
      </c>
      <c r="AL471" s="82">
        <v>468.57</v>
      </c>
    </row>
    <row r="472" spans="1:38">
      <c r="A472" s="59">
        <v>471</v>
      </c>
      <c r="B472" s="60" t="s">
        <v>9919</v>
      </c>
      <c r="C472" s="60" t="s">
        <v>9920</v>
      </c>
      <c r="D472" s="10" t="s">
        <v>22</v>
      </c>
      <c r="E472" s="5" t="s">
        <v>2061</v>
      </c>
      <c r="F472" s="10" t="s">
        <v>25</v>
      </c>
      <c r="G472" s="10" t="s">
        <v>7337</v>
      </c>
      <c r="H472" s="5" t="s">
        <v>24</v>
      </c>
      <c r="I472" s="10" t="s">
        <v>34</v>
      </c>
      <c r="J472" s="5">
        <v>378.57</v>
      </c>
      <c r="K472" s="10">
        <v>0</v>
      </c>
      <c r="L472" s="63"/>
      <c r="M472" s="5">
        <v>0</v>
      </c>
      <c r="N472" s="5">
        <v>0</v>
      </c>
      <c r="O472" s="63"/>
      <c r="P472" s="66">
        <v>0</v>
      </c>
      <c r="Q472" s="5">
        <v>100</v>
      </c>
      <c r="R472" s="10">
        <v>0</v>
      </c>
      <c r="S472" s="73"/>
      <c r="T472" s="5">
        <v>0</v>
      </c>
      <c r="U472" s="73"/>
      <c r="V472" s="10"/>
      <c r="W472" s="10">
        <v>0</v>
      </c>
      <c r="X472" s="10">
        <v>484.57</v>
      </c>
      <c r="Y472" s="10">
        <v>6</v>
      </c>
      <c r="Z472" s="10">
        <f t="shared" si="21"/>
        <v>478.57</v>
      </c>
      <c r="AA472" s="10" t="s">
        <v>28</v>
      </c>
      <c r="AB472" s="10" t="s">
        <v>29</v>
      </c>
      <c r="AC472" s="78" t="s">
        <v>8246</v>
      </c>
      <c r="AD472" s="78">
        <v>8326755</v>
      </c>
      <c r="AE472" s="78" t="s">
        <v>4400</v>
      </c>
      <c r="AF472" s="78" t="s">
        <v>4406</v>
      </c>
      <c r="AG472" s="81">
        <v>0.1</v>
      </c>
      <c r="AH472">
        <f t="shared" si="22"/>
        <v>10</v>
      </c>
      <c r="AI472">
        <f t="shared" si="23"/>
        <v>90</v>
      </c>
      <c r="AJ472" s="82">
        <v>473.97</v>
      </c>
      <c r="AK472" s="82">
        <v>5.4</v>
      </c>
      <c r="AL472" s="82">
        <v>468.57</v>
      </c>
    </row>
    <row r="473" spans="1:38">
      <c r="A473" s="59">
        <v>472</v>
      </c>
      <c r="B473" s="60" t="s">
        <v>9921</v>
      </c>
      <c r="C473" s="60" t="s">
        <v>9922</v>
      </c>
      <c r="D473" s="10" t="s">
        <v>22</v>
      </c>
      <c r="E473" s="5" t="s">
        <v>2061</v>
      </c>
      <c r="F473" s="10" t="s">
        <v>25</v>
      </c>
      <c r="G473" s="10" t="s">
        <v>7337</v>
      </c>
      <c r="H473" s="5" t="s">
        <v>24</v>
      </c>
      <c r="I473" s="10" t="s">
        <v>34</v>
      </c>
      <c r="J473" s="5">
        <v>378.57</v>
      </c>
      <c r="K473" s="10">
        <v>0</v>
      </c>
      <c r="L473" s="63"/>
      <c r="M473" s="5">
        <v>0</v>
      </c>
      <c r="N473" s="5">
        <v>0</v>
      </c>
      <c r="O473" s="63"/>
      <c r="P473" s="66">
        <v>0</v>
      </c>
      <c r="Q473" s="5">
        <v>100</v>
      </c>
      <c r="R473" s="10">
        <v>0</v>
      </c>
      <c r="S473" s="73"/>
      <c r="T473" s="5">
        <v>0</v>
      </c>
      <c r="U473" s="73"/>
      <c r="V473" s="10"/>
      <c r="W473" s="10">
        <v>0</v>
      </c>
      <c r="X473" s="10">
        <v>484.57</v>
      </c>
      <c r="Y473" s="10">
        <v>6</v>
      </c>
      <c r="Z473" s="10">
        <f t="shared" si="21"/>
        <v>478.57</v>
      </c>
      <c r="AA473" s="10" t="s">
        <v>28</v>
      </c>
      <c r="AB473" s="10" t="s">
        <v>29</v>
      </c>
      <c r="AC473" s="78" t="s">
        <v>8246</v>
      </c>
      <c r="AD473" s="78">
        <v>2073612</v>
      </c>
      <c r="AE473" s="78" t="s">
        <v>4400</v>
      </c>
      <c r="AF473" s="78" t="s">
        <v>4419</v>
      </c>
      <c r="AG473" s="81">
        <v>0.1</v>
      </c>
      <c r="AH473">
        <f t="shared" si="22"/>
        <v>10</v>
      </c>
      <c r="AI473">
        <f t="shared" si="23"/>
        <v>90</v>
      </c>
      <c r="AJ473" s="82">
        <v>473.97</v>
      </c>
      <c r="AK473" s="82">
        <v>5.4</v>
      </c>
      <c r="AL473" s="82">
        <v>468.57</v>
      </c>
    </row>
    <row r="474" spans="1:38">
      <c r="A474" s="59">
        <v>473</v>
      </c>
      <c r="B474" s="60" t="s">
        <v>9923</v>
      </c>
      <c r="C474" s="60" t="s">
        <v>8868</v>
      </c>
      <c r="D474" s="5" t="s">
        <v>22</v>
      </c>
      <c r="E474" s="10" t="s">
        <v>673</v>
      </c>
      <c r="F474" s="10" t="s">
        <v>25</v>
      </c>
      <c r="G474" s="10" t="s">
        <v>8236</v>
      </c>
      <c r="H474" s="5" t="s">
        <v>130</v>
      </c>
      <c r="I474" s="10" t="s">
        <v>34</v>
      </c>
      <c r="J474" s="10">
        <v>0</v>
      </c>
      <c r="K474" s="10">
        <v>0</v>
      </c>
      <c r="L474" s="63"/>
      <c r="M474" s="5">
        <v>0</v>
      </c>
      <c r="N474" s="5">
        <v>0</v>
      </c>
      <c r="O474" s="63"/>
      <c r="P474" s="66">
        <v>0</v>
      </c>
      <c r="Q474" s="10">
        <v>0</v>
      </c>
      <c r="R474" s="5">
        <v>117</v>
      </c>
      <c r="S474" s="74" t="s">
        <v>9924</v>
      </c>
      <c r="T474" s="5">
        <v>0</v>
      </c>
      <c r="U474" s="73"/>
      <c r="V474" s="10"/>
      <c r="W474" s="10">
        <v>124.02</v>
      </c>
      <c r="X474" s="10">
        <v>131.46</v>
      </c>
      <c r="Y474" s="10">
        <v>7.44</v>
      </c>
      <c r="Z474" s="10">
        <f t="shared" si="21"/>
        <v>124.02</v>
      </c>
      <c r="AA474" s="10" t="s">
        <v>28</v>
      </c>
      <c r="AB474" s="10" t="s">
        <v>29</v>
      </c>
      <c r="AC474" s="78" t="s">
        <v>4433</v>
      </c>
      <c r="AD474" s="78">
        <v>1839973</v>
      </c>
      <c r="AE474" s="78" t="s">
        <v>4400</v>
      </c>
      <c r="AF474" s="78" t="s">
        <v>4421</v>
      </c>
      <c r="AG474" s="81">
        <v>0.1</v>
      </c>
      <c r="AH474">
        <f t="shared" si="22"/>
        <v>0</v>
      </c>
      <c r="AI474">
        <f t="shared" si="23"/>
        <v>0</v>
      </c>
      <c r="AJ474" s="82">
        <v>131.46</v>
      </c>
      <c r="AK474" s="82">
        <v>7.44</v>
      </c>
      <c r="AL474" s="82">
        <v>124.02</v>
      </c>
    </row>
    <row r="475" spans="1:38">
      <c r="A475" s="59">
        <v>474</v>
      </c>
      <c r="B475" s="60" t="s">
        <v>9925</v>
      </c>
      <c r="C475" s="60" t="s">
        <v>9926</v>
      </c>
      <c r="D475" s="5" t="s">
        <v>22</v>
      </c>
      <c r="E475" s="5" t="s">
        <v>58</v>
      </c>
      <c r="F475" s="10" t="s">
        <v>25</v>
      </c>
      <c r="G475" s="10" t="s">
        <v>8260</v>
      </c>
      <c r="H475" s="10" t="s">
        <v>243</v>
      </c>
      <c r="I475" s="10" t="s">
        <v>34</v>
      </c>
      <c r="J475" s="10">
        <v>1106</v>
      </c>
      <c r="K475" s="10">
        <v>0</v>
      </c>
      <c r="L475" s="63"/>
      <c r="M475" s="5">
        <v>0</v>
      </c>
      <c r="N475" s="5">
        <v>5418</v>
      </c>
      <c r="O475" s="64" t="s">
        <v>9927</v>
      </c>
      <c r="P475" s="66">
        <v>0</v>
      </c>
      <c r="Q475" s="10">
        <v>400</v>
      </c>
      <c r="R475" s="5">
        <v>23</v>
      </c>
      <c r="S475" s="74" t="s">
        <v>7895</v>
      </c>
      <c r="T475" s="5">
        <v>0</v>
      </c>
      <c r="U475" s="73"/>
      <c r="V475" s="10"/>
      <c r="W475" s="10">
        <v>5767.46</v>
      </c>
      <c r="X475" s="10">
        <v>7643.51</v>
      </c>
      <c r="Y475" s="10">
        <v>370.05</v>
      </c>
      <c r="Z475" s="10">
        <f t="shared" si="21"/>
        <v>7273.46</v>
      </c>
      <c r="AA475" s="10" t="s">
        <v>28</v>
      </c>
      <c r="AB475" s="10" t="s">
        <v>29</v>
      </c>
      <c r="AC475" s="78" t="s">
        <v>8180</v>
      </c>
      <c r="AD475" s="78">
        <v>1695133</v>
      </c>
      <c r="AE475" s="78" t="s">
        <v>4400</v>
      </c>
      <c r="AF475" s="78" t="s">
        <v>4406</v>
      </c>
      <c r="AG475" s="81">
        <v>0.1</v>
      </c>
      <c r="AH475">
        <f t="shared" si="22"/>
        <v>40</v>
      </c>
      <c r="AI475">
        <f t="shared" si="23"/>
        <v>360</v>
      </c>
      <c r="AJ475" s="82">
        <v>7601.11</v>
      </c>
      <c r="AK475" s="82">
        <v>367.65</v>
      </c>
      <c r="AL475" s="82">
        <v>7233.46</v>
      </c>
    </row>
    <row r="476" spans="1:38">
      <c r="A476" s="59">
        <v>475</v>
      </c>
      <c r="B476" s="60" t="s">
        <v>9928</v>
      </c>
      <c r="C476" s="60" t="s">
        <v>9929</v>
      </c>
      <c r="D476" s="10" t="s">
        <v>22</v>
      </c>
      <c r="E476" s="10" t="s">
        <v>4090</v>
      </c>
      <c r="F476" s="10" t="s">
        <v>25</v>
      </c>
      <c r="G476" s="10" t="s">
        <v>6984</v>
      </c>
      <c r="H476" s="10" t="s">
        <v>24</v>
      </c>
      <c r="I476" s="10" t="s">
        <v>34</v>
      </c>
      <c r="J476" s="5">
        <v>238.68</v>
      </c>
      <c r="K476" s="10">
        <v>0</v>
      </c>
      <c r="L476" s="63"/>
      <c r="M476" s="5">
        <v>0</v>
      </c>
      <c r="N476" s="5">
        <v>0</v>
      </c>
      <c r="O476" s="63"/>
      <c r="P476" s="66">
        <v>0</v>
      </c>
      <c r="Q476" s="5">
        <v>100</v>
      </c>
      <c r="R476" s="5">
        <v>12.98</v>
      </c>
      <c r="S476" s="74" t="s">
        <v>6099</v>
      </c>
      <c r="T476" s="5">
        <v>0</v>
      </c>
      <c r="U476" s="11"/>
      <c r="V476" s="10"/>
      <c r="W476" s="10">
        <v>13.76</v>
      </c>
      <c r="X476" s="10">
        <v>359.26</v>
      </c>
      <c r="Y476" s="10">
        <v>6.83</v>
      </c>
      <c r="Z476" s="10">
        <f t="shared" si="21"/>
        <v>352.43</v>
      </c>
      <c r="AA476" s="10" t="s">
        <v>28</v>
      </c>
      <c r="AB476" s="10" t="s">
        <v>29</v>
      </c>
      <c r="AC476" s="78" t="s">
        <v>4414</v>
      </c>
      <c r="AD476" s="78">
        <v>5520789</v>
      </c>
      <c r="AE476" s="78" t="s">
        <v>4400</v>
      </c>
      <c r="AF476" s="78" t="s">
        <v>4409</v>
      </c>
      <c r="AG476" s="81">
        <v>0.1</v>
      </c>
      <c r="AH476">
        <f t="shared" si="22"/>
        <v>10</v>
      </c>
      <c r="AI476">
        <f t="shared" si="23"/>
        <v>90</v>
      </c>
      <c r="AJ476" s="82">
        <v>348.66</v>
      </c>
      <c r="AK476" s="82">
        <v>6.23</v>
      </c>
      <c r="AL476" s="82">
        <v>342.44</v>
      </c>
    </row>
    <row r="477" spans="1:38">
      <c r="A477" s="59">
        <v>476</v>
      </c>
      <c r="B477" s="60" t="s">
        <v>8489</v>
      </c>
      <c r="C477" s="60" t="s">
        <v>9930</v>
      </c>
      <c r="D477" s="10" t="s">
        <v>22</v>
      </c>
      <c r="E477" s="5" t="s">
        <v>198</v>
      </c>
      <c r="F477" s="10" t="s">
        <v>25</v>
      </c>
      <c r="G477" s="10" t="s">
        <v>8214</v>
      </c>
      <c r="H477" s="10" t="s">
        <v>24</v>
      </c>
      <c r="I477" s="10" t="s">
        <v>34</v>
      </c>
      <c r="J477" s="66">
        <v>1369</v>
      </c>
      <c r="K477" s="10">
        <v>0</v>
      </c>
      <c r="L477" s="63"/>
      <c r="M477" s="5">
        <v>0</v>
      </c>
      <c r="N477" s="5">
        <v>0</v>
      </c>
      <c r="O477" s="63"/>
      <c r="P477" s="66">
        <v>0</v>
      </c>
      <c r="Q477" s="5">
        <v>300</v>
      </c>
      <c r="R477" s="5">
        <v>0</v>
      </c>
      <c r="S477" s="73"/>
      <c r="T477" s="5">
        <v>0</v>
      </c>
      <c r="U477" s="73"/>
      <c r="V477" s="10"/>
      <c r="W477" s="10">
        <v>0</v>
      </c>
      <c r="X477" s="10">
        <v>1687</v>
      </c>
      <c r="Y477" s="10">
        <v>18</v>
      </c>
      <c r="Z477" s="10">
        <f t="shared" si="21"/>
        <v>1669</v>
      </c>
      <c r="AA477" s="10" t="s">
        <v>28</v>
      </c>
      <c r="AB477" s="10" t="s">
        <v>29</v>
      </c>
      <c r="AC477" s="78" t="s">
        <v>4433</v>
      </c>
      <c r="AD477" s="78">
        <v>7770397</v>
      </c>
      <c r="AE477" s="78" t="s">
        <v>8247</v>
      </c>
      <c r="AF477" s="78" t="s">
        <v>4409</v>
      </c>
      <c r="AG477" s="81">
        <v>0.1</v>
      </c>
      <c r="AH477">
        <f t="shared" si="22"/>
        <v>30</v>
      </c>
      <c r="AI477">
        <f t="shared" si="23"/>
        <v>270</v>
      </c>
      <c r="AJ477" s="82">
        <v>1655.2</v>
      </c>
      <c r="AK477" s="82">
        <v>16.2</v>
      </c>
      <c r="AL477" s="82">
        <v>1639</v>
      </c>
    </row>
    <row r="478" spans="1:38">
      <c r="A478" s="59">
        <v>477</v>
      </c>
      <c r="B478" s="60" t="s">
        <v>5987</v>
      </c>
      <c r="C478" s="60" t="s">
        <v>9931</v>
      </c>
      <c r="D478" s="10" t="s">
        <v>22</v>
      </c>
      <c r="E478" s="5" t="s">
        <v>198</v>
      </c>
      <c r="F478" s="10" t="s">
        <v>25</v>
      </c>
      <c r="G478" s="10" t="s">
        <v>8214</v>
      </c>
      <c r="H478" s="10" t="s">
        <v>24</v>
      </c>
      <c r="I478" s="10" t="s">
        <v>34</v>
      </c>
      <c r="J478" s="66">
        <v>1369</v>
      </c>
      <c r="K478" s="10">
        <v>0</v>
      </c>
      <c r="L478" s="63"/>
      <c r="M478" s="5">
        <v>0</v>
      </c>
      <c r="N478" s="5">
        <v>0</v>
      </c>
      <c r="O478" s="63"/>
      <c r="P478" s="66">
        <v>0</v>
      </c>
      <c r="Q478" s="5">
        <v>300</v>
      </c>
      <c r="R478" s="5">
        <v>0</v>
      </c>
      <c r="S478" s="73"/>
      <c r="T478" s="5">
        <v>0</v>
      </c>
      <c r="U478" s="73"/>
      <c r="V478" s="10"/>
      <c r="W478" s="10">
        <v>0</v>
      </c>
      <c r="X478" s="10">
        <v>1687</v>
      </c>
      <c r="Y478" s="10">
        <v>18</v>
      </c>
      <c r="Z478" s="10">
        <f t="shared" si="21"/>
        <v>1669</v>
      </c>
      <c r="AA478" s="10" t="s">
        <v>28</v>
      </c>
      <c r="AB478" s="10" t="s">
        <v>29</v>
      </c>
      <c r="AC478" s="78" t="s">
        <v>4433</v>
      </c>
      <c r="AD478" s="78">
        <v>3350073</v>
      </c>
      <c r="AE478" s="78" t="s">
        <v>4450</v>
      </c>
      <c r="AF478" s="78" t="s">
        <v>4419</v>
      </c>
      <c r="AG478" s="81">
        <v>0.1</v>
      </c>
      <c r="AH478">
        <f t="shared" si="22"/>
        <v>30</v>
      </c>
      <c r="AI478">
        <f t="shared" si="23"/>
        <v>270</v>
      </c>
      <c r="AJ478" s="82">
        <v>1655.2</v>
      </c>
      <c r="AK478" s="82">
        <v>16.2</v>
      </c>
      <c r="AL478" s="82">
        <v>1639</v>
      </c>
    </row>
    <row r="479" spans="1:38">
      <c r="A479" s="59">
        <v>478</v>
      </c>
      <c r="B479" s="60" t="s">
        <v>9932</v>
      </c>
      <c r="C479" s="60" t="s">
        <v>9933</v>
      </c>
      <c r="D479" s="10" t="s">
        <v>22</v>
      </c>
      <c r="E479" s="5" t="s">
        <v>198</v>
      </c>
      <c r="F479" s="10" t="s">
        <v>25</v>
      </c>
      <c r="G479" s="10" t="s">
        <v>8214</v>
      </c>
      <c r="H479" s="10" t="s">
        <v>1236</v>
      </c>
      <c r="I479" s="10" t="s">
        <v>34</v>
      </c>
      <c r="J479" s="66">
        <v>1369</v>
      </c>
      <c r="K479" s="10">
        <v>0</v>
      </c>
      <c r="L479" s="63"/>
      <c r="M479" s="5">
        <v>0</v>
      </c>
      <c r="N479" s="5">
        <v>0</v>
      </c>
      <c r="O479" s="63"/>
      <c r="P479" s="66">
        <v>0</v>
      </c>
      <c r="Q479" s="5">
        <v>300</v>
      </c>
      <c r="R479" s="5">
        <v>0</v>
      </c>
      <c r="S479" s="73"/>
      <c r="T479" s="5">
        <v>0</v>
      </c>
      <c r="U479" s="73"/>
      <c r="V479" s="10"/>
      <c r="W479" s="10">
        <v>0</v>
      </c>
      <c r="X479" s="10">
        <v>1687</v>
      </c>
      <c r="Y479" s="10">
        <v>18</v>
      </c>
      <c r="Z479" s="10">
        <f t="shared" si="21"/>
        <v>1669</v>
      </c>
      <c r="AA479" s="10" t="s">
        <v>28</v>
      </c>
      <c r="AB479" s="10" t="s">
        <v>29</v>
      </c>
      <c r="AC479" s="78" t="s">
        <v>8246</v>
      </c>
      <c r="AD479" s="78">
        <v>5350651</v>
      </c>
      <c r="AE479" s="78" t="s">
        <v>4503</v>
      </c>
      <c r="AF479" s="78" t="s">
        <v>4446</v>
      </c>
      <c r="AG479" s="81">
        <v>0.1</v>
      </c>
      <c r="AH479">
        <f t="shared" si="22"/>
        <v>30</v>
      </c>
      <c r="AI479">
        <f t="shared" si="23"/>
        <v>270</v>
      </c>
      <c r="AJ479" s="82">
        <v>1655.2</v>
      </c>
      <c r="AK479" s="82">
        <v>16.2</v>
      </c>
      <c r="AL479" s="82">
        <v>1639</v>
      </c>
    </row>
    <row r="480" spans="1:38">
      <c r="A480" s="59">
        <v>479</v>
      </c>
      <c r="B480" s="60" t="s">
        <v>9934</v>
      </c>
      <c r="C480" s="60" t="s">
        <v>9935</v>
      </c>
      <c r="D480" s="10" t="s">
        <v>22</v>
      </c>
      <c r="E480" s="5" t="s">
        <v>198</v>
      </c>
      <c r="F480" s="10" t="s">
        <v>25</v>
      </c>
      <c r="G480" s="10" t="s">
        <v>8214</v>
      </c>
      <c r="H480" s="10" t="s">
        <v>24</v>
      </c>
      <c r="I480" s="10" t="s">
        <v>34</v>
      </c>
      <c r="J480" s="66">
        <v>1369</v>
      </c>
      <c r="K480" s="10">
        <v>0</v>
      </c>
      <c r="L480" s="63"/>
      <c r="M480" s="5">
        <v>0</v>
      </c>
      <c r="N480" s="5">
        <v>0</v>
      </c>
      <c r="O480" s="63"/>
      <c r="P480" s="66">
        <v>0</v>
      </c>
      <c r="Q480" s="5">
        <v>300</v>
      </c>
      <c r="R480" s="5">
        <v>0</v>
      </c>
      <c r="S480" s="73"/>
      <c r="T480" s="5">
        <v>0</v>
      </c>
      <c r="U480" s="73"/>
      <c r="V480" s="10"/>
      <c r="W480" s="10">
        <v>0</v>
      </c>
      <c r="X480" s="10">
        <v>1687</v>
      </c>
      <c r="Y480" s="10">
        <v>18</v>
      </c>
      <c r="Z480" s="10">
        <f t="shared" si="21"/>
        <v>1669</v>
      </c>
      <c r="AA480" s="10" t="s">
        <v>28</v>
      </c>
      <c r="AB480" s="10" t="s">
        <v>29</v>
      </c>
      <c r="AC480" s="78" t="s">
        <v>4433</v>
      </c>
      <c r="AD480" s="78">
        <v>1826782</v>
      </c>
      <c r="AE480" s="78" t="s">
        <v>8247</v>
      </c>
      <c r="AF480" s="78" t="s">
        <v>4446</v>
      </c>
      <c r="AG480" s="81">
        <v>0.1</v>
      </c>
      <c r="AH480">
        <f t="shared" si="22"/>
        <v>30</v>
      </c>
      <c r="AI480">
        <f t="shared" si="23"/>
        <v>270</v>
      </c>
      <c r="AJ480" s="82">
        <v>1655.2</v>
      </c>
      <c r="AK480" s="82">
        <v>16.2</v>
      </c>
      <c r="AL480" s="82">
        <v>1639</v>
      </c>
    </row>
    <row r="481" spans="1:38">
      <c r="A481" s="59">
        <v>480</v>
      </c>
      <c r="B481" s="61" t="s">
        <v>9936</v>
      </c>
      <c r="C481" s="60" t="s">
        <v>9937</v>
      </c>
      <c r="D481" s="10" t="s">
        <v>22</v>
      </c>
      <c r="E481" s="5" t="s">
        <v>198</v>
      </c>
      <c r="F481" s="10" t="s">
        <v>25</v>
      </c>
      <c r="G481" s="10" t="s">
        <v>8214</v>
      </c>
      <c r="H481" s="10" t="s">
        <v>24</v>
      </c>
      <c r="I481" s="10" t="s">
        <v>34</v>
      </c>
      <c r="J481" s="66">
        <v>1369</v>
      </c>
      <c r="K481" s="10">
        <v>0</v>
      </c>
      <c r="L481" s="63"/>
      <c r="M481" s="5">
        <v>0</v>
      </c>
      <c r="N481" s="5">
        <v>0</v>
      </c>
      <c r="O481" s="63"/>
      <c r="P481" s="66">
        <v>0</v>
      </c>
      <c r="Q481" s="5">
        <v>300</v>
      </c>
      <c r="R481" s="5">
        <v>0</v>
      </c>
      <c r="S481" s="73"/>
      <c r="T481" s="5">
        <v>0</v>
      </c>
      <c r="U481" s="73"/>
      <c r="V481" s="10"/>
      <c r="W481" s="10">
        <v>0</v>
      </c>
      <c r="X481" s="10">
        <v>1687</v>
      </c>
      <c r="Y481" s="10">
        <v>18</v>
      </c>
      <c r="Z481" s="10">
        <f t="shared" si="21"/>
        <v>1669</v>
      </c>
      <c r="AA481" s="10" t="s">
        <v>28</v>
      </c>
      <c r="AB481" s="10" t="s">
        <v>29</v>
      </c>
      <c r="AC481" s="78" t="s">
        <v>4399</v>
      </c>
      <c r="AD481" s="78">
        <v>9839762</v>
      </c>
      <c r="AE481" s="78" t="s">
        <v>4503</v>
      </c>
      <c r="AF481" s="78" t="s">
        <v>4404</v>
      </c>
      <c r="AG481" s="81">
        <v>0.1</v>
      </c>
      <c r="AH481">
        <f t="shared" si="22"/>
        <v>30</v>
      </c>
      <c r="AI481">
        <f t="shared" si="23"/>
        <v>270</v>
      </c>
      <c r="AJ481" s="82">
        <v>1655.2</v>
      </c>
      <c r="AK481" s="82">
        <v>16.2</v>
      </c>
      <c r="AL481" s="82">
        <v>1639</v>
      </c>
    </row>
    <row r="482" spans="1:38">
      <c r="A482" s="59">
        <v>481</v>
      </c>
      <c r="B482" s="60" t="s">
        <v>9938</v>
      </c>
      <c r="C482" s="60" t="s">
        <v>9939</v>
      </c>
      <c r="D482" s="10" t="s">
        <v>22</v>
      </c>
      <c r="E482" s="5" t="s">
        <v>7503</v>
      </c>
      <c r="F482" s="10" t="s">
        <v>25</v>
      </c>
      <c r="G482" s="10" t="s">
        <v>8264</v>
      </c>
      <c r="H482" s="10" t="s">
        <v>24</v>
      </c>
      <c r="I482" s="10" t="s">
        <v>34</v>
      </c>
      <c r="J482" s="5">
        <v>985.5</v>
      </c>
      <c r="K482" s="10">
        <v>0</v>
      </c>
      <c r="L482" s="63"/>
      <c r="M482" s="5">
        <v>0</v>
      </c>
      <c r="N482" s="5">
        <v>0</v>
      </c>
      <c r="O482" s="63"/>
      <c r="P482" s="66">
        <v>0</v>
      </c>
      <c r="Q482" s="5">
        <v>300</v>
      </c>
      <c r="R482" s="5">
        <v>13.26</v>
      </c>
      <c r="S482" s="74" t="s">
        <v>6099</v>
      </c>
      <c r="T482" s="5">
        <v>0</v>
      </c>
      <c r="U482" s="73"/>
      <c r="V482" s="10"/>
      <c r="W482" s="10">
        <v>14.06</v>
      </c>
      <c r="X482" s="10">
        <v>1318.4</v>
      </c>
      <c r="Y482" s="10">
        <v>18.84</v>
      </c>
      <c r="Z482" s="10">
        <f t="shared" si="21"/>
        <v>1299.56</v>
      </c>
      <c r="AA482" s="10" t="s">
        <v>28</v>
      </c>
      <c r="AB482" s="10" t="s">
        <v>29</v>
      </c>
      <c r="AC482" s="78" t="s">
        <v>4423</v>
      </c>
      <c r="AD482" s="78">
        <v>1722031</v>
      </c>
      <c r="AE482" s="78" t="s">
        <v>4400</v>
      </c>
      <c r="AF482" s="78" t="s">
        <v>4404</v>
      </c>
      <c r="AG482" s="81">
        <v>0.1</v>
      </c>
      <c r="AH482">
        <f t="shared" si="22"/>
        <v>30</v>
      </c>
      <c r="AI482">
        <f t="shared" si="23"/>
        <v>270</v>
      </c>
      <c r="AJ482" s="82">
        <v>1286.6</v>
      </c>
      <c r="AK482" s="82">
        <v>17.04</v>
      </c>
      <c r="AL482" s="82">
        <v>1269.56</v>
      </c>
    </row>
    <row r="483" spans="1:38">
      <c r="A483" s="59">
        <v>482</v>
      </c>
      <c r="B483" s="60" t="s">
        <v>9940</v>
      </c>
      <c r="C483" s="60" t="s">
        <v>9941</v>
      </c>
      <c r="D483" s="10" t="s">
        <v>22</v>
      </c>
      <c r="E483" s="10" t="s">
        <v>4090</v>
      </c>
      <c r="F483" s="10" t="s">
        <v>25</v>
      </c>
      <c r="G483" s="10" t="s">
        <v>6984</v>
      </c>
      <c r="H483" s="10" t="s">
        <v>24</v>
      </c>
      <c r="I483" s="10" t="s">
        <v>34</v>
      </c>
      <c r="J483" s="5">
        <v>238.68</v>
      </c>
      <c r="K483" s="10">
        <v>0</v>
      </c>
      <c r="L483" s="63"/>
      <c r="M483" s="5">
        <v>0</v>
      </c>
      <c r="N483" s="5">
        <v>0</v>
      </c>
      <c r="O483" s="63"/>
      <c r="P483" s="66">
        <v>0</v>
      </c>
      <c r="Q483" s="5">
        <v>100</v>
      </c>
      <c r="R483" s="5">
        <v>12.98</v>
      </c>
      <c r="S483" s="74" t="s">
        <v>6099</v>
      </c>
      <c r="T483" s="5">
        <v>0</v>
      </c>
      <c r="U483" s="73"/>
      <c r="V483" s="10"/>
      <c r="W483" s="10">
        <v>13.76</v>
      </c>
      <c r="X483" s="10">
        <v>359.26</v>
      </c>
      <c r="Y483" s="10">
        <v>6.83</v>
      </c>
      <c r="Z483" s="10">
        <f t="shared" si="21"/>
        <v>352.43</v>
      </c>
      <c r="AA483" s="10" t="s">
        <v>28</v>
      </c>
      <c r="AB483" s="10" t="s">
        <v>29</v>
      </c>
      <c r="AC483" s="78" t="s">
        <v>4414</v>
      </c>
      <c r="AD483" s="78">
        <v>3031060</v>
      </c>
      <c r="AE483" s="78" t="s">
        <v>4400</v>
      </c>
      <c r="AF483" s="78" t="s">
        <v>4419</v>
      </c>
      <c r="AG483" s="81">
        <v>0.1</v>
      </c>
      <c r="AH483">
        <f t="shared" si="22"/>
        <v>10</v>
      </c>
      <c r="AI483">
        <f t="shared" si="23"/>
        <v>90</v>
      </c>
      <c r="AJ483" s="82">
        <v>348.66</v>
      </c>
      <c r="AK483" s="82">
        <v>6.23</v>
      </c>
      <c r="AL483" s="82">
        <v>342.44</v>
      </c>
    </row>
    <row r="484" spans="1:38">
      <c r="A484" s="59">
        <v>483</v>
      </c>
      <c r="B484" s="60" t="s">
        <v>9942</v>
      </c>
      <c r="C484" s="60" t="s">
        <v>9943</v>
      </c>
      <c r="D484" s="10" t="s">
        <v>22</v>
      </c>
      <c r="E484" s="10" t="s">
        <v>4090</v>
      </c>
      <c r="F484" s="10" t="s">
        <v>25</v>
      </c>
      <c r="G484" s="10" t="s">
        <v>6984</v>
      </c>
      <c r="H484" s="10" t="s">
        <v>24</v>
      </c>
      <c r="I484" s="10" t="s">
        <v>34</v>
      </c>
      <c r="J484" s="5">
        <v>238.68</v>
      </c>
      <c r="K484" s="10">
        <v>0</v>
      </c>
      <c r="L484" s="63"/>
      <c r="M484" s="5">
        <v>0</v>
      </c>
      <c r="N484" s="5">
        <v>0</v>
      </c>
      <c r="O484" s="63"/>
      <c r="P484" s="66">
        <v>0</v>
      </c>
      <c r="Q484" s="5">
        <v>100</v>
      </c>
      <c r="R484" s="5">
        <v>12.98</v>
      </c>
      <c r="S484" s="74" t="s">
        <v>6099</v>
      </c>
      <c r="T484" s="5">
        <v>0</v>
      </c>
      <c r="U484" s="73"/>
      <c r="V484" s="10"/>
      <c r="W484" s="10">
        <v>13.76</v>
      </c>
      <c r="X484" s="10">
        <v>359.26</v>
      </c>
      <c r="Y484" s="10">
        <v>6.83</v>
      </c>
      <c r="Z484" s="10">
        <f t="shared" si="21"/>
        <v>352.43</v>
      </c>
      <c r="AA484" s="10" t="s">
        <v>28</v>
      </c>
      <c r="AB484" s="10" t="s">
        <v>29</v>
      </c>
      <c r="AC484" s="78" t="s">
        <v>4414</v>
      </c>
      <c r="AD484" s="78">
        <v>1135825</v>
      </c>
      <c r="AE484" s="78" t="s">
        <v>4400</v>
      </c>
      <c r="AF484" s="78" t="s">
        <v>4404</v>
      </c>
      <c r="AG484" s="81">
        <v>0.1</v>
      </c>
      <c r="AH484">
        <f t="shared" si="22"/>
        <v>10</v>
      </c>
      <c r="AI484">
        <f t="shared" si="23"/>
        <v>90</v>
      </c>
      <c r="AJ484" s="82">
        <v>348.66</v>
      </c>
      <c r="AK484" s="82">
        <v>6.23</v>
      </c>
      <c r="AL484" s="82">
        <v>342.44</v>
      </c>
    </row>
    <row r="485" spans="1:38">
      <c r="A485" s="59">
        <v>484</v>
      </c>
      <c r="B485" s="61" t="s">
        <v>4653</v>
      </c>
      <c r="C485" s="60" t="s">
        <v>9944</v>
      </c>
      <c r="D485" s="10" t="s">
        <v>22</v>
      </c>
      <c r="E485" s="5" t="s">
        <v>58</v>
      </c>
      <c r="F485" s="10" t="s">
        <v>25</v>
      </c>
      <c r="G485" s="10" t="s">
        <v>8260</v>
      </c>
      <c r="H485" s="10" t="s">
        <v>24</v>
      </c>
      <c r="I485" s="10" t="s">
        <v>34</v>
      </c>
      <c r="J485" s="10">
        <v>1106</v>
      </c>
      <c r="K485" s="10">
        <v>0</v>
      </c>
      <c r="L485" s="63"/>
      <c r="M485" s="5">
        <v>0</v>
      </c>
      <c r="N485" s="5">
        <v>734</v>
      </c>
      <c r="O485" s="17" t="s">
        <v>8261</v>
      </c>
      <c r="P485" s="66">
        <v>0</v>
      </c>
      <c r="Q485" s="10">
        <v>400</v>
      </c>
      <c r="R485" s="10">
        <v>0</v>
      </c>
      <c r="S485" s="73"/>
      <c r="T485" s="5">
        <v>0</v>
      </c>
      <c r="U485" s="73"/>
      <c r="V485" s="10"/>
      <c r="W485" s="10">
        <v>778.04</v>
      </c>
      <c r="X485" s="10">
        <v>2354.72</v>
      </c>
      <c r="Y485" s="10">
        <v>70.68</v>
      </c>
      <c r="Z485" s="10">
        <f t="shared" si="21"/>
        <v>2284.04</v>
      </c>
      <c r="AA485" s="10" t="s">
        <v>28</v>
      </c>
      <c r="AB485" s="10" t="s">
        <v>29</v>
      </c>
      <c r="AC485" s="78" t="s">
        <v>8183</v>
      </c>
      <c r="AD485" s="78">
        <v>8736779</v>
      </c>
      <c r="AE485" s="78" t="s">
        <v>4503</v>
      </c>
      <c r="AF485" s="78" t="s">
        <v>4428</v>
      </c>
      <c r="AG485" s="81">
        <v>0.1</v>
      </c>
      <c r="AH485">
        <f t="shared" si="22"/>
        <v>40</v>
      </c>
      <c r="AI485">
        <f t="shared" si="23"/>
        <v>360</v>
      </c>
      <c r="AJ485" s="82">
        <v>2312.32</v>
      </c>
      <c r="AK485" s="82">
        <v>68.28</v>
      </c>
      <c r="AL485" s="82">
        <v>2244.04</v>
      </c>
    </row>
    <row r="486" spans="1:38">
      <c r="A486" s="59">
        <v>485</v>
      </c>
      <c r="B486" s="60" t="s">
        <v>8694</v>
      </c>
      <c r="C486" s="60" t="s">
        <v>9945</v>
      </c>
      <c r="D486" s="10" t="s">
        <v>22</v>
      </c>
      <c r="E486" s="10" t="s">
        <v>4090</v>
      </c>
      <c r="F486" s="10" t="s">
        <v>25</v>
      </c>
      <c r="G486" s="10" t="s">
        <v>6984</v>
      </c>
      <c r="H486" s="10" t="s">
        <v>24</v>
      </c>
      <c r="I486" s="10" t="s">
        <v>34</v>
      </c>
      <c r="J486" s="5">
        <v>238.68</v>
      </c>
      <c r="K486" s="10">
        <v>0</v>
      </c>
      <c r="L486" s="63"/>
      <c r="M486" s="5">
        <v>0</v>
      </c>
      <c r="N486" s="5">
        <v>0</v>
      </c>
      <c r="O486" s="63"/>
      <c r="P486" s="66">
        <v>0</v>
      </c>
      <c r="Q486" s="5">
        <v>100</v>
      </c>
      <c r="R486" s="5">
        <v>12.98</v>
      </c>
      <c r="S486" s="74" t="s">
        <v>6099</v>
      </c>
      <c r="T486" s="5">
        <v>0</v>
      </c>
      <c r="U486" s="73"/>
      <c r="V486" s="10"/>
      <c r="W486" s="10">
        <v>13.76</v>
      </c>
      <c r="X486" s="10">
        <v>359.26</v>
      </c>
      <c r="Y486" s="10">
        <v>6.83</v>
      </c>
      <c r="Z486" s="10">
        <f t="shared" si="21"/>
        <v>352.43</v>
      </c>
      <c r="AA486" s="10" t="s">
        <v>28</v>
      </c>
      <c r="AB486" s="10" t="s">
        <v>29</v>
      </c>
      <c r="AC486" s="78" t="s">
        <v>4414</v>
      </c>
      <c r="AD486" s="78">
        <v>7059966</v>
      </c>
      <c r="AE486" s="78" t="s">
        <v>4400</v>
      </c>
      <c r="AF486" s="78" t="s">
        <v>4419</v>
      </c>
      <c r="AG486" s="81">
        <v>0.1</v>
      </c>
      <c r="AH486">
        <f t="shared" si="22"/>
        <v>10</v>
      </c>
      <c r="AI486">
        <f t="shared" si="23"/>
        <v>90</v>
      </c>
      <c r="AJ486" s="82">
        <v>348.66</v>
      </c>
      <c r="AK486" s="82">
        <v>6.23</v>
      </c>
      <c r="AL486" s="82">
        <v>342.44</v>
      </c>
    </row>
    <row r="487" spans="1:38">
      <c r="A487" s="59">
        <v>486</v>
      </c>
      <c r="B487" s="60" t="s">
        <v>1713</v>
      </c>
      <c r="C487" s="60" t="s">
        <v>9946</v>
      </c>
      <c r="D487" s="10" t="s">
        <v>22</v>
      </c>
      <c r="E487" s="5" t="s">
        <v>673</v>
      </c>
      <c r="F487" s="10" t="s">
        <v>25</v>
      </c>
      <c r="G487" s="10" t="s">
        <v>8236</v>
      </c>
      <c r="H487" s="5" t="s">
        <v>130</v>
      </c>
      <c r="I487" s="10" t="s">
        <v>34</v>
      </c>
      <c r="J487" s="10">
        <v>993.73</v>
      </c>
      <c r="K487" s="10">
        <v>0</v>
      </c>
      <c r="L487" s="63"/>
      <c r="M487" s="5">
        <v>0</v>
      </c>
      <c r="N487" s="5">
        <v>0</v>
      </c>
      <c r="O487" s="63"/>
      <c r="P487" s="66">
        <v>0</v>
      </c>
      <c r="Q487" s="10">
        <v>400</v>
      </c>
      <c r="R487" s="5">
        <v>14.12</v>
      </c>
      <c r="S487" s="74" t="s">
        <v>6099</v>
      </c>
      <c r="T487" s="5">
        <v>0</v>
      </c>
      <c r="U487" s="72"/>
      <c r="V487" s="10"/>
      <c r="W487" s="10">
        <v>14.97</v>
      </c>
      <c r="X487" s="10">
        <v>1433.6</v>
      </c>
      <c r="Y487" s="10">
        <v>24.9</v>
      </c>
      <c r="Z487" s="10">
        <f t="shared" si="21"/>
        <v>1408.7</v>
      </c>
      <c r="AA487" s="10" t="s">
        <v>28</v>
      </c>
      <c r="AB487" s="10" t="s">
        <v>29</v>
      </c>
      <c r="AC487" s="78" t="s">
        <v>4844</v>
      </c>
      <c r="AD487" s="78">
        <v>5119818</v>
      </c>
      <c r="AE487" s="78" t="s">
        <v>4503</v>
      </c>
      <c r="AF487" s="78" t="s">
        <v>4415</v>
      </c>
      <c r="AG487" s="81">
        <v>0.1</v>
      </c>
      <c r="AH487">
        <f t="shared" si="22"/>
        <v>40</v>
      </c>
      <c r="AI487">
        <f t="shared" si="23"/>
        <v>360</v>
      </c>
      <c r="AJ487" s="82">
        <v>1391.2</v>
      </c>
      <c r="AK487" s="82">
        <v>22.5</v>
      </c>
      <c r="AL487" s="82">
        <v>1368.7</v>
      </c>
    </row>
    <row r="488" spans="1:38">
      <c r="A488" s="59">
        <v>487</v>
      </c>
      <c r="B488" s="60" t="s">
        <v>9947</v>
      </c>
      <c r="C488" s="60" t="s">
        <v>9948</v>
      </c>
      <c r="D488" s="10" t="s">
        <v>22</v>
      </c>
      <c r="E488" s="5" t="s">
        <v>198</v>
      </c>
      <c r="F488" s="10" t="s">
        <v>25</v>
      </c>
      <c r="G488" s="10" t="s">
        <v>8214</v>
      </c>
      <c r="H488" s="10" t="s">
        <v>24</v>
      </c>
      <c r="I488" s="10" t="s">
        <v>34</v>
      </c>
      <c r="J488" s="66">
        <v>1369</v>
      </c>
      <c r="K488" s="10">
        <v>0</v>
      </c>
      <c r="L488" s="63"/>
      <c r="M488" s="5">
        <v>0</v>
      </c>
      <c r="N488" s="5">
        <v>0</v>
      </c>
      <c r="O488" s="63"/>
      <c r="P488" s="66">
        <v>0</v>
      </c>
      <c r="Q488" s="5">
        <v>300</v>
      </c>
      <c r="R488" s="5">
        <v>0</v>
      </c>
      <c r="S488" s="73"/>
      <c r="T488" s="5">
        <v>0</v>
      </c>
      <c r="U488" s="73"/>
      <c r="V488" s="10"/>
      <c r="W488" s="10">
        <v>0</v>
      </c>
      <c r="X488" s="10">
        <v>1687</v>
      </c>
      <c r="Y488" s="10">
        <v>18</v>
      </c>
      <c r="Z488" s="10">
        <f t="shared" si="21"/>
        <v>1669</v>
      </c>
      <c r="AA488" s="10" t="s">
        <v>28</v>
      </c>
      <c r="AB488" s="10" t="s">
        <v>29</v>
      </c>
      <c r="AC488" s="78" t="s">
        <v>4433</v>
      </c>
      <c r="AD488" s="78">
        <v>7630606</v>
      </c>
      <c r="AE488" s="78" t="s">
        <v>8247</v>
      </c>
      <c r="AF488" s="78" t="s">
        <v>4415</v>
      </c>
      <c r="AG488" s="81">
        <v>0.1</v>
      </c>
      <c r="AH488">
        <f t="shared" si="22"/>
        <v>30</v>
      </c>
      <c r="AI488">
        <f t="shared" si="23"/>
        <v>270</v>
      </c>
      <c r="AJ488" s="82">
        <v>1655.2</v>
      </c>
      <c r="AK488" s="82">
        <v>16.2</v>
      </c>
      <c r="AL488" s="82">
        <v>1639</v>
      </c>
    </row>
    <row r="489" spans="1:38">
      <c r="A489" s="59">
        <v>488</v>
      </c>
      <c r="B489" s="61" t="s">
        <v>9949</v>
      </c>
      <c r="C489" s="60" t="s">
        <v>9950</v>
      </c>
      <c r="D489" s="10" t="s">
        <v>22</v>
      </c>
      <c r="E489" s="5" t="s">
        <v>198</v>
      </c>
      <c r="F489" s="10" t="s">
        <v>25</v>
      </c>
      <c r="G489" s="10" t="s">
        <v>8214</v>
      </c>
      <c r="H489" s="10" t="s">
        <v>1236</v>
      </c>
      <c r="I489" s="10" t="s">
        <v>34</v>
      </c>
      <c r="J489" s="66">
        <v>1369</v>
      </c>
      <c r="K489" s="10">
        <v>0</v>
      </c>
      <c r="L489" s="63"/>
      <c r="M489" s="5">
        <v>0</v>
      </c>
      <c r="N489" s="5">
        <v>0</v>
      </c>
      <c r="O489" s="63"/>
      <c r="P489" s="66">
        <v>0</v>
      </c>
      <c r="Q489" s="5">
        <v>300</v>
      </c>
      <c r="R489" s="5">
        <v>0</v>
      </c>
      <c r="S489" s="73"/>
      <c r="T489" s="5">
        <v>0</v>
      </c>
      <c r="U489" s="73"/>
      <c r="V489" s="10"/>
      <c r="W489" s="10">
        <v>0</v>
      </c>
      <c r="X489" s="10">
        <v>1687</v>
      </c>
      <c r="Y489" s="10">
        <v>18</v>
      </c>
      <c r="Z489" s="10">
        <f t="shared" si="21"/>
        <v>1669</v>
      </c>
      <c r="AA489" s="10" t="s">
        <v>28</v>
      </c>
      <c r="AB489" s="10" t="s">
        <v>29</v>
      </c>
      <c r="AC489" s="78" t="s">
        <v>8246</v>
      </c>
      <c r="AD489" s="78">
        <v>2083086</v>
      </c>
      <c r="AE489" s="78" t="s">
        <v>8247</v>
      </c>
      <c r="AF489" s="78" t="s">
        <v>4419</v>
      </c>
      <c r="AG489" s="81">
        <v>0.1</v>
      </c>
      <c r="AH489">
        <f t="shared" si="22"/>
        <v>30</v>
      </c>
      <c r="AI489">
        <f t="shared" si="23"/>
        <v>270</v>
      </c>
      <c r="AJ489" s="82">
        <v>1655.2</v>
      </c>
      <c r="AK489" s="82">
        <v>16.2</v>
      </c>
      <c r="AL489" s="82">
        <v>1639</v>
      </c>
    </row>
    <row r="490" spans="1:38">
      <c r="A490" s="59">
        <v>489</v>
      </c>
      <c r="B490" s="61" t="s">
        <v>9951</v>
      </c>
      <c r="C490" s="60" t="s">
        <v>9952</v>
      </c>
      <c r="D490" s="10" t="s">
        <v>22</v>
      </c>
      <c r="E490" s="5" t="s">
        <v>5989</v>
      </c>
      <c r="F490" s="10" t="s">
        <v>25</v>
      </c>
      <c r="G490" s="10" t="s">
        <v>8178</v>
      </c>
      <c r="H490" s="10" t="s">
        <v>24</v>
      </c>
      <c r="I490" s="10" t="s">
        <v>34</v>
      </c>
      <c r="J490" s="10">
        <v>703</v>
      </c>
      <c r="K490" s="10">
        <v>0</v>
      </c>
      <c r="L490" s="63"/>
      <c r="M490" s="5">
        <v>78</v>
      </c>
      <c r="N490" s="5">
        <v>320</v>
      </c>
      <c r="O490" s="64" t="s">
        <v>9896</v>
      </c>
      <c r="P490" s="66">
        <v>0</v>
      </c>
      <c r="Q490" s="10">
        <v>300</v>
      </c>
      <c r="R490" s="5">
        <v>0</v>
      </c>
      <c r="S490" s="72"/>
      <c r="T490" s="5">
        <v>0</v>
      </c>
      <c r="U490" s="73"/>
      <c r="V490" s="10"/>
      <c r="W490" s="10">
        <v>421.88</v>
      </c>
      <c r="X490" s="10">
        <v>1468.19</v>
      </c>
      <c r="Y490" s="10">
        <v>43.31</v>
      </c>
      <c r="Z490" s="10">
        <f t="shared" si="21"/>
        <v>1424.88</v>
      </c>
      <c r="AA490" s="10" t="s">
        <v>28</v>
      </c>
      <c r="AB490" s="10" t="s">
        <v>29</v>
      </c>
      <c r="AC490" s="78" t="s">
        <v>8254</v>
      </c>
      <c r="AD490" s="78">
        <v>6065716</v>
      </c>
      <c r="AE490" s="78" t="s">
        <v>4400</v>
      </c>
      <c r="AF490" s="78" t="s">
        <v>4446</v>
      </c>
      <c r="AG490" s="81">
        <v>0.1</v>
      </c>
      <c r="AH490">
        <f t="shared" si="22"/>
        <v>30</v>
      </c>
      <c r="AI490">
        <f t="shared" si="23"/>
        <v>270</v>
      </c>
      <c r="AJ490" s="82">
        <v>1436.39</v>
      </c>
      <c r="AK490" s="82">
        <v>41.51</v>
      </c>
      <c r="AL490" s="82">
        <v>1394.88</v>
      </c>
    </row>
    <row r="491" spans="1:38">
      <c r="A491" s="59">
        <v>490</v>
      </c>
      <c r="B491" s="60" t="s">
        <v>9953</v>
      </c>
      <c r="C491" s="60" t="s">
        <v>9954</v>
      </c>
      <c r="D491" s="10" t="s">
        <v>22</v>
      </c>
      <c r="E491" s="5" t="s">
        <v>58</v>
      </c>
      <c r="F491" s="10" t="s">
        <v>25</v>
      </c>
      <c r="G491" s="10" t="s">
        <v>8260</v>
      </c>
      <c r="H491" s="10" t="s">
        <v>24</v>
      </c>
      <c r="I491" s="10" t="s">
        <v>34</v>
      </c>
      <c r="J491" s="10">
        <v>1124</v>
      </c>
      <c r="K491" s="10">
        <v>0</v>
      </c>
      <c r="L491" s="63"/>
      <c r="M491" s="5">
        <v>0</v>
      </c>
      <c r="N491" s="5">
        <v>595</v>
      </c>
      <c r="O491" s="64" t="s">
        <v>9811</v>
      </c>
      <c r="P491" s="66">
        <v>0</v>
      </c>
      <c r="Q491" s="10">
        <v>400</v>
      </c>
      <c r="R491" s="10">
        <v>0</v>
      </c>
      <c r="S491" s="73"/>
      <c r="T491" s="5">
        <v>0</v>
      </c>
      <c r="U491" s="73"/>
      <c r="V491" s="10"/>
      <c r="W491" s="10">
        <v>630.7</v>
      </c>
      <c r="X491" s="10">
        <v>2216.54</v>
      </c>
      <c r="Y491" s="10">
        <v>61.84</v>
      </c>
      <c r="Z491" s="10">
        <f t="shared" si="21"/>
        <v>2154.7</v>
      </c>
      <c r="AA491" s="10" t="s">
        <v>28</v>
      </c>
      <c r="AB491" s="10" t="s">
        <v>29</v>
      </c>
      <c r="AC491" s="78" t="s">
        <v>8254</v>
      </c>
      <c r="AD491" s="78">
        <v>9618155</v>
      </c>
      <c r="AE491" s="78" t="s">
        <v>4503</v>
      </c>
      <c r="AF491" s="78" t="s">
        <v>4404</v>
      </c>
      <c r="AG491" s="81">
        <v>0.1</v>
      </c>
      <c r="AH491">
        <f t="shared" si="22"/>
        <v>40</v>
      </c>
      <c r="AI491">
        <f t="shared" si="23"/>
        <v>360</v>
      </c>
      <c r="AJ491" s="82">
        <v>2174.14</v>
      </c>
      <c r="AK491" s="82">
        <v>59.44</v>
      </c>
      <c r="AL491" s="82">
        <v>2114.7</v>
      </c>
    </row>
    <row r="492" spans="1:38">
      <c r="A492" s="59">
        <v>491</v>
      </c>
      <c r="B492" s="60" t="s">
        <v>9955</v>
      </c>
      <c r="C492" s="60" t="s">
        <v>9956</v>
      </c>
      <c r="D492" s="10" t="s">
        <v>22</v>
      </c>
      <c r="E492" s="5" t="s">
        <v>7503</v>
      </c>
      <c r="F492" s="10" t="s">
        <v>25</v>
      </c>
      <c r="G492" s="10" t="s">
        <v>8264</v>
      </c>
      <c r="H492" s="10" t="s">
        <v>24</v>
      </c>
      <c r="I492" s="10" t="s">
        <v>34</v>
      </c>
      <c r="J492" s="5">
        <v>985.5</v>
      </c>
      <c r="K492" s="10">
        <v>0</v>
      </c>
      <c r="L492" s="63"/>
      <c r="M492" s="5">
        <v>0</v>
      </c>
      <c r="N492" s="5">
        <v>0</v>
      </c>
      <c r="O492" s="63"/>
      <c r="P492" s="66">
        <v>0</v>
      </c>
      <c r="Q492" s="5">
        <v>300</v>
      </c>
      <c r="R492" s="5">
        <v>13.26</v>
      </c>
      <c r="S492" s="74" t="s">
        <v>6099</v>
      </c>
      <c r="T492" s="5">
        <v>0</v>
      </c>
      <c r="U492" s="73"/>
      <c r="V492" s="10"/>
      <c r="W492" s="10">
        <v>14.06</v>
      </c>
      <c r="X492" s="10">
        <v>1318.4</v>
      </c>
      <c r="Y492" s="10">
        <v>18.84</v>
      </c>
      <c r="Z492" s="10">
        <f t="shared" si="21"/>
        <v>1299.56</v>
      </c>
      <c r="AA492" s="10" t="s">
        <v>28</v>
      </c>
      <c r="AB492" s="10" t="s">
        <v>29</v>
      </c>
      <c r="AC492" s="78" t="s">
        <v>4423</v>
      </c>
      <c r="AD492" s="78">
        <v>8192321</v>
      </c>
      <c r="AE492" s="78" t="s">
        <v>4400</v>
      </c>
      <c r="AF492" s="78" t="s">
        <v>4409</v>
      </c>
      <c r="AG492" s="81">
        <v>0.1</v>
      </c>
      <c r="AH492">
        <f t="shared" si="22"/>
        <v>30</v>
      </c>
      <c r="AI492">
        <f t="shared" si="23"/>
        <v>270</v>
      </c>
      <c r="AJ492" s="82">
        <v>1286.6</v>
      </c>
      <c r="AK492" s="82">
        <v>17.04</v>
      </c>
      <c r="AL492" s="82">
        <v>1269.56</v>
      </c>
    </row>
    <row r="493" spans="1:38">
      <c r="A493" s="59">
        <v>492</v>
      </c>
      <c r="B493" s="60" t="s">
        <v>9957</v>
      </c>
      <c r="C493" s="60" t="s">
        <v>9958</v>
      </c>
      <c r="D493" s="10" t="s">
        <v>22</v>
      </c>
      <c r="E493" s="5" t="s">
        <v>7503</v>
      </c>
      <c r="F493" s="10" t="s">
        <v>25</v>
      </c>
      <c r="G493" s="10" t="s">
        <v>8264</v>
      </c>
      <c r="H493" s="10" t="s">
        <v>24</v>
      </c>
      <c r="I493" s="10" t="s">
        <v>34</v>
      </c>
      <c r="J493" s="5">
        <v>985.5</v>
      </c>
      <c r="K493" s="10">
        <v>0</v>
      </c>
      <c r="L493" s="63"/>
      <c r="M493" s="5">
        <v>0</v>
      </c>
      <c r="N493" s="5">
        <v>0</v>
      </c>
      <c r="O493" s="63"/>
      <c r="P493" s="66">
        <v>0</v>
      </c>
      <c r="Q493" s="5">
        <v>300</v>
      </c>
      <c r="R493" s="5">
        <v>13.26</v>
      </c>
      <c r="S493" s="74" t="s">
        <v>6099</v>
      </c>
      <c r="T493" s="5">
        <v>0</v>
      </c>
      <c r="U493" s="73"/>
      <c r="V493" s="10"/>
      <c r="W493" s="10">
        <v>14.06</v>
      </c>
      <c r="X493" s="10">
        <v>1318.4</v>
      </c>
      <c r="Y493" s="10">
        <v>18.84</v>
      </c>
      <c r="Z493" s="10">
        <f t="shared" si="21"/>
        <v>1299.56</v>
      </c>
      <c r="AA493" s="10" t="s">
        <v>28</v>
      </c>
      <c r="AB493" s="10" t="s">
        <v>29</v>
      </c>
      <c r="AC493" s="78" t="s">
        <v>4423</v>
      </c>
      <c r="AD493" s="78">
        <v>6360811</v>
      </c>
      <c r="AE493" s="78" t="s">
        <v>4400</v>
      </c>
      <c r="AF493" s="78" t="s">
        <v>4409</v>
      </c>
      <c r="AG493" s="81">
        <v>0.1</v>
      </c>
      <c r="AH493">
        <f t="shared" si="22"/>
        <v>30</v>
      </c>
      <c r="AI493">
        <f t="shared" si="23"/>
        <v>270</v>
      </c>
      <c r="AJ493" s="82">
        <v>1286.6</v>
      </c>
      <c r="AK493" s="82">
        <v>17.04</v>
      </c>
      <c r="AL493" s="82">
        <v>1269.56</v>
      </c>
    </row>
    <row r="494" spans="1:38">
      <c r="A494" s="59">
        <v>493</v>
      </c>
      <c r="B494" s="60" t="s">
        <v>9959</v>
      </c>
      <c r="C494" s="60" t="s">
        <v>9960</v>
      </c>
      <c r="D494" s="10" t="s">
        <v>22</v>
      </c>
      <c r="E494" s="10" t="s">
        <v>4090</v>
      </c>
      <c r="F494" s="10" t="s">
        <v>25</v>
      </c>
      <c r="G494" s="10" t="s">
        <v>6984</v>
      </c>
      <c r="H494" s="10" t="s">
        <v>24</v>
      </c>
      <c r="I494" s="10" t="s">
        <v>34</v>
      </c>
      <c r="J494" s="5">
        <v>238.68</v>
      </c>
      <c r="K494" s="10">
        <v>0</v>
      </c>
      <c r="L494" s="63"/>
      <c r="M494" s="5">
        <v>0</v>
      </c>
      <c r="N494" s="5">
        <v>0</v>
      </c>
      <c r="O494" s="63"/>
      <c r="P494" s="66">
        <v>0</v>
      </c>
      <c r="Q494" s="5">
        <v>100</v>
      </c>
      <c r="R494" s="5">
        <v>12.98</v>
      </c>
      <c r="S494" s="74" t="s">
        <v>6099</v>
      </c>
      <c r="T494" s="5">
        <v>0</v>
      </c>
      <c r="U494" s="73"/>
      <c r="V494" s="10"/>
      <c r="W494" s="10">
        <v>13.76</v>
      </c>
      <c r="X494" s="10">
        <v>359.26</v>
      </c>
      <c r="Y494" s="10">
        <v>6.83</v>
      </c>
      <c r="Z494" s="10">
        <f t="shared" si="21"/>
        <v>352.43</v>
      </c>
      <c r="AA494" s="10" t="s">
        <v>28</v>
      </c>
      <c r="AB494" s="10" t="s">
        <v>29</v>
      </c>
      <c r="AC494" s="78" t="s">
        <v>4414</v>
      </c>
      <c r="AD494" s="78">
        <v>2899871</v>
      </c>
      <c r="AE494" s="78" t="s">
        <v>4400</v>
      </c>
      <c r="AF494" s="78" t="s">
        <v>4474</v>
      </c>
      <c r="AG494" s="81">
        <v>0.1</v>
      </c>
      <c r="AH494">
        <f t="shared" si="22"/>
        <v>10</v>
      </c>
      <c r="AI494">
        <f t="shared" si="23"/>
        <v>90</v>
      </c>
      <c r="AJ494" s="82">
        <v>348.66</v>
      </c>
      <c r="AK494" s="82">
        <v>6.23</v>
      </c>
      <c r="AL494" s="82">
        <v>342.44</v>
      </c>
    </row>
    <row r="495" spans="1:38">
      <c r="A495" s="59">
        <v>494</v>
      </c>
      <c r="B495" s="60" t="s">
        <v>9795</v>
      </c>
      <c r="C495" s="60" t="s">
        <v>9961</v>
      </c>
      <c r="D495" s="10" t="s">
        <v>22</v>
      </c>
      <c r="E495" s="5" t="s">
        <v>2061</v>
      </c>
      <c r="F495" s="10" t="s">
        <v>25</v>
      </c>
      <c r="G495" s="10" t="s">
        <v>7337</v>
      </c>
      <c r="H495" s="5" t="s">
        <v>24</v>
      </c>
      <c r="I495" s="10" t="s">
        <v>34</v>
      </c>
      <c r="J495" s="5">
        <v>378.57</v>
      </c>
      <c r="K495" s="10">
        <v>0</v>
      </c>
      <c r="L495" s="63"/>
      <c r="M495" s="5">
        <v>0</v>
      </c>
      <c r="N495" s="5">
        <v>0</v>
      </c>
      <c r="O495" s="63"/>
      <c r="P495" s="66">
        <v>0</v>
      </c>
      <c r="Q495" s="5">
        <v>100</v>
      </c>
      <c r="R495" s="10">
        <v>0</v>
      </c>
      <c r="S495" s="73"/>
      <c r="T495" s="5">
        <v>0</v>
      </c>
      <c r="U495" s="73"/>
      <c r="V495" s="10"/>
      <c r="W495" s="10">
        <v>0</v>
      </c>
      <c r="X495" s="10">
        <v>484.57</v>
      </c>
      <c r="Y495" s="10">
        <v>6</v>
      </c>
      <c r="Z495" s="10">
        <f t="shared" si="21"/>
        <v>478.57</v>
      </c>
      <c r="AA495" s="10" t="s">
        <v>28</v>
      </c>
      <c r="AB495" s="10" t="s">
        <v>29</v>
      </c>
      <c r="AC495" s="78" t="s">
        <v>8246</v>
      </c>
      <c r="AD495" s="78">
        <v>1298899</v>
      </c>
      <c r="AE495" s="78" t="s">
        <v>4400</v>
      </c>
      <c r="AF495" s="78" t="s">
        <v>4409</v>
      </c>
      <c r="AG495" s="81">
        <v>0.1</v>
      </c>
      <c r="AH495">
        <f t="shared" si="22"/>
        <v>10</v>
      </c>
      <c r="AI495">
        <f t="shared" si="23"/>
        <v>90</v>
      </c>
      <c r="AJ495" s="82">
        <v>473.97</v>
      </c>
      <c r="AK495" s="82">
        <v>5.4</v>
      </c>
      <c r="AL495" s="82">
        <v>468.57</v>
      </c>
    </row>
    <row r="496" spans="1:38">
      <c r="A496" s="59">
        <v>495</v>
      </c>
      <c r="B496" s="60" t="s">
        <v>9962</v>
      </c>
      <c r="C496" s="60" t="s">
        <v>9963</v>
      </c>
      <c r="D496" s="10" t="s">
        <v>22</v>
      </c>
      <c r="E496" s="5" t="s">
        <v>2061</v>
      </c>
      <c r="F496" s="10" t="s">
        <v>25</v>
      </c>
      <c r="G496" s="10" t="s">
        <v>7337</v>
      </c>
      <c r="H496" s="5" t="s">
        <v>24</v>
      </c>
      <c r="I496" s="10" t="s">
        <v>34</v>
      </c>
      <c r="J496" s="5">
        <v>378.57</v>
      </c>
      <c r="K496" s="10">
        <v>0</v>
      </c>
      <c r="L496" s="63"/>
      <c r="M496" s="5">
        <v>0</v>
      </c>
      <c r="N496" s="5">
        <v>0</v>
      </c>
      <c r="O496" s="63"/>
      <c r="P496" s="66">
        <v>0</v>
      </c>
      <c r="Q496" s="5">
        <v>100</v>
      </c>
      <c r="R496" s="10">
        <v>0</v>
      </c>
      <c r="S496" s="73"/>
      <c r="T496" s="5">
        <v>0</v>
      </c>
      <c r="U496" s="73"/>
      <c r="V496" s="10"/>
      <c r="W496" s="10">
        <v>0</v>
      </c>
      <c r="X496" s="10">
        <v>484.57</v>
      </c>
      <c r="Y496" s="10">
        <v>6</v>
      </c>
      <c r="Z496" s="10">
        <f t="shared" si="21"/>
        <v>478.57</v>
      </c>
      <c r="AA496" s="10" t="s">
        <v>28</v>
      </c>
      <c r="AB496" s="10" t="s">
        <v>29</v>
      </c>
      <c r="AC496" s="78" t="s">
        <v>8246</v>
      </c>
      <c r="AD496" s="78">
        <v>6183380</v>
      </c>
      <c r="AE496" s="78" t="s">
        <v>4400</v>
      </c>
      <c r="AF496" s="78" t="s">
        <v>4419</v>
      </c>
      <c r="AG496" s="81">
        <v>0.1</v>
      </c>
      <c r="AH496">
        <f t="shared" si="22"/>
        <v>10</v>
      </c>
      <c r="AI496">
        <f t="shared" si="23"/>
        <v>90</v>
      </c>
      <c r="AJ496" s="82">
        <v>473.97</v>
      </c>
      <c r="AK496" s="82">
        <v>5.4</v>
      </c>
      <c r="AL496" s="82">
        <v>468.57</v>
      </c>
    </row>
    <row r="497" spans="1:38">
      <c r="A497" s="59">
        <v>496</v>
      </c>
      <c r="B497" s="60" t="s">
        <v>555</v>
      </c>
      <c r="C497" s="60" t="s">
        <v>9964</v>
      </c>
      <c r="D497" s="10" t="s">
        <v>22</v>
      </c>
      <c r="E497" s="5" t="s">
        <v>2061</v>
      </c>
      <c r="F497" s="10" t="s">
        <v>25</v>
      </c>
      <c r="G497" s="10" t="s">
        <v>7337</v>
      </c>
      <c r="H497" s="5" t="s">
        <v>24</v>
      </c>
      <c r="I497" s="10" t="s">
        <v>34</v>
      </c>
      <c r="J497" s="5">
        <v>378.57</v>
      </c>
      <c r="K497" s="10">
        <v>0</v>
      </c>
      <c r="L497" s="63"/>
      <c r="M497" s="5">
        <v>0</v>
      </c>
      <c r="N497" s="5">
        <v>0</v>
      </c>
      <c r="O497" s="63"/>
      <c r="P497" s="66">
        <v>0</v>
      </c>
      <c r="Q497" s="5">
        <v>100</v>
      </c>
      <c r="R497" s="10">
        <v>0</v>
      </c>
      <c r="S497" s="73"/>
      <c r="T497" s="5">
        <v>0</v>
      </c>
      <c r="U497" s="73"/>
      <c r="V497" s="10"/>
      <c r="W497" s="10">
        <v>0</v>
      </c>
      <c r="X497" s="10">
        <v>484.57</v>
      </c>
      <c r="Y497" s="10">
        <v>6</v>
      </c>
      <c r="Z497" s="10">
        <f t="shared" si="21"/>
        <v>478.57</v>
      </c>
      <c r="AA497" s="10" t="s">
        <v>28</v>
      </c>
      <c r="AB497" s="10" t="s">
        <v>29</v>
      </c>
      <c r="AC497" s="78" t="s">
        <v>8246</v>
      </c>
      <c r="AD497" s="78">
        <v>1236673</v>
      </c>
      <c r="AE497" s="78" t="s">
        <v>4400</v>
      </c>
      <c r="AF497" s="78" t="s">
        <v>4419</v>
      </c>
      <c r="AG497" s="81">
        <v>0.1</v>
      </c>
      <c r="AH497">
        <f t="shared" si="22"/>
        <v>10</v>
      </c>
      <c r="AI497">
        <f t="shared" si="23"/>
        <v>90</v>
      </c>
      <c r="AJ497" s="82">
        <v>473.97</v>
      </c>
      <c r="AK497" s="82">
        <v>5.4</v>
      </c>
      <c r="AL497" s="82">
        <v>468.57</v>
      </c>
    </row>
    <row r="498" spans="1:38">
      <c r="A498" s="59">
        <v>497</v>
      </c>
      <c r="B498" s="60" t="s">
        <v>9965</v>
      </c>
      <c r="C498" s="60" t="s">
        <v>9966</v>
      </c>
      <c r="D498" s="10" t="s">
        <v>22</v>
      </c>
      <c r="E498" s="5" t="s">
        <v>198</v>
      </c>
      <c r="F498" s="10" t="s">
        <v>25</v>
      </c>
      <c r="G498" s="10" t="s">
        <v>8214</v>
      </c>
      <c r="H498" s="10" t="s">
        <v>24</v>
      </c>
      <c r="I498" s="10" t="s">
        <v>34</v>
      </c>
      <c r="J498" s="66">
        <v>1369</v>
      </c>
      <c r="K498" s="10">
        <v>0</v>
      </c>
      <c r="L498" s="63"/>
      <c r="M498" s="5">
        <v>0</v>
      </c>
      <c r="N498" s="5">
        <v>0</v>
      </c>
      <c r="O498" s="63"/>
      <c r="P498" s="66">
        <v>0</v>
      </c>
      <c r="Q498" s="5">
        <v>300</v>
      </c>
      <c r="R498" s="5">
        <v>0</v>
      </c>
      <c r="S498" s="73"/>
      <c r="T498" s="5">
        <v>0</v>
      </c>
      <c r="U498" s="73"/>
      <c r="V498" s="10"/>
      <c r="W498" s="10">
        <v>0</v>
      </c>
      <c r="X498" s="10">
        <v>1687</v>
      </c>
      <c r="Y498" s="10">
        <v>18</v>
      </c>
      <c r="Z498" s="10">
        <f t="shared" si="21"/>
        <v>1669</v>
      </c>
      <c r="AA498" s="10" t="s">
        <v>28</v>
      </c>
      <c r="AB498" s="10" t="s">
        <v>29</v>
      </c>
      <c r="AC498" s="78" t="s">
        <v>4433</v>
      </c>
      <c r="AD498" s="78">
        <v>5151930</v>
      </c>
      <c r="AE498" s="78" t="s">
        <v>8247</v>
      </c>
      <c r="AF498" s="78" t="s">
        <v>4406</v>
      </c>
      <c r="AG498" s="81">
        <v>0.1</v>
      </c>
      <c r="AH498">
        <f t="shared" si="22"/>
        <v>30</v>
      </c>
      <c r="AI498">
        <f t="shared" si="23"/>
        <v>270</v>
      </c>
      <c r="AJ498" s="82">
        <v>1655.2</v>
      </c>
      <c r="AK498" s="82">
        <v>16.2</v>
      </c>
      <c r="AL498" s="82">
        <v>1639</v>
      </c>
    </row>
    <row r="499" spans="1:38">
      <c r="A499" s="59">
        <v>498</v>
      </c>
      <c r="B499" s="60" t="s">
        <v>9967</v>
      </c>
      <c r="C499" s="60" t="s">
        <v>9968</v>
      </c>
      <c r="D499" s="10" t="s">
        <v>22</v>
      </c>
      <c r="E499" s="5" t="s">
        <v>198</v>
      </c>
      <c r="F499" s="10" t="s">
        <v>25</v>
      </c>
      <c r="G499" s="10" t="s">
        <v>8214</v>
      </c>
      <c r="H499" s="10" t="s">
        <v>135</v>
      </c>
      <c r="I499" s="10" t="s">
        <v>34</v>
      </c>
      <c r="J499" s="66">
        <v>1369</v>
      </c>
      <c r="K499" s="10">
        <v>0</v>
      </c>
      <c r="L499" s="63"/>
      <c r="M499" s="5">
        <v>0</v>
      </c>
      <c r="N499" s="5">
        <v>0</v>
      </c>
      <c r="O499" s="63"/>
      <c r="P499" s="66">
        <v>0</v>
      </c>
      <c r="Q499" s="5">
        <v>300</v>
      </c>
      <c r="R499" s="5">
        <v>0</v>
      </c>
      <c r="S499" s="73"/>
      <c r="T499" s="5">
        <v>0</v>
      </c>
      <c r="U499" s="73"/>
      <c r="V499" s="10"/>
      <c r="W499" s="10">
        <v>0</v>
      </c>
      <c r="X499" s="10">
        <v>1687</v>
      </c>
      <c r="Y499" s="10">
        <v>18</v>
      </c>
      <c r="Z499" s="10">
        <f t="shared" si="21"/>
        <v>1669</v>
      </c>
      <c r="AA499" s="10" t="s">
        <v>28</v>
      </c>
      <c r="AB499" s="10" t="s">
        <v>29</v>
      </c>
      <c r="AC499" s="78" t="s">
        <v>4433</v>
      </c>
      <c r="AD499" s="78">
        <v>8059300</v>
      </c>
      <c r="AE499" s="78" t="s">
        <v>8247</v>
      </c>
      <c r="AF499" s="78" t="s">
        <v>4652</v>
      </c>
      <c r="AG499" s="81">
        <v>0.1</v>
      </c>
      <c r="AH499">
        <f t="shared" si="22"/>
        <v>30</v>
      </c>
      <c r="AI499">
        <f t="shared" si="23"/>
        <v>270</v>
      </c>
      <c r="AJ499" s="82">
        <v>1655.2</v>
      </c>
      <c r="AK499" s="82">
        <v>16.2</v>
      </c>
      <c r="AL499" s="82">
        <v>1639</v>
      </c>
    </row>
    <row r="500" spans="1:38">
      <c r="A500" s="59">
        <v>499</v>
      </c>
      <c r="B500" s="61" t="s">
        <v>7559</v>
      </c>
      <c r="C500" s="60" t="s">
        <v>7882</v>
      </c>
      <c r="D500" s="10" t="s">
        <v>22</v>
      </c>
      <c r="E500" s="5" t="s">
        <v>3366</v>
      </c>
      <c r="F500" s="10" t="s">
        <v>25</v>
      </c>
      <c r="G500" s="10" t="s">
        <v>8260</v>
      </c>
      <c r="H500" s="10" t="s">
        <v>24</v>
      </c>
      <c r="I500" s="10" t="s">
        <v>34</v>
      </c>
      <c r="J500" s="5">
        <v>0</v>
      </c>
      <c r="K500" s="10">
        <v>0</v>
      </c>
      <c r="L500" s="63"/>
      <c r="M500" s="5">
        <v>0</v>
      </c>
      <c r="N500" s="5">
        <v>0</v>
      </c>
      <c r="O500" s="63"/>
      <c r="P500" s="10">
        <v>0</v>
      </c>
      <c r="Q500" s="5">
        <v>100</v>
      </c>
      <c r="R500" s="10">
        <v>0</v>
      </c>
      <c r="S500" s="73"/>
      <c r="T500" s="10">
        <v>0</v>
      </c>
      <c r="U500" s="11"/>
      <c r="V500" s="10"/>
      <c r="W500" s="10">
        <v>0</v>
      </c>
      <c r="X500" s="10">
        <v>106</v>
      </c>
      <c r="Y500" s="10">
        <v>6</v>
      </c>
      <c r="Z500" s="10">
        <f t="shared" si="21"/>
        <v>100</v>
      </c>
      <c r="AA500" s="10" t="s">
        <v>28</v>
      </c>
      <c r="AB500" s="10" t="s">
        <v>29</v>
      </c>
      <c r="AC500" s="78" t="s">
        <v>4433</v>
      </c>
      <c r="AD500" s="78">
        <v>3608155</v>
      </c>
      <c r="AE500" s="78" t="s">
        <v>4400</v>
      </c>
      <c r="AF500" s="78" t="s">
        <v>4446</v>
      </c>
      <c r="AG500" s="81">
        <v>0.1</v>
      </c>
      <c r="AH500">
        <f t="shared" si="22"/>
        <v>10</v>
      </c>
      <c r="AI500">
        <f t="shared" si="23"/>
        <v>90</v>
      </c>
      <c r="AJ500" s="82">
        <v>95.4</v>
      </c>
      <c r="AK500" s="82">
        <v>5.4</v>
      </c>
      <c r="AL500" s="82">
        <v>90</v>
      </c>
    </row>
    <row r="501" spans="1:38">
      <c r="A501" s="59">
        <v>500</v>
      </c>
      <c r="B501" s="60" t="s">
        <v>9969</v>
      </c>
      <c r="C501" s="60" t="s">
        <v>9970</v>
      </c>
      <c r="D501" s="10" t="s">
        <v>22</v>
      </c>
      <c r="E501" s="5" t="s">
        <v>58</v>
      </c>
      <c r="F501" s="10" t="s">
        <v>25</v>
      </c>
      <c r="G501" s="10" t="s">
        <v>8214</v>
      </c>
      <c r="H501" s="10" t="s">
        <v>24</v>
      </c>
      <c r="I501" s="10" t="s">
        <v>34</v>
      </c>
      <c r="J501" s="5">
        <v>9265</v>
      </c>
      <c r="K501" s="10">
        <v>0</v>
      </c>
      <c r="L501" s="63"/>
      <c r="M501" s="5">
        <v>0</v>
      </c>
      <c r="N501" s="5">
        <v>9621</v>
      </c>
      <c r="O501" s="17" t="s">
        <v>9819</v>
      </c>
      <c r="P501" s="66">
        <v>0</v>
      </c>
      <c r="Q501" s="10">
        <v>400</v>
      </c>
      <c r="R501" s="10">
        <v>519.5</v>
      </c>
      <c r="S501" s="74" t="s">
        <v>9971</v>
      </c>
      <c r="T501" s="5">
        <v>0</v>
      </c>
      <c r="U501" s="73"/>
      <c r="V501" s="10"/>
      <c r="W501" s="10">
        <v>10748.93</v>
      </c>
      <c r="X501" s="10">
        <v>21082.87</v>
      </c>
      <c r="Y501" s="10">
        <v>668.94</v>
      </c>
      <c r="Z501" s="10">
        <f t="shared" si="21"/>
        <v>20413.93</v>
      </c>
      <c r="AA501" s="10" t="s">
        <v>28</v>
      </c>
      <c r="AB501" s="10" t="s">
        <v>29</v>
      </c>
      <c r="AC501" s="78" t="s">
        <v>8183</v>
      </c>
      <c r="AD501" s="78">
        <v>8052083</v>
      </c>
      <c r="AE501" s="78" t="s">
        <v>4400</v>
      </c>
      <c r="AF501" s="78" t="s">
        <v>4415</v>
      </c>
      <c r="AG501" s="81">
        <v>0.1</v>
      </c>
      <c r="AH501">
        <f t="shared" si="22"/>
        <v>40</v>
      </c>
      <c r="AI501">
        <f t="shared" si="23"/>
        <v>360</v>
      </c>
      <c r="AJ501" s="82">
        <v>21040.47</v>
      </c>
      <c r="AK501" s="82">
        <v>666.54</v>
      </c>
      <c r="AL501" s="82">
        <v>20373.93</v>
      </c>
    </row>
    <row r="502" spans="1:38">
      <c r="A502" s="59">
        <v>501</v>
      </c>
      <c r="B502" s="60" t="s">
        <v>9972</v>
      </c>
      <c r="C502" s="60" t="s">
        <v>9973</v>
      </c>
      <c r="D502" s="10" t="s">
        <v>22</v>
      </c>
      <c r="E502" s="5" t="s">
        <v>2061</v>
      </c>
      <c r="F502" s="10" t="s">
        <v>25</v>
      </c>
      <c r="G502" s="10" t="s">
        <v>7337</v>
      </c>
      <c r="H502" s="5" t="s">
        <v>24</v>
      </c>
      <c r="I502" s="10" t="s">
        <v>34</v>
      </c>
      <c r="J502" s="5">
        <v>378.57</v>
      </c>
      <c r="K502" s="10">
        <v>0</v>
      </c>
      <c r="L502" s="63"/>
      <c r="M502" s="5">
        <v>0</v>
      </c>
      <c r="N502" s="5">
        <v>0</v>
      </c>
      <c r="O502" s="17"/>
      <c r="P502" s="66">
        <v>0</v>
      </c>
      <c r="Q502" s="5">
        <v>100</v>
      </c>
      <c r="R502" s="10">
        <v>0</v>
      </c>
      <c r="S502" s="73"/>
      <c r="T502" s="5">
        <v>0</v>
      </c>
      <c r="U502" s="73"/>
      <c r="V502" s="10"/>
      <c r="W502" s="10">
        <v>0</v>
      </c>
      <c r="X502" s="10">
        <v>484.57</v>
      </c>
      <c r="Y502" s="10">
        <v>6</v>
      </c>
      <c r="Z502" s="10">
        <f t="shared" si="21"/>
        <v>478.57</v>
      </c>
      <c r="AA502" s="10" t="s">
        <v>28</v>
      </c>
      <c r="AB502" s="10" t="s">
        <v>29</v>
      </c>
      <c r="AC502" s="78" t="s">
        <v>8246</v>
      </c>
      <c r="AD502" s="78">
        <v>1003917</v>
      </c>
      <c r="AE502" s="78" t="s">
        <v>4400</v>
      </c>
      <c r="AF502" s="78" t="s">
        <v>4419</v>
      </c>
      <c r="AG502" s="81">
        <v>0.1</v>
      </c>
      <c r="AH502">
        <f t="shared" si="22"/>
        <v>10</v>
      </c>
      <c r="AI502">
        <f t="shared" si="23"/>
        <v>90</v>
      </c>
      <c r="AJ502" s="82">
        <v>473.97</v>
      </c>
      <c r="AK502" s="82">
        <v>5.4</v>
      </c>
      <c r="AL502" s="82">
        <v>468.57</v>
      </c>
    </row>
    <row r="503" spans="1:38">
      <c r="A503" s="59">
        <v>502</v>
      </c>
      <c r="B503" s="60" t="s">
        <v>9974</v>
      </c>
      <c r="C503" s="60" t="s">
        <v>9975</v>
      </c>
      <c r="D503" s="10" t="s">
        <v>22</v>
      </c>
      <c r="E503" s="5" t="s">
        <v>2061</v>
      </c>
      <c r="F503" s="10" t="s">
        <v>25</v>
      </c>
      <c r="G503" s="10" t="s">
        <v>7337</v>
      </c>
      <c r="H503" s="5" t="s">
        <v>24</v>
      </c>
      <c r="I503" s="10" t="s">
        <v>34</v>
      </c>
      <c r="J503" s="5">
        <v>378.57</v>
      </c>
      <c r="K503" s="10">
        <v>0</v>
      </c>
      <c r="L503" s="63"/>
      <c r="M503" s="5">
        <v>0</v>
      </c>
      <c r="N503" s="5">
        <v>0</v>
      </c>
      <c r="O503" s="17"/>
      <c r="P503" s="66">
        <v>0</v>
      </c>
      <c r="Q503" s="5">
        <v>100</v>
      </c>
      <c r="R503" s="10">
        <v>0</v>
      </c>
      <c r="S503" s="73"/>
      <c r="T503" s="5">
        <v>0</v>
      </c>
      <c r="U503" s="73"/>
      <c r="V503" s="10"/>
      <c r="W503" s="10">
        <v>0</v>
      </c>
      <c r="X503" s="10">
        <v>484.57</v>
      </c>
      <c r="Y503" s="10">
        <v>6</v>
      </c>
      <c r="Z503" s="10">
        <f t="shared" si="21"/>
        <v>478.57</v>
      </c>
      <c r="AA503" s="10" t="s">
        <v>28</v>
      </c>
      <c r="AB503" s="10" t="s">
        <v>29</v>
      </c>
      <c r="AC503" s="78" t="s">
        <v>8246</v>
      </c>
      <c r="AD503" s="78">
        <v>9967721</v>
      </c>
      <c r="AE503" s="78" t="s">
        <v>4400</v>
      </c>
      <c r="AF503" s="78" t="s">
        <v>4446</v>
      </c>
      <c r="AG503" s="81">
        <v>0.1</v>
      </c>
      <c r="AH503">
        <f t="shared" si="22"/>
        <v>10</v>
      </c>
      <c r="AI503">
        <f t="shared" si="23"/>
        <v>90</v>
      </c>
      <c r="AJ503" s="82">
        <v>473.97</v>
      </c>
      <c r="AK503" s="82">
        <v>5.4</v>
      </c>
      <c r="AL503" s="82">
        <v>468.57</v>
      </c>
    </row>
    <row r="504" spans="1:38">
      <c r="A504" s="59">
        <v>503</v>
      </c>
      <c r="B504" s="60" t="s">
        <v>7655</v>
      </c>
      <c r="C504" s="60" t="s">
        <v>9976</v>
      </c>
      <c r="D504" s="10" t="s">
        <v>22</v>
      </c>
      <c r="E504" s="10" t="s">
        <v>4090</v>
      </c>
      <c r="F504" s="10" t="s">
        <v>25</v>
      </c>
      <c r="G504" s="10" t="s">
        <v>6984</v>
      </c>
      <c r="H504" s="10" t="s">
        <v>24</v>
      </c>
      <c r="I504" s="10" t="s">
        <v>34</v>
      </c>
      <c r="J504" s="5">
        <v>238.68</v>
      </c>
      <c r="K504" s="10">
        <v>0</v>
      </c>
      <c r="L504" s="63"/>
      <c r="M504" s="5">
        <v>0</v>
      </c>
      <c r="N504" s="5">
        <v>0</v>
      </c>
      <c r="O504" s="17"/>
      <c r="P504" s="66">
        <v>0</v>
      </c>
      <c r="Q504" s="5">
        <v>100</v>
      </c>
      <c r="R504" s="5">
        <v>12.98</v>
      </c>
      <c r="S504" s="74" t="s">
        <v>6099</v>
      </c>
      <c r="T504" s="5">
        <v>0</v>
      </c>
      <c r="U504" s="73"/>
      <c r="V504" s="10"/>
      <c r="W504" s="10">
        <v>13.76</v>
      </c>
      <c r="X504" s="10">
        <v>359.26</v>
      </c>
      <c r="Y504" s="10">
        <v>6.83</v>
      </c>
      <c r="Z504" s="10">
        <f t="shared" si="21"/>
        <v>352.43</v>
      </c>
      <c r="AA504" s="10" t="s">
        <v>28</v>
      </c>
      <c r="AB504" s="10" t="s">
        <v>29</v>
      </c>
      <c r="AC504" s="78" t="s">
        <v>4414</v>
      </c>
      <c r="AD504" s="78">
        <v>2161033</v>
      </c>
      <c r="AE504" s="78" t="s">
        <v>4400</v>
      </c>
      <c r="AF504" s="78" t="s">
        <v>4419</v>
      </c>
      <c r="AG504" s="81">
        <v>0.1</v>
      </c>
      <c r="AH504">
        <f t="shared" si="22"/>
        <v>10</v>
      </c>
      <c r="AI504">
        <f t="shared" si="23"/>
        <v>90</v>
      </c>
      <c r="AJ504" s="82">
        <v>348.66</v>
      </c>
      <c r="AK504" s="82">
        <v>6.23</v>
      </c>
      <c r="AL504" s="82">
        <v>342.44</v>
      </c>
    </row>
    <row r="505" spans="1:38">
      <c r="A505" s="59">
        <v>504</v>
      </c>
      <c r="B505" s="60" t="s">
        <v>9977</v>
      </c>
      <c r="C505" s="60" t="s">
        <v>9978</v>
      </c>
      <c r="D505" s="10" t="s">
        <v>22</v>
      </c>
      <c r="E505" s="5" t="s">
        <v>198</v>
      </c>
      <c r="F505" s="10" t="s">
        <v>25</v>
      </c>
      <c r="G505" s="10" t="s">
        <v>8214</v>
      </c>
      <c r="H505" s="10" t="s">
        <v>1236</v>
      </c>
      <c r="I505" s="10" t="s">
        <v>34</v>
      </c>
      <c r="J505" s="66">
        <v>1369</v>
      </c>
      <c r="K505" s="10">
        <v>0</v>
      </c>
      <c r="L505" s="63"/>
      <c r="M505" s="5">
        <v>0</v>
      </c>
      <c r="N505" s="5">
        <v>0</v>
      </c>
      <c r="O505" s="17"/>
      <c r="P505" s="66">
        <v>0</v>
      </c>
      <c r="Q505" s="5">
        <v>300</v>
      </c>
      <c r="R505" s="5">
        <v>0</v>
      </c>
      <c r="S505" s="73"/>
      <c r="T505" s="5">
        <v>0</v>
      </c>
      <c r="U505" s="73"/>
      <c r="V505" s="10"/>
      <c r="W505" s="10">
        <v>0</v>
      </c>
      <c r="X505" s="10">
        <v>1687</v>
      </c>
      <c r="Y505" s="10">
        <v>18</v>
      </c>
      <c r="Z505" s="10">
        <f t="shared" si="21"/>
        <v>1669</v>
      </c>
      <c r="AA505" s="10" t="s">
        <v>28</v>
      </c>
      <c r="AB505" s="10" t="s">
        <v>29</v>
      </c>
      <c r="AC505" s="78" t="s">
        <v>8246</v>
      </c>
      <c r="AD505" s="78">
        <v>5806616</v>
      </c>
      <c r="AE505" s="78" t="s">
        <v>8247</v>
      </c>
      <c r="AF505" s="78" t="s">
        <v>4404</v>
      </c>
      <c r="AG505" s="81">
        <v>0.1</v>
      </c>
      <c r="AH505">
        <f t="shared" si="22"/>
        <v>30</v>
      </c>
      <c r="AI505">
        <f t="shared" si="23"/>
        <v>270</v>
      </c>
      <c r="AJ505" s="82">
        <v>1655.2</v>
      </c>
      <c r="AK505" s="82">
        <v>16.2</v>
      </c>
      <c r="AL505" s="82">
        <v>1639</v>
      </c>
    </row>
    <row r="506" spans="1:38">
      <c r="A506" s="59">
        <v>505</v>
      </c>
      <c r="B506" s="60" t="s">
        <v>9979</v>
      </c>
      <c r="C506" s="60" t="s">
        <v>9980</v>
      </c>
      <c r="D506" s="10" t="s">
        <v>22</v>
      </c>
      <c r="E506" s="5" t="s">
        <v>7503</v>
      </c>
      <c r="F506" s="10" t="s">
        <v>25</v>
      </c>
      <c r="G506" s="10" t="s">
        <v>8264</v>
      </c>
      <c r="H506" s="10" t="s">
        <v>24</v>
      </c>
      <c r="I506" s="10" t="s">
        <v>34</v>
      </c>
      <c r="J506" s="5">
        <v>985.5</v>
      </c>
      <c r="K506" s="10">
        <v>0</v>
      </c>
      <c r="L506" s="63"/>
      <c r="M506" s="5">
        <v>0</v>
      </c>
      <c r="N506" s="5">
        <v>0</v>
      </c>
      <c r="O506" s="17"/>
      <c r="P506" s="66">
        <v>0</v>
      </c>
      <c r="Q506" s="5">
        <v>300</v>
      </c>
      <c r="R506" s="5">
        <v>13.26</v>
      </c>
      <c r="S506" s="74" t="s">
        <v>6099</v>
      </c>
      <c r="T506" s="5">
        <v>0</v>
      </c>
      <c r="U506" s="73"/>
      <c r="V506" s="10"/>
      <c r="W506" s="10">
        <v>14.06</v>
      </c>
      <c r="X506" s="10">
        <v>1318.4</v>
      </c>
      <c r="Y506" s="10">
        <v>18.84</v>
      </c>
      <c r="Z506" s="10">
        <f t="shared" si="21"/>
        <v>1299.56</v>
      </c>
      <c r="AA506" s="10" t="s">
        <v>28</v>
      </c>
      <c r="AB506" s="10" t="s">
        <v>29</v>
      </c>
      <c r="AC506" s="78" t="s">
        <v>4423</v>
      </c>
      <c r="AD506" s="78">
        <v>3599621</v>
      </c>
      <c r="AE506" s="78" t="s">
        <v>4400</v>
      </c>
      <c r="AF506" s="78" t="s">
        <v>4404</v>
      </c>
      <c r="AG506" s="81">
        <v>0.1</v>
      </c>
      <c r="AH506">
        <f t="shared" si="22"/>
        <v>30</v>
      </c>
      <c r="AI506">
        <f t="shared" si="23"/>
        <v>270</v>
      </c>
      <c r="AJ506" s="82">
        <v>1286.6</v>
      </c>
      <c r="AK506" s="82">
        <v>17.04</v>
      </c>
      <c r="AL506" s="82">
        <v>1269.56</v>
      </c>
    </row>
    <row r="507" spans="1:38">
      <c r="A507" s="59">
        <v>506</v>
      </c>
      <c r="B507" s="60" t="s">
        <v>9981</v>
      </c>
      <c r="C507" s="60" t="s">
        <v>9982</v>
      </c>
      <c r="D507" s="10" t="s">
        <v>22</v>
      </c>
      <c r="E507" s="10" t="s">
        <v>4090</v>
      </c>
      <c r="F507" s="10" t="s">
        <v>25</v>
      </c>
      <c r="G507" s="10" t="s">
        <v>6984</v>
      </c>
      <c r="H507" s="10" t="s">
        <v>24</v>
      </c>
      <c r="I507" s="10" t="s">
        <v>34</v>
      </c>
      <c r="J507" s="5">
        <v>238.68</v>
      </c>
      <c r="K507" s="10">
        <v>0</v>
      </c>
      <c r="L507" s="63"/>
      <c r="M507" s="5">
        <v>0</v>
      </c>
      <c r="N507" s="5">
        <v>0</v>
      </c>
      <c r="O507" s="17"/>
      <c r="P507" s="66">
        <v>0</v>
      </c>
      <c r="Q507" s="5">
        <v>100</v>
      </c>
      <c r="R507" s="5">
        <v>12.98</v>
      </c>
      <c r="S507" s="74" t="s">
        <v>6099</v>
      </c>
      <c r="T507" s="5">
        <v>0</v>
      </c>
      <c r="U507" s="73"/>
      <c r="V507" s="10"/>
      <c r="W507" s="10">
        <v>13.76</v>
      </c>
      <c r="X507" s="10">
        <v>359.26</v>
      </c>
      <c r="Y507" s="10">
        <v>6.83</v>
      </c>
      <c r="Z507" s="10">
        <f t="shared" si="21"/>
        <v>352.43</v>
      </c>
      <c r="AA507" s="10" t="s">
        <v>28</v>
      </c>
      <c r="AB507" s="10" t="s">
        <v>29</v>
      </c>
      <c r="AC507" s="78" t="s">
        <v>4414</v>
      </c>
      <c r="AD507" s="78">
        <v>5255131</v>
      </c>
      <c r="AE507" s="78" t="s">
        <v>4400</v>
      </c>
      <c r="AF507" s="78" t="s">
        <v>4428</v>
      </c>
      <c r="AG507" s="81">
        <v>0.1</v>
      </c>
      <c r="AH507">
        <f t="shared" si="22"/>
        <v>10</v>
      </c>
      <c r="AI507">
        <f t="shared" si="23"/>
        <v>90</v>
      </c>
      <c r="AJ507" s="82">
        <v>348.66</v>
      </c>
      <c r="AK507" s="82">
        <v>6.23</v>
      </c>
      <c r="AL507" s="82">
        <v>342.44</v>
      </c>
    </row>
    <row r="508" spans="1:38">
      <c r="A508" s="59">
        <v>507</v>
      </c>
      <c r="B508" s="60" t="s">
        <v>9983</v>
      </c>
      <c r="C508" s="60" t="s">
        <v>9984</v>
      </c>
      <c r="D508" s="10" t="s">
        <v>22</v>
      </c>
      <c r="E508" s="5" t="s">
        <v>3366</v>
      </c>
      <c r="F508" s="10" t="s">
        <v>25</v>
      </c>
      <c r="G508" s="10" t="s">
        <v>8214</v>
      </c>
      <c r="H508" s="10" t="s">
        <v>1236</v>
      </c>
      <c r="I508" s="10" t="s">
        <v>34</v>
      </c>
      <c r="J508" s="66">
        <v>0</v>
      </c>
      <c r="K508" s="10">
        <v>0</v>
      </c>
      <c r="L508" s="63"/>
      <c r="M508" s="5">
        <v>0</v>
      </c>
      <c r="N508" s="5">
        <v>0</v>
      </c>
      <c r="O508" s="17"/>
      <c r="P508" s="10">
        <v>0</v>
      </c>
      <c r="Q508" s="5">
        <v>100</v>
      </c>
      <c r="R508" s="10">
        <v>0</v>
      </c>
      <c r="S508" s="73"/>
      <c r="T508" s="10">
        <v>0</v>
      </c>
      <c r="U508" s="11"/>
      <c r="V508" s="10"/>
      <c r="W508" s="10">
        <v>0</v>
      </c>
      <c r="X508" s="10">
        <v>106</v>
      </c>
      <c r="Y508" s="10">
        <v>6</v>
      </c>
      <c r="Z508" s="10">
        <f t="shared" si="21"/>
        <v>100</v>
      </c>
      <c r="AA508" s="10" t="s">
        <v>28</v>
      </c>
      <c r="AB508" s="10" t="s">
        <v>29</v>
      </c>
      <c r="AC508" s="78" t="s">
        <v>8246</v>
      </c>
      <c r="AD508" s="78">
        <v>3998616</v>
      </c>
      <c r="AE508" s="78" t="s">
        <v>4400</v>
      </c>
      <c r="AF508" s="78" t="s">
        <v>4427</v>
      </c>
      <c r="AG508" s="81">
        <v>0.1</v>
      </c>
      <c r="AH508">
        <f t="shared" si="22"/>
        <v>10</v>
      </c>
      <c r="AI508">
        <f t="shared" si="23"/>
        <v>90</v>
      </c>
      <c r="AJ508" s="82">
        <v>95.4</v>
      </c>
      <c r="AK508" s="82">
        <v>5.4</v>
      </c>
      <c r="AL508" s="82">
        <v>90</v>
      </c>
    </row>
    <row r="509" spans="1:38">
      <c r="A509" s="59">
        <v>508</v>
      </c>
      <c r="B509" s="60" t="s">
        <v>9985</v>
      </c>
      <c r="C509" s="60" t="s">
        <v>9986</v>
      </c>
      <c r="D509" s="10" t="s">
        <v>22</v>
      </c>
      <c r="E509" s="5" t="s">
        <v>198</v>
      </c>
      <c r="F509" s="10" t="s">
        <v>25</v>
      </c>
      <c r="G509" s="10" t="s">
        <v>8214</v>
      </c>
      <c r="H509" s="10" t="s">
        <v>24</v>
      </c>
      <c r="I509" s="10" t="s">
        <v>34</v>
      </c>
      <c r="J509" s="66">
        <v>1369</v>
      </c>
      <c r="K509" s="10">
        <v>0</v>
      </c>
      <c r="L509" s="63"/>
      <c r="M509" s="5">
        <v>0</v>
      </c>
      <c r="N509" s="5">
        <v>0</v>
      </c>
      <c r="O509" s="17"/>
      <c r="P509" s="66">
        <v>0</v>
      </c>
      <c r="Q509" s="5">
        <v>300</v>
      </c>
      <c r="R509" s="5">
        <v>0</v>
      </c>
      <c r="S509" s="73"/>
      <c r="T509" s="5">
        <v>0</v>
      </c>
      <c r="U509" s="73"/>
      <c r="V509" s="10"/>
      <c r="W509" s="10">
        <v>0</v>
      </c>
      <c r="X509" s="10">
        <v>1687</v>
      </c>
      <c r="Y509" s="10">
        <v>18</v>
      </c>
      <c r="Z509" s="10">
        <f t="shared" si="21"/>
        <v>1669</v>
      </c>
      <c r="AA509" s="10" t="s">
        <v>28</v>
      </c>
      <c r="AB509" s="10" t="s">
        <v>29</v>
      </c>
      <c r="AC509" s="78" t="s">
        <v>4433</v>
      </c>
      <c r="AD509" s="78">
        <v>2955389</v>
      </c>
      <c r="AE509" s="78" t="s">
        <v>8247</v>
      </c>
      <c r="AF509" s="78" t="s">
        <v>4428</v>
      </c>
      <c r="AG509" s="81">
        <v>0.1</v>
      </c>
      <c r="AH509">
        <f t="shared" si="22"/>
        <v>30</v>
      </c>
      <c r="AI509">
        <f t="shared" si="23"/>
        <v>270</v>
      </c>
      <c r="AJ509" s="82">
        <v>1655.2</v>
      </c>
      <c r="AK509" s="82">
        <v>16.2</v>
      </c>
      <c r="AL509" s="82">
        <v>1639</v>
      </c>
    </row>
    <row r="510" spans="1:38">
      <c r="A510" s="59">
        <v>509</v>
      </c>
      <c r="B510" s="60" t="s">
        <v>9987</v>
      </c>
      <c r="C510" s="60" t="s">
        <v>9988</v>
      </c>
      <c r="D510" s="10" t="s">
        <v>22</v>
      </c>
      <c r="E510" s="5" t="s">
        <v>198</v>
      </c>
      <c r="F510" s="10" t="s">
        <v>25</v>
      </c>
      <c r="G510" s="10" t="s">
        <v>8214</v>
      </c>
      <c r="H510" s="10" t="s">
        <v>24</v>
      </c>
      <c r="I510" s="10" t="s">
        <v>34</v>
      </c>
      <c r="J510" s="66">
        <v>1369</v>
      </c>
      <c r="K510" s="10">
        <v>0</v>
      </c>
      <c r="L510" s="63"/>
      <c r="M510" s="5">
        <v>0</v>
      </c>
      <c r="N510" s="5">
        <v>0</v>
      </c>
      <c r="O510" s="17"/>
      <c r="P510" s="66">
        <v>0</v>
      </c>
      <c r="Q510" s="5">
        <v>300</v>
      </c>
      <c r="R510" s="5">
        <v>0</v>
      </c>
      <c r="S510" s="73"/>
      <c r="T510" s="5">
        <v>0</v>
      </c>
      <c r="U510" s="73"/>
      <c r="V510" s="10"/>
      <c r="W510" s="10">
        <v>0</v>
      </c>
      <c r="X510" s="10">
        <v>1687</v>
      </c>
      <c r="Y510" s="10">
        <v>18</v>
      </c>
      <c r="Z510" s="10">
        <f t="shared" si="21"/>
        <v>1669</v>
      </c>
      <c r="AA510" s="10" t="s">
        <v>28</v>
      </c>
      <c r="AB510" s="10" t="s">
        <v>29</v>
      </c>
      <c r="AC510" s="78" t="s">
        <v>4433</v>
      </c>
      <c r="AD510" s="78">
        <v>1685921</v>
      </c>
      <c r="AE510" s="78" t="s">
        <v>8247</v>
      </c>
      <c r="AF510" s="78" t="s">
        <v>4404</v>
      </c>
      <c r="AG510" s="81">
        <v>0.1</v>
      </c>
      <c r="AH510">
        <f t="shared" si="22"/>
        <v>30</v>
      </c>
      <c r="AI510">
        <f t="shared" si="23"/>
        <v>270</v>
      </c>
      <c r="AJ510" s="82">
        <v>1655.2</v>
      </c>
      <c r="AK510" s="82">
        <v>16.2</v>
      </c>
      <c r="AL510" s="82">
        <v>1639</v>
      </c>
    </row>
    <row r="511" spans="1:38">
      <c r="A511" s="59">
        <v>510</v>
      </c>
      <c r="B511" s="60" t="s">
        <v>8458</v>
      </c>
      <c r="C511" s="60" t="s">
        <v>9989</v>
      </c>
      <c r="D511" s="10" t="s">
        <v>22</v>
      </c>
      <c r="E511" s="5" t="s">
        <v>198</v>
      </c>
      <c r="F511" s="10" t="s">
        <v>25</v>
      </c>
      <c r="G511" s="10" t="s">
        <v>8214</v>
      </c>
      <c r="H511" s="10" t="s">
        <v>24</v>
      </c>
      <c r="I511" s="10" t="s">
        <v>34</v>
      </c>
      <c r="J511" s="66">
        <v>1369</v>
      </c>
      <c r="K511" s="10">
        <v>0</v>
      </c>
      <c r="L511" s="63"/>
      <c r="M511" s="5">
        <v>0</v>
      </c>
      <c r="N511" s="5">
        <v>0</v>
      </c>
      <c r="O511" s="17"/>
      <c r="P511" s="66">
        <v>0</v>
      </c>
      <c r="Q511" s="5">
        <v>300</v>
      </c>
      <c r="R511" s="5">
        <v>0</v>
      </c>
      <c r="S511" s="73"/>
      <c r="T511" s="5">
        <v>0</v>
      </c>
      <c r="U511" s="73"/>
      <c r="V511" s="10"/>
      <c r="W511" s="10">
        <v>0</v>
      </c>
      <c r="X511" s="10">
        <v>1687</v>
      </c>
      <c r="Y511" s="10">
        <v>18</v>
      </c>
      <c r="Z511" s="10">
        <f t="shared" si="21"/>
        <v>1669</v>
      </c>
      <c r="AA511" s="10" t="s">
        <v>28</v>
      </c>
      <c r="AB511" s="10" t="s">
        <v>29</v>
      </c>
      <c r="AC511" s="78" t="s">
        <v>4433</v>
      </c>
      <c r="AD511" s="78">
        <v>1227586</v>
      </c>
      <c r="AE511" s="78" t="s">
        <v>8247</v>
      </c>
      <c r="AF511" s="78" t="s">
        <v>4409</v>
      </c>
      <c r="AG511" s="81">
        <v>0.1</v>
      </c>
      <c r="AH511">
        <f t="shared" si="22"/>
        <v>30</v>
      </c>
      <c r="AI511">
        <f t="shared" si="23"/>
        <v>270</v>
      </c>
      <c r="AJ511" s="82">
        <v>1655.2</v>
      </c>
      <c r="AK511" s="82">
        <v>16.2</v>
      </c>
      <c r="AL511" s="82">
        <v>1639</v>
      </c>
    </row>
    <row r="512" spans="1:38">
      <c r="A512" s="59">
        <v>511</v>
      </c>
      <c r="B512" s="60" t="s">
        <v>9990</v>
      </c>
      <c r="C512" s="60" t="s">
        <v>9991</v>
      </c>
      <c r="D512" s="10" t="s">
        <v>22</v>
      </c>
      <c r="E512" s="5" t="s">
        <v>7503</v>
      </c>
      <c r="F512" s="10" t="s">
        <v>25</v>
      </c>
      <c r="G512" s="10" t="s">
        <v>8264</v>
      </c>
      <c r="H512" s="10" t="s">
        <v>24</v>
      </c>
      <c r="I512" s="10" t="s">
        <v>34</v>
      </c>
      <c r="J512" s="5">
        <v>985.5</v>
      </c>
      <c r="K512" s="10">
        <v>0</v>
      </c>
      <c r="L512" s="63"/>
      <c r="M512" s="5">
        <v>0</v>
      </c>
      <c r="N512" s="5">
        <v>0</v>
      </c>
      <c r="O512" s="17"/>
      <c r="P512" s="66">
        <v>0</v>
      </c>
      <c r="Q512" s="5">
        <v>300</v>
      </c>
      <c r="R512" s="5">
        <v>13.26</v>
      </c>
      <c r="S512" s="74" t="s">
        <v>6099</v>
      </c>
      <c r="T512" s="5">
        <v>0</v>
      </c>
      <c r="U512" s="73"/>
      <c r="V512" s="10"/>
      <c r="W512" s="10">
        <v>14.06</v>
      </c>
      <c r="X512" s="10">
        <v>1318.4</v>
      </c>
      <c r="Y512" s="10">
        <v>18.84</v>
      </c>
      <c r="Z512" s="10">
        <f t="shared" si="21"/>
        <v>1299.56</v>
      </c>
      <c r="AA512" s="10" t="s">
        <v>28</v>
      </c>
      <c r="AB512" s="10" t="s">
        <v>29</v>
      </c>
      <c r="AC512" s="78" t="s">
        <v>4423</v>
      </c>
      <c r="AD512" s="78">
        <v>2311965</v>
      </c>
      <c r="AE512" s="78" t="s">
        <v>4400</v>
      </c>
      <c r="AF512" s="78" t="s">
        <v>4404</v>
      </c>
      <c r="AG512" s="81">
        <v>0.1</v>
      </c>
      <c r="AH512">
        <f t="shared" si="22"/>
        <v>30</v>
      </c>
      <c r="AI512">
        <f t="shared" si="23"/>
        <v>270</v>
      </c>
      <c r="AJ512" s="82">
        <v>1286.6</v>
      </c>
      <c r="AK512" s="82">
        <v>17.04</v>
      </c>
      <c r="AL512" s="82">
        <v>1269.56</v>
      </c>
    </row>
    <row r="513" spans="1:38">
      <c r="A513" s="59">
        <v>512</v>
      </c>
      <c r="B513" s="60" t="s">
        <v>9992</v>
      </c>
      <c r="C513" s="60" t="s">
        <v>9993</v>
      </c>
      <c r="D513" s="10" t="s">
        <v>22</v>
      </c>
      <c r="E513" s="5" t="s">
        <v>673</v>
      </c>
      <c r="F513" s="10" t="s">
        <v>25</v>
      </c>
      <c r="G513" s="10" t="s">
        <v>8236</v>
      </c>
      <c r="H513" s="5" t="s">
        <v>130</v>
      </c>
      <c r="I513" s="10" t="s">
        <v>34</v>
      </c>
      <c r="J513" s="10">
        <v>993.73</v>
      </c>
      <c r="K513" s="10">
        <v>0</v>
      </c>
      <c r="L513" s="63"/>
      <c r="M513" s="5">
        <v>0</v>
      </c>
      <c r="N513" s="5">
        <v>0</v>
      </c>
      <c r="O513" s="17"/>
      <c r="P513" s="66">
        <v>0</v>
      </c>
      <c r="Q513" s="10">
        <v>400</v>
      </c>
      <c r="R513" s="5">
        <v>14.12</v>
      </c>
      <c r="S513" s="74" t="s">
        <v>6099</v>
      </c>
      <c r="T513" s="5">
        <v>0</v>
      </c>
      <c r="U513" s="73"/>
      <c r="V513" s="10"/>
      <c r="W513" s="10">
        <v>14.97</v>
      </c>
      <c r="X513" s="10">
        <v>1433.6</v>
      </c>
      <c r="Y513" s="10">
        <v>24.9</v>
      </c>
      <c r="Z513" s="10">
        <f t="shared" si="21"/>
        <v>1408.7</v>
      </c>
      <c r="AA513" s="10" t="s">
        <v>28</v>
      </c>
      <c r="AB513" s="10" t="s">
        <v>29</v>
      </c>
      <c r="AC513" s="78" t="s">
        <v>4433</v>
      </c>
      <c r="AD513" s="78">
        <v>3817682</v>
      </c>
      <c r="AE513" s="78" t="s">
        <v>4503</v>
      </c>
      <c r="AF513" s="78" t="s">
        <v>4409</v>
      </c>
      <c r="AG513" s="81">
        <v>0.1</v>
      </c>
      <c r="AH513">
        <f t="shared" si="22"/>
        <v>40</v>
      </c>
      <c r="AI513">
        <f t="shared" si="23"/>
        <v>360</v>
      </c>
      <c r="AJ513" s="82">
        <v>1391.2</v>
      </c>
      <c r="AK513" s="82">
        <v>22.5</v>
      </c>
      <c r="AL513" s="82">
        <v>1368.7</v>
      </c>
    </row>
    <row r="514" spans="1:38">
      <c r="A514" s="59">
        <v>513</v>
      </c>
      <c r="B514" s="61" t="s">
        <v>9994</v>
      </c>
      <c r="C514" s="60" t="s">
        <v>9995</v>
      </c>
      <c r="D514" s="10" t="s">
        <v>22</v>
      </c>
      <c r="E514" s="5" t="s">
        <v>111</v>
      </c>
      <c r="F514" s="10" t="s">
        <v>25</v>
      </c>
      <c r="G514" s="10" t="s">
        <v>8178</v>
      </c>
      <c r="H514" s="10" t="s">
        <v>24</v>
      </c>
      <c r="I514" s="10" t="s">
        <v>34</v>
      </c>
      <c r="J514" s="5">
        <v>700</v>
      </c>
      <c r="K514" s="10">
        <v>0</v>
      </c>
      <c r="L514" s="63"/>
      <c r="M514" s="5">
        <v>116</v>
      </c>
      <c r="N514" s="5">
        <v>110</v>
      </c>
      <c r="O514" s="17" t="s">
        <v>9996</v>
      </c>
      <c r="P514" s="66">
        <v>0</v>
      </c>
      <c r="Q514" s="5">
        <v>300</v>
      </c>
      <c r="R514" s="5">
        <v>0</v>
      </c>
      <c r="S514" s="72"/>
      <c r="T514" s="5">
        <v>0</v>
      </c>
      <c r="U514" s="73"/>
      <c r="V514" s="10"/>
      <c r="W514" s="10">
        <v>239.56</v>
      </c>
      <c r="X514" s="10">
        <v>1271.93</v>
      </c>
      <c r="Y514" s="10">
        <v>32.37</v>
      </c>
      <c r="Z514" s="10">
        <f t="shared" ref="Z514:Z559" si="24">X514-Y514</f>
        <v>1239.56</v>
      </c>
      <c r="AA514" s="10" t="s">
        <v>28</v>
      </c>
      <c r="AB514" s="10" t="s">
        <v>29</v>
      </c>
      <c r="AC514" s="78" t="s">
        <v>8254</v>
      </c>
      <c r="AD514" s="78">
        <v>3619828</v>
      </c>
      <c r="AE514" s="78" t="s">
        <v>4400</v>
      </c>
      <c r="AF514" s="78" t="s">
        <v>4446</v>
      </c>
      <c r="AG514" s="81">
        <v>0.1</v>
      </c>
      <c r="AH514">
        <f t="shared" ref="AH514:AH559" si="25">Q514*AG514</f>
        <v>30</v>
      </c>
      <c r="AI514">
        <f t="shared" ref="AI514:AI559" si="26">Q514-AH514</f>
        <v>270</v>
      </c>
      <c r="AJ514" s="82">
        <v>1240.13</v>
      </c>
      <c r="AK514" s="82">
        <v>30.57</v>
      </c>
      <c r="AL514" s="82">
        <v>1209.56</v>
      </c>
    </row>
    <row r="515" spans="1:38">
      <c r="A515" s="59">
        <v>514</v>
      </c>
      <c r="B515" s="61" t="s">
        <v>9997</v>
      </c>
      <c r="C515" s="60" t="s">
        <v>9998</v>
      </c>
      <c r="D515" s="10" t="s">
        <v>22</v>
      </c>
      <c r="E515" s="10" t="s">
        <v>4090</v>
      </c>
      <c r="F515" s="10" t="s">
        <v>25</v>
      </c>
      <c r="G515" s="10" t="s">
        <v>6984</v>
      </c>
      <c r="H515" s="10" t="s">
        <v>24</v>
      </c>
      <c r="I515" s="10" t="s">
        <v>34</v>
      </c>
      <c r="J515" s="5">
        <v>238.68</v>
      </c>
      <c r="K515" s="10">
        <v>0</v>
      </c>
      <c r="L515" s="63"/>
      <c r="M515" s="5">
        <v>0</v>
      </c>
      <c r="N515" s="5">
        <v>0</v>
      </c>
      <c r="O515" s="17"/>
      <c r="P515" s="66">
        <v>0</v>
      </c>
      <c r="Q515" s="5">
        <v>100</v>
      </c>
      <c r="R515" s="5">
        <v>12.98</v>
      </c>
      <c r="S515" s="74" t="s">
        <v>6099</v>
      </c>
      <c r="T515" s="5">
        <v>0</v>
      </c>
      <c r="U515" s="73"/>
      <c r="V515" s="10"/>
      <c r="W515" s="10">
        <v>13.76</v>
      </c>
      <c r="X515" s="10">
        <v>359.26</v>
      </c>
      <c r="Y515" s="10">
        <v>6.83</v>
      </c>
      <c r="Z515" s="10">
        <f t="shared" si="24"/>
        <v>352.43</v>
      </c>
      <c r="AA515" s="10" t="s">
        <v>28</v>
      </c>
      <c r="AB515" s="10" t="s">
        <v>29</v>
      </c>
      <c r="AC515" s="78" t="s">
        <v>4414</v>
      </c>
      <c r="AD515" s="78">
        <v>2882361</v>
      </c>
      <c r="AE515" s="78" t="s">
        <v>4400</v>
      </c>
      <c r="AF515" s="78" t="s">
        <v>4409</v>
      </c>
      <c r="AG515" s="81">
        <v>0.1</v>
      </c>
      <c r="AH515">
        <f t="shared" si="25"/>
        <v>10</v>
      </c>
      <c r="AI515">
        <f t="shared" si="26"/>
        <v>90</v>
      </c>
      <c r="AJ515" s="82">
        <v>348.66</v>
      </c>
      <c r="AK515" s="82">
        <v>6.23</v>
      </c>
      <c r="AL515" s="82">
        <v>342.44</v>
      </c>
    </row>
    <row r="516" spans="1:38">
      <c r="A516" s="59">
        <v>515</v>
      </c>
      <c r="B516" s="60" t="s">
        <v>9999</v>
      </c>
      <c r="C516" s="60" t="s">
        <v>10000</v>
      </c>
      <c r="D516" s="10" t="s">
        <v>22</v>
      </c>
      <c r="E516" s="5" t="s">
        <v>58</v>
      </c>
      <c r="F516" s="10" t="s">
        <v>25</v>
      </c>
      <c r="G516" s="10" t="s">
        <v>8260</v>
      </c>
      <c r="H516" s="10" t="s">
        <v>24</v>
      </c>
      <c r="I516" s="10" t="s">
        <v>34</v>
      </c>
      <c r="J516" s="5">
        <v>1124</v>
      </c>
      <c r="K516" s="10">
        <v>0</v>
      </c>
      <c r="L516" s="63"/>
      <c r="M516" s="5">
        <v>0</v>
      </c>
      <c r="N516" s="5">
        <v>5594</v>
      </c>
      <c r="O516" s="17" t="s">
        <v>10001</v>
      </c>
      <c r="P516" s="66">
        <v>0</v>
      </c>
      <c r="Q516" s="10">
        <v>400</v>
      </c>
      <c r="R516" s="10">
        <v>0</v>
      </c>
      <c r="S516" s="74"/>
      <c r="T516" s="5">
        <v>0</v>
      </c>
      <c r="U516" s="73"/>
      <c r="V516" s="10"/>
      <c r="W516" s="10">
        <v>5929.64</v>
      </c>
      <c r="X516" s="10">
        <v>7833.42</v>
      </c>
      <c r="Y516" s="10">
        <v>379.78</v>
      </c>
      <c r="Z516" s="10">
        <f t="shared" si="24"/>
        <v>7453.64</v>
      </c>
      <c r="AA516" s="10" t="s">
        <v>28</v>
      </c>
      <c r="AB516" s="10" t="s">
        <v>29</v>
      </c>
      <c r="AC516" s="78" t="s">
        <v>8254</v>
      </c>
      <c r="AD516" s="78">
        <v>5258912</v>
      </c>
      <c r="AE516" s="78" t="s">
        <v>4400</v>
      </c>
      <c r="AF516" s="78" t="s">
        <v>4404</v>
      </c>
      <c r="AG516" s="81">
        <v>0.1</v>
      </c>
      <c r="AH516">
        <f t="shared" si="25"/>
        <v>40</v>
      </c>
      <c r="AI516">
        <f t="shared" si="26"/>
        <v>360</v>
      </c>
      <c r="AJ516" s="82">
        <v>7791.02</v>
      </c>
      <c r="AK516" s="82">
        <v>377.38</v>
      </c>
      <c r="AL516" s="82">
        <v>7413.64</v>
      </c>
    </row>
    <row r="517" spans="1:38">
      <c r="A517" s="59">
        <v>516</v>
      </c>
      <c r="B517" s="61" t="s">
        <v>10002</v>
      </c>
      <c r="C517" s="60" t="s">
        <v>10003</v>
      </c>
      <c r="D517" s="10" t="s">
        <v>22</v>
      </c>
      <c r="E517" s="10" t="s">
        <v>4090</v>
      </c>
      <c r="F517" s="10" t="s">
        <v>25</v>
      </c>
      <c r="G517" s="10" t="s">
        <v>6984</v>
      </c>
      <c r="H517" s="10" t="s">
        <v>24</v>
      </c>
      <c r="I517" s="10" t="s">
        <v>34</v>
      </c>
      <c r="J517" s="5">
        <v>238.68</v>
      </c>
      <c r="K517" s="10">
        <v>0</v>
      </c>
      <c r="L517" s="63"/>
      <c r="M517" s="5">
        <v>0</v>
      </c>
      <c r="N517" s="5">
        <v>0</v>
      </c>
      <c r="O517" s="17"/>
      <c r="P517" s="66">
        <v>0</v>
      </c>
      <c r="Q517" s="5">
        <v>100</v>
      </c>
      <c r="R517" s="5">
        <v>12.98</v>
      </c>
      <c r="S517" s="74" t="s">
        <v>6099</v>
      </c>
      <c r="T517" s="5">
        <v>0</v>
      </c>
      <c r="U517" s="73"/>
      <c r="V517" s="10"/>
      <c r="W517" s="10">
        <v>13.76</v>
      </c>
      <c r="X517" s="10">
        <v>359.26</v>
      </c>
      <c r="Y517" s="10">
        <v>6.83</v>
      </c>
      <c r="Z517" s="10">
        <f t="shared" si="24"/>
        <v>352.43</v>
      </c>
      <c r="AA517" s="10" t="s">
        <v>28</v>
      </c>
      <c r="AB517" s="10" t="s">
        <v>29</v>
      </c>
      <c r="AC517" s="78" t="s">
        <v>4414</v>
      </c>
      <c r="AD517" s="78">
        <v>5115606</v>
      </c>
      <c r="AE517" s="78" t="s">
        <v>4400</v>
      </c>
      <c r="AF517" s="78" t="s">
        <v>4409</v>
      </c>
      <c r="AG517" s="81">
        <v>0.1</v>
      </c>
      <c r="AH517">
        <f t="shared" si="25"/>
        <v>10</v>
      </c>
      <c r="AI517">
        <f t="shared" si="26"/>
        <v>90</v>
      </c>
      <c r="AJ517" s="82">
        <v>348.66</v>
      </c>
      <c r="AK517" s="82">
        <v>6.23</v>
      </c>
      <c r="AL517" s="82">
        <v>342.44</v>
      </c>
    </row>
    <row r="518" spans="1:38">
      <c r="A518" s="59">
        <v>517</v>
      </c>
      <c r="B518" s="61" t="s">
        <v>10004</v>
      </c>
      <c r="C518" s="60" t="s">
        <v>10005</v>
      </c>
      <c r="D518" s="10" t="s">
        <v>22</v>
      </c>
      <c r="E518" s="5" t="s">
        <v>198</v>
      </c>
      <c r="F518" s="10" t="s">
        <v>25</v>
      </c>
      <c r="G518" s="10" t="s">
        <v>8214</v>
      </c>
      <c r="H518" s="10" t="s">
        <v>130</v>
      </c>
      <c r="I518" s="10" t="s">
        <v>34</v>
      </c>
      <c r="J518" s="5">
        <v>1369</v>
      </c>
      <c r="K518" s="10">
        <v>0</v>
      </c>
      <c r="L518" s="63"/>
      <c r="M518" s="5">
        <v>0</v>
      </c>
      <c r="N518" s="5">
        <v>0</v>
      </c>
      <c r="O518" s="17"/>
      <c r="P518" s="10">
        <v>0</v>
      </c>
      <c r="Q518" s="5">
        <v>300</v>
      </c>
      <c r="R518" s="5">
        <v>0</v>
      </c>
      <c r="S518" s="73"/>
      <c r="T518" s="5">
        <v>0</v>
      </c>
      <c r="U518" s="73"/>
      <c r="V518" s="10"/>
      <c r="W518" s="10">
        <v>0</v>
      </c>
      <c r="X518" s="10">
        <v>1687</v>
      </c>
      <c r="Y518" s="10">
        <v>18</v>
      </c>
      <c r="Z518" s="10">
        <f t="shared" si="24"/>
        <v>1669</v>
      </c>
      <c r="AA518" s="10" t="s">
        <v>28</v>
      </c>
      <c r="AB518" s="10" t="s">
        <v>29</v>
      </c>
      <c r="AC518" s="78" t="s">
        <v>4399</v>
      </c>
      <c r="AD518" s="78">
        <v>3290636</v>
      </c>
      <c r="AE518" s="78" t="s">
        <v>8247</v>
      </c>
      <c r="AF518" s="78" t="s">
        <v>4409</v>
      </c>
      <c r="AG518" s="81">
        <v>0.1</v>
      </c>
      <c r="AH518">
        <f t="shared" si="25"/>
        <v>30</v>
      </c>
      <c r="AI518">
        <f t="shared" si="26"/>
        <v>270</v>
      </c>
      <c r="AJ518" s="82">
        <v>1655.2</v>
      </c>
      <c r="AK518" s="82">
        <v>16.2</v>
      </c>
      <c r="AL518" s="82">
        <v>1639</v>
      </c>
    </row>
    <row r="519" spans="1:38">
      <c r="A519" s="59">
        <v>518</v>
      </c>
      <c r="B519" s="60" t="s">
        <v>10006</v>
      </c>
      <c r="C519" s="60" t="s">
        <v>10007</v>
      </c>
      <c r="D519" s="10" t="s">
        <v>22</v>
      </c>
      <c r="E519" s="5" t="s">
        <v>7503</v>
      </c>
      <c r="F519" s="10" t="s">
        <v>25</v>
      </c>
      <c r="G519" s="10" t="s">
        <v>8264</v>
      </c>
      <c r="H519" s="10" t="s">
        <v>24</v>
      </c>
      <c r="I519" s="10" t="s">
        <v>34</v>
      </c>
      <c r="J519" s="5">
        <v>985.5</v>
      </c>
      <c r="K519" s="10">
        <v>0</v>
      </c>
      <c r="L519" s="63"/>
      <c r="M519" s="5">
        <v>0</v>
      </c>
      <c r="N519" s="5">
        <v>0</v>
      </c>
      <c r="O519" s="17"/>
      <c r="P519" s="66">
        <v>0</v>
      </c>
      <c r="Q519" s="5">
        <v>300</v>
      </c>
      <c r="R519" s="5">
        <v>13.26</v>
      </c>
      <c r="S519" s="74" t="s">
        <v>6099</v>
      </c>
      <c r="T519" s="5">
        <v>0</v>
      </c>
      <c r="U519" s="73"/>
      <c r="V519" s="10"/>
      <c r="W519" s="10">
        <v>14.06</v>
      </c>
      <c r="X519" s="10">
        <v>1318.4</v>
      </c>
      <c r="Y519" s="10">
        <v>18.84</v>
      </c>
      <c r="Z519" s="10">
        <f t="shared" si="24"/>
        <v>1299.56</v>
      </c>
      <c r="AA519" s="10" t="s">
        <v>28</v>
      </c>
      <c r="AB519" s="10" t="s">
        <v>29</v>
      </c>
      <c r="AC519" s="78" t="s">
        <v>4423</v>
      </c>
      <c r="AD519" s="78">
        <v>1389189</v>
      </c>
      <c r="AE519" s="78" t="s">
        <v>4400</v>
      </c>
      <c r="AF519" s="78" t="s">
        <v>4404</v>
      </c>
      <c r="AG519" s="81">
        <v>0.1</v>
      </c>
      <c r="AH519">
        <f t="shared" si="25"/>
        <v>30</v>
      </c>
      <c r="AI519">
        <f t="shared" si="26"/>
        <v>270</v>
      </c>
      <c r="AJ519" s="82">
        <v>1286.6</v>
      </c>
      <c r="AK519" s="82">
        <v>17.04</v>
      </c>
      <c r="AL519" s="82">
        <v>1269.56</v>
      </c>
    </row>
    <row r="520" spans="1:38">
      <c r="A520" s="59">
        <v>519</v>
      </c>
      <c r="B520" s="60" t="s">
        <v>10008</v>
      </c>
      <c r="C520" s="60" t="s">
        <v>10009</v>
      </c>
      <c r="D520" s="10" t="s">
        <v>22</v>
      </c>
      <c r="E520" s="5" t="s">
        <v>7503</v>
      </c>
      <c r="F520" s="10" t="s">
        <v>25</v>
      </c>
      <c r="G520" s="10" t="s">
        <v>8264</v>
      </c>
      <c r="H520" s="10" t="s">
        <v>24</v>
      </c>
      <c r="I520" s="10" t="s">
        <v>34</v>
      </c>
      <c r="J520" s="5">
        <v>985.5</v>
      </c>
      <c r="K520" s="10">
        <v>0</v>
      </c>
      <c r="L520" s="63"/>
      <c r="M520" s="5">
        <v>0</v>
      </c>
      <c r="N520" s="5">
        <v>0</v>
      </c>
      <c r="O520" s="17"/>
      <c r="P520" s="66">
        <v>0</v>
      </c>
      <c r="Q520" s="5">
        <v>300</v>
      </c>
      <c r="R520" s="5">
        <v>13.26</v>
      </c>
      <c r="S520" s="74" t="s">
        <v>6099</v>
      </c>
      <c r="T520" s="5">
        <v>0</v>
      </c>
      <c r="U520" s="73"/>
      <c r="V520" s="10"/>
      <c r="W520" s="10">
        <v>14.06</v>
      </c>
      <c r="X520" s="10">
        <v>1318.4</v>
      </c>
      <c r="Y520" s="10">
        <v>18.84</v>
      </c>
      <c r="Z520" s="10">
        <f t="shared" si="24"/>
        <v>1299.56</v>
      </c>
      <c r="AA520" s="10" t="s">
        <v>28</v>
      </c>
      <c r="AB520" s="10" t="s">
        <v>29</v>
      </c>
      <c r="AC520" s="78" t="s">
        <v>4423</v>
      </c>
      <c r="AD520" s="78">
        <v>3318817</v>
      </c>
      <c r="AE520" s="78" t="s">
        <v>4400</v>
      </c>
      <c r="AF520" s="78" t="s">
        <v>4409</v>
      </c>
      <c r="AG520" s="81">
        <v>0.1</v>
      </c>
      <c r="AH520">
        <f t="shared" si="25"/>
        <v>30</v>
      </c>
      <c r="AI520">
        <f t="shared" si="26"/>
        <v>270</v>
      </c>
      <c r="AJ520" s="82">
        <v>1286.6</v>
      </c>
      <c r="AK520" s="82">
        <v>17.04</v>
      </c>
      <c r="AL520" s="82">
        <v>1269.56</v>
      </c>
    </row>
    <row r="521" spans="1:38">
      <c r="A521" s="59">
        <v>520</v>
      </c>
      <c r="B521" s="60" t="s">
        <v>10010</v>
      </c>
      <c r="C521" s="60" t="s">
        <v>10011</v>
      </c>
      <c r="D521" s="10" t="s">
        <v>22</v>
      </c>
      <c r="E521" s="5" t="s">
        <v>7503</v>
      </c>
      <c r="F521" s="10" t="s">
        <v>25</v>
      </c>
      <c r="G521" s="10" t="s">
        <v>8264</v>
      </c>
      <c r="H521" s="10" t="s">
        <v>24</v>
      </c>
      <c r="I521" s="10" t="s">
        <v>34</v>
      </c>
      <c r="J521" s="5">
        <v>985.5</v>
      </c>
      <c r="K521" s="10">
        <v>0</v>
      </c>
      <c r="L521" s="63"/>
      <c r="M521" s="5">
        <v>0</v>
      </c>
      <c r="N521" s="5">
        <v>0</v>
      </c>
      <c r="O521" s="17"/>
      <c r="P521" s="66">
        <v>0</v>
      </c>
      <c r="Q521" s="5">
        <v>300</v>
      </c>
      <c r="R521" s="5">
        <v>13.26</v>
      </c>
      <c r="S521" s="74" t="s">
        <v>6099</v>
      </c>
      <c r="T521" s="5">
        <v>0</v>
      </c>
      <c r="U521" s="73"/>
      <c r="V521" s="10"/>
      <c r="W521" s="10">
        <v>14.06</v>
      </c>
      <c r="X521" s="10">
        <v>1318.4</v>
      </c>
      <c r="Y521" s="10">
        <v>18.84</v>
      </c>
      <c r="Z521" s="10">
        <f t="shared" si="24"/>
        <v>1299.56</v>
      </c>
      <c r="AA521" s="10" t="s">
        <v>28</v>
      </c>
      <c r="AB521" s="10" t="s">
        <v>29</v>
      </c>
      <c r="AC521" s="78" t="s">
        <v>4423</v>
      </c>
      <c r="AD521" s="78">
        <v>1113833</v>
      </c>
      <c r="AE521" s="78" t="s">
        <v>4400</v>
      </c>
      <c r="AF521" s="78" t="s">
        <v>4446</v>
      </c>
      <c r="AG521" s="81">
        <v>0.1</v>
      </c>
      <c r="AH521">
        <f t="shared" si="25"/>
        <v>30</v>
      </c>
      <c r="AI521">
        <f t="shared" si="26"/>
        <v>270</v>
      </c>
      <c r="AJ521" s="82">
        <v>1286.6</v>
      </c>
      <c r="AK521" s="82">
        <v>17.04</v>
      </c>
      <c r="AL521" s="82">
        <v>1269.56</v>
      </c>
    </row>
    <row r="522" spans="1:38">
      <c r="A522" s="59">
        <v>521</v>
      </c>
      <c r="B522" s="60" t="s">
        <v>10012</v>
      </c>
      <c r="C522" s="60" t="s">
        <v>10013</v>
      </c>
      <c r="D522" s="10" t="s">
        <v>22</v>
      </c>
      <c r="E522" s="5" t="s">
        <v>7503</v>
      </c>
      <c r="F522" s="10" t="s">
        <v>25</v>
      </c>
      <c r="G522" s="10" t="s">
        <v>8264</v>
      </c>
      <c r="H522" s="10" t="s">
        <v>24</v>
      </c>
      <c r="I522" s="10" t="s">
        <v>34</v>
      </c>
      <c r="J522" s="5">
        <v>985.5</v>
      </c>
      <c r="K522" s="10">
        <v>0</v>
      </c>
      <c r="L522" s="63"/>
      <c r="M522" s="5">
        <v>0</v>
      </c>
      <c r="N522" s="5">
        <v>0</v>
      </c>
      <c r="O522" s="17"/>
      <c r="P522" s="10">
        <v>0</v>
      </c>
      <c r="Q522" s="5">
        <v>300</v>
      </c>
      <c r="R522" s="5">
        <v>13.26</v>
      </c>
      <c r="S522" s="74" t="s">
        <v>6099</v>
      </c>
      <c r="T522" s="5">
        <v>0</v>
      </c>
      <c r="U522" s="73"/>
      <c r="V522" s="10"/>
      <c r="W522" s="10">
        <v>14.06</v>
      </c>
      <c r="X522" s="10">
        <v>1318.4</v>
      </c>
      <c r="Y522" s="10">
        <v>18.84</v>
      </c>
      <c r="Z522" s="10">
        <f t="shared" si="24"/>
        <v>1299.56</v>
      </c>
      <c r="AA522" s="10" t="s">
        <v>28</v>
      </c>
      <c r="AB522" s="10" t="s">
        <v>29</v>
      </c>
      <c r="AC522" s="78" t="s">
        <v>4423</v>
      </c>
      <c r="AD522" s="78">
        <v>1381238</v>
      </c>
      <c r="AE522" s="78" t="s">
        <v>4400</v>
      </c>
      <c r="AF522" s="78" t="s">
        <v>4409</v>
      </c>
      <c r="AG522" s="81">
        <v>0.1</v>
      </c>
      <c r="AH522">
        <f t="shared" si="25"/>
        <v>30</v>
      </c>
      <c r="AI522">
        <f t="shared" si="26"/>
        <v>270</v>
      </c>
      <c r="AJ522" s="82">
        <v>1286.6</v>
      </c>
      <c r="AK522" s="82">
        <v>17.04</v>
      </c>
      <c r="AL522" s="82">
        <v>1269.56</v>
      </c>
    </row>
    <row r="523" spans="1:38">
      <c r="A523" s="59">
        <v>522</v>
      </c>
      <c r="B523" s="61" t="s">
        <v>10014</v>
      </c>
      <c r="C523" s="60" t="s">
        <v>10015</v>
      </c>
      <c r="D523" s="10" t="s">
        <v>22</v>
      </c>
      <c r="E523" s="5" t="s">
        <v>2061</v>
      </c>
      <c r="F523" s="10" t="s">
        <v>25</v>
      </c>
      <c r="G523" s="10" t="s">
        <v>7337</v>
      </c>
      <c r="H523" s="5" t="s">
        <v>24</v>
      </c>
      <c r="I523" s="10" t="s">
        <v>34</v>
      </c>
      <c r="J523" s="5">
        <v>378.57</v>
      </c>
      <c r="K523" s="10">
        <v>0</v>
      </c>
      <c r="L523" s="63"/>
      <c r="M523" s="5">
        <v>0</v>
      </c>
      <c r="N523" s="5">
        <v>0</v>
      </c>
      <c r="O523" s="17"/>
      <c r="P523" s="66">
        <v>0</v>
      </c>
      <c r="Q523" s="5">
        <v>100</v>
      </c>
      <c r="R523" s="10">
        <v>0</v>
      </c>
      <c r="S523" s="73"/>
      <c r="T523" s="5">
        <v>0</v>
      </c>
      <c r="U523" s="73"/>
      <c r="V523" s="10"/>
      <c r="W523" s="10">
        <v>0</v>
      </c>
      <c r="X523" s="10">
        <v>484.57</v>
      </c>
      <c r="Y523" s="10">
        <v>6</v>
      </c>
      <c r="Z523" s="10">
        <f t="shared" si="24"/>
        <v>478.57</v>
      </c>
      <c r="AA523" s="10" t="s">
        <v>28</v>
      </c>
      <c r="AB523" s="10" t="s">
        <v>29</v>
      </c>
      <c r="AC523" s="78" t="s">
        <v>8246</v>
      </c>
      <c r="AD523" s="78">
        <v>7702215</v>
      </c>
      <c r="AE523" s="78" t="s">
        <v>4400</v>
      </c>
      <c r="AF523" s="78" t="s">
        <v>4419</v>
      </c>
      <c r="AG523" s="81">
        <v>0.1</v>
      </c>
      <c r="AH523">
        <f t="shared" si="25"/>
        <v>10</v>
      </c>
      <c r="AI523">
        <f t="shared" si="26"/>
        <v>90</v>
      </c>
      <c r="AJ523" s="82">
        <v>473.97</v>
      </c>
      <c r="AK523" s="82">
        <v>5.4</v>
      </c>
      <c r="AL523" s="82">
        <v>468.57</v>
      </c>
    </row>
    <row r="524" spans="1:38">
      <c r="A524" s="59">
        <v>523</v>
      </c>
      <c r="B524" s="60" t="s">
        <v>10016</v>
      </c>
      <c r="C524" s="60" t="s">
        <v>10017</v>
      </c>
      <c r="D524" s="10" t="s">
        <v>22</v>
      </c>
      <c r="E524" s="5" t="s">
        <v>2061</v>
      </c>
      <c r="F524" s="10" t="s">
        <v>25</v>
      </c>
      <c r="G524" s="10" t="s">
        <v>7337</v>
      </c>
      <c r="H524" s="5" t="s">
        <v>24</v>
      </c>
      <c r="I524" s="10" t="s">
        <v>34</v>
      </c>
      <c r="J524" s="5">
        <v>378.57</v>
      </c>
      <c r="K524" s="10">
        <v>0</v>
      </c>
      <c r="L524" s="63"/>
      <c r="M524" s="5">
        <v>0</v>
      </c>
      <c r="N524" s="5">
        <v>0</v>
      </c>
      <c r="O524" s="17"/>
      <c r="P524" s="66">
        <v>0</v>
      </c>
      <c r="Q524" s="5">
        <v>100</v>
      </c>
      <c r="R524" s="10">
        <v>0</v>
      </c>
      <c r="S524" s="73"/>
      <c r="T524" s="5">
        <v>0</v>
      </c>
      <c r="U524" s="73"/>
      <c r="V524" s="10"/>
      <c r="W524" s="10">
        <v>0</v>
      </c>
      <c r="X524" s="10">
        <v>484.57</v>
      </c>
      <c r="Y524" s="10">
        <v>6</v>
      </c>
      <c r="Z524" s="10">
        <f t="shared" si="24"/>
        <v>478.57</v>
      </c>
      <c r="AA524" s="10" t="s">
        <v>28</v>
      </c>
      <c r="AB524" s="10" t="s">
        <v>29</v>
      </c>
      <c r="AC524" s="78" t="s">
        <v>8246</v>
      </c>
      <c r="AD524" s="78">
        <v>2161908</v>
      </c>
      <c r="AE524" s="78" t="s">
        <v>4400</v>
      </c>
      <c r="AF524" s="78" t="s">
        <v>4419</v>
      </c>
      <c r="AG524" s="81">
        <v>0.1</v>
      </c>
      <c r="AH524">
        <f t="shared" si="25"/>
        <v>10</v>
      </c>
      <c r="AI524">
        <f t="shared" si="26"/>
        <v>90</v>
      </c>
      <c r="AJ524" s="82">
        <v>473.97</v>
      </c>
      <c r="AK524" s="82">
        <v>5.4</v>
      </c>
      <c r="AL524" s="82">
        <v>468.57</v>
      </c>
    </row>
    <row r="525" spans="1:38">
      <c r="A525" s="59">
        <v>524</v>
      </c>
      <c r="B525" s="60" t="s">
        <v>567</v>
      </c>
      <c r="C525" s="60" t="s">
        <v>10018</v>
      </c>
      <c r="D525" s="10" t="s">
        <v>22</v>
      </c>
      <c r="E525" s="5" t="s">
        <v>2061</v>
      </c>
      <c r="F525" s="10" t="s">
        <v>25</v>
      </c>
      <c r="G525" s="10" t="s">
        <v>7337</v>
      </c>
      <c r="H525" s="5" t="s">
        <v>24</v>
      </c>
      <c r="I525" s="10" t="s">
        <v>34</v>
      </c>
      <c r="J525" s="5">
        <v>378.57</v>
      </c>
      <c r="K525" s="10">
        <v>0</v>
      </c>
      <c r="L525" s="17"/>
      <c r="M525" s="5">
        <v>0</v>
      </c>
      <c r="N525" s="5">
        <v>0</v>
      </c>
      <c r="O525" s="17"/>
      <c r="P525" s="66">
        <v>0</v>
      </c>
      <c r="Q525" s="5">
        <v>100</v>
      </c>
      <c r="R525" s="10">
        <v>0</v>
      </c>
      <c r="S525" s="73"/>
      <c r="T525" s="5">
        <v>0</v>
      </c>
      <c r="U525" s="73"/>
      <c r="V525" s="10"/>
      <c r="W525" s="10">
        <v>0</v>
      </c>
      <c r="X525" s="10">
        <v>484.57</v>
      </c>
      <c r="Y525" s="10">
        <v>6</v>
      </c>
      <c r="Z525" s="10">
        <f t="shared" si="24"/>
        <v>478.57</v>
      </c>
      <c r="AA525" s="10" t="s">
        <v>28</v>
      </c>
      <c r="AB525" s="10" t="s">
        <v>29</v>
      </c>
      <c r="AC525" s="78" t="s">
        <v>8246</v>
      </c>
      <c r="AD525" s="78">
        <v>6533357</v>
      </c>
      <c r="AE525" s="78" t="s">
        <v>4400</v>
      </c>
      <c r="AF525" s="78" t="s">
        <v>4419</v>
      </c>
      <c r="AG525" s="81">
        <v>0.1</v>
      </c>
      <c r="AH525">
        <f t="shared" si="25"/>
        <v>10</v>
      </c>
      <c r="AI525">
        <f t="shared" si="26"/>
        <v>90</v>
      </c>
      <c r="AJ525" s="82">
        <v>473.97</v>
      </c>
      <c r="AK525" s="82">
        <v>5.4</v>
      </c>
      <c r="AL525" s="82">
        <v>468.57</v>
      </c>
    </row>
    <row r="526" spans="1:38">
      <c r="A526" s="59">
        <v>525</v>
      </c>
      <c r="B526" s="60" t="s">
        <v>10019</v>
      </c>
      <c r="C526" s="60" t="s">
        <v>10020</v>
      </c>
      <c r="D526" s="10" t="s">
        <v>22</v>
      </c>
      <c r="E526" s="5" t="s">
        <v>2061</v>
      </c>
      <c r="F526" s="10" t="s">
        <v>25</v>
      </c>
      <c r="G526" s="10" t="s">
        <v>7337</v>
      </c>
      <c r="H526" s="5" t="s">
        <v>24</v>
      </c>
      <c r="I526" s="10" t="s">
        <v>34</v>
      </c>
      <c r="J526" s="5">
        <v>378.57</v>
      </c>
      <c r="K526" s="10">
        <v>0</v>
      </c>
      <c r="L526" s="17"/>
      <c r="M526" s="5">
        <v>0</v>
      </c>
      <c r="N526" s="5">
        <v>0</v>
      </c>
      <c r="O526" s="17"/>
      <c r="P526" s="10">
        <v>0</v>
      </c>
      <c r="Q526" s="5">
        <v>100</v>
      </c>
      <c r="R526" s="10">
        <v>0</v>
      </c>
      <c r="S526" s="73"/>
      <c r="T526" s="5">
        <v>0</v>
      </c>
      <c r="U526" s="73"/>
      <c r="V526" s="10"/>
      <c r="W526" s="10">
        <v>0</v>
      </c>
      <c r="X526" s="10">
        <v>484.57</v>
      </c>
      <c r="Y526" s="10">
        <v>6</v>
      </c>
      <c r="Z526" s="10">
        <f t="shared" si="24"/>
        <v>478.57</v>
      </c>
      <c r="AA526" s="10" t="s">
        <v>28</v>
      </c>
      <c r="AB526" s="10" t="s">
        <v>29</v>
      </c>
      <c r="AC526" s="78" t="s">
        <v>8246</v>
      </c>
      <c r="AD526" s="78">
        <v>2051117</v>
      </c>
      <c r="AE526" s="78" t="s">
        <v>4400</v>
      </c>
      <c r="AF526" s="78" t="s">
        <v>4478</v>
      </c>
      <c r="AG526" s="81">
        <v>0.1</v>
      </c>
      <c r="AH526">
        <f t="shared" si="25"/>
        <v>10</v>
      </c>
      <c r="AI526">
        <f t="shared" si="26"/>
        <v>90</v>
      </c>
      <c r="AJ526" s="82">
        <v>473.97</v>
      </c>
      <c r="AK526" s="82">
        <v>5.4</v>
      </c>
      <c r="AL526" s="82">
        <v>468.57</v>
      </c>
    </row>
    <row r="527" spans="1:38">
      <c r="A527" s="59">
        <v>526</v>
      </c>
      <c r="B527" s="60" t="s">
        <v>10021</v>
      </c>
      <c r="C527" s="60" t="s">
        <v>10022</v>
      </c>
      <c r="D527" s="10" t="s">
        <v>22</v>
      </c>
      <c r="E527" s="5" t="s">
        <v>2061</v>
      </c>
      <c r="F527" s="10" t="s">
        <v>25</v>
      </c>
      <c r="G527" s="10" t="s">
        <v>7337</v>
      </c>
      <c r="H527" s="5" t="s">
        <v>24</v>
      </c>
      <c r="I527" s="10" t="s">
        <v>34</v>
      </c>
      <c r="J527" s="5">
        <v>378.57</v>
      </c>
      <c r="K527" s="10">
        <v>0</v>
      </c>
      <c r="L527" s="17"/>
      <c r="M527" s="5">
        <v>0</v>
      </c>
      <c r="N527" s="5">
        <v>0</v>
      </c>
      <c r="O527" s="17"/>
      <c r="P527" s="66">
        <v>0</v>
      </c>
      <c r="Q527" s="5">
        <v>100</v>
      </c>
      <c r="R527" s="10">
        <v>0</v>
      </c>
      <c r="S527" s="73"/>
      <c r="T527" s="5">
        <v>0</v>
      </c>
      <c r="U527" s="73"/>
      <c r="V527" s="10"/>
      <c r="W527" s="10">
        <v>0</v>
      </c>
      <c r="X527" s="10">
        <v>484.57</v>
      </c>
      <c r="Y527" s="10">
        <v>6</v>
      </c>
      <c r="Z527" s="10">
        <f t="shared" si="24"/>
        <v>478.57</v>
      </c>
      <c r="AA527" s="10" t="s">
        <v>28</v>
      </c>
      <c r="AB527" s="10" t="s">
        <v>29</v>
      </c>
      <c r="AC527" s="78" t="s">
        <v>8246</v>
      </c>
      <c r="AD527" s="78">
        <v>8388895</v>
      </c>
      <c r="AE527" s="78" t="s">
        <v>4400</v>
      </c>
      <c r="AF527" s="78" t="s">
        <v>4478</v>
      </c>
      <c r="AG527" s="81">
        <v>0.1</v>
      </c>
      <c r="AH527">
        <f t="shared" si="25"/>
        <v>10</v>
      </c>
      <c r="AI527">
        <f t="shared" si="26"/>
        <v>90</v>
      </c>
      <c r="AJ527" s="82">
        <v>473.97</v>
      </c>
      <c r="AK527" s="82">
        <v>5.4</v>
      </c>
      <c r="AL527" s="82">
        <v>468.57</v>
      </c>
    </row>
    <row r="528" spans="1:38">
      <c r="A528" s="59">
        <v>527</v>
      </c>
      <c r="B528" s="60" t="s">
        <v>4856</v>
      </c>
      <c r="C528" s="60" t="s">
        <v>10023</v>
      </c>
      <c r="D528" s="10" t="s">
        <v>22</v>
      </c>
      <c r="E528" s="5" t="s">
        <v>2061</v>
      </c>
      <c r="F528" s="10" t="s">
        <v>25</v>
      </c>
      <c r="G528" s="10" t="s">
        <v>7337</v>
      </c>
      <c r="H528" s="5" t="s">
        <v>24</v>
      </c>
      <c r="I528" s="10" t="s">
        <v>34</v>
      </c>
      <c r="J528" s="5">
        <v>378.57</v>
      </c>
      <c r="K528" s="10">
        <v>0</v>
      </c>
      <c r="L528" s="17"/>
      <c r="M528" s="5">
        <v>0</v>
      </c>
      <c r="N528" s="5">
        <v>0</v>
      </c>
      <c r="O528" s="11"/>
      <c r="P528" s="66">
        <v>0</v>
      </c>
      <c r="Q528" s="5">
        <v>100</v>
      </c>
      <c r="R528" s="10">
        <v>0</v>
      </c>
      <c r="S528" s="73"/>
      <c r="T528" s="5">
        <v>0</v>
      </c>
      <c r="U528" s="73"/>
      <c r="V528" s="10"/>
      <c r="W528" s="10">
        <v>0</v>
      </c>
      <c r="X528" s="10">
        <v>484.57</v>
      </c>
      <c r="Y528" s="10">
        <v>6</v>
      </c>
      <c r="Z528" s="10">
        <f t="shared" si="24"/>
        <v>478.57</v>
      </c>
      <c r="AA528" s="10" t="s">
        <v>28</v>
      </c>
      <c r="AB528" s="10" t="s">
        <v>29</v>
      </c>
      <c r="AC528" s="78" t="s">
        <v>4423</v>
      </c>
      <c r="AD528" s="78">
        <v>9357753</v>
      </c>
      <c r="AE528" s="78" t="s">
        <v>4400</v>
      </c>
      <c r="AF528" s="78" t="s">
        <v>4409</v>
      </c>
      <c r="AG528" s="81">
        <v>0.1</v>
      </c>
      <c r="AH528">
        <f t="shared" si="25"/>
        <v>10</v>
      </c>
      <c r="AI528">
        <f t="shared" si="26"/>
        <v>90</v>
      </c>
      <c r="AJ528" s="82">
        <v>473.97</v>
      </c>
      <c r="AK528" s="82">
        <v>5.4</v>
      </c>
      <c r="AL528" s="82">
        <v>468.57</v>
      </c>
    </row>
    <row r="529" spans="1:38">
      <c r="A529" s="59">
        <v>528</v>
      </c>
      <c r="B529" s="11" t="s">
        <v>3494</v>
      </c>
      <c r="C529" s="60" t="s">
        <v>10024</v>
      </c>
      <c r="D529" s="10" t="s">
        <v>22</v>
      </c>
      <c r="E529" s="5" t="s">
        <v>198</v>
      </c>
      <c r="F529" s="10" t="s">
        <v>25</v>
      </c>
      <c r="G529" s="10" t="s">
        <v>8214</v>
      </c>
      <c r="H529" s="10" t="s">
        <v>130</v>
      </c>
      <c r="I529" s="10" t="s">
        <v>34</v>
      </c>
      <c r="J529" s="5">
        <v>1369</v>
      </c>
      <c r="K529" s="10">
        <v>0</v>
      </c>
      <c r="L529" s="63"/>
      <c r="M529" s="5">
        <v>0</v>
      </c>
      <c r="N529" s="5">
        <v>0</v>
      </c>
      <c r="O529" s="17"/>
      <c r="P529" s="10">
        <v>0</v>
      </c>
      <c r="Q529" s="5">
        <v>300</v>
      </c>
      <c r="R529" s="10">
        <v>0</v>
      </c>
      <c r="S529" s="73"/>
      <c r="T529" s="5">
        <v>0</v>
      </c>
      <c r="U529" s="73"/>
      <c r="V529" s="10"/>
      <c r="W529" s="10">
        <v>0</v>
      </c>
      <c r="X529" s="10">
        <v>1687</v>
      </c>
      <c r="Y529" s="10">
        <v>18</v>
      </c>
      <c r="Z529" s="10">
        <f t="shared" si="24"/>
        <v>1669</v>
      </c>
      <c r="AA529" s="10" t="s">
        <v>28</v>
      </c>
      <c r="AB529" s="10" t="s">
        <v>29</v>
      </c>
      <c r="AC529" s="78" t="s">
        <v>4433</v>
      </c>
      <c r="AD529" s="78">
        <v>5561576</v>
      </c>
      <c r="AE529" s="78" t="s">
        <v>8247</v>
      </c>
      <c r="AF529" s="78" t="s">
        <v>8533</v>
      </c>
      <c r="AG529" s="81">
        <v>0.1</v>
      </c>
      <c r="AH529">
        <f t="shared" si="25"/>
        <v>30</v>
      </c>
      <c r="AI529">
        <f t="shared" si="26"/>
        <v>270</v>
      </c>
      <c r="AJ529" s="82">
        <v>1655.2</v>
      </c>
      <c r="AK529" s="82">
        <v>16.2</v>
      </c>
      <c r="AL529" s="82">
        <v>1639</v>
      </c>
    </row>
    <row r="530" spans="1:38">
      <c r="A530" s="59">
        <v>529</v>
      </c>
      <c r="B530" s="11" t="s">
        <v>10025</v>
      </c>
      <c r="C530" s="61" t="s">
        <v>10026</v>
      </c>
      <c r="D530" s="5" t="s">
        <v>22</v>
      </c>
      <c r="E530" s="10" t="s">
        <v>4769</v>
      </c>
      <c r="F530" s="10" t="s">
        <v>25</v>
      </c>
      <c r="G530" s="10" t="s">
        <v>8178</v>
      </c>
      <c r="H530" s="10" t="s">
        <v>24</v>
      </c>
      <c r="I530" s="10" t="s">
        <v>34</v>
      </c>
      <c r="J530" s="5">
        <v>0</v>
      </c>
      <c r="K530" s="10">
        <v>0</v>
      </c>
      <c r="L530" s="11"/>
      <c r="M530" s="5">
        <v>150</v>
      </c>
      <c r="N530" s="5">
        <v>0</v>
      </c>
      <c r="O530" s="11" t="s">
        <v>9119</v>
      </c>
      <c r="P530" s="66">
        <v>0</v>
      </c>
      <c r="Q530" s="5">
        <v>300</v>
      </c>
      <c r="R530" s="10">
        <v>25.5</v>
      </c>
      <c r="S530" s="74" t="s">
        <v>10027</v>
      </c>
      <c r="T530" s="5">
        <v>0</v>
      </c>
      <c r="U530" s="73"/>
      <c r="V530" s="10"/>
      <c r="W530" s="10">
        <v>186.03</v>
      </c>
      <c r="X530" s="10">
        <v>515.19</v>
      </c>
      <c r="Y530" s="10">
        <v>29.16</v>
      </c>
      <c r="Z530" s="10">
        <f t="shared" si="24"/>
        <v>486.03</v>
      </c>
      <c r="AA530" s="10" t="s">
        <v>28</v>
      </c>
      <c r="AB530" s="10" t="s">
        <v>29</v>
      </c>
      <c r="AC530" s="78" t="s">
        <v>8183</v>
      </c>
      <c r="AD530" s="78">
        <v>9996933</v>
      </c>
      <c r="AE530" s="78" t="s">
        <v>8184</v>
      </c>
      <c r="AF530" s="78" t="s">
        <v>4415</v>
      </c>
      <c r="AG530" s="81">
        <v>0.1</v>
      </c>
      <c r="AH530">
        <f t="shared" si="25"/>
        <v>30</v>
      </c>
      <c r="AI530">
        <f t="shared" si="26"/>
        <v>270</v>
      </c>
      <c r="AJ530" s="82">
        <v>483.39</v>
      </c>
      <c r="AK530" s="82">
        <v>27.36</v>
      </c>
      <c r="AL530" s="82">
        <v>456.03</v>
      </c>
    </row>
    <row r="531" spans="1:38">
      <c r="A531" s="59">
        <v>530</v>
      </c>
      <c r="B531" s="11" t="s">
        <v>10028</v>
      </c>
      <c r="C531" s="60" t="s">
        <v>10029</v>
      </c>
      <c r="D531" s="10" t="s">
        <v>22</v>
      </c>
      <c r="E531" s="5" t="s">
        <v>81</v>
      </c>
      <c r="F531" s="10" t="s">
        <v>25</v>
      </c>
      <c r="G531" s="10" t="s">
        <v>8178</v>
      </c>
      <c r="H531" s="10" t="s">
        <v>24</v>
      </c>
      <c r="I531" s="10" t="s">
        <v>34</v>
      </c>
      <c r="J531" s="5">
        <v>705</v>
      </c>
      <c r="K531" s="10">
        <v>0</v>
      </c>
      <c r="L531" s="63"/>
      <c r="M531" s="5">
        <v>196</v>
      </c>
      <c r="N531" s="5">
        <v>380</v>
      </c>
      <c r="O531" s="17" t="s">
        <v>10030</v>
      </c>
      <c r="P531" s="66">
        <v>0</v>
      </c>
      <c r="Q531" s="5">
        <v>300</v>
      </c>
      <c r="R531" s="10">
        <v>0</v>
      </c>
      <c r="S531" s="73"/>
      <c r="T531" s="5">
        <v>0</v>
      </c>
      <c r="U531" s="73"/>
      <c r="V531" s="10"/>
      <c r="W531" s="10">
        <v>610.56</v>
      </c>
      <c r="X531" s="10">
        <v>1670.19</v>
      </c>
      <c r="Y531" s="10">
        <v>54.63</v>
      </c>
      <c r="Z531" s="10">
        <f t="shared" si="24"/>
        <v>1615.56</v>
      </c>
      <c r="AA531" s="10" t="s">
        <v>28</v>
      </c>
      <c r="AB531" s="10" t="s">
        <v>29</v>
      </c>
      <c r="AC531" s="78" t="s">
        <v>8192</v>
      </c>
      <c r="AD531" s="78">
        <v>9882288</v>
      </c>
      <c r="AE531" s="78" t="s">
        <v>4400</v>
      </c>
      <c r="AF531" s="78" t="s">
        <v>4412</v>
      </c>
      <c r="AG531" s="81">
        <v>0.1</v>
      </c>
      <c r="AH531">
        <f t="shared" si="25"/>
        <v>30</v>
      </c>
      <c r="AI531">
        <f t="shared" si="26"/>
        <v>270</v>
      </c>
      <c r="AJ531" s="82">
        <v>1638.39</v>
      </c>
      <c r="AK531" s="82">
        <v>52.83</v>
      </c>
      <c r="AL531" s="82">
        <v>1585.56</v>
      </c>
    </row>
    <row r="532" spans="1:38">
      <c r="A532" s="59">
        <v>531</v>
      </c>
      <c r="B532" s="61" t="s">
        <v>10031</v>
      </c>
      <c r="C532" s="60" t="s">
        <v>10032</v>
      </c>
      <c r="D532" s="10" t="s">
        <v>22</v>
      </c>
      <c r="E532" s="5" t="s">
        <v>81</v>
      </c>
      <c r="F532" s="10" t="s">
        <v>25</v>
      </c>
      <c r="G532" s="10" t="s">
        <v>8178</v>
      </c>
      <c r="H532" s="10" t="s">
        <v>24</v>
      </c>
      <c r="I532" s="10" t="s">
        <v>34</v>
      </c>
      <c r="J532" s="5">
        <v>705</v>
      </c>
      <c r="K532" s="10">
        <v>0</v>
      </c>
      <c r="L532" s="63"/>
      <c r="M532" s="5">
        <v>196</v>
      </c>
      <c r="N532" s="5">
        <v>380</v>
      </c>
      <c r="O532" s="11" t="s">
        <v>10033</v>
      </c>
      <c r="P532" s="10">
        <v>0</v>
      </c>
      <c r="Q532" s="10">
        <v>300</v>
      </c>
      <c r="R532" s="10">
        <v>0</v>
      </c>
      <c r="S532" s="73"/>
      <c r="T532" s="5">
        <v>0</v>
      </c>
      <c r="U532" s="73"/>
      <c r="V532" s="10"/>
      <c r="W532" s="10">
        <v>610.56</v>
      </c>
      <c r="X532" s="10">
        <v>1670.19</v>
      </c>
      <c r="Y532" s="10">
        <v>54.63</v>
      </c>
      <c r="Z532" s="10">
        <f t="shared" si="24"/>
        <v>1615.56</v>
      </c>
      <c r="AA532" s="10" t="s">
        <v>28</v>
      </c>
      <c r="AB532" s="10" t="s">
        <v>29</v>
      </c>
      <c r="AC532" s="78" t="s">
        <v>8254</v>
      </c>
      <c r="AD532" s="78">
        <v>2939395</v>
      </c>
      <c r="AE532" s="78" t="s">
        <v>4450</v>
      </c>
      <c r="AF532" s="78" t="s">
        <v>4404</v>
      </c>
      <c r="AG532" s="81">
        <v>0.1</v>
      </c>
      <c r="AH532">
        <f t="shared" si="25"/>
        <v>30</v>
      </c>
      <c r="AI532">
        <f t="shared" si="26"/>
        <v>270</v>
      </c>
      <c r="AJ532" s="82">
        <v>1638.39</v>
      </c>
      <c r="AK532" s="82">
        <v>52.83</v>
      </c>
      <c r="AL532" s="82">
        <v>1585.56</v>
      </c>
    </row>
    <row r="533" spans="1:38">
      <c r="A533" s="59">
        <v>532</v>
      </c>
      <c r="B533" s="11" t="s">
        <v>10034</v>
      </c>
      <c r="C533" s="60" t="s">
        <v>10035</v>
      </c>
      <c r="D533" s="10" t="s">
        <v>22</v>
      </c>
      <c r="E533" s="5" t="s">
        <v>3366</v>
      </c>
      <c r="F533" s="10" t="s">
        <v>25</v>
      </c>
      <c r="G533" s="10" t="s">
        <v>8260</v>
      </c>
      <c r="H533" s="10" t="s">
        <v>130</v>
      </c>
      <c r="I533" s="10" t="s">
        <v>34</v>
      </c>
      <c r="J533" s="5">
        <v>0</v>
      </c>
      <c r="K533" s="10">
        <v>0</v>
      </c>
      <c r="L533" s="63"/>
      <c r="M533" s="5">
        <v>0</v>
      </c>
      <c r="N533" s="5">
        <v>0</v>
      </c>
      <c r="O533" s="17"/>
      <c r="P533" s="10">
        <v>0</v>
      </c>
      <c r="Q533" s="10">
        <v>100</v>
      </c>
      <c r="R533" s="10">
        <v>0</v>
      </c>
      <c r="S533" s="73"/>
      <c r="T533" s="5">
        <v>0</v>
      </c>
      <c r="U533" s="11"/>
      <c r="V533" s="10"/>
      <c r="W533" s="10">
        <v>0</v>
      </c>
      <c r="X533" s="10">
        <v>106</v>
      </c>
      <c r="Y533" s="10">
        <v>6</v>
      </c>
      <c r="Z533" s="10">
        <f t="shared" si="24"/>
        <v>100</v>
      </c>
      <c r="AA533" s="10" t="s">
        <v>28</v>
      </c>
      <c r="AB533" s="10" t="s">
        <v>29</v>
      </c>
      <c r="AC533" s="78" t="s">
        <v>8246</v>
      </c>
      <c r="AD533" s="78">
        <v>5123002</v>
      </c>
      <c r="AE533" s="78" t="s">
        <v>4400</v>
      </c>
      <c r="AF533" s="78" t="s">
        <v>4415</v>
      </c>
      <c r="AG533" s="81">
        <v>0.1</v>
      </c>
      <c r="AH533">
        <f t="shared" si="25"/>
        <v>10</v>
      </c>
      <c r="AI533">
        <f t="shared" si="26"/>
        <v>90</v>
      </c>
      <c r="AJ533" s="82">
        <v>95.4</v>
      </c>
      <c r="AK533" s="82">
        <v>5.4</v>
      </c>
      <c r="AL533" s="82">
        <v>90</v>
      </c>
    </row>
    <row r="534" spans="1:38">
      <c r="A534" s="59">
        <v>533</v>
      </c>
      <c r="B534" s="11" t="s">
        <v>10036</v>
      </c>
      <c r="C534" s="60" t="s">
        <v>10037</v>
      </c>
      <c r="D534" s="10" t="s">
        <v>22</v>
      </c>
      <c r="E534" s="5" t="s">
        <v>7503</v>
      </c>
      <c r="F534" s="10" t="s">
        <v>25</v>
      </c>
      <c r="G534" s="10" t="s">
        <v>8264</v>
      </c>
      <c r="H534" s="10" t="s">
        <v>24</v>
      </c>
      <c r="I534" s="10" t="s">
        <v>34</v>
      </c>
      <c r="J534" s="5">
        <v>985.5</v>
      </c>
      <c r="K534" s="10">
        <v>0</v>
      </c>
      <c r="L534" s="17"/>
      <c r="M534" s="5">
        <v>0</v>
      </c>
      <c r="N534" s="5">
        <v>0</v>
      </c>
      <c r="O534" s="17"/>
      <c r="P534" s="66">
        <v>0</v>
      </c>
      <c r="Q534" s="10">
        <v>300</v>
      </c>
      <c r="R534" s="5">
        <v>13.26</v>
      </c>
      <c r="S534" s="74" t="s">
        <v>6099</v>
      </c>
      <c r="T534" s="5">
        <v>0</v>
      </c>
      <c r="U534" s="73"/>
      <c r="V534" s="10"/>
      <c r="W534" s="10">
        <v>14.06</v>
      </c>
      <c r="X534" s="10">
        <v>1318.4</v>
      </c>
      <c r="Y534" s="10">
        <v>18.84</v>
      </c>
      <c r="Z534" s="10">
        <f t="shared" si="24"/>
        <v>1299.56</v>
      </c>
      <c r="AA534" s="10" t="s">
        <v>28</v>
      </c>
      <c r="AB534" s="10" t="s">
        <v>29</v>
      </c>
      <c r="AC534" s="78" t="s">
        <v>4423</v>
      </c>
      <c r="AD534" s="78">
        <v>8152352</v>
      </c>
      <c r="AE534" s="78" t="s">
        <v>4400</v>
      </c>
      <c r="AF534" s="78" t="s">
        <v>4415</v>
      </c>
      <c r="AG534" s="81">
        <v>0.1</v>
      </c>
      <c r="AH534">
        <f t="shared" si="25"/>
        <v>30</v>
      </c>
      <c r="AI534">
        <f t="shared" si="26"/>
        <v>270</v>
      </c>
      <c r="AJ534" s="82">
        <v>1286.6</v>
      </c>
      <c r="AK534" s="82">
        <v>17.04</v>
      </c>
      <c r="AL534" s="82">
        <v>1269.56</v>
      </c>
    </row>
    <row r="535" spans="1:38">
      <c r="A535" s="59">
        <v>534</v>
      </c>
      <c r="B535" s="11" t="s">
        <v>10038</v>
      </c>
      <c r="C535" s="60" t="s">
        <v>10039</v>
      </c>
      <c r="D535" s="10" t="s">
        <v>22</v>
      </c>
      <c r="E535" s="10" t="s">
        <v>4090</v>
      </c>
      <c r="F535" s="10" t="s">
        <v>25</v>
      </c>
      <c r="G535" s="10" t="s">
        <v>6984</v>
      </c>
      <c r="H535" s="10" t="s">
        <v>24</v>
      </c>
      <c r="I535" s="10" t="s">
        <v>34</v>
      </c>
      <c r="J535" s="5">
        <v>238.68</v>
      </c>
      <c r="K535" s="10">
        <v>0</v>
      </c>
      <c r="L535" s="17"/>
      <c r="M535" s="5">
        <v>0</v>
      </c>
      <c r="N535" s="5">
        <v>0</v>
      </c>
      <c r="O535" s="17"/>
      <c r="P535" s="10">
        <v>0</v>
      </c>
      <c r="Q535" s="10">
        <v>100</v>
      </c>
      <c r="R535" s="5">
        <v>12.98</v>
      </c>
      <c r="S535" s="74" t="s">
        <v>6099</v>
      </c>
      <c r="T535" s="5">
        <v>0</v>
      </c>
      <c r="U535" s="11"/>
      <c r="V535" s="10"/>
      <c r="W535" s="10">
        <v>13.76</v>
      </c>
      <c r="X535" s="10">
        <v>359.26</v>
      </c>
      <c r="Y535" s="10">
        <v>6.83</v>
      </c>
      <c r="Z535" s="10">
        <f t="shared" si="24"/>
        <v>352.43</v>
      </c>
      <c r="AA535" s="10" t="s">
        <v>28</v>
      </c>
      <c r="AB535" s="10" t="s">
        <v>29</v>
      </c>
      <c r="AC535" s="78" t="s">
        <v>4414</v>
      </c>
      <c r="AD535" s="78">
        <v>8732892</v>
      </c>
      <c r="AE535" s="78" t="s">
        <v>4400</v>
      </c>
      <c r="AF535" s="78" t="s">
        <v>4562</v>
      </c>
      <c r="AG535" s="81">
        <v>0.1</v>
      </c>
      <c r="AH535">
        <f t="shared" si="25"/>
        <v>10</v>
      </c>
      <c r="AI535">
        <f t="shared" si="26"/>
        <v>90</v>
      </c>
      <c r="AJ535" s="82">
        <v>348.66</v>
      </c>
      <c r="AK535" s="82">
        <v>6.23</v>
      </c>
      <c r="AL535" s="82">
        <v>342.44</v>
      </c>
    </row>
    <row r="536" spans="1:38">
      <c r="A536" s="59">
        <v>535</v>
      </c>
      <c r="B536" s="11" t="s">
        <v>10040</v>
      </c>
      <c r="C536" s="60" t="s">
        <v>10041</v>
      </c>
      <c r="D536" s="10" t="s">
        <v>22</v>
      </c>
      <c r="E536" s="10" t="s">
        <v>4090</v>
      </c>
      <c r="F536" s="10" t="s">
        <v>25</v>
      </c>
      <c r="G536" s="10" t="s">
        <v>6984</v>
      </c>
      <c r="H536" s="10" t="s">
        <v>24</v>
      </c>
      <c r="I536" s="10" t="s">
        <v>34</v>
      </c>
      <c r="J536" s="5">
        <v>238.68</v>
      </c>
      <c r="K536" s="10">
        <v>0</v>
      </c>
      <c r="L536" s="17"/>
      <c r="M536" s="5">
        <v>0</v>
      </c>
      <c r="N536" s="5">
        <v>0</v>
      </c>
      <c r="O536" s="17"/>
      <c r="P536" s="66">
        <v>0</v>
      </c>
      <c r="Q536" s="10">
        <v>100</v>
      </c>
      <c r="R536" s="5">
        <v>12.98</v>
      </c>
      <c r="S536" s="74" t="s">
        <v>6099</v>
      </c>
      <c r="T536" s="5">
        <v>0</v>
      </c>
      <c r="U536" s="11"/>
      <c r="V536" s="10"/>
      <c r="W536" s="10">
        <v>13.76</v>
      </c>
      <c r="X536" s="10">
        <v>359.26</v>
      </c>
      <c r="Y536" s="10">
        <v>6.83</v>
      </c>
      <c r="Z536" s="10">
        <f t="shared" si="24"/>
        <v>352.43</v>
      </c>
      <c r="AA536" s="10" t="s">
        <v>28</v>
      </c>
      <c r="AB536" s="10" t="s">
        <v>29</v>
      </c>
      <c r="AC536" s="78" t="s">
        <v>4414</v>
      </c>
      <c r="AD536" s="78">
        <v>3315876</v>
      </c>
      <c r="AE536" s="78" t="s">
        <v>4400</v>
      </c>
      <c r="AF536" s="78" t="s">
        <v>4406</v>
      </c>
      <c r="AG536" s="81">
        <v>0.1</v>
      </c>
      <c r="AH536">
        <f t="shared" si="25"/>
        <v>10</v>
      </c>
      <c r="AI536">
        <f t="shared" si="26"/>
        <v>90</v>
      </c>
      <c r="AJ536" s="82">
        <v>348.66</v>
      </c>
      <c r="AK536" s="82">
        <v>6.23</v>
      </c>
      <c r="AL536" s="82">
        <v>342.44</v>
      </c>
    </row>
    <row r="537" spans="1:38">
      <c r="A537" s="59">
        <v>536</v>
      </c>
      <c r="B537" s="11" t="s">
        <v>10042</v>
      </c>
      <c r="C537" s="60" t="s">
        <v>10043</v>
      </c>
      <c r="D537" s="10" t="s">
        <v>22</v>
      </c>
      <c r="E537" s="5" t="s">
        <v>198</v>
      </c>
      <c r="F537" s="10" t="s">
        <v>25</v>
      </c>
      <c r="G537" s="10" t="s">
        <v>8214</v>
      </c>
      <c r="H537" s="10" t="s">
        <v>24</v>
      </c>
      <c r="I537" s="10" t="s">
        <v>34</v>
      </c>
      <c r="J537" s="5">
        <v>1369</v>
      </c>
      <c r="K537" s="10">
        <v>0</v>
      </c>
      <c r="L537" s="17"/>
      <c r="M537" s="5">
        <v>0</v>
      </c>
      <c r="N537" s="5">
        <v>0</v>
      </c>
      <c r="O537" s="17"/>
      <c r="P537" s="10">
        <v>0</v>
      </c>
      <c r="Q537" s="5">
        <v>300</v>
      </c>
      <c r="R537" s="5">
        <v>0</v>
      </c>
      <c r="S537" s="74"/>
      <c r="T537" s="5">
        <v>0</v>
      </c>
      <c r="U537" s="11"/>
      <c r="V537" s="10"/>
      <c r="W537" s="10">
        <v>0</v>
      </c>
      <c r="X537" s="10">
        <v>1687</v>
      </c>
      <c r="Y537" s="10">
        <v>18</v>
      </c>
      <c r="Z537" s="10">
        <f t="shared" si="24"/>
        <v>1669</v>
      </c>
      <c r="AA537" s="10" t="s">
        <v>28</v>
      </c>
      <c r="AB537" s="10" t="s">
        <v>29</v>
      </c>
      <c r="AC537" s="78" t="s">
        <v>8246</v>
      </c>
      <c r="AD537" s="78">
        <v>5687022</v>
      </c>
      <c r="AE537" s="78" t="s">
        <v>8247</v>
      </c>
      <c r="AF537" s="78" t="s">
        <v>4409</v>
      </c>
      <c r="AG537" s="81">
        <v>0.1</v>
      </c>
      <c r="AH537">
        <f t="shared" si="25"/>
        <v>30</v>
      </c>
      <c r="AI537">
        <f t="shared" si="26"/>
        <v>270</v>
      </c>
      <c r="AJ537" s="82">
        <v>1655.2</v>
      </c>
      <c r="AK537" s="82">
        <v>16.2</v>
      </c>
      <c r="AL537" s="82">
        <v>1639</v>
      </c>
    </row>
    <row r="538" spans="1:38">
      <c r="A538" s="59">
        <v>537</v>
      </c>
      <c r="B538" s="11" t="s">
        <v>10044</v>
      </c>
      <c r="C538" s="60" t="s">
        <v>10045</v>
      </c>
      <c r="D538" s="10" t="s">
        <v>22</v>
      </c>
      <c r="E538" s="10" t="s">
        <v>198</v>
      </c>
      <c r="F538" s="10" t="s">
        <v>25</v>
      </c>
      <c r="G538" s="10" t="s">
        <v>8214</v>
      </c>
      <c r="H538" s="10" t="s">
        <v>24</v>
      </c>
      <c r="I538" s="10" t="s">
        <v>34</v>
      </c>
      <c r="J538" s="5">
        <v>1369</v>
      </c>
      <c r="K538" s="10">
        <v>0</v>
      </c>
      <c r="L538" s="17"/>
      <c r="M538" s="5">
        <v>0</v>
      </c>
      <c r="N538" s="5">
        <v>0</v>
      </c>
      <c r="O538" s="17"/>
      <c r="P538" s="66">
        <v>0</v>
      </c>
      <c r="Q538" s="5">
        <v>300</v>
      </c>
      <c r="R538" s="10">
        <v>0</v>
      </c>
      <c r="S538" s="74"/>
      <c r="T538" s="5">
        <v>0</v>
      </c>
      <c r="U538" s="11"/>
      <c r="V538" s="10"/>
      <c r="W538" s="10">
        <v>0</v>
      </c>
      <c r="X538" s="10">
        <v>1687</v>
      </c>
      <c r="Y538" s="10">
        <v>18</v>
      </c>
      <c r="Z538" s="10">
        <f t="shared" si="24"/>
        <v>1669</v>
      </c>
      <c r="AA538" s="10" t="s">
        <v>28</v>
      </c>
      <c r="AB538" s="10" t="s">
        <v>29</v>
      </c>
      <c r="AC538" s="78" t="s">
        <v>8246</v>
      </c>
      <c r="AD538" s="78">
        <v>3932850</v>
      </c>
      <c r="AE538" s="78" t="s">
        <v>4400</v>
      </c>
      <c r="AF538" s="78" t="s">
        <v>4401</v>
      </c>
      <c r="AG538" s="81">
        <v>0.1</v>
      </c>
      <c r="AH538">
        <f t="shared" si="25"/>
        <v>30</v>
      </c>
      <c r="AI538">
        <f t="shared" si="26"/>
        <v>270</v>
      </c>
      <c r="AJ538" s="82">
        <v>1655.2</v>
      </c>
      <c r="AK538" s="82">
        <v>16.2</v>
      </c>
      <c r="AL538" s="82">
        <v>1639</v>
      </c>
    </row>
    <row r="539" spans="1:38">
      <c r="A539" s="59">
        <v>538</v>
      </c>
      <c r="B539" s="11" t="s">
        <v>9170</v>
      </c>
      <c r="C539" s="60" t="s">
        <v>10046</v>
      </c>
      <c r="D539" s="10" t="s">
        <v>22</v>
      </c>
      <c r="E539" s="10" t="s">
        <v>198</v>
      </c>
      <c r="F539" s="10" t="s">
        <v>25</v>
      </c>
      <c r="G539" s="10" t="s">
        <v>8214</v>
      </c>
      <c r="H539" s="10" t="s">
        <v>24</v>
      </c>
      <c r="I539" s="10" t="s">
        <v>34</v>
      </c>
      <c r="J539" s="5">
        <v>1369</v>
      </c>
      <c r="K539" s="10">
        <v>0</v>
      </c>
      <c r="L539" s="17"/>
      <c r="M539" s="5">
        <v>0</v>
      </c>
      <c r="N539" s="5">
        <v>0</v>
      </c>
      <c r="O539" s="17"/>
      <c r="P539" s="10">
        <v>0</v>
      </c>
      <c r="Q539" s="5">
        <v>300</v>
      </c>
      <c r="R539" s="5">
        <v>0</v>
      </c>
      <c r="S539" s="74"/>
      <c r="T539" s="5">
        <v>0</v>
      </c>
      <c r="U539" s="11"/>
      <c r="V539" s="10"/>
      <c r="W539" s="10">
        <v>0</v>
      </c>
      <c r="X539" s="10">
        <v>1687</v>
      </c>
      <c r="Y539" s="10">
        <v>18</v>
      </c>
      <c r="Z539" s="10">
        <f t="shared" si="24"/>
        <v>1669</v>
      </c>
      <c r="AA539" s="10" t="s">
        <v>28</v>
      </c>
      <c r="AB539" s="10" t="s">
        <v>29</v>
      </c>
      <c r="AC539" s="78" t="s">
        <v>4399</v>
      </c>
      <c r="AD539" s="78">
        <v>8292793</v>
      </c>
      <c r="AE539" s="78" t="s">
        <v>8247</v>
      </c>
      <c r="AF539" s="78" t="s">
        <v>4404</v>
      </c>
      <c r="AG539" s="81">
        <v>0.1</v>
      </c>
      <c r="AH539">
        <f t="shared" si="25"/>
        <v>30</v>
      </c>
      <c r="AI539">
        <f t="shared" si="26"/>
        <v>270</v>
      </c>
      <c r="AJ539" s="82">
        <v>1655.2</v>
      </c>
      <c r="AK539" s="82">
        <v>16.2</v>
      </c>
      <c r="AL539" s="82">
        <v>1639</v>
      </c>
    </row>
    <row r="540" spans="1:38">
      <c r="A540" s="59">
        <v>539</v>
      </c>
      <c r="B540" s="11" t="s">
        <v>10047</v>
      </c>
      <c r="C540" s="60" t="s">
        <v>8051</v>
      </c>
      <c r="D540" s="10" t="s">
        <v>22</v>
      </c>
      <c r="E540" s="10" t="s">
        <v>673</v>
      </c>
      <c r="F540" s="10" t="s">
        <v>25</v>
      </c>
      <c r="G540" s="10" t="s">
        <v>8236</v>
      </c>
      <c r="H540" s="10" t="s">
        <v>24</v>
      </c>
      <c r="I540" s="10" t="s">
        <v>34</v>
      </c>
      <c r="J540" s="5">
        <v>0</v>
      </c>
      <c r="K540" s="10">
        <v>0</v>
      </c>
      <c r="L540" s="17"/>
      <c r="M540" s="5">
        <v>0</v>
      </c>
      <c r="N540" s="5">
        <v>0</v>
      </c>
      <c r="O540" s="17"/>
      <c r="P540" s="66">
        <v>0</v>
      </c>
      <c r="Q540" s="10">
        <v>0</v>
      </c>
      <c r="R540" s="5">
        <v>16</v>
      </c>
      <c r="S540" s="74" t="s">
        <v>8199</v>
      </c>
      <c r="T540" s="5">
        <v>0</v>
      </c>
      <c r="U540" s="11"/>
      <c r="V540" s="10"/>
      <c r="W540" s="10">
        <v>16.96</v>
      </c>
      <c r="X540" s="10">
        <v>17.98</v>
      </c>
      <c r="Y540" s="10">
        <v>1.02</v>
      </c>
      <c r="Z540" s="10">
        <f t="shared" si="24"/>
        <v>16.96</v>
      </c>
      <c r="AA540" s="10" t="s">
        <v>28</v>
      </c>
      <c r="AB540" s="10" t="s">
        <v>29</v>
      </c>
      <c r="AC540" s="78" t="s">
        <v>4433</v>
      </c>
      <c r="AD540" s="78">
        <v>1386526</v>
      </c>
      <c r="AE540" s="78" t="s">
        <v>4400</v>
      </c>
      <c r="AF540" s="78" t="s">
        <v>4404</v>
      </c>
      <c r="AG540" s="81">
        <v>0.1</v>
      </c>
      <c r="AH540">
        <f t="shared" si="25"/>
        <v>0</v>
      </c>
      <c r="AI540">
        <f t="shared" si="26"/>
        <v>0</v>
      </c>
      <c r="AJ540" s="82">
        <v>17.98</v>
      </c>
      <c r="AK540" s="82">
        <v>1.02</v>
      </c>
      <c r="AL540" s="82">
        <v>16.96</v>
      </c>
    </row>
    <row r="541" spans="1:38">
      <c r="A541" s="59">
        <v>540</v>
      </c>
      <c r="B541" s="11" t="s">
        <v>10048</v>
      </c>
      <c r="C541" s="60" t="s">
        <v>8363</v>
      </c>
      <c r="D541" s="10" t="s">
        <v>22</v>
      </c>
      <c r="E541" s="10" t="s">
        <v>673</v>
      </c>
      <c r="F541" s="10" t="s">
        <v>25</v>
      </c>
      <c r="G541" s="10" t="s">
        <v>8236</v>
      </c>
      <c r="H541" s="10" t="s">
        <v>24</v>
      </c>
      <c r="I541" s="10" t="s">
        <v>34</v>
      </c>
      <c r="J541" s="5">
        <v>0</v>
      </c>
      <c r="K541" s="10">
        <v>0</v>
      </c>
      <c r="L541" s="17"/>
      <c r="M541" s="5">
        <v>0</v>
      </c>
      <c r="N541" s="5">
        <v>0</v>
      </c>
      <c r="O541" s="17"/>
      <c r="P541" s="66">
        <v>0</v>
      </c>
      <c r="Q541" s="10">
        <v>0</v>
      </c>
      <c r="R541" s="5">
        <v>16</v>
      </c>
      <c r="S541" s="74" t="s">
        <v>8199</v>
      </c>
      <c r="T541" s="5">
        <v>0</v>
      </c>
      <c r="U541" s="11"/>
      <c r="V541" s="10"/>
      <c r="W541" s="10">
        <v>16.96</v>
      </c>
      <c r="X541" s="10">
        <v>17.98</v>
      </c>
      <c r="Y541" s="10">
        <v>1.02</v>
      </c>
      <c r="Z541" s="10">
        <f t="shared" si="24"/>
        <v>16.96</v>
      </c>
      <c r="AA541" s="10" t="s">
        <v>28</v>
      </c>
      <c r="AB541" s="10" t="s">
        <v>29</v>
      </c>
      <c r="AC541" s="78" t="s">
        <v>4433</v>
      </c>
      <c r="AD541" s="78">
        <v>8850985</v>
      </c>
      <c r="AE541" s="78" t="s">
        <v>4400</v>
      </c>
      <c r="AF541" s="78" t="s">
        <v>4409</v>
      </c>
      <c r="AG541" s="81">
        <v>0.1</v>
      </c>
      <c r="AH541">
        <f t="shared" si="25"/>
        <v>0</v>
      </c>
      <c r="AI541">
        <f t="shared" si="26"/>
        <v>0</v>
      </c>
      <c r="AJ541" s="82">
        <v>17.98</v>
      </c>
      <c r="AK541" s="82">
        <v>1.02</v>
      </c>
      <c r="AL541" s="82">
        <v>16.96</v>
      </c>
    </row>
    <row r="542" spans="1:38">
      <c r="A542" s="59">
        <v>541</v>
      </c>
      <c r="B542" s="11" t="s">
        <v>10049</v>
      </c>
      <c r="C542" s="60" t="s">
        <v>8882</v>
      </c>
      <c r="D542" s="10" t="s">
        <v>22</v>
      </c>
      <c r="E542" s="10" t="s">
        <v>673</v>
      </c>
      <c r="F542" s="10" t="s">
        <v>25</v>
      </c>
      <c r="G542" s="10" t="s">
        <v>8236</v>
      </c>
      <c r="H542" s="10" t="s">
        <v>24</v>
      </c>
      <c r="I542" s="10" t="s">
        <v>34</v>
      </c>
      <c r="J542" s="5">
        <v>0</v>
      </c>
      <c r="K542" s="10">
        <v>0</v>
      </c>
      <c r="L542" s="17"/>
      <c r="M542" s="5">
        <v>0</v>
      </c>
      <c r="N542" s="5">
        <v>0</v>
      </c>
      <c r="O542" s="17"/>
      <c r="P542" s="66">
        <v>0</v>
      </c>
      <c r="Q542" s="10">
        <v>0</v>
      </c>
      <c r="R542" s="5">
        <v>16</v>
      </c>
      <c r="S542" s="74" t="s">
        <v>8199</v>
      </c>
      <c r="T542" s="5">
        <v>0</v>
      </c>
      <c r="U542" s="11"/>
      <c r="V542" s="10"/>
      <c r="W542" s="10">
        <v>16.96</v>
      </c>
      <c r="X542" s="10">
        <v>17.98</v>
      </c>
      <c r="Y542" s="10">
        <v>1.02</v>
      </c>
      <c r="Z542" s="10">
        <f t="shared" si="24"/>
        <v>16.96</v>
      </c>
      <c r="AA542" s="10" t="s">
        <v>28</v>
      </c>
      <c r="AB542" s="10" t="s">
        <v>29</v>
      </c>
      <c r="AC542" s="78" t="s">
        <v>4433</v>
      </c>
      <c r="AD542" s="78">
        <v>6830217</v>
      </c>
      <c r="AE542" s="78" t="s">
        <v>4400</v>
      </c>
      <c r="AF542" s="78" t="s">
        <v>4446</v>
      </c>
      <c r="AG542" s="81">
        <v>0.1</v>
      </c>
      <c r="AH542">
        <f t="shared" si="25"/>
        <v>0</v>
      </c>
      <c r="AI542">
        <f t="shared" si="26"/>
        <v>0</v>
      </c>
      <c r="AJ542" s="82">
        <v>17.98</v>
      </c>
      <c r="AK542" s="82">
        <v>1.02</v>
      </c>
      <c r="AL542" s="82">
        <v>16.96</v>
      </c>
    </row>
    <row r="543" spans="1:38">
      <c r="A543" s="59">
        <v>542</v>
      </c>
      <c r="B543" s="11" t="s">
        <v>10050</v>
      </c>
      <c r="C543" s="60" t="s">
        <v>10051</v>
      </c>
      <c r="D543" s="10" t="s">
        <v>22</v>
      </c>
      <c r="E543" s="10" t="s">
        <v>198</v>
      </c>
      <c r="F543" s="10" t="s">
        <v>25</v>
      </c>
      <c r="G543" s="10" t="s">
        <v>8214</v>
      </c>
      <c r="H543" s="10" t="s">
        <v>24</v>
      </c>
      <c r="I543" s="10" t="s">
        <v>34</v>
      </c>
      <c r="J543" s="5">
        <v>1369</v>
      </c>
      <c r="K543" s="10">
        <v>0</v>
      </c>
      <c r="L543" s="17"/>
      <c r="M543" s="5">
        <v>0</v>
      </c>
      <c r="N543" s="5">
        <v>0</v>
      </c>
      <c r="O543" s="17"/>
      <c r="P543" s="10">
        <v>0</v>
      </c>
      <c r="Q543" s="5">
        <v>300</v>
      </c>
      <c r="R543" s="10">
        <v>0</v>
      </c>
      <c r="S543" s="74"/>
      <c r="T543" s="5">
        <v>0</v>
      </c>
      <c r="U543" s="11"/>
      <c r="V543" s="10"/>
      <c r="W543" s="10">
        <v>0</v>
      </c>
      <c r="X543" s="10">
        <v>1687</v>
      </c>
      <c r="Y543" s="10">
        <v>18</v>
      </c>
      <c r="Z543" s="10">
        <f t="shared" si="24"/>
        <v>1669</v>
      </c>
      <c r="AA543" s="10" t="s">
        <v>28</v>
      </c>
      <c r="AB543" s="10" t="s">
        <v>29</v>
      </c>
      <c r="AC543" s="78" t="s">
        <v>4399</v>
      </c>
      <c r="AD543" s="78">
        <v>9003286</v>
      </c>
      <c r="AE543" s="78" t="s">
        <v>8247</v>
      </c>
      <c r="AF543" s="78" t="s">
        <v>4404</v>
      </c>
      <c r="AG543" s="81">
        <v>0.1</v>
      </c>
      <c r="AH543">
        <f t="shared" si="25"/>
        <v>30</v>
      </c>
      <c r="AI543">
        <f t="shared" si="26"/>
        <v>270</v>
      </c>
      <c r="AJ543" s="82">
        <v>1655.2</v>
      </c>
      <c r="AK543" s="82">
        <v>16.2</v>
      </c>
      <c r="AL543" s="82">
        <v>1639</v>
      </c>
    </row>
    <row r="544" spans="1:38">
      <c r="A544" s="59">
        <v>543</v>
      </c>
      <c r="B544" s="11" t="s">
        <v>10052</v>
      </c>
      <c r="C544" s="60" t="s">
        <v>10053</v>
      </c>
      <c r="D544" s="10" t="s">
        <v>22</v>
      </c>
      <c r="E544" s="10" t="s">
        <v>198</v>
      </c>
      <c r="F544" s="10" t="s">
        <v>25</v>
      </c>
      <c r="G544" s="10" t="s">
        <v>8214</v>
      </c>
      <c r="H544" s="10" t="s">
        <v>24</v>
      </c>
      <c r="I544" s="10" t="s">
        <v>34</v>
      </c>
      <c r="J544" s="5">
        <v>1369</v>
      </c>
      <c r="K544" s="10">
        <v>0</v>
      </c>
      <c r="L544" s="17"/>
      <c r="M544" s="5">
        <v>0</v>
      </c>
      <c r="N544" s="5">
        <v>0</v>
      </c>
      <c r="O544" s="17"/>
      <c r="P544" s="66">
        <v>0</v>
      </c>
      <c r="Q544" s="5">
        <v>300</v>
      </c>
      <c r="R544" s="5">
        <v>0</v>
      </c>
      <c r="S544" s="74"/>
      <c r="T544" s="5">
        <v>0</v>
      </c>
      <c r="U544" s="11"/>
      <c r="V544" s="10"/>
      <c r="W544" s="10">
        <v>0</v>
      </c>
      <c r="X544" s="10">
        <v>1687</v>
      </c>
      <c r="Y544" s="10">
        <v>18</v>
      </c>
      <c r="Z544" s="10">
        <f t="shared" si="24"/>
        <v>1669</v>
      </c>
      <c r="AA544" s="10" t="s">
        <v>28</v>
      </c>
      <c r="AB544" s="10" t="s">
        <v>29</v>
      </c>
      <c r="AC544" s="78" t="s">
        <v>4433</v>
      </c>
      <c r="AD544" s="78">
        <v>6376050</v>
      </c>
      <c r="AE544" s="78" t="s">
        <v>8247</v>
      </c>
      <c r="AF544" s="78" t="s">
        <v>4404</v>
      </c>
      <c r="AG544" s="81">
        <v>0.1</v>
      </c>
      <c r="AH544">
        <f t="shared" si="25"/>
        <v>30</v>
      </c>
      <c r="AI544">
        <f t="shared" si="26"/>
        <v>270</v>
      </c>
      <c r="AJ544" s="82">
        <v>1655.2</v>
      </c>
      <c r="AK544" s="82">
        <v>16.2</v>
      </c>
      <c r="AL544" s="82">
        <v>1639</v>
      </c>
    </row>
    <row r="545" spans="1:38">
      <c r="A545" s="59">
        <v>544</v>
      </c>
      <c r="B545" s="11" t="s">
        <v>8086</v>
      </c>
      <c r="C545" s="60" t="s">
        <v>10054</v>
      </c>
      <c r="D545" s="10" t="s">
        <v>22</v>
      </c>
      <c r="E545" s="10" t="s">
        <v>4090</v>
      </c>
      <c r="F545" s="10" t="s">
        <v>25</v>
      </c>
      <c r="G545" s="10" t="s">
        <v>6984</v>
      </c>
      <c r="H545" s="10" t="s">
        <v>24</v>
      </c>
      <c r="I545" s="10" t="s">
        <v>34</v>
      </c>
      <c r="J545" s="5">
        <v>238.68</v>
      </c>
      <c r="K545" s="10">
        <v>0</v>
      </c>
      <c r="L545" s="17"/>
      <c r="M545" s="5">
        <v>0</v>
      </c>
      <c r="N545" s="5">
        <v>0</v>
      </c>
      <c r="O545" s="17"/>
      <c r="P545" s="10">
        <v>0</v>
      </c>
      <c r="Q545" s="5">
        <v>100</v>
      </c>
      <c r="R545" s="5">
        <v>12.98</v>
      </c>
      <c r="S545" s="74" t="s">
        <v>6099</v>
      </c>
      <c r="T545" s="5">
        <v>0</v>
      </c>
      <c r="U545" s="11"/>
      <c r="V545" s="10"/>
      <c r="W545" s="10">
        <v>13.76</v>
      </c>
      <c r="X545" s="10">
        <v>359.26</v>
      </c>
      <c r="Y545" s="10">
        <v>6.83</v>
      </c>
      <c r="Z545" s="10">
        <f t="shared" si="24"/>
        <v>352.43</v>
      </c>
      <c r="AA545" s="10" t="s">
        <v>28</v>
      </c>
      <c r="AB545" s="10" t="s">
        <v>29</v>
      </c>
      <c r="AC545" s="78" t="s">
        <v>4414</v>
      </c>
      <c r="AD545" s="78">
        <v>2533960</v>
      </c>
      <c r="AE545" s="78" t="s">
        <v>4400</v>
      </c>
      <c r="AF545" s="78" t="s">
        <v>4409</v>
      </c>
      <c r="AG545" s="81">
        <v>0.1</v>
      </c>
      <c r="AH545">
        <f t="shared" si="25"/>
        <v>10</v>
      </c>
      <c r="AI545">
        <f t="shared" si="26"/>
        <v>90</v>
      </c>
      <c r="AJ545" s="82">
        <v>348.66</v>
      </c>
      <c r="AK545" s="82">
        <v>6.23</v>
      </c>
      <c r="AL545" s="82">
        <v>342.44</v>
      </c>
    </row>
    <row r="546" spans="1:38">
      <c r="A546" s="59">
        <v>545</v>
      </c>
      <c r="B546" s="11" t="s">
        <v>10055</v>
      </c>
      <c r="C546" s="60" t="s">
        <v>10056</v>
      </c>
      <c r="D546" s="10" t="s">
        <v>22</v>
      </c>
      <c r="E546" s="10" t="s">
        <v>7503</v>
      </c>
      <c r="F546" s="10" t="s">
        <v>25</v>
      </c>
      <c r="G546" s="10" t="s">
        <v>8264</v>
      </c>
      <c r="H546" s="10" t="s">
        <v>24</v>
      </c>
      <c r="I546" s="10" t="s">
        <v>34</v>
      </c>
      <c r="J546" s="5">
        <v>985.5</v>
      </c>
      <c r="K546" s="10">
        <v>0</v>
      </c>
      <c r="L546" s="17"/>
      <c r="M546" s="5">
        <v>0</v>
      </c>
      <c r="N546" s="5">
        <v>0</v>
      </c>
      <c r="O546" s="17"/>
      <c r="P546" s="66">
        <v>0</v>
      </c>
      <c r="Q546" s="5">
        <v>300</v>
      </c>
      <c r="R546" s="5">
        <v>13.26</v>
      </c>
      <c r="S546" s="74" t="s">
        <v>6099</v>
      </c>
      <c r="T546" s="5">
        <v>0</v>
      </c>
      <c r="U546" s="11"/>
      <c r="V546" s="10"/>
      <c r="W546" s="10">
        <v>14.06</v>
      </c>
      <c r="X546" s="10">
        <v>1318.4</v>
      </c>
      <c r="Y546" s="10">
        <v>18.84</v>
      </c>
      <c r="Z546" s="10">
        <f t="shared" si="24"/>
        <v>1299.56</v>
      </c>
      <c r="AA546" s="10" t="s">
        <v>28</v>
      </c>
      <c r="AB546" s="10" t="s">
        <v>29</v>
      </c>
      <c r="AC546" s="78" t="s">
        <v>4423</v>
      </c>
      <c r="AD546" s="78">
        <v>6882837</v>
      </c>
      <c r="AE546" s="78" t="s">
        <v>4400</v>
      </c>
      <c r="AF546" s="78" t="s">
        <v>4404</v>
      </c>
      <c r="AG546" s="81">
        <v>0.1</v>
      </c>
      <c r="AH546">
        <f t="shared" si="25"/>
        <v>30</v>
      </c>
      <c r="AI546">
        <f t="shared" si="26"/>
        <v>270</v>
      </c>
      <c r="AJ546" s="82">
        <v>1286.6</v>
      </c>
      <c r="AK546" s="82">
        <v>17.04</v>
      </c>
      <c r="AL546" s="82">
        <v>1269.56</v>
      </c>
    </row>
    <row r="547" spans="1:38">
      <c r="A547" s="59">
        <v>546</v>
      </c>
      <c r="B547" s="11" t="s">
        <v>10057</v>
      </c>
      <c r="C547" s="60" t="s">
        <v>10058</v>
      </c>
      <c r="D547" s="10" t="s">
        <v>22</v>
      </c>
      <c r="E547" s="10" t="s">
        <v>7503</v>
      </c>
      <c r="F547" s="10" t="s">
        <v>25</v>
      </c>
      <c r="G547" s="10" t="s">
        <v>8264</v>
      </c>
      <c r="H547" s="10" t="s">
        <v>24</v>
      </c>
      <c r="I547" s="10" t="s">
        <v>34</v>
      </c>
      <c r="J547" s="5">
        <v>985.5</v>
      </c>
      <c r="K547" s="10">
        <v>0</v>
      </c>
      <c r="L547" s="17"/>
      <c r="M547" s="5">
        <v>0</v>
      </c>
      <c r="N547" s="5">
        <v>0</v>
      </c>
      <c r="O547" s="17"/>
      <c r="P547" s="10">
        <v>0</v>
      </c>
      <c r="Q547" s="5">
        <v>300</v>
      </c>
      <c r="R547" s="5">
        <v>13.26</v>
      </c>
      <c r="S547" s="74" t="s">
        <v>6099</v>
      </c>
      <c r="T547" s="5">
        <v>0</v>
      </c>
      <c r="U547" s="11"/>
      <c r="V547" s="10"/>
      <c r="W547" s="10">
        <v>14.06</v>
      </c>
      <c r="X547" s="10">
        <v>1318.4</v>
      </c>
      <c r="Y547" s="10">
        <v>18.84</v>
      </c>
      <c r="Z547" s="10">
        <f t="shared" si="24"/>
        <v>1299.56</v>
      </c>
      <c r="AA547" s="10" t="s">
        <v>28</v>
      </c>
      <c r="AB547" s="10" t="s">
        <v>29</v>
      </c>
      <c r="AC547" s="78" t="s">
        <v>4423</v>
      </c>
      <c r="AD547" s="78">
        <v>6592660</v>
      </c>
      <c r="AE547" s="78" t="s">
        <v>4400</v>
      </c>
      <c r="AF547" s="78" t="s">
        <v>4409</v>
      </c>
      <c r="AG547" s="81">
        <v>0.1</v>
      </c>
      <c r="AH547">
        <f t="shared" si="25"/>
        <v>30</v>
      </c>
      <c r="AI547">
        <f t="shared" si="26"/>
        <v>270</v>
      </c>
      <c r="AJ547" s="82">
        <v>1286.6</v>
      </c>
      <c r="AK547" s="82">
        <v>17.04</v>
      </c>
      <c r="AL547" s="82">
        <v>1269.56</v>
      </c>
    </row>
    <row r="548" spans="1:38">
      <c r="A548" s="59">
        <v>547</v>
      </c>
      <c r="B548" s="11" t="s">
        <v>10059</v>
      </c>
      <c r="C548" s="60" t="s">
        <v>10060</v>
      </c>
      <c r="D548" s="10" t="s">
        <v>22</v>
      </c>
      <c r="E548" s="10" t="s">
        <v>2061</v>
      </c>
      <c r="F548" s="10" t="s">
        <v>25</v>
      </c>
      <c r="G548" s="10" t="s">
        <v>7337</v>
      </c>
      <c r="H548" s="5" t="s">
        <v>24</v>
      </c>
      <c r="I548" s="10" t="s">
        <v>34</v>
      </c>
      <c r="J548" s="5">
        <v>378.57</v>
      </c>
      <c r="K548" s="10">
        <v>0</v>
      </c>
      <c r="L548" s="17"/>
      <c r="M548" s="5">
        <v>0</v>
      </c>
      <c r="N548" s="5">
        <v>0</v>
      </c>
      <c r="O548" s="17"/>
      <c r="P548" s="66">
        <v>0</v>
      </c>
      <c r="Q548" s="5">
        <v>100</v>
      </c>
      <c r="R548" s="10">
        <v>0</v>
      </c>
      <c r="S548" s="73"/>
      <c r="T548" s="5">
        <v>0</v>
      </c>
      <c r="U548" s="11"/>
      <c r="V548" s="10"/>
      <c r="W548" s="10">
        <v>0</v>
      </c>
      <c r="X548" s="10">
        <v>484.57</v>
      </c>
      <c r="Y548" s="10">
        <v>6</v>
      </c>
      <c r="Z548" s="10">
        <f t="shared" si="24"/>
        <v>478.57</v>
      </c>
      <c r="AA548" s="10" t="s">
        <v>28</v>
      </c>
      <c r="AB548" s="10" t="s">
        <v>29</v>
      </c>
      <c r="AC548" s="78" t="s">
        <v>8246</v>
      </c>
      <c r="AD548" s="78">
        <v>5980169</v>
      </c>
      <c r="AE548" s="78" t="s">
        <v>4400</v>
      </c>
      <c r="AF548" s="78" t="s">
        <v>4446</v>
      </c>
      <c r="AG548" s="81">
        <v>0.1</v>
      </c>
      <c r="AH548">
        <f t="shared" si="25"/>
        <v>10</v>
      </c>
      <c r="AI548">
        <f t="shared" si="26"/>
        <v>90</v>
      </c>
      <c r="AJ548" s="82">
        <v>473.97</v>
      </c>
      <c r="AK548" s="82">
        <v>5.4</v>
      </c>
      <c r="AL548" s="82">
        <v>468.57</v>
      </c>
    </row>
    <row r="549" spans="1:38">
      <c r="A549" s="59">
        <v>548</v>
      </c>
      <c r="B549" s="11" t="s">
        <v>10061</v>
      </c>
      <c r="C549" s="60" t="s">
        <v>10062</v>
      </c>
      <c r="D549" s="10" t="s">
        <v>22</v>
      </c>
      <c r="E549" s="10" t="s">
        <v>2061</v>
      </c>
      <c r="F549" s="10" t="s">
        <v>25</v>
      </c>
      <c r="G549" s="10" t="s">
        <v>7337</v>
      </c>
      <c r="H549" s="5" t="s">
        <v>24</v>
      </c>
      <c r="I549" s="10" t="s">
        <v>34</v>
      </c>
      <c r="J549" s="5">
        <v>378.57</v>
      </c>
      <c r="K549" s="10">
        <v>0</v>
      </c>
      <c r="L549" s="17"/>
      <c r="M549" s="5">
        <v>0</v>
      </c>
      <c r="N549" s="5">
        <v>0</v>
      </c>
      <c r="O549" s="17"/>
      <c r="P549" s="66">
        <v>0</v>
      </c>
      <c r="Q549" s="5">
        <v>100</v>
      </c>
      <c r="R549" s="10">
        <v>0</v>
      </c>
      <c r="S549" s="73"/>
      <c r="T549" s="5">
        <v>0</v>
      </c>
      <c r="U549" s="11"/>
      <c r="V549" s="10"/>
      <c r="W549" s="10">
        <v>0</v>
      </c>
      <c r="X549" s="10">
        <v>484.57</v>
      </c>
      <c r="Y549" s="10">
        <v>6</v>
      </c>
      <c r="Z549" s="10">
        <f t="shared" si="24"/>
        <v>478.57</v>
      </c>
      <c r="AA549" s="10" t="s">
        <v>28</v>
      </c>
      <c r="AB549" s="10" t="s">
        <v>29</v>
      </c>
      <c r="AC549" s="78" t="s">
        <v>8246</v>
      </c>
      <c r="AD549" s="78">
        <v>9888787</v>
      </c>
      <c r="AE549" s="78" t="s">
        <v>4400</v>
      </c>
      <c r="AF549" s="78" t="s">
        <v>4478</v>
      </c>
      <c r="AG549" s="81">
        <v>0.1</v>
      </c>
      <c r="AH549">
        <f t="shared" si="25"/>
        <v>10</v>
      </c>
      <c r="AI549">
        <f t="shared" si="26"/>
        <v>90</v>
      </c>
      <c r="AJ549" s="82">
        <v>473.97</v>
      </c>
      <c r="AK549" s="82">
        <v>5.4</v>
      </c>
      <c r="AL549" s="82">
        <v>468.57</v>
      </c>
    </row>
    <row r="550" spans="1:38">
      <c r="A550" s="59">
        <v>549</v>
      </c>
      <c r="B550" s="11" t="s">
        <v>9665</v>
      </c>
      <c r="C550" s="60" t="s">
        <v>10063</v>
      </c>
      <c r="D550" s="10" t="s">
        <v>22</v>
      </c>
      <c r="E550" s="10" t="s">
        <v>4090</v>
      </c>
      <c r="F550" s="10" t="s">
        <v>25</v>
      </c>
      <c r="G550" s="10" t="s">
        <v>6984</v>
      </c>
      <c r="H550" s="10" t="s">
        <v>24</v>
      </c>
      <c r="I550" s="10" t="s">
        <v>34</v>
      </c>
      <c r="J550" s="5">
        <v>238.68</v>
      </c>
      <c r="K550" s="10">
        <v>0</v>
      </c>
      <c r="L550" s="17"/>
      <c r="M550" s="5">
        <v>0</v>
      </c>
      <c r="N550" s="5">
        <v>0</v>
      </c>
      <c r="O550" s="17"/>
      <c r="P550" s="66">
        <v>0</v>
      </c>
      <c r="Q550" s="5">
        <v>100</v>
      </c>
      <c r="R550" s="5">
        <v>12.98</v>
      </c>
      <c r="S550" s="74" t="s">
        <v>6099</v>
      </c>
      <c r="T550" s="5">
        <v>0</v>
      </c>
      <c r="U550" s="11"/>
      <c r="V550" s="10"/>
      <c r="W550" s="10">
        <v>13.76</v>
      </c>
      <c r="X550" s="10">
        <v>359.26</v>
      </c>
      <c r="Y550" s="10">
        <v>6.83</v>
      </c>
      <c r="Z550" s="10">
        <f t="shared" si="24"/>
        <v>352.43</v>
      </c>
      <c r="AA550" s="10" t="s">
        <v>28</v>
      </c>
      <c r="AB550" s="10" t="s">
        <v>29</v>
      </c>
      <c r="AC550" s="78" t="s">
        <v>4414</v>
      </c>
      <c r="AD550" s="78">
        <v>6829987</v>
      </c>
      <c r="AE550" s="78" t="s">
        <v>4400</v>
      </c>
      <c r="AF550" s="78" t="s">
        <v>4478</v>
      </c>
      <c r="AG550" s="81">
        <v>0.1</v>
      </c>
      <c r="AH550">
        <f t="shared" si="25"/>
        <v>10</v>
      </c>
      <c r="AI550">
        <f t="shared" si="26"/>
        <v>90</v>
      </c>
      <c r="AJ550" s="82">
        <v>348.66</v>
      </c>
      <c r="AK550" s="82">
        <v>6.23</v>
      </c>
      <c r="AL550" s="82">
        <v>342.44</v>
      </c>
    </row>
    <row r="551" spans="1:38">
      <c r="A551" s="59">
        <v>550</v>
      </c>
      <c r="B551" s="11" t="s">
        <v>10064</v>
      </c>
      <c r="C551" s="60" t="s">
        <v>10065</v>
      </c>
      <c r="D551" s="10" t="s">
        <v>22</v>
      </c>
      <c r="E551" s="10" t="s">
        <v>4090</v>
      </c>
      <c r="F551" s="10" t="s">
        <v>25</v>
      </c>
      <c r="G551" s="10" t="s">
        <v>6984</v>
      </c>
      <c r="H551" s="10" t="s">
        <v>24</v>
      </c>
      <c r="I551" s="10" t="s">
        <v>34</v>
      </c>
      <c r="J551" s="5">
        <v>238.68</v>
      </c>
      <c r="K551" s="10">
        <v>0</v>
      </c>
      <c r="L551" s="17"/>
      <c r="M551" s="5">
        <v>0</v>
      </c>
      <c r="N551" s="5">
        <v>0</v>
      </c>
      <c r="O551" s="17"/>
      <c r="P551" s="10">
        <v>0</v>
      </c>
      <c r="Q551" s="5">
        <v>100</v>
      </c>
      <c r="R551" s="5">
        <v>12.98</v>
      </c>
      <c r="S551" s="74" t="s">
        <v>6099</v>
      </c>
      <c r="T551" s="5">
        <v>0</v>
      </c>
      <c r="U551" s="11"/>
      <c r="V551" s="10"/>
      <c r="W551" s="10">
        <v>13.76</v>
      </c>
      <c r="X551" s="10">
        <v>359.26</v>
      </c>
      <c r="Y551" s="10">
        <v>6.83</v>
      </c>
      <c r="Z551" s="10">
        <f t="shared" si="24"/>
        <v>352.43</v>
      </c>
      <c r="AA551" s="10" t="s">
        <v>28</v>
      </c>
      <c r="AB551" s="10" t="s">
        <v>29</v>
      </c>
      <c r="AC551" s="78" t="s">
        <v>4414</v>
      </c>
      <c r="AD551" s="78">
        <v>3259255</v>
      </c>
      <c r="AE551" s="78" t="s">
        <v>4400</v>
      </c>
      <c r="AF551" s="78" t="s">
        <v>4409</v>
      </c>
      <c r="AG551" s="81">
        <v>0.1</v>
      </c>
      <c r="AH551">
        <f t="shared" si="25"/>
        <v>10</v>
      </c>
      <c r="AI551">
        <f t="shared" si="26"/>
        <v>90</v>
      </c>
      <c r="AJ551" s="82">
        <v>348.66</v>
      </c>
      <c r="AK551" s="82">
        <v>6.23</v>
      </c>
      <c r="AL551" s="82">
        <v>342.44</v>
      </c>
    </row>
    <row r="552" spans="1:38">
      <c r="A552" s="59">
        <v>551</v>
      </c>
      <c r="B552" s="11" t="s">
        <v>1933</v>
      </c>
      <c r="C552" s="60" t="s">
        <v>10066</v>
      </c>
      <c r="D552" s="10" t="s">
        <v>22</v>
      </c>
      <c r="E552" s="10" t="s">
        <v>4090</v>
      </c>
      <c r="F552" s="10" t="s">
        <v>25</v>
      </c>
      <c r="G552" s="10" t="s">
        <v>6984</v>
      </c>
      <c r="H552" s="10" t="s">
        <v>24</v>
      </c>
      <c r="I552" s="10" t="s">
        <v>34</v>
      </c>
      <c r="J552" s="5">
        <v>238.68</v>
      </c>
      <c r="K552" s="10">
        <v>0</v>
      </c>
      <c r="L552" s="17"/>
      <c r="M552" s="5">
        <v>0</v>
      </c>
      <c r="N552" s="5">
        <v>0</v>
      </c>
      <c r="O552" s="17"/>
      <c r="P552" s="66">
        <v>0</v>
      </c>
      <c r="Q552" s="5">
        <v>100</v>
      </c>
      <c r="R552" s="5">
        <v>12.98</v>
      </c>
      <c r="S552" s="74" t="s">
        <v>6099</v>
      </c>
      <c r="T552" s="5">
        <v>0</v>
      </c>
      <c r="U552" s="11"/>
      <c r="V552" s="10"/>
      <c r="W552" s="10">
        <v>13.76</v>
      </c>
      <c r="X552" s="10">
        <v>359.26</v>
      </c>
      <c r="Y552" s="10">
        <v>6.83</v>
      </c>
      <c r="Z552" s="10">
        <f t="shared" si="24"/>
        <v>352.43</v>
      </c>
      <c r="AA552" s="10" t="s">
        <v>28</v>
      </c>
      <c r="AB552" s="10" t="s">
        <v>29</v>
      </c>
      <c r="AC552" s="78" t="s">
        <v>4414</v>
      </c>
      <c r="AD552" s="78">
        <v>7363028</v>
      </c>
      <c r="AE552" s="78" t="s">
        <v>4400</v>
      </c>
      <c r="AF552" s="78" t="s">
        <v>4478</v>
      </c>
      <c r="AG552" s="81">
        <v>0.1</v>
      </c>
      <c r="AH552">
        <f t="shared" si="25"/>
        <v>10</v>
      </c>
      <c r="AI552">
        <f t="shared" si="26"/>
        <v>90</v>
      </c>
      <c r="AJ552" s="82">
        <v>348.66</v>
      </c>
      <c r="AK552" s="82">
        <v>6.23</v>
      </c>
      <c r="AL552" s="82">
        <v>342.44</v>
      </c>
    </row>
    <row r="553" spans="1:38">
      <c r="A553" s="59">
        <v>552</v>
      </c>
      <c r="B553" s="11" t="s">
        <v>1078</v>
      </c>
      <c r="C553" s="60" t="s">
        <v>10067</v>
      </c>
      <c r="D553" s="10" t="s">
        <v>22</v>
      </c>
      <c r="E553" s="10" t="s">
        <v>4090</v>
      </c>
      <c r="F553" s="10" t="s">
        <v>25</v>
      </c>
      <c r="G553" s="10" t="s">
        <v>6984</v>
      </c>
      <c r="H553" s="10" t="s">
        <v>24</v>
      </c>
      <c r="I553" s="10" t="s">
        <v>34</v>
      </c>
      <c r="J553" s="5">
        <v>238.68</v>
      </c>
      <c r="K553" s="10">
        <v>0</v>
      </c>
      <c r="L553" s="17"/>
      <c r="M553" s="5">
        <v>0</v>
      </c>
      <c r="N553" s="5">
        <v>0</v>
      </c>
      <c r="O553" s="17"/>
      <c r="P553" s="10">
        <v>0</v>
      </c>
      <c r="Q553" s="5">
        <v>100</v>
      </c>
      <c r="R553" s="5">
        <v>12.98</v>
      </c>
      <c r="S553" s="74" t="s">
        <v>6099</v>
      </c>
      <c r="T553" s="5">
        <v>0</v>
      </c>
      <c r="U553" s="11"/>
      <c r="V553" s="10"/>
      <c r="W553" s="10">
        <v>13.76</v>
      </c>
      <c r="X553" s="10">
        <v>359.26</v>
      </c>
      <c r="Y553" s="10">
        <v>6.83</v>
      </c>
      <c r="Z553" s="10">
        <f t="shared" si="24"/>
        <v>352.43</v>
      </c>
      <c r="AA553" s="10" t="s">
        <v>28</v>
      </c>
      <c r="AB553" s="10" t="s">
        <v>29</v>
      </c>
      <c r="AC553" s="78" t="s">
        <v>4414</v>
      </c>
      <c r="AD553" s="78">
        <v>1867272</v>
      </c>
      <c r="AE553" s="78" t="s">
        <v>4400</v>
      </c>
      <c r="AF553" s="78" t="s">
        <v>4720</v>
      </c>
      <c r="AG553" s="81">
        <v>0.1</v>
      </c>
      <c r="AH553">
        <f t="shared" si="25"/>
        <v>10</v>
      </c>
      <c r="AI553">
        <f t="shared" si="26"/>
        <v>90</v>
      </c>
      <c r="AJ553" s="82">
        <v>348.66</v>
      </c>
      <c r="AK553" s="82">
        <v>6.23</v>
      </c>
      <c r="AL553" s="82">
        <v>342.44</v>
      </c>
    </row>
    <row r="554" spans="1:38">
      <c r="A554" s="59">
        <v>553</v>
      </c>
      <c r="B554" s="11" t="s">
        <v>8995</v>
      </c>
      <c r="C554" s="60" t="s">
        <v>10068</v>
      </c>
      <c r="D554" s="10" t="s">
        <v>22</v>
      </c>
      <c r="E554" s="10" t="s">
        <v>4090</v>
      </c>
      <c r="F554" s="10" t="s">
        <v>25</v>
      </c>
      <c r="G554" s="10" t="s">
        <v>6984</v>
      </c>
      <c r="H554" s="10" t="s">
        <v>24</v>
      </c>
      <c r="I554" s="10" t="s">
        <v>34</v>
      </c>
      <c r="J554" s="5">
        <v>238.68</v>
      </c>
      <c r="K554" s="10">
        <v>0</v>
      </c>
      <c r="L554" s="17"/>
      <c r="M554" s="5">
        <v>0</v>
      </c>
      <c r="N554" s="5">
        <v>0</v>
      </c>
      <c r="O554" s="17"/>
      <c r="P554" s="66">
        <v>0</v>
      </c>
      <c r="Q554" s="5">
        <v>100</v>
      </c>
      <c r="R554" s="5">
        <v>12.98</v>
      </c>
      <c r="S554" s="74" t="s">
        <v>6099</v>
      </c>
      <c r="T554" s="5">
        <v>0</v>
      </c>
      <c r="U554" s="11"/>
      <c r="V554" s="10"/>
      <c r="W554" s="10">
        <v>13.76</v>
      </c>
      <c r="X554" s="10">
        <v>359.26</v>
      </c>
      <c r="Y554" s="10">
        <v>6.83</v>
      </c>
      <c r="Z554" s="10">
        <f t="shared" si="24"/>
        <v>352.43</v>
      </c>
      <c r="AA554" s="10" t="s">
        <v>28</v>
      </c>
      <c r="AB554" s="10" t="s">
        <v>29</v>
      </c>
      <c r="AC554" s="78" t="s">
        <v>4414</v>
      </c>
      <c r="AD554" s="78">
        <v>1503012</v>
      </c>
      <c r="AE554" s="78" t="s">
        <v>4400</v>
      </c>
      <c r="AF554" s="78" t="s">
        <v>4419</v>
      </c>
      <c r="AG554" s="81">
        <v>0.1</v>
      </c>
      <c r="AH554">
        <f t="shared" si="25"/>
        <v>10</v>
      </c>
      <c r="AI554">
        <f t="shared" si="26"/>
        <v>90</v>
      </c>
      <c r="AJ554" s="82">
        <v>348.66</v>
      </c>
      <c r="AK554" s="82">
        <v>6.23</v>
      </c>
      <c r="AL554" s="82">
        <v>342.44</v>
      </c>
    </row>
    <row r="555" spans="1:38">
      <c r="A555" s="59">
        <v>554</v>
      </c>
      <c r="B555" s="11" t="s">
        <v>10069</v>
      </c>
      <c r="C555" s="60" t="s">
        <v>10070</v>
      </c>
      <c r="D555" s="10" t="s">
        <v>22</v>
      </c>
      <c r="E555" s="10" t="s">
        <v>2061</v>
      </c>
      <c r="F555" s="10" t="s">
        <v>25</v>
      </c>
      <c r="G555" s="10" t="s">
        <v>7337</v>
      </c>
      <c r="H555" s="5" t="s">
        <v>24</v>
      </c>
      <c r="I555" s="10" t="s">
        <v>34</v>
      </c>
      <c r="J555" s="5">
        <v>378.57</v>
      </c>
      <c r="K555" s="10">
        <v>0</v>
      </c>
      <c r="L555" s="17"/>
      <c r="M555" s="5">
        <v>0</v>
      </c>
      <c r="N555" s="5">
        <v>0</v>
      </c>
      <c r="O555" s="17"/>
      <c r="P555" s="10">
        <v>0</v>
      </c>
      <c r="Q555" s="5">
        <v>100</v>
      </c>
      <c r="R555" s="10">
        <v>0</v>
      </c>
      <c r="S555" s="73"/>
      <c r="T555" s="5">
        <v>0</v>
      </c>
      <c r="U555" s="11"/>
      <c r="V555" s="10"/>
      <c r="W555" s="10">
        <v>0</v>
      </c>
      <c r="X555" s="10">
        <v>484.57</v>
      </c>
      <c r="Y555" s="10">
        <v>6</v>
      </c>
      <c r="Z555" s="10">
        <f t="shared" si="24"/>
        <v>478.57</v>
      </c>
      <c r="AA555" s="10" t="s">
        <v>28</v>
      </c>
      <c r="AB555" s="10" t="s">
        <v>29</v>
      </c>
      <c r="AC555" s="78" t="s">
        <v>8246</v>
      </c>
      <c r="AD555" s="78">
        <v>5509331</v>
      </c>
      <c r="AE555" s="78" t="s">
        <v>4400</v>
      </c>
      <c r="AF555" s="78" t="s">
        <v>4427</v>
      </c>
      <c r="AG555" s="81">
        <v>0.1</v>
      </c>
      <c r="AH555">
        <f t="shared" si="25"/>
        <v>10</v>
      </c>
      <c r="AI555">
        <f t="shared" si="26"/>
        <v>90</v>
      </c>
      <c r="AJ555" s="82">
        <v>473.97</v>
      </c>
      <c r="AK555" s="82">
        <v>5.4</v>
      </c>
      <c r="AL555" s="82">
        <v>468.57</v>
      </c>
    </row>
    <row r="556" spans="1:38">
      <c r="A556" s="59">
        <v>555</v>
      </c>
      <c r="B556" s="11" t="s">
        <v>10071</v>
      </c>
      <c r="C556" s="60" t="s">
        <v>10072</v>
      </c>
      <c r="D556" s="10" t="s">
        <v>22</v>
      </c>
      <c r="E556" s="10" t="s">
        <v>2061</v>
      </c>
      <c r="F556" s="10" t="s">
        <v>25</v>
      </c>
      <c r="G556" s="10" t="s">
        <v>7337</v>
      </c>
      <c r="H556" s="5" t="s">
        <v>24</v>
      </c>
      <c r="I556" s="10" t="s">
        <v>34</v>
      </c>
      <c r="J556" s="5">
        <v>378.57</v>
      </c>
      <c r="K556" s="10">
        <v>0</v>
      </c>
      <c r="L556" s="17"/>
      <c r="M556" s="5">
        <v>0</v>
      </c>
      <c r="N556" s="5">
        <v>0</v>
      </c>
      <c r="O556" s="17"/>
      <c r="P556" s="66">
        <v>0</v>
      </c>
      <c r="Q556" s="5">
        <v>100</v>
      </c>
      <c r="R556" s="10">
        <v>0</v>
      </c>
      <c r="S556" s="73"/>
      <c r="T556" s="5">
        <v>0</v>
      </c>
      <c r="U556" s="11"/>
      <c r="V556" s="10"/>
      <c r="W556" s="10">
        <v>0</v>
      </c>
      <c r="X556" s="10">
        <v>484.57</v>
      </c>
      <c r="Y556" s="10">
        <v>6</v>
      </c>
      <c r="Z556" s="10">
        <f t="shared" si="24"/>
        <v>478.57</v>
      </c>
      <c r="AA556" s="10" t="s">
        <v>28</v>
      </c>
      <c r="AB556" s="10" t="s">
        <v>29</v>
      </c>
      <c r="AC556" s="78" t="s">
        <v>8246</v>
      </c>
      <c r="AD556" s="78">
        <v>2803103</v>
      </c>
      <c r="AE556" s="78" t="s">
        <v>4400</v>
      </c>
      <c r="AF556" s="78" t="s">
        <v>4446</v>
      </c>
      <c r="AG556" s="81">
        <v>0.1</v>
      </c>
      <c r="AH556">
        <f t="shared" si="25"/>
        <v>10</v>
      </c>
      <c r="AI556">
        <f t="shared" si="26"/>
        <v>90</v>
      </c>
      <c r="AJ556" s="82">
        <v>473.97</v>
      </c>
      <c r="AK556" s="82">
        <v>5.4</v>
      </c>
      <c r="AL556" s="82">
        <v>468.57</v>
      </c>
    </row>
    <row r="557" spans="1:38">
      <c r="A557" s="59">
        <v>556</v>
      </c>
      <c r="B557" s="11" t="s">
        <v>10073</v>
      </c>
      <c r="C557" s="60" t="s">
        <v>10074</v>
      </c>
      <c r="D557" s="10" t="s">
        <v>22</v>
      </c>
      <c r="E557" s="10" t="s">
        <v>198</v>
      </c>
      <c r="F557" s="10" t="s">
        <v>25</v>
      </c>
      <c r="G557" s="10" t="s">
        <v>8214</v>
      </c>
      <c r="H557" s="10" t="s">
        <v>24</v>
      </c>
      <c r="I557" s="10" t="s">
        <v>34</v>
      </c>
      <c r="J557" s="5">
        <v>1369</v>
      </c>
      <c r="K557" s="10">
        <v>0</v>
      </c>
      <c r="L557" s="17"/>
      <c r="M557" s="5">
        <v>0</v>
      </c>
      <c r="N557" s="5">
        <v>0</v>
      </c>
      <c r="O557" s="17"/>
      <c r="P557" s="10">
        <v>0</v>
      </c>
      <c r="Q557" s="5">
        <v>300</v>
      </c>
      <c r="R557" s="10">
        <v>0</v>
      </c>
      <c r="S557" s="73"/>
      <c r="T557" s="5">
        <v>0</v>
      </c>
      <c r="U557" s="11"/>
      <c r="V557" s="10"/>
      <c r="W557" s="10">
        <v>0</v>
      </c>
      <c r="X557" s="10">
        <v>1687</v>
      </c>
      <c r="Y557" s="10">
        <v>18</v>
      </c>
      <c r="Z557" s="10">
        <f t="shared" si="24"/>
        <v>1669</v>
      </c>
      <c r="AA557" s="10" t="s">
        <v>28</v>
      </c>
      <c r="AB557" s="10" t="s">
        <v>29</v>
      </c>
      <c r="AC557" s="78" t="s">
        <v>4433</v>
      </c>
      <c r="AD557" s="78">
        <v>5839270</v>
      </c>
      <c r="AE557" s="78" t="s">
        <v>8247</v>
      </c>
      <c r="AF557" s="78" t="s">
        <v>4421</v>
      </c>
      <c r="AG557" s="81">
        <v>0.1</v>
      </c>
      <c r="AH557">
        <f t="shared" si="25"/>
        <v>30</v>
      </c>
      <c r="AI557">
        <f t="shared" si="26"/>
        <v>270</v>
      </c>
      <c r="AJ557" s="82">
        <v>1655.2</v>
      </c>
      <c r="AK557" s="82">
        <v>16.2</v>
      </c>
      <c r="AL557" s="82">
        <v>1639</v>
      </c>
    </row>
    <row r="558" spans="1:38">
      <c r="A558" s="59">
        <v>557</v>
      </c>
      <c r="B558" s="11" t="s">
        <v>10075</v>
      </c>
      <c r="C558" s="60" t="s">
        <v>10076</v>
      </c>
      <c r="D558" s="10" t="s">
        <v>22</v>
      </c>
      <c r="E558" s="10" t="s">
        <v>198</v>
      </c>
      <c r="F558" s="10" t="s">
        <v>25</v>
      </c>
      <c r="G558" s="10" t="s">
        <v>8214</v>
      </c>
      <c r="H558" s="10" t="s">
        <v>1236</v>
      </c>
      <c r="I558" s="10" t="s">
        <v>34</v>
      </c>
      <c r="J558" s="5">
        <v>1369</v>
      </c>
      <c r="K558" s="10">
        <v>0</v>
      </c>
      <c r="L558" s="17"/>
      <c r="M558" s="5">
        <v>0</v>
      </c>
      <c r="N558" s="5">
        <v>0</v>
      </c>
      <c r="O558" s="17"/>
      <c r="P558" s="66">
        <v>0</v>
      </c>
      <c r="Q558" s="5">
        <v>300</v>
      </c>
      <c r="R558" s="10">
        <v>0</v>
      </c>
      <c r="S558" s="73"/>
      <c r="T558" s="5">
        <v>0</v>
      </c>
      <c r="U558" s="11"/>
      <c r="V558" s="10"/>
      <c r="W558" s="10">
        <v>0</v>
      </c>
      <c r="X558" s="10">
        <v>1687</v>
      </c>
      <c r="Y558" s="10">
        <v>18</v>
      </c>
      <c r="Z558" s="10">
        <f t="shared" si="24"/>
        <v>1669</v>
      </c>
      <c r="AA558" s="10" t="s">
        <v>28</v>
      </c>
      <c r="AB558" s="10" t="s">
        <v>29</v>
      </c>
      <c r="AC558" s="78" t="s">
        <v>4433</v>
      </c>
      <c r="AD558" s="78">
        <v>5322219</v>
      </c>
      <c r="AE558" s="78" t="s">
        <v>8247</v>
      </c>
      <c r="AF558" s="78" t="s">
        <v>8533</v>
      </c>
      <c r="AG558" s="81">
        <v>0.1</v>
      </c>
      <c r="AH558">
        <f t="shared" si="25"/>
        <v>30</v>
      </c>
      <c r="AI558">
        <f t="shared" si="26"/>
        <v>270</v>
      </c>
      <c r="AJ558" s="82">
        <v>1655.2</v>
      </c>
      <c r="AK558" s="82">
        <v>16.2</v>
      </c>
      <c r="AL558" s="82">
        <v>1639</v>
      </c>
    </row>
    <row r="559" spans="1:38">
      <c r="A559" s="59">
        <v>558</v>
      </c>
      <c r="B559" s="11" t="s">
        <v>10077</v>
      </c>
      <c r="C559" s="60" t="s">
        <v>10078</v>
      </c>
      <c r="D559" s="10" t="s">
        <v>22</v>
      </c>
      <c r="E559" s="5" t="s">
        <v>7503</v>
      </c>
      <c r="F559" s="10" t="s">
        <v>25</v>
      </c>
      <c r="G559" s="10" t="s">
        <v>8264</v>
      </c>
      <c r="H559" s="10" t="s">
        <v>24</v>
      </c>
      <c r="I559" s="10" t="s">
        <v>34</v>
      </c>
      <c r="J559" s="5">
        <v>985.5</v>
      </c>
      <c r="K559" s="10">
        <v>0</v>
      </c>
      <c r="L559" s="11"/>
      <c r="M559" s="5">
        <v>0</v>
      </c>
      <c r="N559" s="5">
        <v>0</v>
      </c>
      <c r="O559" s="11"/>
      <c r="P559" s="66">
        <v>0</v>
      </c>
      <c r="Q559" s="5">
        <v>300</v>
      </c>
      <c r="R559" s="5">
        <v>13.26</v>
      </c>
      <c r="S559" s="74" t="s">
        <v>6099</v>
      </c>
      <c r="T559" s="5">
        <v>0</v>
      </c>
      <c r="U559" s="11"/>
      <c r="V559" s="10"/>
      <c r="W559" s="10">
        <v>14.06</v>
      </c>
      <c r="X559" s="10">
        <v>1318.4</v>
      </c>
      <c r="Y559" s="10">
        <v>18.84</v>
      </c>
      <c r="Z559" s="10">
        <f t="shared" si="24"/>
        <v>1299.56</v>
      </c>
      <c r="AA559" s="10" t="s">
        <v>28</v>
      </c>
      <c r="AB559" s="10" t="s">
        <v>29</v>
      </c>
      <c r="AC559" s="78" t="s">
        <v>4423</v>
      </c>
      <c r="AD559" s="78">
        <v>1930228</v>
      </c>
      <c r="AE559" s="78" t="s">
        <v>4400</v>
      </c>
      <c r="AF559" s="78" t="s">
        <v>4404</v>
      </c>
      <c r="AG559" s="81">
        <v>0.1</v>
      </c>
      <c r="AH559">
        <f t="shared" si="25"/>
        <v>30</v>
      </c>
      <c r="AI559">
        <f t="shared" si="26"/>
        <v>270</v>
      </c>
      <c r="AJ559" s="82">
        <v>1286.6</v>
      </c>
      <c r="AK559" s="82">
        <v>17.04</v>
      </c>
      <c r="AL559" s="82">
        <v>1269.56</v>
      </c>
    </row>
    <row r="560" spans="1:38">
      <c r="A560" s="85"/>
      <c r="B560" s="85" t="s">
        <v>10079</v>
      </c>
      <c r="C560" s="85" t="s">
        <v>9076</v>
      </c>
      <c r="D560" s="85" t="s">
        <v>9076</v>
      </c>
      <c r="E560" s="85" t="s">
        <v>9076</v>
      </c>
      <c r="F560" s="85" t="s">
        <v>9076</v>
      </c>
      <c r="G560" s="85" t="s">
        <v>9076</v>
      </c>
      <c r="H560" s="85" t="s">
        <v>9076</v>
      </c>
      <c r="I560" s="85" t="s">
        <v>9076</v>
      </c>
      <c r="J560" s="85" t="s">
        <v>9076</v>
      </c>
      <c r="K560" s="85" t="s">
        <v>9076</v>
      </c>
      <c r="L560" s="85" t="s">
        <v>9076</v>
      </c>
      <c r="M560" s="85" t="s">
        <v>9076</v>
      </c>
      <c r="N560" s="85" t="s">
        <v>9076</v>
      </c>
      <c r="O560" s="85" t="s">
        <v>9076</v>
      </c>
      <c r="P560" s="85" t="s">
        <v>9076</v>
      </c>
      <c r="Q560" s="85">
        <v>-11580</v>
      </c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6">
        <f>SUM(AJ2:AJ559)</f>
        <v>639177.189999996</v>
      </c>
      <c r="AK560" s="86">
        <f>SUM(AK2:AK559)</f>
        <v>15358.25</v>
      </c>
      <c r="AL560" s="86">
        <f>SUM(AL2:AL559)</f>
        <v>623820.26</v>
      </c>
    </row>
    <row r="561" spans="36:38">
      <c r="AJ561" s="82"/>
      <c r="AK561" s="82"/>
      <c r="AL561" s="82"/>
    </row>
    <row r="562" spans="36:38">
      <c r="AJ562" s="82"/>
      <c r="AK562" s="82"/>
      <c r="AL562" s="82"/>
    </row>
    <row r="563" spans="36:38">
      <c r="AJ563" s="82"/>
      <c r="AK563" s="82"/>
      <c r="AL563" s="82"/>
    </row>
    <row r="564" spans="36:38">
      <c r="AJ564" s="82"/>
      <c r="AK564" s="82"/>
      <c r="AL564" s="82"/>
    </row>
    <row r="565" spans="36:38">
      <c r="AJ565" s="82"/>
      <c r="AK565" s="82"/>
      <c r="AL565" s="82"/>
    </row>
    <row r="566" spans="36:38">
      <c r="AJ566" s="82"/>
      <c r="AK566" s="82"/>
      <c r="AL566" s="82"/>
    </row>
    <row r="567" spans="36:38">
      <c r="AJ567" s="82"/>
      <c r="AK567" s="82"/>
      <c r="AL567" s="82"/>
    </row>
    <row r="568" spans="36:38">
      <c r="AJ568" s="82"/>
      <c r="AK568" s="82"/>
      <c r="AL568" s="82"/>
    </row>
    <row r="569" spans="36:38">
      <c r="AJ569" s="82"/>
      <c r="AK569" s="82"/>
      <c r="AL569" s="82"/>
    </row>
    <row r="570" spans="36:38">
      <c r="AJ570" s="82"/>
      <c r="AK570" s="82"/>
      <c r="AL570" s="82"/>
    </row>
    <row r="571" spans="36:38">
      <c r="AJ571" s="82"/>
      <c r="AK571" s="82"/>
      <c r="AL571" s="82"/>
    </row>
    <row r="572" spans="36:38">
      <c r="AJ572" s="82"/>
      <c r="AK572" s="82"/>
      <c r="AL572" s="82"/>
    </row>
    <row r="573" spans="36:38">
      <c r="AJ573" s="82"/>
      <c r="AK573" s="82"/>
      <c r="AL573" s="82"/>
    </row>
    <row r="574" spans="36:38">
      <c r="AJ574" s="82"/>
      <c r="AK574" s="82"/>
      <c r="AL574" s="82"/>
    </row>
    <row r="575" spans="36:38">
      <c r="AJ575" s="82"/>
      <c r="AK575" s="82"/>
      <c r="AL575" s="82"/>
    </row>
    <row r="576" spans="36:38">
      <c r="AJ576" s="82"/>
      <c r="AK576" s="82"/>
      <c r="AL576" s="82"/>
    </row>
    <row r="577" spans="36:38">
      <c r="AJ577" s="82"/>
      <c r="AK577" s="82"/>
      <c r="AL577" s="82"/>
    </row>
    <row r="578" spans="36:38">
      <c r="AJ578" s="82"/>
      <c r="AK578" s="82"/>
      <c r="AL578" s="82"/>
    </row>
    <row r="579" spans="36:38">
      <c r="AJ579" s="82"/>
      <c r="AK579" s="82"/>
      <c r="AL579" s="82"/>
    </row>
    <row r="580" spans="36:38">
      <c r="AJ580" s="82"/>
      <c r="AK580" s="82"/>
      <c r="AL580" s="82"/>
    </row>
    <row r="581" spans="36:38">
      <c r="AJ581" s="82"/>
      <c r="AK581" s="82"/>
      <c r="AL581" s="82"/>
    </row>
    <row r="582" spans="36:38">
      <c r="AJ582" s="82"/>
      <c r="AK582" s="82"/>
      <c r="AL582" s="82"/>
    </row>
    <row r="583" spans="36:38">
      <c r="AJ583" s="82"/>
      <c r="AK583" s="82"/>
      <c r="AL583" s="82"/>
    </row>
    <row r="584" spans="36:38">
      <c r="AJ584" s="82"/>
      <c r="AK584" s="82"/>
      <c r="AL584" s="82"/>
    </row>
    <row r="585" spans="36:38">
      <c r="AJ585" s="82"/>
      <c r="AK585" s="82"/>
      <c r="AL585" s="82"/>
    </row>
    <row r="586" spans="36:38">
      <c r="AJ586" s="82"/>
      <c r="AK586" s="82"/>
      <c r="AL586" s="82"/>
    </row>
    <row r="587" spans="36:38">
      <c r="AJ587" s="82"/>
      <c r="AK587" s="82"/>
      <c r="AL587" s="82"/>
    </row>
    <row r="588" spans="36:38">
      <c r="AJ588" s="82"/>
      <c r="AK588" s="82"/>
      <c r="AL588" s="82"/>
    </row>
    <row r="589" spans="36:38">
      <c r="AJ589" s="82"/>
      <c r="AK589" s="82"/>
      <c r="AL589" s="82"/>
    </row>
    <row r="590" spans="36:38">
      <c r="AJ590" s="82"/>
      <c r="AK590" s="82"/>
      <c r="AL590" s="82"/>
    </row>
    <row r="591" spans="36:38">
      <c r="AJ591" s="82"/>
      <c r="AK591" s="82"/>
      <c r="AL591" s="82"/>
    </row>
    <row r="592" spans="36:38">
      <c r="AJ592" s="82"/>
      <c r="AK592" s="82"/>
      <c r="AL592" s="82"/>
    </row>
    <row r="593" spans="36:38">
      <c r="AJ593" s="82"/>
      <c r="AK593" s="82"/>
      <c r="AL593" s="82"/>
    </row>
    <row r="594" spans="36:38">
      <c r="AJ594" s="82"/>
      <c r="AK594" s="82"/>
      <c r="AL594" s="82"/>
    </row>
    <row r="595" spans="36:38">
      <c r="AJ595" s="82"/>
      <c r="AK595" s="82"/>
      <c r="AL595" s="82"/>
    </row>
    <row r="596" spans="36:38">
      <c r="AJ596" s="82"/>
      <c r="AK596" s="82"/>
      <c r="AL596" s="82"/>
    </row>
    <row r="597" spans="36:38">
      <c r="AJ597" s="82"/>
      <c r="AK597" s="82"/>
      <c r="AL597" s="82"/>
    </row>
    <row r="598" spans="36:38">
      <c r="AJ598" s="82"/>
      <c r="AK598" s="82"/>
      <c r="AL598" s="82"/>
    </row>
    <row r="599" spans="36:38">
      <c r="AJ599" s="82"/>
      <c r="AK599" s="82"/>
      <c r="AL599" s="82"/>
    </row>
    <row r="600" spans="36:38">
      <c r="AJ600" s="82"/>
      <c r="AK600" s="82"/>
      <c r="AL600" s="82"/>
    </row>
    <row r="601" spans="36:38">
      <c r="AJ601" s="82"/>
      <c r="AK601" s="82"/>
      <c r="AL601" s="82"/>
    </row>
    <row r="602" spans="36:38">
      <c r="AJ602" s="82"/>
      <c r="AK602" s="82"/>
      <c r="AL602" s="82"/>
    </row>
    <row r="603" spans="36:38">
      <c r="AJ603" s="82"/>
      <c r="AK603" s="82"/>
      <c r="AL603" s="82"/>
    </row>
    <row r="604" spans="36:38">
      <c r="AJ604" s="82"/>
      <c r="AK604" s="82"/>
      <c r="AL604" s="82"/>
    </row>
    <row r="605" spans="36:38">
      <c r="AJ605" s="82"/>
      <c r="AK605" s="82"/>
      <c r="AL605" s="82"/>
    </row>
    <row r="606" spans="36:38">
      <c r="AJ606" s="82"/>
      <c r="AK606" s="82"/>
      <c r="AL606" s="82"/>
    </row>
    <row r="607" spans="36:38">
      <c r="AJ607" s="82"/>
      <c r="AK607" s="82"/>
      <c r="AL607" s="82"/>
    </row>
    <row r="608" spans="36:38">
      <c r="AJ608" s="82"/>
      <c r="AK608" s="82"/>
      <c r="AL608" s="82"/>
    </row>
    <row r="609" spans="36:38">
      <c r="AJ609" s="82"/>
      <c r="AK609" s="82"/>
      <c r="AL609" s="82"/>
    </row>
    <row r="610" spans="36:38">
      <c r="AJ610" s="82"/>
      <c r="AK610" s="82"/>
      <c r="AL610" s="82"/>
    </row>
    <row r="611" spans="36:38">
      <c r="AJ611" s="82"/>
      <c r="AK611" s="82"/>
      <c r="AL611" s="82"/>
    </row>
    <row r="612" spans="36:38">
      <c r="AJ612" s="82"/>
      <c r="AK612" s="82"/>
      <c r="AL612" s="82"/>
    </row>
    <row r="613" spans="36:38">
      <c r="AJ613" s="82"/>
      <c r="AK613" s="82"/>
      <c r="AL613" s="82"/>
    </row>
    <row r="614" spans="36:38">
      <c r="AJ614" s="82"/>
      <c r="AK614" s="82"/>
      <c r="AL614" s="82"/>
    </row>
    <row r="615" spans="36:38">
      <c r="AJ615" s="82"/>
      <c r="AK615" s="82"/>
      <c r="AL615" s="82"/>
    </row>
    <row r="616" spans="36:38">
      <c r="AJ616" s="82"/>
      <c r="AK616" s="82"/>
      <c r="AL616" s="82"/>
    </row>
    <row r="617" spans="36:38">
      <c r="AJ617" s="82"/>
      <c r="AK617" s="82"/>
      <c r="AL617" s="82"/>
    </row>
    <row r="618" ht="13.8" spans="36:38">
      <c r="AJ618" s="87"/>
      <c r="AK618" s="87"/>
      <c r="AL618" s="87"/>
    </row>
    <row r="619" ht="13.8" spans="36:38">
      <c r="AJ619" s="87"/>
      <c r="AK619" s="87"/>
      <c r="AL619" s="87"/>
    </row>
    <row r="620" ht="13.8" spans="36:38">
      <c r="AJ620" s="87"/>
      <c r="AK620" s="87"/>
      <c r="AL620" s="87"/>
    </row>
    <row r="621" ht="13.8" spans="36:38">
      <c r="AJ621" s="87"/>
      <c r="AK621" s="87"/>
      <c r="AL621" s="87"/>
    </row>
    <row r="622" ht="13.8" spans="36:38">
      <c r="AJ622" s="87"/>
      <c r="AK622" s="87"/>
      <c r="AL622" s="87"/>
    </row>
    <row r="623" ht="13.8" spans="36:38">
      <c r="AJ623" s="87"/>
      <c r="AK623" s="87"/>
      <c r="AL623" s="87"/>
    </row>
    <row r="624" ht="13.8" spans="36:38">
      <c r="AJ624" s="87"/>
      <c r="AK624" s="87"/>
      <c r="AL624" s="87"/>
    </row>
    <row r="625" ht="13.8" spans="36:38">
      <c r="AJ625" s="87"/>
      <c r="AK625" s="87"/>
      <c r="AL625" s="87"/>
    </row>
    <row r="626" ht="13.8" spans="36:38">
      <c r="AJ626" s="87"/>
      <c r="AK626" s="87"/>
      <c r="AL626" s="87"/>
    </row>
    <row r="627" ht="13.8" spans="36:38">
      <c r="AJ627" s="87"/>
      <c r="AK627" s="87"/>
      <c r="AL627" s="87"/>
    </row>
    <row r="628" ht="13.8" spans="36:38">
      <c r="AJ628" s="87"/>
      <c r="AK628" s="87"/>
      <c r="AL628" s="87"/>
    </row>
  </sheetData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568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5" customWidth="1"/>
    <col min="3" max="3" width="22" customWidth="1"/>
    <col min="4" max="4" width="11" customWidth="1"/>
    <col min="5" max="5" width="12" customWidth="1"/>
    <col min="6" max="6" width="10" customWidth="1"/>
    <col min="7" max="7" width="15" customWidth="1"/>
    <col min="8" max="8" width="10" customWidth="1"/>
    <col min="9" max="11" width="12" customWidth="1"/>
    <col min="13" max="13" width="12" customWidth="1"/>
    <col min="14" max="14" width="11" customWidth="1"/>
    <col min="15" max="15" width="23" customWidth="1"/>
    <col min="17" max="17" width="12" customWidth="1"/>
    <col min="18" max="18" width="16" customWidth="1"/>
    <col min="19" max="19" width="19" customWidth="1"/>
    <col min="23" max="23" width="14" customWidth="1"/>
    <col min="24" max="26" width="15" customWidth="1"/>
  </cols>
  <sheetData>
    <row r="1" ht="45.6" spans="1:32">
      <c r="A1" s="29" t="s">
        <v>6935</v>
      </c>
      <c r="B1" s="24" t="s">
        <v>6936</v>
      </c>
      <c r="C1" s="24" t="s">
        <v>6937</v>
      </c>
      <c r="D1" s="24" t="s">
        <v>6938</v>
      </c>
      <c r="E1" s="24" t="s">
        <v>6939</v>
      </c>
      <c r="F1" s="24" t="s">
        <v>6940</v>
      </c>
      <c r="G1" s="24" t="s">
        <v>6941</v>
      </c>
      <c r="H1" s="24" t="s">
        <v>6942</v>
      </c>
      <c r="I1" s="24" t="s">
        <v>6943</v>
      </c>
      <c r="J1" s="38" t="s">
        <v>6944</v>
      </c>
      <c r="K1" s="38" t="s">
        <v>6945</v>
      </c>
      <c r="L1" s="24" t="s">
        <v>6946</v>
      </c>
      <c r="M1" s="38" t="s">
        <v>6947</v>
      </c>
      <c r="N1" s="38" t="s">
        <v>6948</v>
      </c>
      <c r="O1" s="24" t="s">
        <v>6946</v>
      </c>
      <c r="P1" s="38" t="s">
        <v>6949</v>
      </c>
      <c r="Q1" s="24" t="s">
        <v>6950</v>
      </c>
      <c r="R1" s="38" t="s">
        <v>6951</v>
      </c>
      <c r="S1" s="24" t="s">
        <v>6952</v>
      </c>
      <c r="T1" s="38" t="s">
        <v>6953</v>
      </c>
      <c r="U1" s="24" t="s">
        <v>6946</v>
      </c>
      <c r="V1" s="47" t="s">
        <v>6954</v>
      </c>
      <c r="W1" s="48" t="s">
        <v>6955</v>
      </c>
      <c r="X1" s="49" t="s">
        <v>8171</v>
      </c>
      <c r="Y1" s="38" t="s">
        <v>6956</v>
      </c>
      <c r="Z1" s="38" t="s">
        <v>6957</v>
      </c>
      <c r="AA1" s="24" t="s">
        <v>18</v>
      </c>
      <c r="AB1" s="24" t="s">
        <v>19</v>
      </c>
      <c r="AC1" s="25" t="s">
        <v>4394</v>
      </c>
      <c r="AD1" s="25" t="s">
        <v>4393</v>
      </c>
      <c r="AE1" s="25" t="s">
        <v>8</v>
      </c>
      <c r="AF1" s="25" t="s">
        <v>8172</v>
      </c>
    </row>
    <row r="2" spans="1:29">
      <c r="A2" s="30">
        <v>1</v>
      </c>
      <c r="B2" s="31" t="s">
        <v>10080</v>
      </c>
      <c r="C2" s="31" t="s">
        <v>10081</v>
      </c>
      <c r="D2" s="32" t="s">
        <v>22</v>
      </c>
      <c r="E2" s="30" t="s">
        <v>81</v>
      </c>
      <c r="F2" s="30" t="s">
        <v>25</v>
      </c>
      <c r="G2" s="30" t="s">
        <v>8178</v>
      </c>
      <c r="H2" s="33" t="s">
        <v>130</v>
      </c>
      <c r="I2" s="30" t="s">
        <v>34</v>
      </c>
      <c r="J2" s="30">
        <v>705</v>
      </c>
      <c r="K2" s="30">
        <v>0</v>
      </c>
      <c r="L2" s="39"/>
      <c r="M2" s="33">
        <v>196</v>
      </c>
      <c r="N2" s="33">
        <v>60</v>
      </c>
      <c r="O2" s="40" t="s">
        <v>10082</v>
      </c>
      <c r="P2" s="41">
        <v>0</v>
      </c>
      <c r="Q2" s="30">
        <v>400</v>
      </c>
      <c r="R2" s="33">
        <v>0</v>
      </c>
      <c r="S2" s="40"/>
      <c r="T2" s="33">
        <v>0</v>
      </c>
      <c r="U2" s="50"/>
      <c r="V2" s="30"/>
      <c r="W2" s="30">
        <v>271.36</v>
      </c>
      <c r="X2" s="30">
        <v>1416.64</v>
      </c>
      <c r="Y2" s="30">
        <v>40.28</v>
      </c>
      <c r="Z2" s="53">
        <v>1376.36</v>
      </c>
      <c r="AA2" s="30" t="s">
        <v>28</v>
      </c>
      <c r="AB2" s="54" t="s">
        <v>29</v>
      </c>
      <c r="AC2" s="55"/>
    </row>
    <row r="3" spans="1:29">
      <c r="A3" s="30">
        <v>2</v>
      </c>
      <c r="B3" s="34" t="s">
        <v>10083</v>
      </c>
      <c r="C3" s="31" t="s">
        <v>10084</v>
      </c>
      <c r="D3" s="32" t="s">
        <v>22</v>
      </c>
      <c r="E3" s="30" t="s">
        <v>81</v>
      </c>
      <c r="F3" s="30" t="s">
        <v>25</v>
      </c>
      <c r="G3" s="30" t="s">
        <v>8178</v>
      </c>
      <c r="H3" s="33" t="s">
        <v>130</v>
      </c>
      <c r="I3" s="30" t="s">
        <v>34</v>
      </c>
      <c r="J3" s="30">
        <v>705</v>
      </c>
      <c r="K3" s="30">
        <v>0</v>
      </c>
      <c r="L3" s="39"/>
      <c r="M3" s="33">
        <v>196</v>
      </c>
      <c r="N3" s="33">
        <v>60</v>
      </c>
      <c r="O3" s="40" t="s">
        <v>10082</v>
      </c>
      <c r="P3" s="41">
        <v>0</v>
      </c>
      <c r="Q3" s="30">
        <v>400</v>
      </c>
      <c r="R3" s="33">
        <v>0</v>
      </c>
      <c r="S3" s="50"/>
      <c r="T3" s="33">
        <v>0</v>
      </c>
      <c r="U3" s="50"/>
      <c r="V3" s="30"/>
      <c r="W3" s="30">
        <v>271.36</v>
      </c>
      <c r="X3" s="30">
        <v>1416.64</v>
      </c>
      <c r="Y3" s="30">
        <v>40.28</v>
      </c>
      <c r="Z3" s="30">
        <v>1376.36</v>
      </c>
      <c r="AA3" s="30" t="s">
        <v>28</v>
      </c>
      <c r="AB3" s="54" t="s">
        <v>29</v>
      </c>
      <c r="AC3" s="55"/>
    </row>
    <row r="4" spans="1:29">
      <c r="A4" s="30">
        <v>3</v>
      </c>
      <c r="B4" s="35" t="s">
        <v>10085</v>
      </c>
      <c r="C4" s="35" t="s">
        <v>10086</v>
      </c>
      <c r="D4" s="30" t="s">
        <v>22</v>
      </c>
      <c r="E4" s="30" t="s">
        <v>1529</v>
      </c>
      <c r="F4" s="30" t="s">
        <v>25</v>
      </c>
      <c r="G4" s="30" t="s">
        <v>8214</v>
      </c>
      <c r="H4" s="33" t="s">
        <v>130</v>
      </c>
      <c r="I4" s="30" t="s">
        <v>34</v>
      </c>
      <c r="J4" s="30">
        <v>0</v>
      </c>
      <c r="K4" s="30">
        <v>0</v>
      </c>
      <c r="L4" s="42"/>
      <c r="M4" s="33">
        <v>0</v>
      </c>
      <c r="N4" s="33">
        <v>0</v>
      </c>
      <c r="O4" s="40"/>
      <c r="P4" s="41">
        <v>0</v>
      </c>
      <c r="Q4" s="41">
        <v>400</v>
      </c>
      <c r="R4" s="33">
        <v>13</v>
      </c>
      <c r="S4" s="51" t="s">
        <v>3854</v>
      </c>
      <c r="T4" s="33">
        <v>0</v>
      </c>
      <c r="U4" s="52"/>
      <c r="V4" s="30"/>
      <c r="W4" s="30">
        <v>13.78</v>
      </c>
      <c r="X4" s="30">
        <v>438.61</v>
      </c>
      <c r="Y4" s="30">
        <v>24.83</v>
      </c>
      <c r="Z4" s="30">
        <v>413.78</v>
      </c>
      <c r="AA4" s="30" t="s">
        <v>28</v>
      </c>
      <c r="AB4" s="54" t="s">
        <v>29</v>
      </c>
      <c r="AC4" s="55"/>
    </row>
    <row r="5" spans="1:29">
      <c r="A5" s="30">
        <v>4</v>
      </c>
      <c r="B5" s="35" t="s">
        <v>10087</v>
      </c>
      <c r="C5" s="35" t="s">
        <v>10088</v>
      </c>
      <c r="D5" s="32" t="s">
        <v>22</v>
      </c>
      <c r="E5" s="33" t="s">
        <v>1529</v>
      </c>
      <c r="F5" s="30" t="s">
        <v>25</v>
      </c>
      <c r="G5" s="30" t="s">
        <v>8214</v>
      </c>
      <c r="H5" s="33" t="s">
        <v>130</v>
      </c>
      <c r="I5" s="30" t="s">
        <v>34</v>
      </c>
      <c r="J5" s="30">
        <v>920</v>
      </c>
      <c r="K5" s="30">
        <v>0</v>
      </c>
      <c r="L5" s="43"/>
      <c r="M5" s="33">
        <v>68</v>
      </c>
      <c r="N5" s="33">
        <v>90</v>
      </c>
      <c r="O5" s="40" t="s">
        <v>8215</v>
      </c>
      <c r="P5" s="41">
        <v>0</v>
      </c>
      <c r="Q5" s="41">
        <v>500</v>
      </c>
      <c r="R5" s="33">
        <v>1023</v>
      </c>
      <c r="S5" s="51" t="s">
        <v>10089</v>
      </c>
      <c r="T5" s="33">
        <v>0</v>
      </c>
      <c r="U5" s="52"/>
      <c r="V5" s="30"/>
      <c r="W5" s="30">
        <v>1251.86</v>
      </c>
      <c r="X5" s="30">
        <v>2776.97</v>
      </c>
      <c r="Y5" s="30">
        <v>105.11</v>
      </c>
      <c r="Z5" s="30">
        <v>2671.86</v>
      </c>
      <c r="AA5" s="30" t="s">
        <v>28</v>
      </c>
      <c r="AB5" s="54" t="s">
        <v>29</v>
      </c>
      <c r="AC5" s="55"/>
    </row>
    <row r="6" spans="1:29">
      <c r="A6" s="30">
        <v>5</v>
      </c>
      <c r="B6" s="35" t="s">
        <v>10090</v>
      </c>
      <c r="C6" s="35" t="s">
        <v>10091</v>
      </c>
      <c r="D6" s="32" t="s">
        <v>22</v>
      </c>
      <c r="E6" s="33" t="s">
        <v>1529</v>
      </c>
      <c r="F6" s="30" t="s">
        <v>25</v>
      </c>
      <c r="G6" s="30" t="s">
        <v>8214</v>
      </c>
      <c r="H6" s="33" t="s">
        <v>130</v>
      </c>
      <c r="I6" s="30" t="s">
        <v>34</v>
      </c>
      <c r="J6" s="30">
        <v>920</v>
      </c>
      <c r="K6" s="30">
        <v>0</v>
      </c>
      <c r="L6" s="43"/>
      <c r="M6" s="33">
        <v>68</v>
      </c>
      <c r="N6" s="33">
        <v>90</v>
      </c>
      <c r="O6" s="40" t="s">
        <v>8215</v>
      </c>
      <c r="P6" s="41">
        <v>0</v>
      </c>
      <c r="Q6" s="41">
        <v>500</v>
      </c>
      <c r="R6" s="33">
        <v>1018</v>
      </c>
      <c r="S6" s="51" t="s">
        <v>8216</v>
      </c>
      <c r="T6" s="33">
        <v>0</v>
      </c>
      <c r="U6" s="52"/>
      <c r="V6" s="30"/>
      <c r="W6" s="30">
        <v>1246.56</v>
      </c>
      <c r="X6" s="30">
        <v>2771.35</v>
      </c>
      <c r="Y6" s="30">
        <v>104.79</v>
      </c>
      <c r="Z6" s="30">
        <v>2666.56</v>
      </c>
      <c r="AA6" s="30" t="s">
        <v>28</v>
      </c>
      <c r="AB6" s="54" t="s">
        <v>29</v>
      </c>
      <c r="AC6" s="55"/>
    </row>
    <row r="7" spans="1:29">
      <c r="A7" s="30">
        <v>6</v>
      </c>
      <c r="B7" s="34" t="s">
        <v>10092</v>
      </c>
      <c r="C7" s="35" t="s">
        <v>10093</v>
      </c>
      <c r="D7" s="32" t="s">
        <v>22</v>
      </c>
      <c r="E7" s="33" t="s">
        <v>1529</v>
      </c>
      <c r="F7" s="30" t="s">
        <v>25</v>
      </c>
      <c r="G7" s="30" t="s">
        <v>8214</v>
      </c>
      <c r="H7" s="33" t="s">
        <v>130</v>
      </c>
      <c r="I7" s="30" t="s">
        <v>34</v>
      </c>
      <c r="J7" s="30">
        <v>0</v>
      </c>
      <c r="K7" s="30">
        <v>0</v>
      </c>
      <c r="L7" s="39"/>
      <c r="M7" s="33">
        <v>0</v>
      </c>
      <c r="N7" s="33">
        <v>0</v>
      </c>
      <c r="O7" s="40"/>
      <c r="P7" s="41">
        <v>0</v>
      </c>
      <c r="Q7" s="41">
        <v>400</v>
      </c>
      <c r="R7" s="33">
        <v>35</v>
      </c>
      <c r="S7" s="51" t="s">
        <v>10094</v>
      </c>
      <c r="T7" s="33">
        <v>0</v>
      </c>
      <c r="U7" s="50"/>
      <c r="V7" s="30"/>
      <c r="W7" s="30">
        <v>37.1</v>
      </c>
      <c r="X7" s="30">
        <v>463.33</v>
      </c>
      <c r="Y7" s="30">
        <v>26.23</v>
      </c>
      <c r="Z7" s="30">
        <v>437.1</v>
      </c>
      <c r="AA7" s="30" t="s">
        <v>28</v>
      </c>
      <c r="AB7" s="54" t="s">
        <v>29</v>
      </c>
      <c r="AC7" s="55"/>
    </row>
    <row r="8" spans="1:29">
      <c r="A8" s="30">
        <v>7</v>
      </c>
      <c r="B8" s="34" t="s">
        <v>10095</v>
      </c>
      <c r="C8" s="35" t="s">
        <v>10096</v>
      </c>
      <c r="D8" s="30" t="s">
        <v>22</v>
      </c>
      <c r="E8" s="33" t="s">
        <v>1529</v>
      </c>
      <c r="F8" s="30" t="s">
        <v>25</v>
      </c>
      <c r="G8" s="30" t="s">
        <v>8214</v>
      </c>
      <c r="H8" s="33" t="s">
        <v>130</v>
      </c>
      <c r="I8" s="30" t="s">
        <v>34</v>
      </c>
      <c r="J8" s="30">
        <v>920</v>
      </c>
      <c r="K8" s="30">
        <v>0</v>
      </c>
      <c r="L8" s="39"/>
      <c r="M8" s="33">
        <v>68</v>
      </c>
      <c r="N8" s="33">
        <v>90</v>
      </c>
      <c r="O8" s="40" t="s">
        <v>8215</v>
      </c>
      <c r="P8" s="41">
        <v>0</v>
      </c>
      <c r="Q8" s="41">
        <v>500</v>
      </c>
      <c r="R8" s="33">
        <v>1023</v>
      </c>
      <c r="S8" s="51" t="s">
        <v>8219</v>
      </c>
      <c r="T8" s="33">
        <v>0</v>
      </c>
      <c r="U8" s="50"/>
      <c r="V8" s="30"/>
      <c r="W8" s="30">
        <v>1251.86</v>
      </c>
      <c r="X8" s="30">
        <v>2776.97</v>
      </c>
      <c r="Y8" s="30">
        <v>105.11</v>
      </c>
      <c r="Z8" s="30">
        <v>2671.86</v>
      </c>
      <c r="AA8" s="30" t="s">
        <v>28</v>
      </c>
      <c r="AB8" s="54" t="s">
        <v>29</v>
      </c>
      <c r="AC8" s="55"/>
    </row>
    <row r="9" spans="1:29">
      <c r="A9" s="30">
        <v>8</v>
      </c>
      <c r="B9" s="31" t="s">
        <v>10097</v>
      </c>
      <c r="C9" s="31" t="s">
        <v>10098</v>
      </c>
      <c r="D9" s="30" t="s">
        <v>22</v>
      </c>
      <c r="E9" s="33" t="s">
        <v>4769</v>
      </c>
      <c r="F9" s="30" t="s">
        <v>25</v>
      </c>
      <c r="G9" s="30" t="s">
        <v>8178</v>
      </c>
      <c r="H9" s="30" t="s">
        <v>24</v>
      </c>
      <c r="I9" s="30" t="s">
        <v>34</v>
      </c>
      <c r="J9" s="41">
        <v>710</v>
      </c>
      <c r="K9" s="30">
        <v>0</v>
      </c>
      <c r="L9" s="39"/>
      <c r="M9" s="33">
        <v>150</v>
      </c>
      <c r="N9" s="33">
        <v>16</v>
      </c>
      <c r="O9" s="44" t="s">
        <v>8199</v>
      </c>
      <c r="P9" s="41">
        <v>0</v>
      </c>
      <c r="Q9" s="30">
        <v>300</v>
      </c>
      <c r="R9" s="33">
        <v>25.5</v>
      </c>
      <c r="S9" s="51" t="s">
        <v>10099</v>
      </c>
      <c r="T9" s="33">
        <v>0</v>
      </c>
      <c r="U9" s="50"/>
      <c r="V9" s="30"/>
      <c r="W9" s="30">
        <v>202.99</v>
      </c>
      <c r="X9" s="30">
        <v>1243.17</v>
      </c>
      <c r="Y9" s="30">
        <v>30.18</v>
      </c>
      <c r="Z9" s="30">
        <v>1212.99</v>
      </c>
      <c r="AA9" s="30" t="s">
        <v>28</v>
      </c>
      <c r="AB9" s="54" t="s">
        <v>29</v>
      </c>
      <c r="AC9" s="55"/>
    </row>
    <row r="10" spans="1:29">
      <c r="A10" s="30">
        <v>9</v>
      </c>
      <c r="B10" s="36" t="s">
        <v>10100</v>
      </c>
      <c r="C10" s="31" t="s">
        <v>10101</v>
      </c>
      <c r="D10" s="30" t="s">
        <v>22</v>
      </c>
      <c r="E10" s="37" t="s">
        <v>4769</v>
      </c>
      <c r="F10" s="30" t="s">
        <v>25</v>
      </c>
      <c r="G10" s="30" t="s">
        <v>8178</v>
      </c>
      <c r="H10" s="37" t="s">
        <v>24</v>
      </c>
      <c r="I10" s="30" t="s">
        <v>34</v>
      </c>
      <c r="J10" s="41">
        <v>710</v>
      </c>
      <c r="K10" s="30">
        <v>0</v>
      </c>
      <c r="L10" s="36"/>
      <c r="M10" s="33">
        <v>150</v>
      </c>
      <c r="N10" s="33">
        <v>16</v>
      </c>
      <c r="O10" s="44" t="s">
        <v>8199</v>
      </c>
      <c r="P10" s="41">
        <v>0</v>
      </c>
      <c r="Q10" s="30">
        <v>300</v>
      </c>
      <c r="R10" s="33">
        <v>15</v>
      </c>
      <c r="S10" s="52" t="s">
        <v>9160</v>
      </c>
      <c r="T10" s="33">
        <v>0</v>
      </c>
      <c r="U10" s="36"/>
      <c r="V10" s="30"/>
      <c r="W10" s="30">
        <v>191.86</v>
      </c>
      <c r="X10" s="30">
        <v>1231.37</v>
      </c>
      <c r="Y10" s="30">
        <v>29.51</v>
      </c>
      <c r="Z10" s="30">
        <v>1201.86</v>
      </c>
      <c r="AA10" s="30" t="s">
        <v>28</v>
      </c>
      <c r="AB10" s="54" t="s">
        <v>29</v>
      </c>
      <c r="AC10" s="55"/>
    </row>
    <row r="11" spans="1:29">
      <c r="A11" s="30">
        <v>10</v>
      </c>
      <c r="B11" s="34" t="s">
        <v>10102</v>
      </c>
      <c r="C11" s="31" t="s">
        <v>7315</v>
      </c>
      <c r="D11" s="32" t="s">
        <v>22</v>
      </c>
      <c r="E11" s="30" t="s">
        <v>4769</v>
      </c>
      <c r="F11" s="30" t="s">
        <v>25</v>
      </c>
      <c r="G11" s="30" t="s">
        <v>8178</v>
      </c>
      <c r="H11" s="37" t="s">
        <v>24</v>
      </c>
      <c r="I11" s="30" t="s">
        <v>34</v>
      </c>
      <c r="J11" s="30">
        <v>710</v>
      </c>
      <c r="K11" s="30">
        <v>0</v>
      </c>
      <c r="L11" s="36"/>
      <c r="M11" s="33">
        <v>150</v>
      </c>
      <c r="N11" s="33">
        <v>16</v>
      </c>
      <c r="O11" s="44" t="s">
        <v>8199</v>
      </c>
      <c r="P11" s="41">
        <v>0</v>
      </c>
      <c r="Q11" s="30">
        <v>300</v>
      </c>
      <c r="R11" s="33">
        <v>13</v>
      </c>
      <c r="S11" s="51" t="s">
        <v>7307</v>
      </c>
      <c r="T11" s="33">
        <v>0</v>
      </c>
      <c r="U11" s="36"/>
      <c r="V11" s="30"/>
      <c r="W11" s="30">
        <v>189.74</v>
      </c>
      <c r="X11" s="30">
        <v>1229.12</v>
      </c>
      <c r="Y11" s="30">
        <v>29.38</v>
      </c>
      <c r="Z11" s="30">
        <v>1199.74</v>
      </c>
      <c r="AA11" s="30" t="s">
        <v>28</v>
      </c>
      <c r="AB11" s="54" t="s">
        <v>29</v>
      </c>
      <c r="AC11" s="55"/>
    </row>
    <row r="12" spans="1:29">
      <c r="A12" s="30">
        <v>11</v>
      </c>
      <c r="B12" s="34" t="s">
        <v>10103</v>
      </c>
      <c r="C12" s="31" t="s">
        <v>10104</v>
      </c>
      <c r="D12" s="32" t="s">
        <v>22</v>
      </c>
      <c r="E12" s="33" t="s">
        <v>4769</v>
      </c>
      <c r="F12" s="30" t="s">
        <v>25</v>
      </c>
      <c r="G12" s="30" t="s">
        <v>8178</v>
      </c>
      <c r="H12" s="30" t="s">
        <v>24</v>
      </c>
      <c r="I12" s="30" t="s">
        <v>6538</v>
      </c>
      <c r="J12" s="33">
        <v>0</v>
      </c>
      <c r="K12" s="30">
        <v>0</v>
      </c>
      <c r="L12" s="39"/>
      <c r="M12" s="33">
        <v>149</v>
      </c>
      <c r="N12" s="33">
        <v>0</v>
      </c>
      <c r="O12" s="39"/>
      <c r="P12" s="41">
        <v>0</v>
      </c>
      <c r="Q12" s="30">
        <v>300</v>
      </c>
      <c r="R12" s="33">
        <v>0</v>
      </c>
      <c r="S12" s="50"/>
      <c r="T12" s="33">
        <v>0</v>
      </c>
      <c r="U12" s="50"/>
      <c r="V12" s="30"/>
      <c r="W12" s="30">
        <v>157.94</v>
      </c>
      <c r="X12" s="30">
        <v>485.42</v>
      </c>
      <c r="Y12" s="30">
        <v>27.48</v>
      </c>
      <c r="Z12" s="30">
        <v>457.94</v>
      </c>
      <c r="AA12" s="30" t="s">
        <v>28</v>
      </c>
      <c r="AB12" s="54" t="s">
        <v>29</v>
      </c>
      <c r="AC12" s="55"/>
    </row>
    <row r="13" spans="1:29">
      <c r="A13" s="30">
        <v>12</v>
      </c>
      <c r="B13" s="31" t="s">
        <v>10105</v>
      </c>
      <c r="C13" s="31" t="s">
        <v>10106</v>
      </c>
      <c r="D13" s="32" t="s">
        <v>22</v>
      </c>
      <c r="E13" s="33" t="s">
        <v>4769</v>
      </c>
      <c r="F13" s="30" t="s">
        <v>25</v>
      </c>
      <c r="G13" s="30" t="s">
        <v>8178</v>
      </c>
      <c r="H13" s="30" t="s">
        <v>24</v>
      </c>
      <c r="I13" s="30" t="s">
        <v>6538</v>
      </c>
      <c r="J13" s="33">
        <v>0</v>
      </c>
      <c r="K13" s="30">
        <v>0</v>
      </c>
      <c r="L13" s="39"/>
      <c r="M13" s="33">
        <v>149</v>
      </c>
      <c r="N13" s="33">
        <v>0</v>
      </c>
      <c r="O13" s="39"/>
      <c r="P13" s="41">
        <v>0</v>
      </c>
      <c r="Q13" s="30">
        <v>300</v>
      </c>
      <c r="R13" s="33">
        <v>0</v>
      </c>
      <c r="S13" s="50"/>
      <c r="T13" s="33">
        <v>0</v>
      </c>
      <c r="U13" s="50"/>
      <c r="V13" s="30"/>
      <c r="W13" s="30">
        <v>157.94</v>
      </c>
      <c r="X13" s="30">
        <v>485.42</v>
      </c>
      <c r="Y13" s="30">
        <v>27.48</v>
      </c>
      <c r="Z13" s="30">
        <v>457.94</v>
      </c>
      <c r="AA13" s="30" t="s">
        <v>28</v>
      </c>
      <c r="AB13" s="54" t="s">
        <v>29</v>
      </c>
      <c r="AC13" s="55"/>
    </row>
    <row r="14" spans="1:29">
      <c r="A14" s="30">
        <v>13</v>
      </c>
      <c r="B14" s="31" t="s">
        <v>10107</v>
      </c>
      <c r="C14" s="31" t="s">
        <v>10108</v>
      </c>
      <c r="D14" s="30" t="s">
        <v>22</v>
      </c>
      <c r="E14" s="30" t="s">
        <v>81</v>
      </c>
      <c r="F14" s="30" t="s">
        <v>25</v>
      </c>
      <c r="G14" s="30" t="s">
        <v>8178</v>
      </c>
      <c r="H14" s="33" t="s">
        <v>24</v>
      </c>
      <c r="I14" s="30" t="s">
        <v>34</v>
      </c>
      <c r="J14" s="33">
        <v>0</v>
      </c>
      <c r="K14" s="30">
        <v>0</v>
      </c>
      <c r="L14" s="45"/>
      <c r="M14" s="33">
        <v>0</v>
      </c>
      <c r="N14" s="33">
        <v>0</v>
      </c>
      <c r="O14" s="39"/>
      <c r="P14" s="41">
        <v>0</v>
      </c>
      <c r="Q14" s="30">
        <v>300</v>
      </c>
      <c r="R14" s="33">
        <v>0</v>
      </c>
      <c r="S14" s="50"/>
      <c r="T14" s="33">
        <v>0</v>
      </c>
      <c r="U14" s="50"/>
      <c r="V14" s="30"/>
      <c r="W14" s="30">
        <v>0</v>
      </c>
      <c r="X14" s="30">
        <v>318</v>
      </c>
      <c r="Y14" s="30">
        <v>18</v>
      </c>
      <c r="Z14" s="30">
        <v>300</v>
      </c>
      <c r="AA14" s="30" t="s">
        <v>28</v>
      </c>
      <c r="AB14" s="54" t="s">
        <v>29</v>
      </c>
      <c r="AC14" s="55"/>
    </row>
    <row r="15" spans="1:29">
      <c r="A15" s="30">
        <v>14</v>
      </c>
      <c r="B15" s="36" t="s">
        <v>10109</v>
      </c>
      <c r="C15" s="31" t="s">
        <v>10110</v>
      </c>
      <c r="D15" s="32" t="s">
        <v>22</v>
      </c>
      <c r="E15" s="37" t="s">
        <v>81</v>
      </c>
      <c r="F15" s="30" t="s">
        <v>25</v>
      </c>
      <c r="G15" s="30" t="s">
        <v>8178</v>
      </c>
      <c r="H15" s="37" t="s">
        <v>130</v>
      </c>
      <c r="I15" s="30" t="s">
        <v>34</v>
      </c>
      <c r="J15" s="41">
        <v>705</v>
      </c>
      <c r="K15" s="30">
        <v>0</v>
      </c>
      <c r="L15" s="36"/>
      <c r="M15" s="33">
        <v>196</v>
      </c>
      <c r="N15" s="33">
        <v>60</v>
      </c>
      <c r="O15" s="40" t="s">
        <v>10082</v>
      </c>
      <c r="P15" s="41">
        <v>0</v>
      </c>
      <c r="Q15" s="30">
        <v>400</v>
      </c>
      <c r="R15" s="33">
        <v>0</v>
      </c>
      <c r="S15" s="50"/>
      <c r="T15" s="33">
        <v>0</v>
      </c>
      <c r="U15" s="36"/>
      <c r="V15" s="30"/>
      <c r="W15" s="30">
        <v>271.36</v>
      </c>
      <c r="X15" s="30">
        <v>1416.64</v>
      </c>
      <c r="Y15" s="30">
        <v>40.28</v>
      </c>
      <c r="Z15" s="30">
        <v>1376.36</v>
      </c>
      <c r="AA15" s="30" t="s">
        <v>28</v>
      </c>
      <c r="AB15" s="54" t="s">
        <v>29</v>
      </c>
      <c r="AC15" s="55"/>
    </row>
    <row r="16" spans="1:29">
      <c r="A16" s="30">
        <v>15</v>
      </c>
      <c r="B16" s="31" t="s">
        <v>10111</v>
      </c>
      <c r="C16" s="31" t="s">
        <v>9409</v>
      </c>
      <c r="D16" s="30" t="s">
        <v>22</v>
      </c>
      <c r="E16" s="33" t="s">
        <v>81</v>
      </c>
      <c r="F16" s="30" t="s">
        <v>25</v>
      </c>
      <c r="G16" s="30" t="s">
        <v>8178</v>
      </c>
      <c r="H16" s="33" t="s">
        <v>24</v>
      </c>
      <c r="I16" s="30" t="s">
        <v>34</v>
      </c>
      <c r="J16" s="41">
        <v>0</v>
      </c>
      <c r="K16" s="30">
        <v>0</v>
      </c>
      <c r="L16" s="39"/>
      <c r="M16" s="33">
        <v>0</v>
      </c>
      <c r="N16" s="33">
        <v>0</v>
      </c>
      <c r="O16" s="39"/>
      <c r="P16" s="41">
        <v>0</v>
      </c>
      <c r="Q16" s="33">
        <v>300</v>
      </c>
      <c r="R16" s="33">
        <v>0</v>
      </c>
      <c r="S16" s="50"/>
      <c r="T16" s="33">
        <v>0</v>
      </c>
      <c r="U16" s="50"/>
      <c r="V16" s="30"/>
      <c r="W16" s="30">
        <v>0</v>
      </c>
      <c r="X16" s="30">
        <v>318</v>
      </c>
      <c r="Y16" s="30">
        <v>18</v>
      </c>
      <c r="Z16" s="30">
        <v>300</v>
      </c>
      <c r="AA16" s="30" t="s">
        <v>28</v>
      </c>
      <c r="AB16" s="54" t="s">
        <v>29</v>
      </c>
      <c r="AC16" s="55"/>
    </row>
    <row r="17" spans="1:29">
      <c r="A17" s="30">
        <v>16</v>
      </c>
      <c r="B17" s="36" t="s">
        <v>10112</v>
      </c>
      <c r="C17" s="31" t="s">
        <v>10113</v>
      </c>
      <c r="D17" s="30" t="s">
        <v>22</v>
      </c>
      <c r="E17" s="33" t="s">
        <v>81</v>
      </c>
      <c r="F17" s="30" t="s">
        <v>25</v>
      </c>
      <c r="G17" s="30" t="s">
        <v>8178</v>
      </c>
      <c r="H17" s="30" t="s">
        <v>24</v>
      </c>
      <c r="I17" s="30" t="s">
        <v>34</v>
      </c>
      <c r="J17" s="41">
        <v>705</v>
      </c>
      <c r="K17" s="30">
        <v>0</v>
      </c>
      <c r="L17" s="36"/>
      <c r="M17" s="33">
        <v>196</v>
      </c>
      <c r="N17" s="33">
        <v>0</v>
      </c>
      <c r="O17" s="39"/>
      <c r="P17" s="41">
        <v>0</v>
      </c>
      <c r="Q17" s="30">
        <v>300</v>
      </c>
      <c r="R17" s="33">
        <v>13</v>
      </c>
      <c r="S17" s="51" t="s">
        <v>7307</v>
      </c>
      <c r="T17" s="33">
        <v>0</v>
      </c>
      <c r="U17" s="36"/>
      <c r="V17" s="30"/>
      <c r="W17" s="30">
        <v>221.54</v>
      </c>
      <c r="X17" s="30">
        <v>1257.83</v>
      </c>
      <c r="Y17" s="30">
        <v>31.29</v>
      </c>
      <c r="Z17" s="30">
        <v>1226.54</v>
      </c>
      <c r="AA17" s="30" t="s">
        <v>28</v>
      </c>
      <c r="AB17" s="54" t="s">
        <v>29</v>
      </c>
      <c r="AC17" s="55"/>
    </row>
    <row r="18" spans="1:29">
      <c r="A18" s="30">
        <v>17</v>
      </c>
      <c r="B18" s="31" t="s">
        <v>10114</v>
      </c>
      <c r="C18" s="31" t="s">
        <v>10115</v>
      </c>
      <c r="D18" s="30" t="s">
        <v>22</v>
      </c>
      <c r="E18" s="33" t="s">
        <v>81</v>
      </c>
      <c r="F18" s="30" t="s">
        <v>25</v>
      </c>
      <c r="G18" s="30" t="s">
        <v>8178</v>
      </c>
      <c r="H18" s="30" t="s">
        <v>24</v>
      </c>
      <c r="I18" s="30" t="s">
        <v>34</v>
      </c>
      <c r="J18" s="33">
        <v>705</v>
      </c>
      <c r="K18" s="30">
        <v>0</v>
      </c>
      <c r="L18" s="39"/>
      <c r="M18" s="33">
        <v>196</v>
      </c>
      <c r="N18" s="33">
        <v>0</v>
      </c>
      <c r="O18" s="39"/>
      <c r="P18" s="41">
        <v>0</v>
      </c>
      <c r="Q18" s="30">
        <v>300</v>
      </c>
      <c r="R18" s="33">
        <v>13</v>
      </c>
      <c r="S18" s="51" t="s">
        <v>7307</v>
      </c>
      <c r="T18" s="33">
        <v>0</v>
      </c>
      <c r="U18" s="50"/>
      <c r="V18" s="30"/>
      <c r="W18" s="30">
        <v>221.54</v>
      </c>
      <c r="X18" s="30">
        <v>1257.83</v>
      </c>
      <c r="Y18" s="30">
        <v>31.29</v>
      </c>
      <c r="Z18" s="30">
        <v>1226.54</v>
      </c>
      <c r="AA18" s="30" t="s">
        <v>28</v>
      </c>
      <c r="AB18" s="54" t="s">
        <v>29</v>
      </c>
      <c r="AC18" s="55"/>
    </row>
    <row r="19" spans="1:29">
      <c r="A19" s="30">
        <v>18</v>
      </c>
      <c r="B19" s="31" t="s">
        <v>10116</v>
      </c>
      <c r="C19" s="31" t="s">
        <v>10117</v>
      </c>
      <c r="D19" s="30" t="s">
        <v>22</v>
      </c>
      <c r="E19" s="33" t="s">
        <v>81</v>
      </c>
      <c r="F19" s="30" t="s">
        <v>25</v>
      </c>
      <c r="G19" s="30" t="s">
        <v>8178</v>
      </c>
      <c r="H19" s="30" t="s">
        <v>24</v>
      </c>
      <c r="I19" s="30" t="s">
        <v>34</v>
      </c>
      <c r="J19" s="33">
        <v>705</v>
      </c>
      <c r="K19" s="30">
        <v>0</v>
      </c>
      <c r="L19" s="39"/>
      <c r="M19" s="33">
        <v>196</v>
      </c>
      <c r="N19" s="33">
        <v>0</v>
      </c>
      <c r="O19" s="39"/>
      <c r="P19" s="41">
        <v>0</v>
      </c>
      <c r="Q19" s="30">
        <v>300</v>
      </c>
      <c r="R19" s="33">
        <v>13</v>
      </c>
      <c r="S19" s="51" t="s">
        <v>7307</v>
      </c>
      <c r="T19" s="33">
        <v>0</v>
      </c>
      <c r="U19" s="50"/>
      <c r="V19" s="30"/>
      <c r="W19" s="30">
        <v>221.54</v>
      </c>
      <c r="X19" s="30">
        <v>1257.83</v>
      </c>
      <c r="Y19" s="30">
        <v>31.29</v>
      </c>
      <c r="Z19" s="30">
        <v>1226.54</v>
      </c>
      <c r="AA19" s="30" t="s">
        <v>28</v>
      </c>
      <c r="AB19" s="54" t="s">
        <v>29</v>
      </c>
      <c r="AC19" s="55"/>
    </row>
    <row r="20" spans="1:29">
      <c r="A20" s="30">
        <v>19</v>
      </c>
      <c r="B20" s="31" t="s">
        <v>10118</v>
      </c>
      <c r="C20" s="31" t="s">
        <v>10119</v>
      </c>
      <c r="D20" s="30" t="s">
        <v>22</v>
      </c>
      <c r="E20" s="33" t="s">
        <v>81</v>
      </c>
      <c r="F20" s="30" t="s">
        <v>25</v>
      </c>
      <c r="G20" s="30" t="s">
        <v>8178</v>
      </c>
      <c r="H20" s="30" t="s">
        <v>24</v>
      </c>
      <c r="I20" s="30" t="s">
        <v>34</v>
      </c>
      <c r="J20" s="33">
        <v>705</v>
      </c>
      <c r="K20" s="30">
        <v>0</v>
      </c>
      <c r="L20" s="39"/>
      <c r="M20" s="33">
        <v>196</v>
      </c>
      <c r="N20" s="33">
        <v>0</v>
      </c>
      <c r="O20" s="39"/>
      <c r="P20" s="41">
        <v>0</v>
      </c>
      <c r="Q20" s="30">
        <v>300</v>
      </c>
      <c r="R20" s="33">
        <v>13</v>
      </c>
      <c r="S20" s="51" t="s">
        <v>7307</v>
      </c>
      <c r="T20" s="33">
        <v>0</v>
      </c>
      <c r="U20" s="50"/>
      <c r="V20" s="30"/>
      <c r="W20" s="30">
        <v>221.54</v>
      </c>
      <c r="X20" s="30">
        <v>1257.83</v>
      </c>
      <c r="Y20" s="30">
        <v>31.29</v>
      </c>
      <c r="Z20" s="30">
        <v>1226.54</v>
      </c>
      <c r="AA20" s="30" t="s">
        <v>28</v>
      </c>
      <c r="AB20" s="54" t="s">
        <v>29</v>
      </c>
      <c r="AC20" s="55"/>
    </row>
    <row r="21" spans="1:29">
      <c r="A21" s="30">
        <v>20</v>
      </c>
      <c r="B21" s="31" t="s">
        <v>10120</v>
      </c>
      <c r="C21" s="31" t="s">
        <v>10121</v>
      </c>
      <c r="D21" s="30" t="s">
        <v>22</v>
      </c>
      <c r="E21" s="33" t="s">
        <v>81</v>
      </c>
      <c r="F21" s="30" t="s">
        <v>25</v>
      </c>
      <c r="G21" s="30" t="s">
        <v>8178</v>
      </c>
      <c r="H21" s="30" t="s">
        <v>24</v>
      </c>
      <c r="I21" s="30" t="s">
        <v>34</v>
      </c>
      <c r="J21" s="33">
        <v>705</v>
      </c>
      <c r="K21" s="30">
        <v>0</v>
      </c>
      <c r="L21" s="39"/>
      <c r="M21" s="33">
        <v>196</v>
      </c>
      <c r="N21" s="33">
        <v>0</v>
      </c>
      <c r="O21" s="39"/>
      <c r="P21" s="41">
        <v>0</v>
      </c>
      <c r="Q21" s="30">
        <v>300</v>
      </c>
      <c r="R21" s="33">
        <v>13</v>
      </c>
      <c r="S21" s="51" t="s">
        <v>7307</v>
      </c>
      <c r="T21" s="33">
        <v>0</v>
      </c>
      <c r="U21" s="50"/>
      <c r="V21" s="30"/>
      <c r="W21" s="30">
        <v>221.54</v>
      </c>
      <c r="X21" s="30">
        <v>1257.83</v>
      </c>
      <c r="Y21" s="30">
        <v>31.29</v>
      </c>
      <c r="Z21" s="30">
        <v>1226.54</v>
      </c>
      <c r="AA21" s="30" t="s">
        <v>28</v>
      </c>
      <c r="AB21" s="54" t="s">
        <v>29</v>
      </c>
      <c r="AC21" s="55"/>
    </row>
    <row r="22" spans="1:29">
      <c r="A22" s="30">
        <v>21</v>
      </c>
      <c r="B22" s="34" t="s">
        <v>10122</v>
      </c>
      <c r="C22" s="31" t="s">
        <v>10123</v>
      </c>
      <c r="D22" s="30" t="s">
        <v>22</v>
      </c>
      <c r="E22" s="33" t="s">
        <v>6960</v>
      </c>
      <c r="F22" s="30" t="s">
        <v>25</v>
      </c>
      <c r="G22" s="30" t="s">
        <v>8178</v>
      </c>
      <c r="H22" s="30" t="s">
        <v>24</v>
      </c>
      <c r="I22" s="30" t="s">
        <v>34</v>
      </c>
      <c r="J22" s="41">
        <v>712.73</v>
      </c>
      <c r="K22" s="30">
        <v>0</v>
      </c>
      <c r="L22" s="39"/>
      <c r="M22" s="33">
        <v>269</v>
      </c>
      <c r="N22" s="33">
        <v>18</v>
      </c>
      <c r="O22" s="40" t="s">
        <v>8340</v>
      </c>
      <c r="P22" s="41">
        <v>0</v>
      </c>
      <c r="Q22" s="30">
        <v>300</v>
      </c>
      <c r="R22" s="33">
        <v>0</v>
      </c>
      <c r="S22" s="50"/>
      <c r="T22" s="33">
        <v>0</v>
      </c>
      <c r="U22" s="50"/>
      <c r="V22" s="30"/>
      <c r="W22" s="30">
        <v>304.22</v>
      </c>
      <c r="X22" s="30">
        <v>1353.2</v>
      </c>
      <c r="Y22" s="30">
        <v>36.25</v>
      </c>
      <c r="Z22" s="30">
        <v>1316.95</v>
      </c>
      <c r="AA22" s="30" t="s">
        <v>28</v>
      </c>
      <c r="AB22" s="54" t="s">
        <v>29</v>
      </c>
      <c r="AC22" s="55"/>
    </row>
    <row r="23" spans="1:29">
      <c r="A23" s="30">
        <v>22</v>
      </c>
      <c r="B23" s="36" t="s">
        <v>10124</v>
      </c>
      <c r="C23" s="34" t="s">
        <v>10125</v>
      </c>
      <c r="D23" s="32" t="s">
        <v>22</v>
      </c>
      <c r="E23" s="33" t="s">
        <v>111</v>
      </c>
      <c r="F23" s="30" t="s">
        <v>25</v>
      </c>
      <c r="G23" s="30" t="s">
        <v>8178</v>
      </c>
      <c r="H23" s="37" t="s">
        <v>130</v>
      </c>
      <c r="I23" s="30" t="s">
        <v>34</v>
      </c>
      <c r="J23" s="33">
        <v>710</v>
      </c>
      <c r="K23" s="30">
        <v>0</v>
      </c>
      <c r="L23" s="36"/>
      <c r="M23" s="33">
        <v>118</v>
      </c>
      <c r="N23" s="33">
        <v>70</v>
      </c>
      <c r="O23" s="40" t="s">
        <v>10126</v>
      </c>
      <c r="P23" s="41">
        <v>0</v>
      </c>
      <c r="Q23" s="30">
        <v>400</v>
      </c>
      <c r="R23" s="33">
        <v>0</v>
      </c>
      <c r="S23" s="51"/>
      <c r="T23" s="33">
        <v>0</v>
      </c>
      <c r="U23" s="36"/>
      <c r="V23" s="30"/>
      <c r="W23" s="30">
        <v>199.28</v>
      </c>
      <c r="X23" s="30">
        <v>1345.24</v>
      </c>
      <c r="Y23" s="30">
        <v>35.96</v>
      </c>
      <c r="Z23" s="30">
        <v>1309.28</v>
      </c>
      <c r="AA23" s="30" t="s">
        <v>28</v>
      </c>
      <c r="AB23" s="54" t="s">
        <v>29</v>
      </c>
      <c r="AC23" s="55"/>
    </row>
    <row r="24" spans="1:29">
      <c r="A24" s="30">
        <v>23</v>
      </c>
      <c r="B24" s="36" t="s">
        <v>10127</v>
      </c>
      <c r="C24" s="34" t="s">
        <v>10128</v>
      </c>
      <c r="D24" s="30" t="s">
        <v>22</v>
      </c>
      <c r="E24" s="33" t="s">
        <v>111</v>
      </c>
      <c r="F24" s="30" t="s">
        <v>25</v>
      </c>
      <c r="G24" s="30" t="s">
        <v>8178</v>
      </c>
      <c r="H24" s="37" t="s">
        <v>135</v>
      </c>
      <c r="I24" s="30" t="s">
        <v>34</v>
      </c>
      <c r="J24" s="33">
        <v>710</v>
      </c>
      <c r="K24" s="30">
        <v>0</v>
      </c>
      <c r="L24" s="36"/>
      <c r="M24" s="33">
        <v>118</v>
      </c>
      <c r="N24" s="33">
        <v>110</v>
      </c>
      <c r="O24" s="40" t="s">
        <v>7160</v>
      </c>
      <c r="P24" s="41">
        <v>0</v>
      </c>
      <c r="Q24" s="30">
        <v>400</v>
      </c>
      <c r="R24" s="33">
        <v>0</v>
      </c>
      <c r="S24" s="50"/>
      <c r="T24" s="33">
        <v>0</v>
      </c>
      <c r="U24" s="36"/>
      <c r="V24" s="30"/>
      <c r="W24" s="30">
        <v>241.68</v>
      </c>
      <c r="X24" s="30">
        <v>1390.18</v>
      </c>
      <c r="Y24" s="30">
        <v>38.5</v>
      </c>
      <c r="Z24" s="30">
        <v>1351.68</v>
      </c>
      <c r="AA24" s="30" t="s">
        <v>28</v>
      </c>
      <c r="AB24" s="54" t="s">
        <v>29</v>
      </c>
      <c r="AC24" s="55"/>
    </row>
    <row r="25" spans="1:29">
      <c r="A25" s="30">
        <v>24</v>
      </c>
      <c r="B25" s="36" t="s">
        <v>10129</v>
      </c>
      <c r="C25" s="34" t="s">
        <v>10130</v>
      </c>
      <c r="D25" s="32" t="s">
        <v>22</v>
      </c>
      <c r="E25" s="33" t="s">
        <v>111</v>
      </c>
      <c r="F25" s="30" t="s">
        <v>25</v>
      </c>
      <c r="G25" s="30" t="s">
        <v>8178</v>
      </c>
      <c r="H25" s="37" t="s">
        <v>243</v>
      </c>
      <c r="I25" s="30" t="s">
        <v>34</v>
      </c>
      <c r="J25" s="33">
        <v>710</v>
      </c>
      <c r="K25" s="30">
        <v>0</v>
      </c>
      <c r="L25" s="36"/>
      <c r="M25" s="33">
        <v>118</v>
      </c>
      <c r="N25" s="33">
        <v>70</v>
      </c>
      <c r="O25" s="40" t="s">
        <v>10126</v>
      </c>
      <c r="P25" s="41">
        <v>0</v>
      </c>
      <c r="Q25" s="30">
        <v>400</v>
      </c>
      <c r="R25" s="33">
        <v>0</v>
      </c>
      <c r="S25" s="50"/>
      <c r="T25" s="33">
        <v>0</v>
      </c>
      <c r="U25" s="36"/>
      <c r="V25" s="30"/>
      <c r="W25" s="30">
        <v>199.28</v>
      </c>
      <c r="X25" s="30">
        <v>1345.24</v>
      </c>
      <c r="Y25" s="30">
        <v>35.96</v>
      </c>
      <c r="Z25" s="30">
        <v>1309.28</v>
      </c>
      <c r="AA25" s="30" t="s">
        <v>28</v>
      </c>
      <c r="AB25" s="54" t="s">
        <v>29</v>
      </c>
      <c r="AC25" s="55"/>
    </row>
    <row r="26" spans="1:29">
      <c r="A26" s="30">
        <v>25</v>
      </c>
      <c r="B26" s="34" t="s">
        <v>10131</v>
      </c>
      <c r="C26" s="31" t="s">
        <v>10132</v>
      </c>
      <c r="D26" s="30" t="s">
        <v>22</v>
      </c>
      <c r="E26" s="33" t="s">
        <v>111</v>
      </c>
      <c r="F26" s="30" t="s">
        <v>25</v>
      </c>
      <c r="G26" s="30" t="s">
        <v>8178</v>
      </c>
      <c r="H26" s="30" t="s">
        <v>130</v>
      </c>
      <c r="I26" s="30" t="s">
        <v>34</v>
      </c>
      <c r="J26" s="33">
        <v>710</v>
      </c>
      <c r="K26" s="30">
        <v>0</v>
      </c>
      <c r="L26" s="39"/>
      <c r="M26" s="33">
        <v>118</v>
      </c>
      <c r="N26" s="33">
        <v>70</v>
      </c>
      <c r="O26" s="40" t="s">
        <v>10126</v>
      </c>
      <c r="P26" s="41">
        <v>0</v>
      </c>
      <c r="Q26" s="30">
        <v>400</v>
      </c>
      <c r="R26" s="33">
        <v>0</v>
      </c>
      <c r="S26" s="51"/>
      <c r="T26" s="33">
        <v>0</v>
      </c>
      <c r="U26" s="50"/>
      <c r="V26" s="30"/>
      <c r="W26" s="30">
        <v>199.28</v>
      </c>
      <c r="X26" s="30">
        <v>1345.24</v>
      </c>
      <c r="Y26" s="30">
        <v>35.96</v>
      </c>
      <c r="Z26" s="30">
        <v>1309.28</v>
      </c>
      <c r="AA26" s="30" t="s">
        <v>28</v>
      </c>
      <c r="AB26" s="54" t="s">
        <v>29</v>
      </c>
      <c r="AC26" s="55"/>
    </row>
    <row r="27" spans="1:29">
      <c r="A27" s="30">
        <v>26</v>
      </c>
      <c r="B27" s="34" t="s">
        <v>10133</v>
      </c>
      <c r="C27" s="31" t="s">
        <v>10134</v>
      </c>
      <c r="D27" s="30" t="s">
        <v>22</v>
      </c>
      <c r="E27" s="33" t="s">
        <v>111</v>
      </c>
      <c r="F27" s="30" t="s">
        <v>25</v>
      </c>
      <c r="G27" s="30" t="s">
        <v>8178</v>
      </c>
      <c r="H27" s="30" t="s">
        <v>24</v>
      </c>
      <c r="I27" s="30" t="s">
        <v>34</v>
      </c>
      <c r="J27" s="33">
        <v>710</v>
      </c>
      <c r="K27" s="30">
        <v>0</v>
      </c>
      <c r="L27" s="39"/>
      <c r="M27" s="33">
        <v>118</v>
      </c>
      <c r="N27" s="33">
        <v>490</v>
      </c>
      <c r="O27" s="40" t="s">
        <v>10135</v>
      </c>
      <c r="P27" s="41">
        <v>0</v>
      </c>
      <c r="Q27" s="33">
        <v>300</v>
      </c>
      <c r="R27" s="33">
        <v>13</v>
      </c>
      <c r="S27" s="51" t="s">
        <v>3854</v>
      </c>
      <c r="T27" s="33">
        <v>0</v>
      </c>
      <c r="U27" s="50"/>
      <c r="V27" s="30"/>
      <c r="W27" s="30">
        <v>658.26</v>
      </c>
      <c r="X27" s="30">
        <v>1725.76</v>
      </c>
      <c r="Y27" s="30">
        <v>57.5</v>
      </c>
      <c r="Z27" s="30">
        <v>1668.26</v>
      </c>
      <c r="AA27" s="30" t="s">
        <v>28</v>
      </c>
      <c r="AB27" s="54" t="s">
        <v>29</v>
      </c>
      <c r="AC27" s="55"/>
    </row>
    <row r="28" spans="1:29">
      <c r="A28" s="30">
        <v>27</v>
      </c>
      <c r="B28" s="35" t="s">
        <v>10136</v>
      </c>
      <c r="C28" s="35" t="s">
        <v>10137</v>
      </c>
      <c r="D28" s="30" t="s">
        <v>22</v>
      </c>
      <c r="E28" s="33" t="s">
        <v>111</v>
      </c>
      <c r="F28" s="30" t="s">
        <v>25</v>
      </c>
      <c r="G28" s="30" t="s">
        <v>8178</v>
      </c>
      <c r="H28" s="33" t="s">
        <v>6523</v>
      </c>
      <c r="I28" s="30" t="s">
        <v>34</v>
      </c>
      <c r="J28" s="33">
        <v>710</v>
      </c>
      <c r="K28" s="30">
        <v>0</v>
      </c>
      <c r="L28" s="43"/>
      <c r="M28" s="33">
        <v>118</v>
      </c>
      <c r="N28" s="33">
        <v>130</v>
      </c>
      <c r="O28" s="40" t="s">
        <v>8303</v>
      </c>
      <c r="P28" s="41">
        <v>0</v>
      </c>
      <c r="Q28" s="41">
        <v>400</v>
      </c>
      <c r="R28" s="33">
        <v>0</v>
      </c>
      <c r="S28" s="50"/>
      <c r="T28" s="33">
        <v>0</v>
      </c>
      <c r="U28" s="52"/>
      <c r="V28" s="30"/>
      <c r="W28" s="30">
        <v>262.88</v>
      </c>
      <c r="X28" s="30">
        <v>1412.65</v>
      </c>
      <c r="Y28" s="30">
        <v>39.77</v>
      </c>
      <c r="Z28" s="30">
        <v>1372.88</v>
      </c>
      <c r="AA28" s="30" t="s">
        <v>28</v>
      </c>
      <c r="AB28" s="54" t="s">
        <v>29</v>
      </c>
      <c r="AC28" s="55"/>
    </row>
    <row r="29" spans="1:29">
      <c r="A29" s="30">
        <v>28</v>
      </c>
      <c r="B29" s="35" t="s">
        <v>10138</v>
      </c>
      <c r="C29" s="35" t="s">
        <v>10139</v>
      </c>
      <c r="D29" s="32" t="s">
        <v>22</v>
      </c>
      <c r="E29" s="33" t="s">
        <v>5989</v>
      </c>
      <c r="F29" s="30" t="s">
        <v>25</v>
      </c>
      <c r="G29" s="30" t="s">
        <v>8178</v>
      </c>
      <c r="H29" s="33" t="s">
        <v>130</v>
      </c>
      <c r="I29" s="30" t="s">
        <v>34</v>
      </c>
      <c r="J29" s="30">
        <v>703</v>
      </c>
      <c r="K29" s="30">
        <v>0</v>
      </c>
      <c r="L29" s="43"/>
      <c r="M29" s="33">
        <v>78</v>
      </c>
      <c r="N29" s="33">
        <v>65</v>
      </c>
      <c r="O29" s="40" t="s">
        <v>9645</v>
      </c>
      <c r="P29" s="41">
        <v>0</v>
      </c>
      <c r="Q29" s="30">
        <v>400</v>
      </c>
      <c r="R29" s="33">
        <v>6</v>
      </c>
      <c r="S29" s="52" t="s">
        <v>10140</v>
      </c>
      <c r="T29" s="33">
        <v>0</v>
      </c>
      <c r="U29" s="52"/>
      <c r="V29" s="30"/>
      <c r="W29" s="30">
        <v>157.94</v>
      </c>
      <c r="X29" s="30">
        <v>1294.42</v>
      </c>
      <c r="Y29" s="30">
        <v>33.48</v>
      </c>
      <c r="Z29" s="30">
        <v>1260.94</v>
      </c>
      <c r="AA29" s="30" t="s">
        <v>28</v>
      </c>
      <c r="AB29" s="54" t="s">
        <v>29</v>
      </c>
      <c r="AC29" s="55"/>
    </row>
    <row r="30" spans="1:29">
      <c r="A30" s="30">
        <v>29</v>
      </c>
      <c r="B30" s="35" t="s">
        <v>10141</v>
      </c>
      <c r="C30" s="35" t="s">
        <v>10142</v>
      </c>
      <c r="D30" s="30" t="s">
        <v>22</v>
      </c>
      <c r="E30" s="33" t="s">
        <v>5989</v>
      </c>
      <c r="F30" s="30" t="s">
        <v>25</v>
      </c>
      <c r="G30" s="30" t="s">
        <v>8178</v>
      </c>
      <c r="H30" s="33" t="s">
        <v>24</v>
      </c>
      <c r="I30" s="30" t="s">
        <v>34</v>
      </c>
      <c r="J30" s="30">
        <v>703</v>
      </c>
      <c r="K30" s="30">
        <v>0</v>
      </c>
      <c r="L30" s="43"/>
      <c r="M30" s="33">
        <v>78</v>
      </c>
      <c r="N30" s="33">
        <v>290</v>
      </c>
      <c r="O30" s="40" t="s">
        <v>10143</v>
      </c>
      <c r="P30" s="41">
        <v>0</v>
      </c>
      <c r="Q30" s="30">
        <v>300</v>
      </c>
      <c r="R30" s="33">
        <v>800</v>
      </c>
      <c r="S30" s="52" t="s">
        <v>10144</v>
      </c>
      <c r="T30" s="33">
        <v>0</v>
      </c>
      <c r="U30" s="52"/>
      <c r="V30" s="30"/>
      <c r="W30" s="30">
        <v>1238.08</v>
      </c>
      <c r="X30" s="30">
        <v>2333.36</v>
      </c>
      <c r="Y30" s="30">
        <v>92.28</v>
      </c>
      <c r="Z30" s="30">
        <v>2241.08</v>
      </c>
      <c r="AA30" s="30" t="s">
        <v>28</v>
      </c>
      <c r="AB30" s="54" t="s">
        <v>29</v>
      </c>
      <c r="AC30" s="55"/>
    </row>
    <row r="31" spans="1:29">
      <c r="A31" s="30">
        <v>30</v>
      </c>
      <c r="B31" s="34" t="s">
        <v>10145</v>
      </c>
      <c r="C31" s="31" t="s">
        <v>10146</v>
      </c>
      <c r="D31" s="30" t="s">
        <v>22</v>
      </c>
      <c r="E31" s="33" t="s">
        <v>81</v>
      </c>
      <c r="F31" s="30" t="s">
        <v>25</v>
      </c>
      <c r="G31" s="30" t="s">
        <v>8178</v>
      </c>
      <c r="H31" s="30" t="s">
        <v>24</v>
      </c>
      <c r="I31" s="30" t="s">
        <v>34</v>
      </c>
      <c r="J31" s="33">
        <v>0</v>
      </c>
      <c r="K31" s="30">
        <v>0</v>
      </c>
      <c r="L31" s="39"/>
      <c r="M31" s="33">
        <v>0</v>
      </c>
      <c r="N31" s="33">
        <v>0</v>
      </c>
      <c r="O31" s="39"/>
      <c r="P31" s="41">
        <v>0</v>
      </c>
      <c r="Q31" s="30">
        <v>300</v>
      </c>
      <c r="R31" s="33">
        <v>0</v>
      </c>
      <c r="S31" s="50"/>
      <c r="T31" s="33">
        <v>0</v>
      </c>
      <c r="U31" s="50"/>
      <c r="V31" s="30"/>
      <c r="W31" s="30">
        <v>0</v>
      </c>
      <c r="X31" s="30">
        <v>318</v>
      </c>
      <c r="Y31" s="30">
        <v>18</v>
      </c>
      <c r="Z31" s="30">
        <v>300</v>
      </c>
      <c r="AA31" s="30" t="s">
        <v>28</v>
      </c>
      <c r="AB31" s="54" t="s">
        <v>29</v>
      </c>
      <c r="AC31" s="55"/>
    </row>
    <row r="32" spans="1:29">
      <c r="A32" s="30">
        <v>31</v>
      </c>
      <c r="B32" s="34" t="s">
        <v>10147</v>
      </c>
      <c r="C32" s="31" t="s">
        <v>10148</v>
      </c>
      <c r="D32" s="30" t="s">
        <v>22</v>
      </c>
      <c r="E32" s="33" t="s">
        <v>111</v>
      </c>
      <c r="F32" s="30" t="s">
        <v>25</v>
      </c>
      <c r="G32" s="30" t="s">
        <v>8178</v>
      </c>
      <c r="H32" s="30" t="s">
        <v>130</v>
      </c>
      <c r="I32" s="30" t="s">
        <v>34</v>
      </c>
      <c r="J32" s="30">
        <v>710</v>
      </c>
      <c r="K32" s="30">
        <v>0</v>
      </c>
      <c r="L32" s="39"/>
      <c r="M32" s="33">
        <v>118</v>
      </c>
      <c r="N32" s="33">
        <v>70</v>
      </c>
      <c r="O32" s="40" t="s">
        <v>10126</v>
      </c>
      <c r="P32" s="41">
        <v>0</v>
      </c>
      <c r="Q32" s="41">
        <v>400</v>
      </c>
      <c r="R32" s="33">
        <v>0</v>
      </c>
      <c r="S32" s="50"/>
      <c r="T32" s="33">
        <v>0</v>
      </c>
      <c r="U32" s="52"/>
      <c r="V32" s="30"/>
      <c r="W32" s="30">
        <v>199.28</v>
      </c>
      <c r="X32" s="30">
        <v>1345.24</v>
      </c>
      <c r="Y32" s="30">
        <v>35.96</v>
      </c>
      <c r="Z32" s="30">
        <v>1309.28</v>
      </c>
      <c r="AA32" s="30" t="s">
        <v>28</v>
      </c>
      <c r="AB32" s="54" t="s">
        <v>29</v>
      </c>
      <c r="AC32" s="55"/>
    </row>
    <row r="33" spans="1:29">
      <c r="A33" s="30">
        <v>32</v>
      </c>
      <c r="B33" s="36" t="s">
        <v>10149</v>
      </c>
      <c r="C33" s="34" t="s">
        <v>10150</v>
      </c>
      <c r="D33" s="30" t="s">
        <v>22</v>
      </c>
      <c r="E33" s="33" t="s">
        <v>111</v>
      </c>
      <c r="F33" s="30" t="s">
        <v>25</v>
      </c>
      <c r="G33" s="30" t="s">
        <v>8178</v>
      </c>
      <c r="H33" s="37" t="s">
        <v>130</v>
      </c>
      <c r="I33" s="30" t="s">
        <v>34</v>
      </c>
      <c r="J33" s="33">
        <v>710</v>
      </c>
      <c r="K33" s="30">
        <v>0</v>
      </c>
      <c r="L33" s="36"/>
      <c r="M33" s="33">
        <v>118</v>
      </c>
      <c r="N33" s="33">
        <v>70</v>
      </c>
      <c r="O33" s="40" t="s">
        <v>10126</v>
      </c>
      <c r="P33" s="41">
        <v>0</v>
      </c>
      <c r="Q33" s="41">
        <v>400</v>
      </c>
      <c r="R33" s="33">
        <v>0</v>
      </c>
      <c r="S33" s="50"/>
      <c r="T33" s="33">
        <v>0</v>
      </c>
      <c r="U33" s="52"/>
      <c r="V33" s="30"/>
      <c r="W33" s="30">
        <v>199.28</v>
      </c>
      <c r="X33" s="30">
        <v>1345.24</v>
      </c>
      <c r="Y33" s="30">
        <v>35.96</v>
      </c>
      <c r="Z33" s="30">
        <v>1309.28</v>
      </c>
      <c r="AA33" s="30" t="s">
        <v>28</v>
      </c>
      <c r="AB33" s="54" t="s">
        <v>29</v>
      </c>
      <c r="AC33" s="55"/>
    </row>
    <row r="34" spans="1:29">
      <c r="A34" s="30">
        <v>33</v>
      </c>
      <c r="B34" s="34" t="s">
        <v>10151</v>
      </c>
      <c r="C34" s="31" t="s">
        <v>10152</v>
      </c>
      <c r="D34" s="30" t="s">
        <v>22</v>
      </c>
      <c r="E34" s="33" t="s">
        <v>111</v>
      </c>
      <c r="F34" s="30" t="s">
        <v>25</v>
      </c>
      <c r="G34" s="30" t="s">
        <v>8178</v>
      </c>
      <c r="H34" s="30" t="s">
        <v>130</v>
      </c>
      <c r="I34" s="30" t="s">
        <v>34</v>
      </c>
      <c r="J34" s="33">
        <v>700</v>
      </c>
      <c r="K34" s="30">
        <v>0</v>
      </c>
      <c r="L34" s="36"/>
      <c r="M34" s="33">
        <v>116</v>
      </c>
      <c r="N34" s="33">
        <v>110</v>
      </c>
      <c r="O34" s="40" t="s">
        <v>7160</v>
      </c>
      <c r="P34" s="41">
        <v>0</v>
      </c>
      <c r="Q34" s="41">
        <v>400</v>
      </c>
      <c r="R34" s="33">
        <v>0</v>
      </c>
      <c r="S34" s="50"/>
      <c r="T34" s="33">
        <v>0</v>
      </c>
      <c r="U34" s="50"/>
      <c r="V34" s="30"/>
      <c r="W34" s="30">
        <v>239.56</v>
      </c>
      <c r="X34" s="30">
        <v>1377.93</v>
      </c>
      <c r="Y34" s="30">
        <v>38.37</v>
      </c>
      <c r="Z34" s="30">
        <v>1339.56</v>
      </c>
      <c r="AA34" s="30" t="s">
        <v>28</v>
      </c>
      <c r="AB34" s="54" t="s">
        <v>29</v>
      </c>
      <c r="AC34" s="55"/>
    </row>
    <row r="35" spans="1:29">
      <c r="A35" s="30">
        <v>34</v>
      </c>
      <c r="B35" s="31" t="s">
        <v>10153</v>
      </c>
      <c r="C35" s="31" t="s">
        <v>10154</v>
      </c>
      <c r="D35" s="30" t="s">
        <v>22</v>
      </c>
      <c r="E35" s="30" t="s">
        <v>81</v>
      </c>
      <c r="F35" s="30" t="s">
        <v>25</v>
      </c>
      <c r="G35" s="30" t="s">
        <v>8178</v>
      </c>
      <c r="H35" s="37" t="s">
        <v>24</v>
      </c>
      <c r="I35" s="30" t="s">
        <v>34</v>
      </c>
      <c r="J35" s="33">
        <v>705</v>
      </c>
      <c r="K35" s="30">
        <v>0</v>
      </c>
      <c r="L35" s="46"/>
      <c r="M35" s="33">
        <v>196</v>
      </c>
      <c r="N35" s="33">
        <v>4</v>
      </c>
      <c r="O35" s="40" t="s">
        <v>10155</v>
      </c>
      <c r="P35" s="41">
        <v>0</v>
      </c>
      <c r="Q35" s="30">
        <v>300</v>
      </c>
      <c r="R35" s="33">
        <v>26</v>
      </c>
      <c r="S35" s="51" t="s">
        <v>10156</v>
      </c>
      <c r="T35" s="33">
        <v>0</v>
      </c>
      <c r="U35" s="36"/>
      <c r="V35" s="30"/>
      <c r="W35" s="30">
        <v>239.56</v>
      </c>
      <c r="X35" s="30">
        <v>1276.93</v>
      </c>
      <c r="Y35" s="30">
        <v>32.37</v>
      </c>
      <c r="Z35" s="30">
        <v>1244.56</v>
      </c>
      <c r="AA35" s="30" t="s">
        <v>28</v>
      </c>
      <c r="AB35" s="54" t="s">
        <v>29</v>
      </c>
      <c r="AC35" s="55"/>
    </row>
    <row r="36" spans="1:29">
      <c r="A36" s="30">
        <v>35</v>
      </c>
      <c r="B36" s="35" t="s">
        <v>10157</v>
      </c>
      <c r="C36" s="31" t="s">
        <v>10158</v>
      </c>
      <c r="D36" s="30" t="s">
        <v>22</v>
      </c>
      <c r="E36" s="30" t="s">
        <v>5989</v>
      </c>
      <c r="F36" s="30" t="s">
        <v>25</v>
      </c>
      <c r="G36" s="30" t="s">
        <v>8178</v>
      </c>
      <c r="H36" s="37" t="s">
        <v>24</v>
      </c>
      <c r="I36" s="30" t="s">
        <v>34</v>
      </c>
      <c r="J36" s="30">
        <v>703</v>
      </c>
      <c r="K36" s="30">
        <v>0</v>
      </c>
      <c r="L36" s="46"/>
      <c r="M36" s="33">
        <v>78</v>
      </c>
      <c r="N36" s="33">
        <v>290</v>
      </c>
      <c r="O36" s="40" t="s">
        <v>10143</v>
      </c>
      <c r="P36" s="41">
        <v>0</v>
      </c>
      <c r="Q36" s="30">
        <v>300</v>
      </c>
      <c r="R36" s="33">
        <v>1700</v>
      </c>
      <c r="S36" s="51" t="s">
        <v>10159</v>
      </c>
      <c r="T36" s="33">
        <v>0</v>
      </c>
      <c r="U36" s="36"/>
      <c r="V36" s="30"/>
      <c r="W36" s="30">
        <v>2192.08</v>
      </c>
      <c r="X36" s="30">
        <v>3344.6</v>
      </c>
      <c r="Y36" s="30">
        <v>149.52</v>
      </c>
      <c r="Z36" s="30">
        <v>3195.08</v>
      </c>
      <c r="AA36" s="30" t="s">
        <v>28</v>
      </c>
      <c r="AB36" s="54" t="s">
        <v>29</v>
      </c>
      <c r="AC36" s="55"/>
    </row>
    <row r="37" spans="1:29">
      <c r="A37" s="30">
        <v>36</v>
      </c>
      <c r="B37" s="35" t="s">
        <v>10160</v>
      </c>
      <c r="C37" s="31" t="s">
        <v>10161</v>
      </c>
      <c r="D37" s="30" t="s">
        <v>22</v>
      </c>
      <c r="E37" s="30" t="s">
        <v>81</v>
      </c>
      <c r="F37" s="30" t="s">
        <v>25</v>
      </c>
      <c r="G37" s="30" t="s">
        <v>8178</v>
      </c>
      <c r="H37" s="37" t="s">
        <v>24</v>
      </c>
      <c r="I37" s="30" t="s">
        <v>34</v>
      </c>
      <c r="J37" s="33">
        <v>705</v>
      </c>
      <c r="K37" s="30">
        <v>0</v>
      </c>
      <c r="L37" s="46"/>
      <c r="M37" s="33">
        <v>196</v>
      </c>
      <c r="N37" s="33">
        <v>0</v>
      </c>
      <c r="O37" s="40" t="s">
        <v>10162</v>
      </c>
      <c r="P37" s="41">
        <v>0</v>
      </c>
      <c r="Q37" s="30">
        <v>300</v>
      </c>
      <c r="R37" s="33">
        <v>13</v>
      </c>
      <c r="S37" s="51" t="s">
        <v>7307</v>
      </c>
      <c r="T37" s="33">
        <v>0</v>
      </c>
      <c r="U37" s="36"/>
      <c r="V37" s="30"/>
      <c r="W37" s="30">
        <v>221.54</v>
      </c>
      <c r="X37" s="30">
        <v>1257.83</v>
      </c>
      <c r="Y37" s="30">
        <v>31.29</v>
      </c>
      <c r="Z37" s="30">
        <v>1226.54</v>
      </c>
      <c r="AA37" s="30" t="s">
        <v>28</v>
      </c>
      <c r="AB37" s="54" t="s">
        <v>29</v>
      </c>
      <c r="AC37" s="55"/>
    </row>
    <row r="38" spans="1:29">
      <c r="A38" s="30">
        <v>37</v>
      </c>
      <c r="B38" s="35" t="s">
        <v>10163</v>
      </c>
      <c r="C38" s="35" t="s">
        <v>10164</v>
      </c>
      <c r="D38" s="32" t="s">
        <v>22</v>
      </c>
      <c r="E38" s="30" t="s">
        <v>1529</v>
      </c>
      <c r="F38" s="30" t="s">
        <v>25</v>
      </c>
      <c r="G38" s="30" t="s">
        <v>8214</v>
      </c>
      <c r="H38" s="33" t="s">
        <v>130</v>
      </c>
      <c r="I38" s="30" t="s">
        <v>34</v>
      </c>
      <c r="J38" s="30">
        <v>920</v>
      </c>
      <c r="K38" s="30">
        <v>0</v>
      </c>
      <c r="L38" s="46"/>
      <c r="M38" s="33">
        <v>68</v>
      </c>
      <c r="N38" s="33">
        <v>90</v>
      </c>
      <c r="O38" s="40" t="s">
        <v>8215</v>
      </c>
      <c r="P38" s="41">
        <v>0</v>
      </c>
      <c r="Q38" s="41">
        <v>500</v>
      </c>
      <c r="R38" s="33">
        <v>1000</v>
      </c>
      <c r="S38" s="51" t="s">
        <v>7861</v>
      </c>
      <c r="T38" s="33">
        <v>0</v>
      </c>
      <c r="U38" s="50"/>
      <c r="V38" s="30"/>
      <c r="W38" s="30">
        <v>1227.48</v>
      </c>
      <c r="X38" s="30">
        <v>2751.13</v>
      </c>
      <c r="Y38" s="30">
        <v>103.65</v>
      </c>
      <c r="Z38" s="30">
        <v>2647.48</v>
      </c>
      <c r="AA38" s="30" t="s">
        <v>28</v>
      </c>
      <c r="AB38" s="54" t="s">
        <v>29</v>
      </c>
      <c r="AC38" s="55"/>
    </row>
    <row r="39" spans="1:29">
      <c r="A39" s="30">
        <v>38</v>
      </c>
      <c r="B39" s="31" t="s">
        <v>10165</v>
      </c>
      <c r="C39" s="31" t="s">
        <v>10166</v>
      </c>
      <c r="D39" s="30" t="s">
        <v>22</v>
      </c>
      <c r="E39" s="30" t="s">
        <v>4090</v>
      </c>
      <c r="F39" s="30" t="s">
        <v>25</v>
      </c>
      <c r="G39" s="30" t="s">
        <v>6984</v>
      </c>
      <c r="H39" s="37" t="s">
        <v>24</v>
      </c>
      <c r="I39" s="30" t="s">
        <v>34</v>
      </c>
      <c r="J39" s="33">
        <v>235.28</v>
      </c>
      <c r="K39" s="30">
        <v>0</v>
      </c>
      <c r="L39" s="46"/>
      <c r="M39" s="33">
        <v>0</v>
      </c>
      <c r="N39" s="33">
        <v>0</v>
      </c>
      <c r="O39" s="39"/>
      <c r="P39" s="41">
        <v>0</v>
      </c>
      <c r="Q39" s="33">
        <v>100</v>
      </c>
      <c r="R39" s="33">
        <v>8.94</v>
      </c>
      <c r="S39" s="51" t="s">
        <v>6099</v>
      </c>
      <c r="T39" s="33">
        <v>0</v>
      </c>
      <c r="U39" s="36"/>
      <c r="V39" s="30"/>
      <c r="W39" s="30">
        <v>9.48</v>
      </c>
      <c r="X39" s="30">
        <v>351.32</v>
      </c>
      <c r="Y39" s="30">
        <v>6.57</v>
      </c>
      <c r="Z39" s="30">
        <v>344.76</v>
      </c>
      <c r="AA39" s="30" t="s">
        <v>28</v>
      </c>
      <c r="AB39" s="54" t="s">
        <v>29</v>
      </c>
      <c r="AC39" s="55"/>
    </row>
    <row r="40" spans="1:29">
      <c r="A40" s="30">
        <v>39</v>
      </c>
      <c r="B40" s="36" t="s">
        <v>10167</v>
      </c>
      <c r="C40" s="31" t="s">
        <v>10168</v>
      </c>
      <c r="D40" s="30" t="s">
        <v>22</v>
      </c>
      <c r="E40" s="37" t="s">
        <v>7503</v>
      </c>
      <c r="F40" s="30" t="s">
        <v>25</v>
      </c>
      <c r="G40" s="30" t="s">
        <v>8264</v>
      </c>
      <c r="H40" s="37" t="s">
        <v>24</v>
      </c>
      <c r="I40" s="30" t="s">
        <v>34</v>
      </c>
      <c r="J40" s="33">
        <v>985.5</v>
      </c>
      <c r="K40" s="30">
        <v>0</v>
      </c>
      <c r="L40" s="46"/>
      <c r="M40" s="33">
        <v>0</v>
      </c>
      <c r="N40" s="33">
        <v>4849.75</v>
      </c>
      <c r="O40" s="44" t="s">
        <v>10169</v>
      </c>
      <c r="P40" s="30">
        <v>0</v>
      </c>
      <c r="Q40" s="33">
        <v>300</v>
      </c>
      <c r="R40" s="33">
        <v>91.41</v>
      </c>
      <c r="S40" s="51" t="s">
        <v>6099</v>
      </c>
      <c r="T40" s="33">
        <v>0</v>
      </c>
      <c r="U40" s="36"/>
      <c r="V40" s="30"/>
      <c r="W40" s="30">
        <v>5237.63</v>
      </c>
      <c r="X40" s="30">
        <v>6855.39</v>
      </c>
      <c r="Y40" s="30">
        <v>332.26</v>
      </c>
      <c r="Z40" s="30">
        <v>6523.13</v>
      </c>
      <c r="AA40" s="30" t="s">
        <v>28</v>
      </c>
      <c r="AB40" s="54" t="s">
        <v>29</v>
      </c>
      <c r="AC40" s="55"/>
    </row>
    <row r="41" spans="1:29">
      <c r="A41" s="30">
        <v>40</v>
      </c>
      <c r="B41" s="36" t="s">
        <v>10170</v>
      </c>
      <c r="C41" s="31" t="s">
        <v>10171</v>
      </c>
      <c r="D41" s="30" t="s">
        <v>22</v>
      </c>
      <c r="E41" s="37" t="s">
        <v>198</v>
      </c>
      <c r="F41" s="30" t="s">
        <v>25</v>
      </c>
      <c r="G41" s="30" t="s">
        <v>8214</v>
      </c>
      <c r="H41" s="37" t="s">
        <v>1236</v>
      </c>
      <c r="I41" s="30" t="s">
        <v>34</v>
      </c>
      <c r="J41" s="33">
        <v>1369</v>
      </c>
      <c r="K41" s="30">
        <v>0</v>
      </c>
      <c r="L41" s="46"/>
      <c r="M41" s="33">
        <v>0</v>
      </c>
      <c r="N41" s="33">
        <v>0</v>
      </c>
      <c r="O41" s="40"/>
      <c r="P41" s="30">
        <v>0</v>
      </c>
      <c r="Q41" s="33">
        <v>300</v>
      </c>
      <c r="R41" s="30">
        <v>0</v>
      </c>
      <c r="S41" s="50"/>
      <c r="T41" s="33">
        <v>0</v>
      </c>
      <c r="U41" s="36"/>
      <c r="V41" s="30"/>
      <c r="W41" s="30">
        <v>0</v>
      </c>
      <c r="X41" s="30">
        <v>1687</v>
      </c>
      <c r="Y41" s="30">
        <v>18</v>
      </c>
      <c r="Z41" s="30">
        <v>1669</v>
      </c>
      <c r="AA41" s="30" t="s">
        <v>28</v>
      </c>
      <c r="AB41" s="54" t="s">
        <v>29</v>
      </c>
      <c r="AC41" s="55"/>
    </row>
    <row r="42" spans="1:29">
      <c r="A42" s="30">
        <v>41</v>
      </c>
      <c r="B42" s="36" t="s">
        <v>10172</v>
      </c>
      <c r="C42" s="31" t="s">
        <v>10173</v>
      </c>
      <c r="D42" s="30" t="s">
        <v>22</v>
      </c>
      <c r="E42" s="30" t="s">
        <v>198</v>
      </c>
      <c r="F42" s="30" t="s">
        <v>25</v>
      </c>
      <c r="G42" s="30" t="s">
        <v>8214</v>
      </c>
      <c r="H42" s="37" t="s">
        <v>24</v>
      </c>
      <c r="I42" s="30" t="s">
        <v>34</v>
      </c>
      <c r="J42" s="33">
        <v>1369</v>
      </c>
      <c r="K42" s="30">
        <v>0</v>
      </c>
      <c r="L42" s="46"/>
      <c r="M42" s="33">
        <v>0</v>
      </c>
      <c r="N42" s="33">
        <v>0</v>
      </c>
      <c r="O42" s="39"/>
      <c r="P42" s="30">
        <v>0</v>
      </c>
      <c r="Q42" s="33">
        <v>300</v>
      </c>
      <c r="R42" s="30">
        <v>0</v>
      </c>
      <c r="S42" s="50"/>
      <c r="T42" s="33">
        <v>0</v>
      </c>
      <c r="U42" s="36"/>
      <c r="V42" s="30"/>
      <c r="W42" s="30">
        <v>0</v>
      </c>
      <c r="X42" s="30">
        <v>1687</v>
      </c>
      <c r="Y42" s="30">
        <v>18</v>
      </c>
      <c r="Z42" s="30">
        <v>1669</v>
      </c>
      <c r="AA42" s="30" t="s">
        <v>28</v>
      </c>
      <c r="AB42" s="54" t="s">
        <v>29</v>
      </c>
      <c r="AC42" s="55"/>
    </row>
    <row r="43" spans="1:29">
      <c r="A43" s="30">
        <v>42</v>
      </c>
      <c r="B43" s="31" t="s">
        <v>932</v>
      </c>
      <c r="C43" s="31" t="s">
        <v>10174</v>
      </c>
      <c r="D43" s="30" t="s">
        <v>22</v>
      </c>
      <c r="E43" s="30" t="s">
        <v>673</v>
      </c>
      <c r="F43" s="30" t="s">
        <v>25</v>
      </c>
      <c r="G43" s="35" t="s">
        <v>8236</v>
      </c>
      <c r="H43" s="30" t="s">
        <v>24</v>
      </c>
      <c r="I43" s="30" t="s">
        <v>34</v>
      </c>
      <c r="J43" s="33">
        <v>537.15</v>
      </c>
      <c r="K43" s="30">
        <v>0</v>
      </c>
      <c r="L43" s="46"/>
      <c r="M43" s="33">
        <v>0</v>
      </c>
      <c r="N43" s="33">
        <v>0</v>
      </c>
      <c r="O43" s="40"/>
      <c r="P43" s="30">
        <v>0</v>
      </c>
      <c r="Q43" s="33">
        <v>400</v>
      </c>
      <c r="R43" s="33">
        <v>7.63</v>
      </c>
      <c r="S43" s="51" t="s">
        <v>6099</v>
      </c>
      <c r="T43" s="33">
        <v>0</v>
      </c>
      <c r="U43" s="36"/>
      <c r="V43" s="30"/>
      <c r="W43" s="30">
        <v>8.09</v>
      </c>
      <c r="X43" s="30">
        <v>969.72</v>
      </c>
      <c r="Y43" s="30">
        <v>24.49</v>
      </c>
      <c r="Z43" s="30">
        <v>945.24</v>
      </c>
      <c r="AA43" s="30" t="s">
        <v>28</v>
      </c>
      <c r="AB43" s="54" t="s">
        <v>29</v>
      </c>
      <c r="AC43" s="55"/>
    </row>
    <row r="44" spans="1:29">
      <c r="A44" s="30">
        <v>43</v>
      </c>
      <c r="B44" s="35" t="s">
        <v>892</v>
      </c>
      <c r="C44" s="31" t="s">
        <v>10175</v>
      </c>
      <c r="D44" s="30" t="s">
        <v>22</v>
      </c>
      <c r="E44" s="30" t="s">
        <v>4090</v>
      </c>
      <c r="F44" s="30" t="s">
        <v>25</v>
      </c>
      <c r="G44" s="30" t="s">
        <v>6984</v>
      </c>
      <c r="H44" s="37" t="s">
        <v>24</v>
      </c>
      <c r="I44" s="30" t="s">
        <v>34</v>
      </c>
      <c r="J44" s="33">
        <v>235.28</v>
      </c>
      <c r="K44" s="30">
        <v>0</v>
      </c>
      <c r="L44" s="46"/>
      <c r="M44" s="33">
        <v>0</v>
      </c>
      <c r="N44" s="33">
        <v>0</v>
      </c>
      <c r="O44" s="39"/>
      <c r="P44" s="41">
        <v>0</v>
      </c>
      <c r="Q44" s="33">
        <v>100</v>
      </c>
      <c r="R44" s="33">
        <v>8.94</v>
      </c>
      <c r="S44" s="51" t="s">
        <v>6099</v>
      </c>
      <c r="T44" s="33">
        <v>0</v>
      </c>
      <c r="U44" s="36"/>
      <c r="V44" s="30"/>
      <c r="W44" s="30">
        <v>9.48</v>
      </c>
      <c r="X44" s="30">
        <v>351.32</v>
      </c>
      <c r="Y44" s="30">
        <v>6.57</v>
      </c>
      <c r="Z44" s="30">
        <v>344.76</v>
      </c>
      <c r="AA44" s="30" t="s">
        <v>28</v>
      </c>
      <c r="AB44" s="54" t="s">
        <v>29</v>
      </c>
      <c r="AC44" s="55"/>
    </row>
    <row r="45" spans="1:29">
      <c r="A45" s="30">
        <v>44</v>
      </c>
      <c r="B45" s="31" t="s">
        <v>10176</v>
      </c>
      <c r="C45" s="31" t="s">
        <v>10177</v>
      </c>
      <c r="D45" s="30" t="s">
        <v>22</v>
      </c>
      <c r="E45" s="30" t="s">
        <v>4090</v>
      </c>
      <c r="F45" s="30" t="s">
        <v>25</v>
      </c>
      <c r="G45" s="30" t="s">
        <v>6984</v>
      </c>
      <c r="H45" s="37" t="s">
        <v>24</v>
      </c>
      <c r="I45" s="30" t="s">
        <v>34</v>
      </c>
      <c r="J45" s="33">
        <v>235.28</v>
      </c>
      <c r="K45" s="30">
        <v>0</v>
      </c>
      <c r="L45" s="46"/>
      <c r="M45" s="33">
        <v>0</v>
      </c>
      <c r="N45" s="33">
        <v>0</v>
      </c>
      <c r="O45" s="39"/>
      <c r="P45" s="41">
        <v>0</v>
      </c>
      <c r="Q45" s="33">
        <v>100</v>
      </c>
      <c r="R45" s="33">
        <v>8.94</v>
      </c>
      <c r="S45" s="51" t="s">
        <v>6099</v>
      </c>
      <c r="T45" s="33">
        <v>0</v>
      </c>
      <c r="U45" s="36"/>
      <c r="V45" s="30"/>
      <c r="W45" s="30">
        <v>9.48</v>
      </c>
      <c r="X45" s="30">
        <v>351.32</v>
      </c>
      <c r="Y45" s="30">
        <v>6.57</v>
      </c>
      <c r="Z45" s="30">
        <v>344.76</v>
      </c>
      <c r="AA45" s="30" t="s">
        <v>28</v>
      </c>
      <c r="AB45" s="54" t="s">
        <v>29</v>
      </c>
      <c r="AC45" s="55"/>
    </row>
    <row r="46" spans="1:29">
      <c r="A46" s="30">
        <v>45</v>
      </c>
      <c r="B46" s="31" t="s">
        <v>2475</v>
      </c>
      <c r="C46" s="31" t="s">
        <v>10178</v>
      </c>
      <c r="D46" s="30" t="s">
        <v>22</v>
      </c>
      <c r="E46" s="30" t="s">
        <v>4090</v>
      </c>
      <c r="F46" s="30" t="s">
        <v>25</v>
      </c>
      <c r="G46" s="30" t="s">
        <v>6984</v>
      </c>
      <c r="H46" s="37" t="s">
        <v>24</v>
      </c>
      <c r="I46" s="30" t="s">
        <v>34</v>
      </c>
      <c r="J46" s="33">
        <v>235.28</v>
      </c>
      <c r="K46" s="30">
        <v>0</v>
      </c>
      <c r="L46" s="46"/>
      <c r="M46" s="33">
        <v>0</v>
      </c>
      <c r="N46" s="33">
        <v>0</v>
      </c>
      <c r="O46" s="39"/>
      <c r="P46" s="41">
        <v>0</v>
      </c>
      <c r="Q46" s="33">
        <v>100</v>
      </c>
      <c r="R46" s="33">
        <v>8.94</v>
      </c>
      <c r="S46" s="51" t="s">
        <v>6099</v>
      </c>
      <c r="T46" s="33">
        <v>0</v>
      </c>
      <c r="U46" s="36"/>
      <c r="V46" s="30"/>
      <c r="W46" s="30">
        <v>9.48</v>
      </c>
      <c r="X46" s="30">
        <v>351.32</v>
      </c>
      <c r="Y46" s="30">
        <v>6.57</v>
      </c>
      <c r="Z46" s="30">
        <v>344.76</v>
      </c>
      <c r="AA46" s="30" t="s">
        <v>28</v>
      </c>
      <c r="AB46" s="54" t="s">
        <v>29</v>
      </c>
      <c r="AC46" s="55"/>
    </row>
    <row r="47" spans="1:29">
      <c r="A47" s="30">
        <v>46</v>
      </c>
      <c r="B47" s="31" t="s">
        <v>10179</v>
      </c>
      <c r="C47" s="31" t="s">
        <v>10180</v>
      </c>
      <c r="D47" s="30" t="s">
        <v>22</v>
      </c>
      <c r="E47" s="30" t="s">
        <v>4090</v>
      </c>
      <c r="F47" s="30" t="s">
        <v>25</v>
      </c>
      <c r="G47" s="30" t="s">
        <v>6984</v>
      </c>
      <c r="H47" s="37" t="s">
        <v>24</v>
      </c>
      <c r="I47" s="30" t="s">
        <v>34</v>
      </c>
      <c r="J47" s="33">
        <v>235.28</v>
      </c>
      <c r="K47" s="30">
        <v>0</v>
      </c>
      <c r="L47" s="46"/>
      <c r="M47" s="33">
        <v>0</v>
      </c>
      <c r="N47" s="33">
        <v>0</v>
      </c>
      <c r="O47" s="39"/>
      <c r="P47" s="41">
        <v>0</v>
      </c>
      <c r="Q47" s="33">
        <v>100</v>
      </c>
      <c r="R47" s="33">
        <v>8.94</v>
      </c>
      <c r="S47" s="51" t="s">
        <v>6099</v>
      </c>
      <c r="T47" s="33">
        <v>0</v>
      </c>
      <c r="U47" s="36"/>
      <c r="V47" s="30"/>
      <c r="W47" s="30">
        <v>9.48</v>
      </c>
      <c r="X47" s="30">
        <v>351.32</v>
      </c>
      <c r="Y47" s="30">
        <v>6.57</v>
      </c>
      <c r="Z47" s="30">
        <v>344.76</v>
      </c>
      <c r="AA47" s="30" t="s">
        <v>28</v>
      </c>
      <c r="AB47" s="54" t="s">
        <v>29</v>
      </c>
      <c r="AC47" s="55"/>
    </row>
    <row r="48" spans="1:29">
      <c r="A48" s="30">
        <v>47</v>
      </c>
      <c r="B48" s="35" t="s">
        <v>10181</v>
      </c>
      <c r="C48" s="31" t="s">
        <v>9780</v>
      </c>
      <c r="D48" s="32" t="s">
        <v>22</v>
      </c>
      <c r="E48" s="33" t="s">
        <v>10182</v>
      </c>
      <c r="F48" s="30" t="s">
        <v>25</v>
      </c>
      <c r="G48" s="30" t="s">
        <v>8178</v>
      </c>
      <c r="H48" s="30" t="s">
        <v>24</v>
      </c>
      <c r="I48" s="30" t="s">
        <v>34</v>
      </c>
      <c r="J48" s="33">
        <v>0</v>
      </c>
      <c r="K48" s="30">
        <v>0</v>
      </c>
      <c r="L48" s="46"/>
      <c r="M48" s="33">
        <v>0</v>
      </c>
      <c r="N48" s="33">
        <v>0</v>
      </c>
      <c r="O48" s="40"/>
      <c r="P48" s="41">
        <v>0</v>
      </c>
      <c r="Q48" s="33">
        <v>0</v>
      </c>
      <c r="R48" s="33">
        <v>13</v>
      </c>
      <c r="S48" s="51" t="s">
        <v>7307</v>
      </c>
      <c r="T48" s="33">
        <v>0</v>
      </c>
      <c r="U48" s="36"/>
      <c r="V48" s="30"/>
      <c r="W48" s="30">
        <v>13.78</v>
      </c>
      <c r="X48" s="30">
        <v>14.61</v>
      </c>
      <c r="Y48" s="30">
        <v>0.83</v>
      </c>
      <c r="Z48" s="30">
        <v>13.78</v>
      </c>
      <c r="AA48" s="30" t="s">
        <v>28</v>
      </c>
      <c r="AB48" s="54" t="s">
        <v>29</v>
      </c>
      <c r="AC48" s="55"/>
    </row>
    <row r="49" spans="1:29">
      <c r="A49" s="30">
        <v>48</v>
      </c>
      <c r="B49" s="35" t="s">
        <v>8482</v>
      </c>
      <c r="C49" s="31" t="s">
        <v>8483</v>
      </c>
      <c r="D49" s="30" t="s">
        <v>22</v>
      </c>
      <c r="E49" s="30" t="s">
        <v>3366</v>
      </c>
      <c r="F49" s="30" t="s">
        <v>25</v>
      </c>
      <c r="G49" s="30" t="s">
        <v>8260</v>
      </c>
      <c r="H49" s="33" t="s">
        <v>24</v>
      </c>
      <c r="I49" s="30" t="s">
        <v>34</v>
      </c>
      <c r="J49" s="33">
        <v>0</v>
      </c>
      <c r="K49" s="30">
        <v>0</v>
      </c>
      <c r="L49" s="46"/>
      <c r="M49" s="33">
        <v>0</v>
      </c>
      <c r="N49" s="33">
        <v>0</v>
      </c>
      <c r="O49" s="40"/>
      <c r="P49" s="30">
        <v>0</v>
      </c>
      <c r="Q49" s="33">
        <v>100</v>
      </c>
      <c r="R49" s="30">
        <v>0</v>
      </c>
      <c r="S49" s="51"/>
      <c r="T49" s="33">
        <v>0</v>
      </c>
      <c r="U49" s="36"/>
      <c r="V49" s="30"/>
      <c r="W49" s="30">
        <v>0</v>
      </c>
      <c r="X49" s="30">
        <v>106</v>
      </c>
      <c r="Y49" s="30">
        <v>6</v>
      </c>
      <c r="Z49" s="30">
        <v>100</v>
      </c>
      <c r="AA49" s="30" t="s">
        <v>28</v>
      </c>
      <c r="AB49" s="54" t="s">
        <v>29</v>
      </c>
      <c r="AC49" s="55"/>
    </row>
    <row r="50" spans="1:29">
      <c r="A50" s="30">
        <v>49</v>
      </c>
      <c r="B50" s="35" t="s">
        <v>8280</v>
      </c>
      <c r="C50" s="31" t="s">
        <v>8281</v>
      </c>
      <c r="D50" s="30" t="s">
        <v>22</v>
      </c>
      <c r="E50" s="30" t="s">
        <v>3366</v>
      </c>
      <c r="F50" s="30" t="s">
        <v>25</v>
      </c>
      <c r="G50" s="30" t="s">
        <v>8260</v>
      </c>
      <c r="H50" s="33" t="s">
        <v>24</v>
      </c>
      <c r="I50" s="30" t="s">
        <v>34</v>
      </c>
      <c r="J50" s="33">
        <v>0</v>
      </c>
      <c r="K50" s="30">
        <v>0</v>
      </c>
      <c r="L50" s="46"/>
      <c r="M50" s="33">
        <v>0</v>
      </c>
      <c r="N50" s="33">
        <v>0</v>
      </c>
      <c r="O50" s="40"/>
      <c r="P50" s="30">
        <v>0</v>
      </c>
      <c r="Q50" s="33">
        <v>100</v>
      </c>
      <c r="R50" s="30">
        <v>0</v>
      </c>
      <c r="S50" s="51"/>
      <c r="T50" s="33">
        <v>0</v>
      </c>
      <c r="U50" s="36"/>
      <c r="V50" s="30"/>
      <c r="W50" s="30">
        <v>0</v>
      </c>
      <c r="X50" s="30">
        <v>106</v>
      </c>
      <c r="Y50" s="30">
        <v>6</v>
      </c>
      <c r="Z50" s="30">
        <v>100</v>
      </c>
      <c r="AA50" s="30" t="s">
        <v>28</v>
      </c>
      <c r="AB50" s="54" t="s">
        <v>29</v>
      </c>
      <c r="AC50" s="55"/>
    </row>
    <row r="51" spans="1:29">
      <c r="A51" s="30">
        <v>50</v>
      </c>
      <c r="B51" s="36" t="s">
        <v>10183</v>
      </c>
      <c r="C51" s="31" t="s">
        <v>10184</v>
      </c>
      <c r="D51" s="30" t="s">
        <v>22</v>
      </c>
      <c r="E51" s="30" t="s">
        <v>4090</v>
      </c>
      <c r="F51" s="30" t="s">
        <v>25</v>
      </c>
      <c r="G51" s="30" t="s">
        <v>6984</v>
      </c>
      <c r="H51" s="37" t="s">
        <v>24</v>
      </c>
      <c r="I51" s="30" t="s">
        <v>34</v>
      </c>
      <c r="J51" s="33">
        <v>235.28</v>
      </c>
      <c r="K51" s="30">
        <v>0</v>
      </c>
      <c r="L51" s="36"/>
      <c r="M51" s="33">
        <v>0</v>
      </c>
      <c r="N51" s="33">
        <v>0</v>
      </c>
      <c r="O51" s="39"/>
      <c r="P51" s="41">
        <v>0</v>
      </c>
      <c r="Q51" s="33">
        <v>100</v>
      </c>
      <c r="R51" s="33">
        <v>8.94</v>
      </c>
      <c r="S51" s="51" t="s">
        <v>6099</v>
      </c>
      <c r="T51" s="33">
        <v>0</v>
      </c>
      <c r="U51" s="36"/>
      <c r="V51" s="30"/>
      <c r="W51" s="30">
        <v>9.48</v>
      </c>
      <c r="X51" s="30">
        <v>351.32</v>
      </c>
      <c r="Y51" s="30">
        <v>6.57</v>
      </c>
      <c r="Z51" s="30">
        <v>344.76</v>
      </c>
      <c r="AA51" s="30" t="s">
        <v>28</v>
      </c>
      <c r="AB51" s="54" t="s">
        <v>29</v>
      </c>
      <c r="AC51" s="55"/>
    </row>
    <row r="52" spans="1:29">
      <c r="A52" s="30">
        <v>51</v>
      </c>
      <c r="B52" s="35" t="s">
        <v>10185</v>
      </c>
      <c r="C52" s="31" t="s">
        <v>10186</v>
      </c>
      <c r="D52" s="30" t="s">
        <v>22</v>
      </c>
      <c r="E52" s="30" t="s">
        <v>4090</v>
      </c>
      <c r="F52" s="30" t="s">
        <v>25</v>
      </c>
      <c r="G52" s="30" t="s">
        <v>6984</v>
      </c>
      <c r="H52" s="37" t="s">
        <v>24</v>
      </c>
      <c r="I52" s="30" t="s">
        <v>34</v>
      </c>
      <c r="J52" s="33">
        <v>235.28</v>
      </c>
      <c r="K52" s="30">
        <v>0</v>
      </c>
      <c r="L52" s="46"/>
      <c r="M52" s="33">
        <v>0</v>
      </c>
      <c r="N52" s="33">
        <v>0</v>
      </c>
      <c r="O52" s="39"/>
      <c r="P52" s="41">
        <v>0</v>
      </c>
      <c r="Q52" s="33">
        <v>100</v>
      </c>
      <c r="R52" s="33">
        <v>8.94</v>
      </c>
      <c r="S52" s="51" t="s">
        <v>6099</v>
      </c>
      <c r="T52" s="33">
        <v>0</v>
      </c>
      <c r="U52" s="36"/>
      <c r="V52" s="30"/>
      <c r="W52" s="30">
        <v>9.48</v>
      </c>
      <c r="X52" s="30">
        <v>351.32</v>
      </c>
      <c r="Y52" s="30">
        <v>6.57</v>
      </c>
      <c r="Z52" s="30">
        <v>344.76</v>
      </c>
      <c r="AA52" s="30" t="s">
        <v>28</v>
      </c>
      <c r="AB52" s="54" t="s">
        <v>29</v>
      </c>
      <c r="AC52" s="55"/>
    </row>
    <row r="53" spans="1:29">
      <c r="A53" s="30">
        <v>52</v>
      </c>
      <c r="B53" s="34" t="s">
        <v>10187</v>
      </c>
      <c r="C53" s="34" t="s">
        <v>10188</v>
      </c>
      <c r="D53" s="30" t="s">
        <v>22</v>
      </c>
      <c r="E53" s="33" t="s">
        <v>5989</v>
      </c>
      <c r="F53" s="30" t="s">
        <v>25</v>
      </c>
      <c r="G53" s="30" t="s">
        <v>8178</v>
      </c>
      <c r="H53" s="33" t="s">
        <v>130</v>
      </c>
      <c r="I53" s="30" t="s">
        <v>34</v>
      </c>
      <c r="J53" s="30">
        <v>703</v>
      </c>
      <c r="K53" s="30">
        <v>0</v>
      </c>
      <c r="L53" s="43"/>
      <c r="M53" s="33">
        <v>78</v>
      </c>
      <c r="N53" s="33">
        <v>65</v>
      </c>
      <c r="O53" s="40" t="s">
        <v>10189</v>
      </c>
      <c r="P53" s="41">
        <v>0</v>
      </c>
      <c r="Q53" s="30">
        <v>400</v>
      </c>
      <c r="R53" s="33">
        <v>0</v>
      </c>
      <c r="S53" s="51"/>
      <c r="T53" s="33">
        <v>0</v>
      </c>
      <c r="U53" s="52"/>
      <c r="V53" s="30"/>
      <c r="W53" s="30">
        <v>151.58</v>
      </c>
      <c r="X53" s="30">
        <v>1287.67</v>
      </c>
      <c r="Y53" s="30">
        <v>33.09</v>
      </c>
      <c r="Z53" s="30">
        <v>1254.58</v>
      </c>
      <c r="AA53" s="30" t="s">
        <v>28</v>
      </c>
      <c r="AB53" s="54" t="s">
        <v>29</v>
      </c>
      <c r="AC53" s="55"/>
    </row>
    <row r="54" spans="1:29">
      <c r="A54" s="30">
        <v>53</v>
      </c>
      <c r="B54" s="35" t="s">
        <v>10190</v>
      </c>
      <c r="C54" s="31" t="s">
        <v>10191</v>
      </c>
      <c r="D54" s="30" t="s">
        <v>22</v>
      </c>
      <c r="E54" s="33" t="s">
        <v>5989</v>
      </c>
      <c r="F54" s="30" t="s">
        <v>25</v>
      </c>
      <c r="G54" s="30" t="s">
        <v>8178</v>
      </c>
      <c r="H54" s="33" t="s">
        <v>130</v>
      </c>
      <c r="I54" s="30" t="s">
        <v>34</v>
      </c>
      <c r="J54" s="30">
        <v>703</v>
      </c>
      <c r="K54" s="30">
        <v>0</v>
      </c>
      <c r="L54" s="46"/>
      <c r="M54" s="33">
        <v>78</v>
      </c>
      <c r="N54" s="33">
        <v>65</v>
      </c>
      <c r="O54" s="40" t="s">
        <v>10189</v>
      </c>
      <c r="P54" s="41">
        <v>0</v>
      </c>
      <c r="Q54" s="30">
        <v>400</v>
      </c>
      <c r="R54" s="33">
        <v>27</v>
      </c>
      <c r="S54" s="52" t="s">
        <v>10192</v>
      </c>
      <c r="T54" s="33">
        <v>0</v>
      </c>
      <c r="U54" s="36"/>
      <c r="V54" s="30"/>
      <c r="W54" s="30">
        <v>180.2</v>
      </c>
      <c r="X54" s="30">
        <v>1318.01</v>
      </c>
      <c r="Y54" s="30">
        <v>34.81</v>
      </c>
      <c r="Z54" s="30">
        <v>1283.2</v>
      </c>
      <c r="AA54" s="30" t="s">
        <v>28</v>
      </c>
      <c r="AB54" s="54" t="s">
        <v>29</v>
      </c>
      <c r="AC54" s="55"/>
    </row>
    <row r="55" spans="1:29">
      <c r="A55" s="30">
        <v>54</v>
      </c>
      <c r="B55" s="31" t="s">
        <v>9717</v>
      </c>
      <c r="C55" s="31" t="s">
        <v>10193</v>
      </c>
      <c r="D55" s="30" t="s">
        <v>22</v>
      </c>
      <c r="E55" s="30" t="s">
        <v>673</v>
      </c>
      <c r="F55" s="30" t="s">
        <v>25</v>
      </c>
      <c r="G55" s="35" t="s">
        <v>8236</v>
      </c>
      <c r="H55" s="30" t="s">
        <v>24</v>
      </c>
      <c r="I55" s="30" t="s">
        <v>34</v>
      </c>
      <c r="J55" s="33">
        <v>993.73</v>
      </c>
      <c r="K55" s="30">
        <v>0</v>
      </c>
      <c r="L55" s="46"/>
      <c r="M55" s="33">
        <v>0</v>
      </c>
      <c r="N55" s="33">
        <v>0</v>
      </c>
      <c r="O55" s="40"/>
      <c r="P55" s="30">
        <v>0</v>
      </c>
      <c r="Q55" s="33">
        <v>400</v>
      </c>
      <c r="R55" s="33">
        <v>14.12</v>
      </c>
      <c r="S55" s="51" t="s">
        <v>6099</v>
      </c>
      <c r="T55" s="33">
        <v>0</v>
      </c>
      <c r="U55" s="36"/>
      <c r="V55" s="30"/>
      <c r="W55" s="30">
        <v>14.97</v>
      </c>
      <c r="X55" s="30">
        <v>1433.6</v>
      </c>
      <c r="Y55" s="30">
        <v>24.9</v>
      </c>
      <c r="Z55" s="30">
        <v>1408.7</v>
      </c>
      <c r="AA55" s="30" t="s">
        <v>28</v>
      </c>
      <c r="AB55" s="54" t="s">
        <v>29</v>
      </c>
      <c r="AC55" s="55"/>
    </row>
    <row r="56" spans="1:29">
      <c r="A56" s="30">
        <v>55</v>
      </c>
      <c r="B56" s="35" t="s">
        <v>10194</v>
      </c>
      <c r="C56" s="31" t="s">
        <v>10195</v>
      </c>
      <c r="D56" s="30" t="s">
        <v>22</v>
      </c>
      <c r="E56" s="30" t="s">
        <v>4090</v>
      </c>
      <c r="F56" s="30" t="s">
        <v>25</v>
      </c>
      <c r="G56" s="30" t="s">
        <v>6984</v>
      </c>
      <c r="H56" s="37" t="s">
        <v>24</v>
      </c>
      <c r="I56" s="30" t="s">
        <v>34</v>
      </c>
      <c r="J56" s="33">
        <v>235.28</v>
      </c>
      <c r="K56" s="30">
        <v>0</v>
      </c>
      <c r="L56" s="46"/>
      <c r="M56" s="33">
        <v>0</v>
      </c>
      <c r="N56" s="33">
        <v>0</v>
      </c>
      <c r="O56" s="39"/>
      <c r="P56" s="41">
        <v>0</v>
      </c>
      <c r="Q56" s="33">
        <v>100</v>
      </c>
      <c r="R56" s="33">
        <v>8.94</v>
      </c>
      <c r="S56" s="51" t="s">
        <v>6099</v>
      </c>
      <c r="T56" s="33">
        <v>0</v>
      </c>
      <c r="U56" s="36"/>
      <c r="V56" s="30"/>
      <c r="W56" s="30">
        <v>9.48</v>
      </c>
      <c r="X56" s="30">
        <v>351.32</v>
      </c>
      <c r="Y56" s="30">
        <v>6.57</v>
      </c>
      <c r="Z56" s="30">
        <v>344.76</v>
      </c>
      <c r="AA56" s="30" t="s">
        <v>28</v>
      </c>
      <c r="AB56" s="54" t="s">
        <v>29</v>
      </c>
      <c r="AC56" s="55"/>
    </row>
    <row r="57" spans="1:29">
      <c r="A57" s="30">
        <v>56</v>
      </c>
      <c r="B57" s="36" t="s">
        <v>10196</v>
      </c>
      <c r="C57" s="31" t="s">
        <v>10197</v>
      </c>
      <c r="D57" s="30" t="s">
        <v>22</v>
      </c>
      <c r="E57" s="30" t="s">
        <v>198</v>
      </c>
      <c r="F57" s="30" t="s">
        <v>25</v>
      </c>
      <c r="G57" s="30" t="s">
        <v>8214</v>
      </c>
      <c r="H57" s="33" t="s">
        <v>24</v>
      </c>
      <c r="I57" s="30" t="s">
        <v>34</v>
      </c>
      <c r="J57" s="33">
        <v>1369</v>
      </c>
      <c r="K57" s="30">
        <v>0</v>
      </c>
      <c r="L57" s="46"/>
      <c r="M57" s="33">
        <v>0</v>
      </c>
      <c r="N57" s="33">
        <v>0</v>
      </c>
      <c r="O57" s="40"/>
      <c r="P57" s="30">
        <v>0</v>
      </c>
      <c r="Q57" s="33">
        <v>300</v>
      </c>
      <c r="R57" s="30">
        <v>0</v>
      </c>
      <c r="S57" s="50"/>
      <c r="T57" s="33">
        <v>0</v>
      </c>
      <c r="U57" s="36"/>
      <c r="V57" s="30"/>
      <c r="W57" s="30">
        <v>0</v>
      </c>
      <c r="X57" s="30">
        <v>1687</v>
      </c>
      <c r="Y57" s="30">
        <v>18</v>
      </c>
      <c r="Z57" s="30">
        <v>1669</v>
      </c>
      <c r="AA57" s="30" t="s">
        <v>28</v>
      </c>
      <c r="AB57" s="54" t="s">
        <v>29</v>
      </c>
      <c r="AC57" s="55"/>
    </row>
    <row r="58" spans="1:29">
      <c r="A58" s="30">
        <v>57</v>
      </c>
      <c r="B58" s="36" t="s">
        <v>10198</v>
      </c>
      <c r="C58" s="31" t="s">
        <v>10199</v>
      </c>
      <c r="D58" s="30" t="s">
        <v>22</v>
      </c>
      <c r="E58" s="30" t="s">
        <v>7503</v>
      </c>
      <c r="F58" s="30" t="s">
        <v>25</v>
      </c>
      <c r="G58" s="30" t="s">
        <v>8264</v>
      </c>
      <c r="H58" s="33" t="s">
        <v>24</v>
      </c>
      <c r="I58" s="30" t="s">
        <v>34</v>
      </c>
      <c r="J58" s="33">
        <v>985.5</v>
      </c>
      <c r="K58" s="30">
        <v>0</v>
      </c>
      <c r="L58" s="46"/>
      <c r="M58" s="33">
        <v>0</v>
      </c>
      <c r="N58" s="33">
        <v>0</v>
      </c>
      <c r="O58" s="44"/>
      <c r="P58" s="30">
        <v>0</v>
      </c>
      <c r="Q58" s="33">
        <v>300</v>
      </c>
      <c r="R58" s="33">
        <v>13.26</v>
      </c>
      <c r="S58" s="51" t="s">
        <v>6099</v>
      </c>
      <c r="T58" s="33">
        <v>0</v>
      </c>
      <c r="U58" s="36"/>
      <c r="V58" s="30"/>
      <c r="W58" s="30">
        <v>14.06</v>
      </c>
      <c r="X58" s="30">
        <v>1318.4</v>
      </c>
      <c r="Y58" s="30">
        <v>18.84</v>
      </c>
      <c r="Z58" s="30">
        <v>1299.56</v>
      </c>
      <c r="AA58" s="30" t="s">
        <v>28</v>
      </c>
      <c r="AB58" s="54" t="s">
        <v>29</v>
      </c>
      <c r="AC58" s="55"/>
    </row>
    <row r="59" spans="1:29">
      <c r="A59" s="30">
        <v>58</v>
      </c>
      <c r="B59" s="31" t="s">
        <v>10200</v>
      </c>
      <c r="C59" s="31" t="s">
        <v>10201</v>
      </c>
      <c r="D59" s="30" t="s">
        <v>22</v>
      </c>
      <c r="E59" s="30" t="s">
        <v>2061</v>
      </c>
      <c r="F59" s="30" t="s">
        <v>25</v>
      </c>
      <c r="G59" s="30" t="s">
        <v>7504</v>
      </c>
      <c r="H59" s="33" t="s">
        <v>24</v>
      </c>
      <c r="I59" s="30" t="s">
        <v>34</v>
      </c>
      <c r="J59" s="33">
        <v>374.38</v>
      </c>
      <c r="K59" s="30">
        <v>0</v>
      </c>
      <c r="L59" s="46"/>
      <c r="M59" s="33">
        <v>0</v>
      </c>
      <c r="N59" s="33">
        <v>0</v>
      </c>
      <c r="O59" s="44"/>
      <c r="P59" s="30">
        <v>0</v>
      </c>
      <c r="Q59" s="33">
        <v>100</v>
      </c>
      <c r="R59" s="33">
        <v>0</v>
      </c>
      <c r="S59" s="52"/>
      <c r="T59" s="33">
        <v>0</v>
      </c>
      <c r="U59" s="36"/>
      <c r="V59" s="30"/>
      <c r="W59" s="30">
        <v>0</v>
      </c>
      <c r="X59" s="30">
        <v>480.38</v>
      </c>
      <c r="Y59" s="30">
        <v>6</v>
      </c>
      <c r="Z59" s="30">
        <v>474.38</v>
      </c>
      <c r="AA59" s="30" t="s">
        <v>28</v>
      </c>
      <c r="AB59" s="54" t="s">
        <v>29</v>
      </c>
      <c r="AC59" s="55"/>
    </row>
    <row r="60" spans="1:29">
      <c r="A60" s="30">
        <v>59</v>
      </c>
      <c r="B60" s="31" t="s">
        <v>10202</v>
      </c>
      <c r="C60" s="31" t="s">
        <v>10203</v>
      </c>
      <c r="D60" s="30" t="s">
        <v>22</v>
      </c>
      <c r="E60" s="30" t="s">
        <v>2061</v>
      </c>
      <c r="F60" s="30" t="s">
        <v>25</v>
      </c>
      <c r="G60" s="30" t="s">
        <v>7504</v>
      </c>
      <c r="H60" s="33" t="s">
        <v>24</v>
      </c>
      <c r="I60" s="30" t="s">
        <v>34</v>
      </c>
      <c r="J60" s="33">
        <v>374.38</v>
      </c>
      <c r="K60" s="30">
        <v>0</v>
      </c>
      <c r="L60" s="46"/>
      <c r="M60" s="33">
        <v>0</v>
      </c>
      <c r="N60" s="33">
        <v>0</v>
      </c>
      <c r="O60" s="44"/>
      <c r="P60" s="30">
        <v>0</v>
      </c>
      <c r="Q60" s="33">
        <v>100</v>
      </c>
      <c r="R60" s="33">
        <v>0</v>
      </c>
      <c r="S60" s="52"/>
      <c r="T60" s="33">
        <v>0</v>
      </c>
      <c r="U60" s="36"/>
      <c r="V60" s="30"/>
      <c r="W60" s="30">
        <v>0</v>
      </c>
      <c r="X60" s="30">
        <v>480.38</v>
      </c>
      <c r="Y60" s="30">
        <v>6</v>
      </c>
      <c r="Z60" s="30">
        <v>474.38</v>
      </c>
      <c r="AA60" s="30" t="s">
        <v>28</v>
      </c>
      <c r="AB60" s="54" t="s">
        <v>29</v>
      </c>
      <c r="AC60" s="55"/>
    </row>
    <row r="61" spans="1:29">
      <c r="A61" s="30">
        <v>60</v>
      </c>
      <c r="B61" s="35" t="s">
        <v>8440</v>
      </c>
      <c r="C61" s="31" t="s">
        <v>8441</v>
      </c>
      <c r="D61" s="30" t="s">
        <v>22</v>
      </c>
      <c r="E61" s="30" t="s">
        <v>3366</v>
      </c>
      <c r="F61" s="30" t="s">
        <v>25</v>
      </c>
      <c r="G61" s="30" t="s">
        <v>8260</v>
      </c>
      <c r="H61" s="33" t="s">
        <v>24</v>
      </c>
      <c r="I61" s="30" t="s">
        <v>34</v>
      </c>
      <c r="J61" s="33">
        <v>0</v>
      </c>
      <c r="K61" s="30">
        <v>0</v>
      </c>
      <c r="L61" s="46"/>
      <c r="M61" s="33">
        <v>0</v>
      </c>
      <c r="N61" s="33">
        <v>0</v>
      </c>
      <c r="O61" s="40"/>
      <c r="P61" s="30">
        <v>0</v>
      </c>
      <c r="Q61" s="33">
        <v>100</v>
      </c>
      <c r="R61" s="30">
        <v>0</v>
      </c>
      <c r="S61" s="37"/>
      <c r="T61" s="33">
        <v>0</v>
      </c>
      <c r="U61" s="36"/>
      <c r="V61" s="30"/>
      <c r="W61" s="30">
        <v>0</v>
      </c>
      <c r="X61" s="30">
        <v>106</v>
      </c>
      <c r="Y61" s="30">
        <v>6</v>
      </c>
      <c r="Z61" s="30">
        <v>100</v>
      </c>
      <c r="AA61" s="30" t="s">
        <v>28</v>
      </c>
      <c r="AB61" s="54" t="s">
        <v>29</v>
      </c>
      <c r="AC61" s="55"/>
    </row>
    <row r="62" spans="1:29">
      <c r="A62" s="30">
        <v>61</v>
      </c>
      <c r="B62" s="31" t="s">
        <v>10204</v>
      </c>
      <c r="C62" s="31" t="s">
        <v>10205</v>
      </c>
      <c r="D62" s="30" t="s">
        <v>22</v>
      </c>
      <c r="E62" s="30" t="s">
        <v>5989</v>
      </c>
      <c r="F62" s="30" t="s">
        <v>25</v>
      </c>
      <c r="G62" s="30" t="s">
        <v>8178</v>
      </c>
      <c r="H62" s="37" t="s">
        <v>130</v>
      </c>
      <c r="I62" s="30" t="s">
        <v>34</v>
      </c>
      <c r="J62" s="30">
        <v>703</v>
      </c>
      <c r="K62" s="30">
        <v>0</v>
      </c>
      <c r="L62" s="46"/>
      <c r="M62" s="33">
        <v>78</v>
      </c>
      <c r="N62" s="33">
        <v>65</v>
      </c>
      <c r="O62" s="40" t="s">
        <v>10189</v>
      </c>
      <c r="P62" s="41">
        <v>0</v>
      </c>
      <c r="Q62" s="30">
        <v>400</v>
      </c>
      <c r="R62" s="33">
        <v>875</v>
      </c>
      <c r="S62" s="51" t="s">
        <v>10206</v>
      </c>
      <c r="T62" s="33">
        <v>0</v>
      </c>
      <c r="U62" s="36"/>
      <c r="V62" s="30"/>
      <c r="W62" s="30">
        <v>1079.08</v>
      </c>
      <c r="X62" s="30">
        <v>2270.82</v>
      </c>
      <c r="Y62" s="30">
        <v>88.74</v>
      </c>
      <c r="Z62" s="30">
        <v>2182.08</v>
      </c>
      <c r="AA62" s="30" t="s">
        <v>28</v>
      </c>
      <c r="AB62" s="54" t="s">
        <v>29</v>
      </c>
      <c r="AC62" s="55"/>
    </row>
    <row r="63" spans="1:29">
      <c r="A63" s="30">
        <v>62</v>
      </c>
      <c r="B63" s="36" t="s">
        <v>10207</v>
      </c>
      <c r="C63" s="31" t="s">
        <v>10208</v>
      </c>
      <c r="D63" s="30" t="s">
        <v>22</v>
      </c>
      <c r="E63" s="37" t="s">
        <v>198</v>
      </c>
      <c r="F63" s="30" t="s">
        <v>25</v>
      </c>
      <c r="G63" s="30" t="s">
        <v>8214</v>
      </c>
      <c r="H63" s="37" t="s">
        <v>1236</v>
      </c>
      <c r="I63" s="30" t="s">
        <v>34</v>
      </c>
      <c r="J63" s="33">
        <v>1369</v>
      </c>
      <c r="K63" s="30">
        <v>0</v>
      </c>
      <c r="L63" s="46"/>
      <c r="M63" s="33">
        <v>0</v>
      </c>
      <c r="N63" s="33">
        <v>0</v>
      </c>
      <c r="O63" s="40"/>
      <c r="P63" s="30">
        <v>0</v>
      </c>
      <c r="Q63" s="33">
        <v>300</v>
      </c>
      <c r="R63" s="30">
        <v>0</v>
      </c>
      <c r="S63" s="50"/>
      <c r="T63" s="33">
        <v>0</v>
      </c>
      <c r="U63" s="36"/>
      <c r="V63" s="30"/>
      <c r="W63" s="30">
        <v>0</v>
      </c>
      <c r="X63" s="30">
        <v>1687</v>
      </c>
      <c r="Y63" s="30">
        <v>18</v>
      </c>
      <c r="Z63" s="30">
        <v>1669</v>
      </c>
      <c r="AA63" s="30" t="s">
        <v>28</v>
      </c>
      <c r="AB63" s="54" t="s">
        <v>29</v>
      </c>
      <c r="AC63" s="55"/>
    </row>
    <row r="64" spans="1:29">
      <c r="A64" s="30">
        <v>63</v>
      </c>
      <c r="B64" s="36" t="s">
        <v>10209</v>
      </c>
      <c r="C64" s="31" t="s">
        <v>10210</v>
      </c>
      <c r="D64" s="30" t="s">
        <v>22</v>
      </c>
      <c r="E64" s="30" t="s">
        <v>7503</v>
      </c>
      <c r="F64" s="30" t="s">
        <v>25</v>
      </c>
      <c r="G64" s="30" t="s">
        <v>8264</v>
      </c>
      <c r="H64" s="33" t="s">
        <v>24</v>
      </c>
      <c r="I64" s="30" t="s">
        <v>34</v>
      </c>
      <c r="J64" s="33">
        <v>985.5</v>
      </c>
      <c r="K64" s="30">
        <v>0</v>
      </c>
      <c r="L64" s="46"/>
      <c r="M64" s="33">
        <v>0</v>
      </c>
      <c r="N64" s="33">
        <v>0</v>
      </c>
      <c r="O64" s="44"/>
      <c r="P64" s="30">
        <v>0</v>
      </c>
      <c r="Q64" s="33">
        <v>300</v>
      </c>
      <c r="R64" s="33">
        <v>13.26</v>
      </c>
      <c r="S64" s="51" t="s">
        <v>6099</v>
      </c>
      <c r="T64" s="33">
        <v>0</v>
      </c>
      <c r="U64" s="36"/>
      <c r="V64" s="30"/>
      <c r="W64" s="30">
        <v>14.06</v>
      </c>
      <c r="X64" s="30">
        <v>1318.4</v>
      </c>
      <c r="Y64" s="30">
        <v>18.84</v>
      </c>
      <c r="Z64" s="30">
        <v>1299.56</v>
      </c>
      <c r="AA64" s="30" t="s">
        <v>28</v>
      </c>
      <c r="AB64" s="54" t="s">
        <v>29</v>
      </c>
      <c r="AC64" s="55"/>
    </row>
    <row r="65" spans="1:29">
      <c r="A65" s="30">
        <v>64</v>
      </c>
      <c r="B65" s="31" t="s">
        <v>10211</v>
      </c>
      <c r="C65" s="31" t="s">
        <v>10212</v>
      </c>
      <c r="D65" s="30" t="s">
        <v>22</v>
      </c>
      <c r="E65" s="30" t="s">
        <v>58</v>
      </c>
      <c r="F65" s="30" t="s">
        <v>25</v>
      </c>
      <c r="G65" s="30" t="s">
        <v>8260</v>
      </c>
      <c r="H65" s="30" t="s">
        <v>24</v>
      </c>
      <c r="I65" s="30" t="s">
        <v>34</v>
      </c>
      <c r="J65" s="30">
        <v>1124</v>
      </c>
      <c r="K65" s="30">
        <v>0</v>
      </c>
      <c r="L65" s="46"/>
      <c r="M65" s="33">
        <v>0</v>
      </c>
      <c r="N65" s="33">
        <v>4987</v>
      </c>
      <c r="O65" s="44" t="s">
        <v>10213</v>
      </c>
      <c r="P65" s="30">
        <v>0</v>
      </c>
      <c r="Q65" s="33">
        <v>400</v>
      </c>
      <c r="R65" s="33">
        <v>0</v>
      </c>
      <c r="S65" s="51"/>
      <c r="T65" s="33">
        <v>0</v>
      </c>
      <c r="U65" s="36"/>
      <c r="V65" s="30"/>
      <c r="W65" s="30">
        <v>5286.22</v>
      </c>
      <c r="X65" s="30">
        <v>7151.39</v>
      </c>
      <c r="Y65" s="30">
        <v>341.17</v>
      </c>
      <c r="Z65" s="30">
        <v>6810.22</v>
      </c>
      <c r="AA65" s="30" t="s">
        <v>28</v>
      </c>
      <c r="AB65" s="54" t="s">
        <v>29</v>
      </c>
      <c r="AC65" s="55"/>
    </row>
    <row r="66" spans="1:29">
      <c r="A66" s="30">
        <v>65</v>
      </c>
      <c r="B66" s="35" t="s">
        <v>10214</v>
      </c>
      <c r="C66" s="31" t="s">
        <v>10215</v>
      </c>
      <c r="D66" s="30" t="s">
        <v>22</v>
      </c>
      <c r="E66" s="30" t="s">
        <v>4090</v>
      </c>
      <c r="F66" s="30" t="s">
        <v>25</v>
      </c>
      <c r="G66" s="30" t="s">
        <v>6984</v>
      </c>
      <c r="H66" s="37" t="s">
        <v>24</v>
      </c>
      <c r="I66" s="30" t="s">
        <v>34</v>
      </c>
      <c r="J66" s="33">
        <v>235.28</v>
      </c>
      <c r="K66" s="30">
        <v>0</v>
      </c>
      <c r="L66" s="46"/>
      <c r="M66" s="33">
        <v>0</v>
      </c>
      <c r="N66" s="33">
        <v>0</v>
      </c>
      <c r="O66" s="39"/>
      <c r="P66" s="41">
        <v>0</v>
      </c>
      <c r="Q66" s="33">
        <v>100</v>
      </c>
      <c r="R66" s="33">
        <v>8.94</v>
      </c>
      <c r="S66" s="51" t="s">
        <v>6099</v>
      </c>
      <c r="T66" s="33">
        <v>0</v>
      </c>
      <c r="U66" s="36"/>
      <c r="V66" s="30"/>
      <c r="W66" s="30">
        <v>9.48</v>
      </c>
      <c r="X66" s="30">
        <v>351.32</v>
      </c>
      <c r="Y66" s="30">
        <v>6.57</v>
      </c>
      <c r="Z66" s="30">
        <v>344.76</v>
      </c>
      <c r="AA66" s="30" t="s">
        <v>28</v>
      </c>
      <c r="AB66" s="54" t="s">
        <v>29</v>
      </c>
      <c r="AC66" s="55"/>
    </row>
    <row r="67" spans="1:29">
      <c r="A67" s="30">
        <v>66</v>
      </c>
      <c r="B67" s="35" t="s">
        <v>7043</v>
      </c>
      <c r="C67" s="31" t="s">
        <v>10216</v>
      </c>
      <c r="D67" s="30" t="s">
        <v>22</v>
      </c>
      <c r="E67" s="30" t="s">
        <v>4090</v>
      </c>
      <c r="F67" s="30" t="s">
        <v>25</v>
      </c>
      <c r="G67" s="30" t="s">
        <v>6984</v>
      </c>
      <c r="H67" s="37" t="s">
        <v>24</v>
      </c>
      <c r="I67" s="30" t="s">
        <v>34</v>
      </c>
      <c r="J67" s="33">
        <v>235.28</v>
      </c>
      <c r="K67" s="30">
        <v>0</v>
      </c>
      <c r="L67" s="46"/>
      <c r="M67" s="33">
        <v>0</v>
      </c>
      <c r="N67" s="33">
        <v>0</v>
      </c>
      <c r="O67" s="39"/>
      <c r="P67" s="41">
        <v>0</v>
      </c>
      <c r="Q67" s="33">
        <v>100</v>
      </c>
      <c r="R67" s="33">
        <v>8.94</v>
      </c>
      <c r="S67" s="51" t="s">
        <v>6099</v>
      </c>
      <c r="T67" s="33">
        <v>0</v>
      </c>
      <c r="U67" s="36"/>
      <c r="V67" s="30"/>
      <c r="W67" s="30">
        <v>9.48</v>
      </c>
      <c r="X67" s="30">
        <v>351.32</v>
      </c>
      <c r="Y67" s="30">
        <v>6.57</v>
      </c>
      <c r="Z67" s="30">
        <v>344.76</v>
      </c>
      <c r="AA67" s="30" t="s">
        <v>28</v>
      </c>
      <c r="AB67" s="54" t="s">
        <v>29</v>
      </c>
      <c r="AC67" s="55"/>
    </row>
    <row r="68" spans="1:29">
      <c r="A68" s="30">
        <v>67</v>
      </c>
      <c r="B68" s="35" t="s">
        <v>9959</v>
      </c>
      <c r="C68" s="31" t="s">
        <v>10217</v>
      </c>
      <c r="D68" s="30" t="s">
        <v>22</v>
      </c>
      <c r="E68" s="30" t="s">
        <v>4090</v>
      </c>
      <c r="F68" s="30" t="s">
        <v>25</v>
      </c>
      <c r="G68" s="30" t="s">
        <v>6984</v>
      </c>
      <c r="H68" s="37" t="s">
        <v>24</v>
      </c>
      <c r="I68" s="30" t="s">
        <v>34</v>
      </c>
      <c r="J68" s="33">
        <v>235.28</v>
      </c>
      <c r="K68" s="30">
        <v>0</v>
      </c>
      <c r="L68" s="46"/>
      <c r="M68" s="33">
        <v>0</v>
      </c>
      <c r="N68" s="33">
        <v>0</v>
      </c>
      <c r="O68" s="39"/>
      <c r="P68" s="41">
        <v>0</v>
      </c>
      <c r="Q68" s="33">
        <v>100</v>
      </c>
      <c r="R68" s="33">
        <v>8.94</v>
      </c>
      <c r="S68" s="51" t="s">
        <v>6099</v>
      </c>
      <c r="T68" s="33">
        <v>0</v>
      </c>
      <c r="U68" s="36"/>
      <c r="V68" s="30"/>
      <c r="W68" s="30">
        <v>9.48</v>
      </c>
      <c r="X68" s="30">
        <v>351.32</v>
      </c>
      <c r="Y68" s="30">
        <v>6.57</v>
      </c>
      <c r="Z68" s="30">
        <v>344.76</v>
      </c>
      <c r="AA68" s="30" t="s">
        <v>28</v>
      </c>
      <c r="AB68" s="54" t="s">
        <v>29</v>
      </c>
      <c r="AC68" s="55"/>
    </row>
    <row r="69" spans="1:29">
      <c r="A69" s="30">
        <v>68</v>
      </c>
      <c r="B69" s="35" t="s">
        <v>9667</v>
      </c>
      <c r="C69" s="31" t="s">
        <v>10218</v>
      </c>
      <c r="D69" s="30" t="s">
        <v>22</v>
      </c>
      <c r="E69" s="30" t="s">
        <v>4090</v>
      </c>
      <c r="F69" s="30" t="s">
        <v>25</v>
      </c>
      <c r="G69" s="30" t="s">
        <v>6984</v>
      </c>
      <c r="H69" s="37" t="s">
        <v>24</v>
      </c>
      <c r="I69" s="30" t="s">
        <v>34</v>
      </c>
      <c r="J69" s="33">
        <v>235.28</v>
      </c>
      <c r="K69" s="30">
        <v>0</v>
      </c>
      <c r="L69" s="46"/>
      <c r="M69" s="33">
        <v>0</v>
      </c>
      <c r="N69" s="33">
        <v>0</v>
      </c>
      <c r="O69" s="39"/>
      <c r="P69" s="41">
        <v>0</v>
      </c>
      <c r="Q69" s="33">
        <v>100</v>
      </c>
      <c r="R69" s="33">
        <v>8.94</v>
      </c>
      <c r="S69" s="51" t="s">
        <v>6099</v>
      </c>
      <c r="T69" s="33">
        <v>0</v>
      </c>
      <c r="U69" s="36"/>
      <c r="V69" s="30"/>
      <c r="W69" s="30">
        <v>9.48</v>
      </c>
      <c r="X69" s="30">
        <v>351.32</v>
      </c>
      <c r="Y69" s="30">
        <v>6.57</v>
      </c>
      <c r="Z69" s="30">
        <v>344.76</v>
      </c>
      <c r="AA69" s="30" t="s">
        <v>28</v>
      </c>
      <c r="AB69" s="54" t="s">
        <v>29</v>
      </c>
      <c r="AC69" s="55"/>
    </row>
    <row r="70" spans="1:29">
      <c r="A70" s="30">
        <v>69</v>
      </c>
      <c r="B70" s="34" t="s">
        <v>10219</v>
      </c>
      <c r="C70" s="34" t="s">
        <v>10220</v>
      </c>
      <c r="D70" s="30" t="s">
        <v>22</v>
      </c>
      <c r="E70" s="33" t="s">
        <v>5989</v>
      </c>
      <c r="F70" s="30" t="s">
        <v>25</v>
      </c>
      <c r="G70" s="30" t="s">
        <v>8178</v>
      </c>
      <c r="H70" s="33" t="s">
        <v>130</v>
      </c>
      <c r="I70" s="30" t="s">
        <v>34</v>
      </c>
      <c r="J70" s="30">
        <v>703</v>
      </c>
      <c r="K70" s="30">
        <v>0</v>
      </c>
      <c r="L70" s="43"/>
      <c r="M70" s="33">
        <v>78</v>
      </c>
      <c r="N70" s="33">
        <v>65</v>
      </c>
      <c r="O70" s="40" t="s">
        <v>10189</v>
      </c>
      <c r="P70" s="41">
        <v>0</v>
      </c>
      <c r="Q70" s="30">
        <v>400</v>
      </c>
      <c r="R70" s="33">
        <v>0</v>
      </c>
      <c r="S70" s="52"/>
      <c r="T70" s="33">
        <v>0</v>
      </c>
      <c r="U70" s="52"/>
      <c r="V70" s="30"/>
      <c r="W70" s="30">
        <v>151.58</v>
      </c>
      <c r="X70" s="30">
        <v>1287.67</v>
      </c>
      <c r="Y70" s="30">
        <v>33.09</v>
      </c>
      <c r="Z70" s="30">
        <v>1254.58</v>
      </c>
      <c r="AA70" s="30" t="s">
        <v>28</v>
      </c>
      <c r="AB70" s="54" t="s">
        <v>29</v>
      </c>
      <c r="AC70" s="55"/>
    </row>
    <row r="71" spans="1:29">
      <c r="A71" s="30">
        <v>70</v>
      </c>
      <c r="B71" s="35" t="s">
        <v>10221</v>
      </c>
      <c r="C71" s="31" t="s">
        <v>9491</v>
      </c>
      <c r="D71" s="30" t="s">
        <v>22</v>
      </c>
      <c r="E71" s="30" t="s">
        <v>3366</v>
      </c>
      <c r="F71" s="30" t="s">
        <v>25</v>
      </c>
      <c r="G71" s="30" t="s">
        <v>8260</v>
      </c>
      <c r="H71" s="33" t="s">
        <v>24</v>
      </c>
      <c r="I71" s="30" t="s">
        <v>34</v>
      </c>
      <c r="J71" s="33">
        <v>0</v>
      </c>
      <c r="K71" s="30">
        <v>0</v>
      </c>
      <c r="L71" s="46"/>
      <c r="M71" s="33">
        <v>0</v>
      </c>
      <c r="N71" s="33">
        <v>0</v>
      </c>
      <c r="O71" s="40"/>
      <c r="P71" s="30">
        <v>0</v>
      </c>
      <c r="Q71" s="33">
        <v>100</v>
      </c>
      <c r="R71" s="30">
        <v>13</v>
      </c>
      <c r="S71" s="52" t="s">
        <v>7307</v>
      </c>
      <c r="T71" s="33">
        <v>0</v>
      </c>
      <c r="U71" s="36"/>
      <c r="V71" s="30"/>
      <c r="W71" s="30">
        <v>13.78</v>
      </c>
      <c r="X71" s="30">
        <v>120.61</v>
      </c>
      <c r="Y71" s="30">
        <v>6.83</v>
      </c>
      <c r="Z71" s="30">
        <v>113.78</v>
      </c>
      <c r="AA71" s="30" t="s">
        <v>28</v>
      </c>
      <c r="AB71" s="54" t="s">
        <v>29</v>
      </c>
      <c r="AC71" s="55"/>
    </row>
    <row r="72" spans="1:29">
      <c r="A72" s="30">
        <v>71</v>
      </c>
      <c r="B72" s="35" t="s">
        <v>10222</v>
      </c>
      <c r="C72" s="31" t="s">
        <v>9503</v>
      </c>
      <c r="D72" s="30" t="s">
        <v>22</v>
      </c>
      <c r="E72" s="30" t="s">
        <v>3366</v>
      </c>
      <c r="F72" s="30" t="s">
        <v>25</v>
      </c>
      <c r="G72" s="30" t="s">
        <v>8260</v>
      </c>
      <c r="H72" s="33" t="s">
        <v>24</v>
      </c>
      <c r="I72" s="30" t="s">
        <v>34</v>
      </c>
      <c r="J72" s="33">
        <v>0</v>
      </c>
      <c r="K72" s="30">
        <v>0</v>
      </c>
      <c r="L72" s="46"/>
      <c r="M72" s="33">
        <v>0</v>
      </c>
      <c r="N72" s="33">
        <v>0</v>
      </c>
      <c r="O72" s="40"/>
      <c r="P72" s="30">
        <v>0</v>
      </c>
      <c r="Q72" s="33">
        <v>100</v>
      </c>
      <c r="R72" s="30">
        <v>23</v>
      </c>
      <c r="S72" s="52" t="s">
        <v>7895</v>
      </c>
      <c r="T72" s="33">
        <v>0</v>
      </c>
      <c r="U72" s="36"/>
      <c r="V72" s="30"/>
      <c r="W72" s="30">
        <v>24.38</v>
      </c>
      <c r="X72" s="30">
        <v>131.84</v>
      </c>
      <c r="Y72" s="30">
        <v>7.46</v>
      </c>
      <c r="Z72" s="30">
        <v>124.38</v>
      </c>
      <c r="AA72" s="30" t="s">
        <v>28</v>
      </c>
      <c r="AB72" s="54" t="s">
        <v>29</v>
      </c>
      <c r="AC72" s="55"/>
    </row>
    <row r="73" spans="1:29">
      <c r="A73" s="30">
        <v>72</v>
      </c>
      <c r="B73" s="35" t="s">
        <v>10223</v>
      </c>
      <c r="C73" s="31" t="s">
        <v>9564</v>
      </c>
      <c r="D73" s="30" t="s">
        <v>22</v>
      </c>
      <c r="E73" s="30" t="s">
        <v>3366</v>
      </c>
      <c r="F73" s="30" t="s">
        <v>25</v>
      </c>
      <c r="G73" s="30" t="s">
        <v>8260</v>
      </c>
      <c r="H73" s="33" t="s">
        <v>24</v>
      </c>
      <c r="I73" s="30" t="s">
        <v>34</v>
      </c>
      <c r="J73" s="33">
        <v>0</v>
      </c>
      <c r="K73" s="30">
        <v>0</v>
      </c>
      <c r="L73" s="46"/>
      <c r="M73" s="33">
        <v>0</v>
      </c>
      <c r="N73" s="33">
        <v>0</v>
      </c>
      <c r="O73" s="40"/>
      <c r="P73" s="30">
        <v>0</v>
      </c>
      <c r="Q73" s="33">
        <v>100</v>
      </c>
      <c r="R73" s="30">
        <v>18</v>
      </c>
      <c r="S73" s="52" t="s">
        <v>7520</v>
      </c>
      <c r="T73" s="33">
        <v>0</v>
      </c>
      <c r="U73" s="36"/>
      <c r="V73" s="30"/>
      <c r="W73" s="30">
        <v>19.08</v>
      </c>
      <c r="X73" s="30">
        <v>126.22</v>
      </c>
      <c r="Y73" s="30">
        <v>7.14</v>
      </c>
      <c r="Z73" s="30">
        <v>119.08</v>
      </c>
      <c r="AA73" s="30" t="s">
        <v>28</v>
      </c>
      <c r="AB73" s="54" t="s">
        <v>29</v>
      </c>
      <c r="AC73" s="55"/>
    </row>
    <row r="74" spans="1:29">
      <c r="A74" s="30">
        <v>73</v>
      </c>
      <c r="B74" s="36" t="s">
        <v>10224</v>
      </c>
      <c r="C74" s="35" t="s">
        <v>9258</v>
      </c>
      <c r="D74" s="30" t="s">
        <v>22</v>
      </c>
      <c r="E74" s="33" t="s">
        <v>7063</v>
      </c>
      <c r="F74" s="30" t="s">
        <v>25</v>
      </c>
      <c r="G74" s="30" t="s">
        <v>8178</v>
      </c>
      <c r="H74" s="33" t="s">
        <v>24</v>
      </c>
      <c r="I74" s="30" t="s">
        <v>34</v>
      </c>
      <c r="J74" s="33">
        <v>0</v>
      </c>
      <c r="K74" s="30">
        <v>0</v>
      </c>
      <c r="L74" s="36"/>
      <c r="M74" s="33">
        <v>0</v>
      </c>
      <c r="N74" s="33">
        <v>0</v>
      </c>
      <c r="O74" s="40"/>
      <c r="P74" s="41">
        <v>0</v>
      </c>
      <c r="Q74" s="30">
        <v>0</v>
      </c>
      <c r="R74" s="33">
        <v>13</v>
      </c>
      <c r="S74" s="52" t="s">
        <v>7307</v>
      </c>
      <c r="T74" s="33">
        <v>0</v>
      </c>
      <c r="U74" s="36"/>
      <c r="V74" s="30"/>
      <c r="W74" s="30">
        <v>13.78</v>
      </c>
      <c r="X74" s="30">
        <v>14.61</v>
      </c>
      <c r="Y74" s="30">
        <v>0.83</v>
      </c>
      <c r="Z74" s="30">
        <v>13.78</v>
      </c>
      <c r="AA74" s="30" t="s">
        <v>28</v>
      </c>
      <c r="AB74" s="54" t="s">
        <v>29</v>
      </c>
      <c r="AC74" s="55"/>
    </row>
    <row r="75" spans="1:29">
      <c r="A75" s="30">
        <v>74</v>
      </c>
      <c r="B75" s="36" t="s">
        <v>10225</v>
      </c>
      <c r="C75" s="35" t="s">
        <v>10226</v>
      </c>
      <c r="D75" s="30" t="s">
        <v>22</v>
      </c>
      <c r="E75" s="33" t="s">
        <v>1529</v>
      </c>
      <c r="F75" s="30" t="s">
        <v>25</v>
      </c>
      <c r="G75" s="30" t="s">
        <v>8214</v>
      </c>
      <c r="H75" s="33" t="s">
        <v>130</v>
      </c>
      <c r="I75" s="30" t="s">
        <v>34</v>
      </c>
      <c r="J75" s="30">
        <v>920</v>
      </c>
      <c r="K75" s="30">
        <v>0</v>
      </c>
      <c r="L75" s="39"/>
      <c r="M75" s="33">
        <v>68</v>
      </c>
      <c r="N75" s="33">
        <v>90</v>
      </c>
      <c r="O75" s="40" t="s">
        <v>8215</v>
      </c>
      <c r="P75" s="41">
        <v>0</v>
      </c>
      <c r="Q75" s="41">
        <v>500</v>
      </c>
      <c r="R75" s="33">
        <v>1023</v>
      </c>
      <c r="S75" s="51" t="s">
        <v>10089</v>
      </c>
      <c r="T75" s="33">
        <v>0</v>
      </c>
      <c r="U75" s="36"/>
      <c r="V75" s="30"/>
      <c r="W75" s="30">
        <v>1251.86</v>
      </c>
      <c r="X75" s="30">
        <v>2776.97</v>
      </c>
      <c r="Y75" s="30">
        <v>105.11</v>
      </c>
      <c r="Z75" s="30">
        <v>2671.86</v>
      </c>
      <c r="AA75" s="30" t="s">
        <v>28</v>
      </c>
      <c r="AB75" s="54" t="s">
        <v>29</v>
      </c>
      <c r="AC75" s="55"/>
    </row>
    <row r="76" spans="1:29">
      <c r="A76" s="30">
        <v>75</v>
      </c>
      <c r="B76" s="36" t="s">
        <v>10227</v>
      </c>
      <c r="C76" s="31" t="s">
        <v>10228</v>
      </c>
      <c r="D76" s="30" t="s">
        <v>22</v>
      </c>
      <c r="E76" s="37" t="s">
        <v>198</v>
      </c>
      <c r="F76" s="30" t="s">
        <v>25</v>
      </c>
      <c r="G76" s="30" t="s">
        <v>8214</v>
      </c>
      <c r="H76" s="37" t="s">
        <v>1236</v>
      </c>
      <c r="I76" s="30" t="s">
        <v>34</v>
      </c>
      <c r="J76" s="33">
        <v>1369</v>
      </c>
      <c r="K76" s="30">
        <v>0</v>
      </c>
      <c r="L76" s="36"/>
      <c r="M76" s="33">
        <v>0</v>
      </c>
      <c r="N76" s="33">
        <v>0</v>
      </c>
      <c r="O76" s="40"/>
      <c r="P76" s="30">
        <v>0</v>
      </c>
      <c r="Q76" s="33">
        <v>300</v>
      </c>
      <c r="R76" s="30">
        <v>0</v>
      </c>
      <c r="S76" s="52"/>
      <c r="T76" s="33">
        <v>0</v>
      </c>
      <c r="U76" s="36"/>
      <c r="V76" s="30"/>
      <c r="W76" s="30">
        <v>0</v>
      </c>
      <c r="X76" s="30">
        <v>1687</v>
      </c>
      <c r="Y76" s="30">
        <v>18</v>
      </c>
      <c r="Z76" s="30">
        <v>1669</v>
      </c>
      <c r="AA76" s="30" t="s">
        <v>28</v>
      </c>
      <c r="AB76" s="54" t="s">
        <v>29</v>
      </c>
      <c r="AC76" s="55"/>
    </row>
    <row r="77" spans="1:29">
      <c r="A77" s="30">
        <v>76</v>
      </c>
      <c r="B77" s="36" t="s">
        <v>10229</v>
      </c>
      <c r="C77" s="31" t="s">
        <v>10230</v>
      </c>
      <c r="D77" s="30" t="s">
        <v>22</v>
      </c>
      <c r="E77" s="30" t="s">
        <v>7503</v>
      </c>
      <c r="F77" s="30" t="s">
        <v>25</v>
      </c>
      <c r="G77" s="30" t="s">
        <v>8264</v>
      </c>
      <c r="H77" s="33" t="s">
        <v>24</v>
      </c>
      <c r="I77" s="30" t="s">
        <v>34</v>
      </c>
      <c r="J77" s="33">
        <v>985.5</v>
      </c>
      <c r="K77" s="30">
        <v>0</v>
      </c>
      <c r="L77" s="36"/>
      <c r="M77" s="33">
        <v>0</v>
      </c>
      <c r="N77" s="33">
        <v>0</v>
      </c>
      <c r="O77" s="44"/>
      <c r="P77" s="30">
        <v>0</v>
      </c>
      <c r="Q77" s="33">
        <v>300</v>
      </c>
      <c r="R77" s="33">
        <v>13.26</v>
      </c>
      <c r="S77" s="51" t="s">
        <v>6099</v>
      </c>
      <c r="T77" s="33">
        <v>0</v>
      </c>
      <c r="U77" s="36"/>
      <c r="V77" s="30"/>
      <c r="W77" s="30">
        <v>14.06</v>
      </c>
      <c r="X77" s="30">
        <v>1318.4</v>
      </c>
      <c r="Y77" s="30">
        <v>18.84</v>
      </c>
      <c r="Z77" s="30">
        <v>1299.56</v>
      </c>
      <c r="AA77" s="30" t="s">
        <v>28</v>
      </c>
      <c r="AB77" s="54" t="s">
        <v>29</v>
      </c>
      <c r="AC77" s="55"/>
    </row>
    <row r="78" spans="1:29">
      <c r="A78" s="30">
        <v>77</v>
      </c>
      <c r="B78" s="31" t="s">
        <v>10231</v>
      </c>
      <c r="C78" s="31" t="s">
        <v>10232</v>
      </c>
      <c r="D78" s="30" t="s">
        <v>22</v>
      </c>
      <c r="E78" s="30" t="s">
        <v>673</v>
      </c>
      <c r="F78" s="30" t="s">
        <v>25</v>
      </c>
      <c r="G78" s="35" t="s">
        <v>8236</v>
      </c>
      <c r="H78" s="30" t="s">
        <v>24</v>
      </c>
      <c r="I78" s="30" t="s">
        <v>34</v>
      </c>
      <c r="J78" s="33">
        <v>993.73</v>
      </c>
      <c r="K78" s="30">
        <v>0</v>
      </c>
      <c r="L78" s="36"/>
      <c r="M78" s="33">
        <v>0</v>
      </c>
      <c r="N78" s="33">
        <v>0</v>
      </c>
      <c r="O78" s="40"/>
      <c r="P78" s="30">
        <v>0</v>
      </c>
      <c r="Q78" s="33">
        <v>400</v>
      </c>
      <c r="R78" s="33">
        <v>14.12</v>
      </c>
      <c r="S78" s="51" t="s">
        <v>6099</v>
      </c>
      <c r="T78" s="33">
        <v>0</v>
      </c>
      <c r="U78" s="36"/>
      <c r="V78" s="30"/>
      <c r="W78" s="30">
        <v>14.97</v>
      </c>
      <c r="X78" s="30">
        <v>1433.6</v>
      </c>
      <c r="Y78" s="30">
        <v>24.9</v>
      </c>
      <c r="Z78" s="30">
        <v>1408.7</v>
      </c>
      <c r="AA78" s="30" t="s">
        <v>28</v>
      </c>
      <c r="AB78" s="54" t="s">
        <v>29</v>
      </c>
      <c r="AC78" s="55"/>
    </row>
    <row r="79" spans="1:29">
      <c r="A79" s="30">
        <v>78</v>
      </c>
      <c r="B79" s="36" t="s">
        <v>10233</v>
      </c>
      <c r="C79" s="31" t="s">
        <v>10234</v>
      </c>
      <c r="D79" s="37" t="s">
        <v>22</v>
      </c>
      <c r="E79" s="30" t="s">
        <v>4090</v>
      </c>
      <c r="F79" s="30" t="s">
        <v>25</v>
      </c>
      <c r="G79" s="30" t="s">
        <v>6984</v>
      </c>
      <c r="H79" s="37" t="s">
        <v>24</v>
      </c>
      <c r="I79" s="30" t="s">
        <v>34</v>
      </c>
      <c r="J79" s="33">
        <v>235.28</v>
      </c>
      <c r="K79" s="30">
        <v>0</v>
      </c>
      <c r="L79" s="36"/>
      <c r="M79" s="33">
        <v>0</v>
      </c>
      <c r="N79" s="33">
        <v>0</v>
      </c>
      <c r="O79" s="39"/>
      <c r="P79" s="41">
        <v>0</v>
      </c>
      <c r="Q79" s="33">
        <v>100</v>
      </c>
      <c r="R79" s="33">
        <v>8.94</v>
      </c>
      <c r="S79" s="51" t="s">
        <v>6099</v>
      </c>
      <c r="T79" s="33">
        <v>0</v>
      </c>
      <c r="U79" s="36"/>
      <c r="V79" s="30"/>
      <c r="W79" s="30">
        <v>9.48</v>
      </c>
      <c r="X79" s="30">
        <v>351.32</v>
      </c>
      <c r="Y79" s="30">
        <v>6.57</v>
      </c>
      <c r="Z79" s="30">
        <v>344.76</v>
      </c>
      <c r="AA79" s="30" t="s">
        <v>28</v>
      </c>
      <c r="AB79" s="54" t="s">
        <v>29</v>
      </c>
      <c r="AC79" s="55"/>
    </row>
    <row r="80" spans="1:29">
      <c r="A80" s="30">
        <v>79</v>
      </c>
      <c r="B80" s="36" t="s">
        <v>10235</v>
      </c>
      <c r="C80" s="31" t="s">
        <v>10236</v>
      </c>
      <c r="D80" s="30" t="s">
        <v>22</v>
      </c>
      <c r="E80" s="37" t="s">
        <v>198</v>
      </c>
      <c r="F80" s="30" t="s">
        <v>25</v>
      </c>
      <c r="G80" s="30" t="s">
        <v>8214</v>
      </c>
      <c r="H80" s="37" t="s">
        <v>24</v>
      </c>
      <c r="I80" s="30" t="s">
        <v>34</v>
      </c>
      <c r="J80" s="33">
        <v>1369</v>
      </c>
      <c r="K80" s="30">
        <v>0</v>
      </c>
      <c r="L80" s="36"/>
      <c r="M80" s="33">
        <v>0</v>
      </c>
      <c r="N80" s="33">
        <v>0</v>
      </c>
      <c r="O80" s="40"/>
      <c r="P80" s="30">
        <v>0</v>
      </c>
      <c r="Q80" s="33">
        <v>300</v>
      </c>
      <c r="R80" s="30">
        <v>0</v>
      </c>
      <c r="S80" s="52"/>
      <c r="T80" s="33">
        <v>0</v>
      </c>
      <c r="U80" s="36"/>
      <c r="V80" s="30"/>
      <c r="W80" s="30">
        <v>0</v>
      </c>
      <c r="X80" s="30">
        <v>1687</v>
      </c>
      <c r="Y80" s="30">
        <v>18</v>
      </c>
      <c r="Z80" s="30">
        <v>1669</v>
      </c>
      <c r="AA80" s="30" t="s">
        <v>28</v>
      </c>
      <c r="AB80" s="54" t="s">
        <v>29</v>
      </c>
      <c r="AC80" s="55"/>
    </row>
    <row r="81" spans="1:29">
      <c r="A81" s="30">
        <v>80</v>
      </c>
      <c r="B81" s="36" t="s">
        <v>392</v>
      </c>
      <c r="C81" s="31" t="s">
        <v>10237</v>
      </c>
      <c r="D81" s="30" t="s">
        <v>22</v>
      </c>
      <c r="E81" s="30" t="s">
        <v>2061</v>
      </c>
      <c r="F81" s="30" t="s">
        <v>25</v>
      </c>
      <c r="G81" s="30" t="s">
        <v>7504</v>
      </c>
      <c r="H81" s="33" t="s">
        <v>24</v>
      </c>
      <c r="I81" s="30" t="s">
        <v>34</v>
      </c>
      <c r="J81" s="33">
        <v>374.38</v>
      </c>
      <c r="K81" s="30">
        <v>0</v>
      </c>
      <c r="L81" s="36"/>
      <c r="M81" s="33">
        <v>0</v>
      </c>
      <c r="N81" s="33">
        <v>0</v>
      </c>
      <c r="O81" s="44"/>
      <c r="P81" s="30">
        <v>0</v>
      </c>
      <c r="Q81" s="33">
        <v>100</v>
      </c>
      <c r="R81" s="33">
        <v>0</v>
      </c>
      <c r="S81" s="52"/>
      <c r="T81" s="33">
        <v>0</v>
      </c>
      <c r="U81" s="36"/>
      <c r="V81" s="30"/>
      <c r="W81" s="30">
        <v>0</v>
      </c>
      <c r="X81" s="30">
        <v>480.38</v>
      </c>
      <c r="Y81" s="30">
        <v>6</v>
      </c>
      <c r="Z81" s="30">
        <v>474.38</v>
      </c>
      <c r="AA81" s="30" t="s">
        <v>28</v>
      </c>
      <c r="AB81" s="54" t="s">
        <v>29</v>
      </c>
      <c r="AC81" s="55"/>
    </row>
    <row r="82" spans="1:29">
      <c r="A82" s="30">
        <v>81</v>
      </c>
      <c r="B82" s="36" t="s">
        <v>4207</v>
      </c>
      <c r="C82" s="31" t="s">
        <v>10238</v>
      </c>
      <c r="D82" s="37" t="s">
        <v>22</v>
      </c>
      <c r="E82" s="30" t="s">
        <v>4090</v>
      </c>
      <c r="F82" s="30" t="s">
        <v>25</v>
      </c>
      <c r="G82" s="30" t="s">
        <v>6984</v>
      </c>
      <c r="H82" s="37" t="s">
        <v>24</v>
      </c>
      <c r="I82" s="30" t="s">
        <v>34</v>
      </c>
      <c r="J82" s="33">
        <v>235.28</v>
      </c>
      <c r="K82" s="30">
        <v>0</v>
      </c>
      <c r="L82" s="36"/>
      <c r="M82" s="33">
        <v>0</v>
      </c>
      <c r="N82" s="33">
        <v>0</v>
      </c>
      <c r="O82" s="39"/>
      <c r="P82" s="41">
        <v>0</v>
      </c>
      <c r="Q82" s="33">
        <v>100</v>
      </c>
      <c r="R82" s="33">
        <v>8.94</v>
      </c>
      <c r="S82" s="51" t="s">
        <v>6099</v>
      </c>
      <c r="T82" s="33">
        <v>0</v>
      </c>
      <c r="U82" s="36"/>
      <c r="V82" s="30"/>
      <c r="W82" s="30">
        <v>9.48</v>
      </c>
      <c r="X82" s="30">
        <v>351.32</v>
      </c>
      <c r="Y82" s="30">
        <v>6.57</v>
      </c>
      <c r="Z82" s="30">
        <v>344.76</v>
      </c>
      <c r="AA82" s="30" t="s">
        <v>28</v>
      </c>
      <c r="AB82" s="54" t="s">
        <v>29</v>
      </c>
      <c r="AC82" s="55"/>
    </row>
    <row r="83" spans="1:29">
      <c r="A83" s="30">
        <v>82</v>
      </c>
      <c r="B83" s="36" t="s">
        <v>10239</v>
      </c>
      <c r="C83" s="31" t="s">
        <v>10240</v>
      </c>
      <c r="D83" s="30" t="s">
        <v>22</v>
      </c>
      <c r="E83" s="30" t="s">
        <v>7503</v>
      </c>
      <c r="F83" s="30" t="s">
        <v>25</v>
      </c>
      <c r="G83" s="30" t="s">
        <v>8264</v>
      </c>
      <c r="H83" s="33" t="s">
        <v>24</v>
      </c>
      <c r="I83" s="30" t="s">
        <v>34</v>
      </c>
      <c r="J83" s="33">
        <v>985.5</v>
      </c>
      <c r="K83" s="30">
        <v>0</v>
      </c>
      <c r="L83" s="36"/>
      <c r="M83" s="33">
        <v>0</v>
      </c>
      <c r="N83" s="33">
        <v>0</v>
      </c>
      <c r="O83" s="44"/>
      <c r="P83" s="30">
        <v>0</v>
      </c>
      <c r="Q83" s="33">
        <v>300</v>
      </c>
      <c r="R83" s="33">
        <v>13.26</v>
      </c>
      <c r="S83" s="51" t="s">
        <v>6099</v>
      </c>
      <c r="T83" s="33">
        <v>0</v>
      </c>
      <c r="U83" s="36"/>
      <c r="V83" s="30"/>
      <c r="W83" s="30">
        <v>14.06</v>
      </c>
      <c r="X83" s="30">
        <v>1318.4</v>
      </c>
      <c r="Y83" s="30">
        <v>18.84</v>
      </c>
      <c r="Z83" s="30">
        <v>1299.56</v>
      </c>
      <c r="AA83" s="30" t="s">
        <v>28</v>
      </c>
      <c r="AB83" s="54" t="s">
        <v>29</v>
      </c>
      <c r="AC83" s="55"/>
    </row>
    <row r="84" spans="1:29">
      <c r="A84" s="30">
        <v>83</v>
      </c>
      <c r="B84" s="36" t="s">
        <v>10241</v>
      </c>
      <c r="C84" s="31" t="s">
        <v>10242</v>
      </c>
      <c r="D84" s="30" t="s">
        <v>22</v>
      </c>
      <c r="E84" s="30" t="s">
        <v>2061</v>
      </c>
      <c r="F84" s="30" t="s">
        <v>25</v>
      </c>
      <c r="G84" s="30" t="s">
        <v>6984</v>
      </c>
      <c r="H84" s="33" t="s">
        <v>24</v>
      </c>
      <c r="I84" s="30" t="s">
        <v>34</v>
      </c>
      <c r="J84" s="33">
        <v>186.95</v>
      </c>
      <c r="K84" s="30">
        <v>0</v>
      </c>
      <c r="L84" s="36"/>
      <c r="M84" s="33">
        <v>0</v>
      </c>
      <c r="N84" s="33">
        <v>0</v>
      </c>
      <c r="O84" s="44"/>
      <c r="P84" s="30">
        <v>0</v>
      </c>
      <c r="Q84" s="33">
        <v>100</v>
      </c>
      <c r="R84" s="33">
        <v>0</v>
      </c>
      <c r="S84" s="52"/>
      <c r="T84" s="33">
        <v>0</v>
      </c>
      <c r="U84" s="36"/>
      <c r="V84" s="30"/>
      <c r="W84" s="30">
        <v>0</v>
      </c>
      <c r="X84" s="30">
        <v>292.95</v>
      </c>
      <c r="Y84" s="30">
        <v>6</v>
      </c>
      <c r="Z84" s="30">
        <v>286.95</v>
      </c>
      <c r="AA84" s="30" t="s">
        <v>28</v>
      </c>
      <c r="AB84" s="54" t="s">
        <v>29</v>
      </c>
      <c r="AC84" s="55"/>
    </row>
    <row r="85" spans="1:29">
      <c r="A85" s="30">
        <v>84</v>
      </c>
      <c r="B85" s="31" t="s">
        <v>10243</v>
      </c>
      <c r="C85" s="31" t="s">
        <v>10244</v>
      </c>
      <c r="D85" s="30" t="s">
        <v>22</v>
      </c>
      <c r="E85" s="30" t="s">
        <v>673</v>
      </c>
      <c r="F85" s="30" t="s">
        <v>25</v>
      </c>
      <c r="G85" s="35" t="s">
        <v>8236</v>
      </c>
      <c r="H85" s="30" t="s">
        <v>130</v>
      </c>
      <c r="I85" s="30" t="s">
        <v>34</v>
      </c>
      <c r="J85" s="33">
        <v>993.73</v>
      </c>
      <c r="K85" s="30">
        <v>0</v>
      </c>
      <c r="L85" s="36"/>
      <c r="M85" s="33">
        <v>0</v>
      </c>
      <c r="N85" s="33">
        <v>0</v>
      </c>
      <c r="O85" s="40"/>
      <c r="P85" s="30">
        <v>0</v>
      </c>
      <c r="Q85" s="33">
        <v>400</v>
      </c>
      <c r="R85" s="33">
        <v>14.12</v>
      </c>
      <c r="S85" s="51" t="s">
        <v>6099</v>
      </c>
      <c r="T85" s="33">
        <v>0</v>
      </c>
      <c r="U85" s="36"/>
      <c r="V85" s="30"/>
      <c r="W85" s="30">
        <v>14.97</v>
      </c>
      <c r="X85" s="30">
        <v>1433.6</v>
      </c>
      <c r="Y85" s="30">
        <v>24.9</v>
      </c>
      <c r="Z85" s="30">
        <v>1408.7</v>
      </c>
      <c r="AA85" s="30" t="s">
        <v>28</v>
      </c>
      <c r="AB85" s="54" t="s">
        <v>29</v>
      </c>
      <c r="AC85" s="55"/>
    </row>
    <row r="86" spans="1:29">
      <c r="A86" s="30">
        <v>85</v>
      </c>
      <c r="B86" s="36" t="s">
        <v>10245</v>
      </c>
      <c r="C86" s="31" t="s">
        <v>10246</v>
      </c>
      <c r="D86" s="30" t="s">
        <v>22</v>
      </c>
      <c r="E86" s="37" t="s">
        <v>198</v>
      </c>
      <c r="F86" s="30" t="s">
        <v>25</v>
      </c>
      <c r="G86" s="30" t="s">
        <v>8214</v>
      </c>
      <c r="H86" s="37" t="s">
        <v>24</v>
      </c>
      <c r="I86" s="30" t="s">
        <v>34</v>
      </c>
      <c r="J86" s="33">
        <v>1369</v>
      </c>
      <c r="K86" s="30">
        <v>0</v>
      </c>
      <c r="L86" s="36"/>
      <c r="M86" s="33">
        <v>0</v>
      </c>
      <c r="N86" s="33">
        <v>0</v>
      </c>
      <c r="O86" s="40"/>
      <c r="P86" s="30">
        <v>0</v>
      </c>
      <c r="Q86" s="33">
        <v>300</v>
      </c>
      <c r="R86" s="30">
        <v>0</v>
      </c>
      <c r="S86" s="52"/>
      <c r="T86" s="33">
        <v>0</v>
      </c>
      <c r="U86" s="36"/>
      <c r="V86" s="30"/>
      <c r="W86" s="30">
        <v>0</v>
      </c>
      <c r="X86" s="30">
        <v>1687</v>
      </c>
      <c r="Y86" s="30">
        <v>18</v>
      </c>
      <c r="Z86" s="30">
        <v>1669</v>
      </c>
      <c r="AA86" s="30" t="s">
        <v>28</v>
      </c>
      <c r="AB86" s="54" t="s">
        <v>29</v>
      </c>
      <c r="AC86" s="55"/>
    </row>
    <row r="87" spans="1:29">
      <c r="A87" s="30">
        <v>86</v>
      </c>
      <c r="B87" s="36" t="s">
        <v>10247</v>
      </c>
      <c r="C87" s="31" t="s">
        <v>10248</v>
      </c>
      <c r="D87" s="30" t="s">
        <v>22</v>
      </c>
      <c r="E87" s="37" t="s">
        <v>198</v>
      </c>
      <c r="F87" s="30" t="s">
        <v>25</v>
      </c>
      <c r="G87" s="30" t="s">
        <v>8214</v>
      </c>
      <c r="H87" s="37" t="s">
        <v>24</v>
      </c>
      <c r="I87" s="30" t="s">
        <v>34</v>
      </c>
      <c r="J87" s="33">
        <v>1369</v>
      </c>
      <c r="K87" s="30">
        <v>0</v>
      </c>
      <c r="L87" s="36"/>
      <c r="M87" s="33">
        <v>0</v>
      </c>
      <c r="N87" s="33">
        <v>0</v>
      </c>
      <c r="O87" s="40"/>
      <c r="P87" s="30">
        <v>0</v>
      </c>
      <c r="Q87" s="33">
        <v>300</v>
      </c>
      <c r="R87" s="30">
        <v>0</v>
      </c>
      <c r="S87" s="52"/>
      <c r="T87" s="33">
        <v>0</v>
      </c>
      <c r="U87" s="36"/>
      <c r="V87" s="30"/>
      <c r="W87" s="30">
        <v>0</v>
      </c>
      <c r="X87" s="30">
        <v>1687</v>
      </c>
      <c r="Y87" s="30">
        <v>18</v>
      </c>
      <c r="Z87" s="30">
        <v>1669</v>
      </c>
      <c r="AA87" s="30" t="s">
        <v>28</v>
      </c>
      <c r="AB87" s="54" t="s">
        <v>29</v>
      </c>
      <c r="AC87" s="55"/>
    </row>
    <row r="88" spans="1:29">
      <c r="A88" s="30">
        <v>87</v>
      </c>
      <c r="B88" s="31" t="s">
        <v>9686</v>
      </c>
      <c r="C88" s="31" t="s">
        <v>10249</v>
      </c>
      <c r="D88" s="30" t="s">
        <v>22</v>
      </c>
      <c r="E88" s="37" t="s">
        <v>673</v>
      </c>
      <c r="F88" s="30" t="s">
        <v>25</v>
      </c>
      <c r="G88" s="35" t="s">
        <v>8236</v>
      </c>
      <c r="H88" s="37" t="s">
        <v>24</v>
      </c>
      <c r="I88" s="30" t="s">
        <v>34</v>
      </c>
      <c r="J88" s="33">
        <v>993.73</v>
      </c>
      <c r="K88" s="30">
        <v>0</v>
      </c>
      <c r="L88" s="36"/>
      <c r="M88" s="33">
        <v>0</v>
      </c>
      <c r="N88" s="33">
        <v>0</v>
      </c>
      <c r="O88" s="40"/>
      <c r="P88" s="30">
        <v>0</v>
      </c>
      <c r="Q88" s="33">
        <v>400</v>
      </c>
      <c r="R88" s="33">
        <v>14.12</v>
      </c>
      <c r="S88" s="51" t="s">
        <v>6099</v>
      </c>
      <c r="T88" s="33">
        <v>0</v>
      </c>
      <c r="U88" s="36"/>
      <c r="V88" s="30"/>
      <c r="W88" s="30">
        <v>14.97</v>
      </c>
      <c r="X88" s="30">
        <v>1433.6</v>
      </c>
      <c r="Y88" s="30">
        <v>24.9</v>
      </c>
      <c r="Z88" s="30">
        <v>1408.7</v>
      </c>
      <c r="AA88" s="30" t="s">
        <v>28</v>
      </c>
      <c r="AB88" s="54" t="s">
        <v>29</v>
      </c>
      <c r="AC88" s="55"/>
    </row>
    <row r="89" spans="1:29">
      <c r="A89" s="30">
        <v>88</v>
      </c>
      <c r="B89" s="36" t="s">
        <v>7475</v>
      </c>
      <c r="C89" s="31" t="s">
        <v>10250</v>
      </c>
      <c r="D89" s="37" t="s">
        <v>22</v>
      </c>
      <c r="E89" s="30" t="s">
        <v>4090</v>
      </c>
      <c r="F89" s="30" t="s">
        <v>25</v>
      </c>
      <c r="G89" s="30" t="s">
        <v>6984</v>
      </c>
      <c r="H89" s="37" t="s">
        <v>24</v>
      </c>
      <c r="I89" s="30" t="s">
        <v>34</v>
      </c>
      <c r="J89" s="33">
        <v>235.28</v>
      </c>
      <c r="K89" s="30">
        <v>0</v>
      </c>
      <c r="L89" s="36"/>
      <c r="M89" s="33">
        <v>0</v>
      </c>
      <c r="N89" s="33">
        <v>0</v>
      </c>
      <c r="O89" s="39"/>
      <c r="P89" s="41">
        <v>0</v>
      </c>
      <c r="Q89" s="33">
        <v>100</v>
      </c>
      <c r="R89" s="33">
        <v>8.94</v>
      </c>
      <c r="S89" s="51" t="s">
        <v>6099</v>
      </c>
      <c r="T89" s="33">
        <v>0</v>
      </c>
      <c r="U89" s="36"/>
      <c r="V89" s="30"/>
      <c r="W89" s="30">
        <v>9.48</v>
      </c>
      <c r="X89" s="30">
        <v>351.32</v>
      </c>
      <c r="Y89" s="30">
        <v>6.57</v>
      </c>
      <c r="Z89" s="30">
        <v>344.76</v>
      </c>
      <c r="AA89" s="30" t="s">
        <v>28</v>
      </c>
      <c r="AB89" s="54" t="s">
        <v>29</v>
      </c>
      <c r="AC89" s="55"/>
    </row>
    <row r="90" spans="1:29">
      <c r="A90" s="30">
        <v>89</v>
      </c>
      <c r="B90" s="31" t="s">
        <v>10251</v>
      </c>
      <c r="C90" s="31" t="s">
        <v>10252</v>
      </c>
      <c r="D90" s="30" t="s">
        <v>22</v>
      </c>
      <c r="E90" s="37" t="s">
        <v>673</v>
      </c>
      <c r="F90" s="30" t="s">
        <v>25</v>
      </c>
      <c r="G90" s="35" t="s">
        <v>8236</v>
      </c>
      <c r="H90" s="37" t="s">
        <v>24</v>
      </c>
      <c r="I90" s="30" t="s">
        <v>34</v>
      </c>
      <c r="J90" s="33">
        <v>993.73</v>
      </c>
      <c r="K90" s="30">
        <v>0</v>
      </c>
      <c r="L90" s="36"/>
      <c r="M90" s="33">
        <v>0</v>
      </c>
      <c r="N90" s="33">
        <v>0</v>
      </c>
      <c r="O90" s="40"/>
      <c r="P90" s="30">
        <v>0</v>
      </c>
      <c r="Q90" s="33">
        <v>400</v>
      </c>
      <c r="R90" s="33">
        <v>14.12</v>
      </c>
      <c r="S90" s="51" t="s">
        <v>6099</v>
      </c>
      <c r="T90" s="33">
        <v>0</v>
      </c>
      <c r="U90" s="36"/>
      <c r="V90" s="30"/>
      <c r="W90" s="30">
        <v>14.97</v>
      </c>
      <c r="X90" s="30">
        <v>1433.6</v>
      </c>
      <c r="Y90" s="30">
        <v>24.9</v>
      </c>
      <c r="Z90" s="30">
        <v>1408.7</v>
      </c>
      <c r="AA90" s="30" t="s">
        <v>28</v>
      </c>
      <c r="AB90" s="54" t="s">
        <v>29</v>
      </c>
      <c r="AC90" s="55"/>
    </row>
    <row r="91" spans="1:29">
      <c r="A91" s="30">
        <v>90</v>
      </c>
      <c r="B91" s="36" t="s">
        <v>10253</v>
      </c>
      <c r="C91" s="31" t="s">
        <v>9843</v>
      </c>
      <c r="D91" s="37" t="s">
        <v>22</v>
      </c>
      <c r="E91" s="33" t="s">
        <v>10182</v>
      </c>
      <c r="F91" s="30" t="s">
        <v>25</v>
      </c>
      <c r="G91" s="30" t="s">
        <v>8178</v>
      </c>
      <c r="H91" s="37" t="s">
        <v>24</v>
      </c>
      <c r="I91" s="30" t="s">
        <v>34</v>
      </c>
      <c r="J91" s="33">
        <v>0</v>
      </c>
      <c r="K91" s="30">
        <v>0</v>
      </c>
      <c r="L91" s="36"/>
      <c r="M91" s="33">
        <v>0</v>
      </c>
      <c r="N91" s="33">
        <v>0</v>
      </c>
      <c r="O91" s="40"/>
      <c r="P91" s="41">
        <v>0</v>
      </c>
      <c r="Q91" s="33">
        <v>0</v>
      </c>
      <c r="R91" s="33">
        <v>18</v>
      </c>
      <c r="S91" s="52" t="s">
        <v>7520</v>
      </c>
      <c r="T91" s="33">
        <v>0</v>
      </c>
      <c r="U91" s="36"/>
      <c r="V91" s="30"/>
      <c r="W91" s="30">
        <v>19.08</v>
      </c>
      <c r="X91" s="30">
        <v>20.22</v>
      </c>
      <c r="Y91" s="30">
        <v>1.14</v>
      </c>
      <c r="Z91" s="30">
        <v>19.08</v>
      </c>
      <c r="AA91" s="30" t="s">
        <v>28</v>
      </c>
      <c r="AB91" s="54" t="s">
        <v>29</v>
      </c>
      <c r="AC91" s="55"/>
    </row>
    <row r="92" spans="1:29">
      <c r="A92" s="30">
        <v>91</v>
      </c>
      <c r="B92" s="36" t="s">
        <v>10254</v>
      </c>
      <c r="C92" s="31" t="s">
        <v>9733</v>
      </c>
      <c r="D92" s="30" t="s">
        <v>22</v>
      </c>
      <c r="E92" s="33" t="s">
        <v>10182</v>
      </c>
      <c r="F92" s="30" t="s">
        <v>25</v>
      </c>
      <c r="G92" s="30" t="s">
        <v>8178</v>
      </c>
      <c r="H92" s="37" t="s">
        <v>24</v>
      </c>
      <c r="I92" s="30" t="s">
        <v>34</v>
      </c>
      <c r="J92" s="33">
        <v>0</v>
      </c>
      <c r="K92" s="30">
        <v>0</v>
      </c>
      <c r="L92" s="36"/>
      <c r="M92" s="33">
        <v>0</v>
      </c>
      <c r="N92" s="33">
        <v>0</v>
      </c>
      <c r="O92" s="40"/>
      <c r="P92" s="30">
        <v>0</v>
      </c>
      <c r="Q92" s="33">
        <v>0</v>
      </c>
      <c r="R92" s="33">
        <v>18</v>
      </c>
      <c r="S92" s="52" t="s">
        <v>7520</v>
      </c>
      <c r="T92" s="33">
        <v>0</v>
      </c>
      <c r="U92" s="36"/>
      <c r="V92" s="30"/>
      <c r="W92" s="30">
        <v>19.08</v>
      </c>
      <c r="X92" s="30">
        <v>20.22</v>
      </c>
      <c r="Y92" s="30">
        <v>1.14</v>
      </c>
      <c r="Z92" s="30">
        <v>19.08</v>
      </c>
      <c r="AA92" s="30" t="s">
        <v>28</v>
      </c>
      <c r="AB92" s="54" t="s">
        <v>29</v>
      </c>
      <c r="AC92" s="55"/>
    </row>
    <row r="93" spans="1:29">
      <c r="A93" s="30">
        <v>92</v>
      </c>
      <c r="B93" s="36" t="s">
        <v>10255</v>
      </c>
      <c r="C93" s="31" t="s">
        <v>10256</v>
      </c>
      <c r="D93" s="37" t="s">
        <v>22</v>
      </c>
      <c r="E93" s="30" t="s">
        <v>4090</v>
      </c>
      <c r="F93" s="30" t="s">
        <v>25</v>
      </c>
      <c r="G93" s="30" t="s">
        <v>6984</v>
      </c>
      <c r="H93" s="37" t="s">
        <v>24</v>
      </c>
      <c r="I93" s="30" t="s">
        <v>34</v>
      </c>
      <c r="J93" s="33">
        <v>235.28</v>
      </c>
      <c r="K93" s="30">
        <v>0</v>
      </c>
      <c r="L93" s="36"/>
      <c r="M93" s="33">
        <v>0</v>
      </c>
      <c r="N93" s="33">
        <v>0</v>
      </c>
      <c r="O93" s="39"/>
      <c r="P93" s="41">
        <v>0</v>
      </c>
      <c r="Q93" s="33">
        <v>100</v>
      </c>
      <c r="R93" s="33">
        <v>8.94</v>
      </c>
      <c r="S93" s="51" t="s">
        <v>6099</v>
      </c>
      <c r="T93" s="33">
        <v>0</v>
      </c>
      <c r="U93" s="36"/>
      <c r="V93" s="30"/>
      <c r="W93" s="30">
        <v>9.48</v>
      </c>
      <c r="X93" s="30">
        <v>351.32</v>
      </c>
      <c r="Y93" s="30">
        <v>6.57</v>
      </c>
      <c r="Z93" s="30">
        <v>344.76</v>
      </c>
      <c r="AA93" s="30" t="s">
        <v>28</v>
      </c>
      <c r="AB93" s="54" t="s">
        <v>29</v>
      </c>
      <c r="AC93" s="55"/>
    </row>
    <row r="94" spans="1:29">
      <c r="A94" s="30">
        <v>93</v>
      </c>
      <c r="B94" s="36" t="s">
        <v>2873</v>
      </c>
      <c r="C94" s="31" t="s">
        <v>10257</v>
      </c>
      <c r="D94" s="30" t="s">
        <v>22</v>
      </c>
      <c r="E94" s="30" t="s">
        <v>7503</v>
      </c>
      <c r="F94" s="30" t="s">
        <v>25</v>
      </c>
      <c r="G94" s="30" t="s">
        <v>8264</v>
      </c>
      <c r="H94" s="33" t="s">
        <v>24</v>
      </c>
      <c r="I94" s="30" t="s">
        <v>34</v>
      </c>
      <c r="J94" s="33">
        <v>985.5</v>
      </c>
      <c r="K94" s="30">
        <v>0</v>
      </c>
      <c r="L94" s="36"/>
      <c r="M94" s="33">
        <v>0</v>
      </c>
      <c r="N94" s="33">
        <v>0</v>
      </c>
      <c r="O94" s="44"/>
      <c r="P94" s="30">
        <v>0</v>
      </c>
      <c r="Q94" s="33">
        <v>300</v>
      </c>
      <c r="R94" s="33">
        <v>13.26</v>
      </c>
      <c r="S94" s="51" t="s">
        <v>6099</v>
      </c>
      <c r="T94" s="33">
        <v>0</v>
      </c>
      <c r="U94" s="36"/>
      <c r="V94" s="30"/>
      <c r="W94" s="30">
        <v>14.06</v>
      </c>
      <c r="X94" s="30">
        <v>1318.4</v>
      </c>
      <c r="Y94" s="30">
        <v>18.84</v>
      </c>
      <c r="Z94" s="30">
        <v>1299.56</v>
      </c>
      <c r="AA94" s="30" t="s">
        <v>28</v>
      </c>
      <c r="AB94" s="54" t="s">
        <v>29</v>
      </c>
      <c r="AC94" s="55"/>
    </row>
    <row r="95" spans="1:29">
      <c r="A95" s="30">
        <v>94</v>
      </c>
      <c r="B95" s="36" t="s">
        <v>4301</v>
      </c>
      <c r="C95" s="31" t="s">
        <v>10258</v>
      </c>
      <c r="D95" s="37" t="s">
        <v>22</v>
      </c>
      <c r="E95" s="30" t="s">
        <v>4090</v>
      </c>
      <c r="F95" s="30" t="s">
        <v>25</v>
      </c>
      <c r="G95" s="30" t="s">
        <v>6984</v>
      </c>
      <c r="H95" s="37" t="s">
        <v>24</v>
      </c>
      <c r="I95" s="30" t="s">
        <v>34</v>
      </c>
      <c r="J95" s="33">
        <v>235.28</v>
      </c>
      <c r="K95" s="30">
        <v>0</v>
      </c>
      <c r="L95" s="36"/>
      <c r="M95" s="33">
        <v>0</v>
      </c>
      <c r="N95" s="33">
        <v>0</v>
      </c>
      <c r="O95" s="39"/>
      <c r="P95" s="41">
        <v>0</v>
      </c>
      <c r="Q95" s="33">
        <v>100</v>
      </c>
      <c r="R95" s="33">
        <v>8.94</v>
      </c>
      <c r="S95" s="51" t="s">
        <v>6099</v>
      </c>
      <c r="T95" s="33">
        <v>0</v>
      </c>
      <c r="U95" s="36"/>
      <c r="V95" s="30"/>
      <c r="W95" s="30">
        <v>9.48</v>
      </c>
      <c r="X95" s="30">
        <v>351.32</v>
      </c>
      <c r="Y95" s="30">
        <v>6.57</v>
      </c>
      <c r="Z95" s="30">
        <v>344.76</v>
      </c>
      <c r="AA95" s="30" t="s">
        <v>28</v>
      </c>
      <c r="AB95" s="54" t="s">
        <v>29</v>
      </c>
      <c r="AC95" s="55"/>
    </row>
    <row r="96" spans="1:29">
      <c r="A96" s="30">
        <v>95</v>
      </c>
      <c r="B96" s="36" t="s">
        <v>10259</v>
      </c>
      <c r="C96" s="31" t="s">
        <v>10260</v>
      </c>
      <c r="D96" s="37" t="s">
        <v>22</v>
      </c>
      <c r="E96" s="37" t="s">
        <v>58</v>
      </c>
      <c r="F96" s="30" t="s">
        <v>25</v>
      </c>
      <c r="G96" s="30" t="s">
        <v>8260</v>
      </c>
      <c r="H96" s="30" t="s">
        <v>24</v>
      </c>
      <c r="I96" s="30" t="s">
        <v>34</v>
      </c>
      <c r="J96" s="33">
        <v>1124</v>
      </c>
      <c r="K96" s="30">
        <v>0</v>
      </c>
      <c r="L96" s="36"/>
      <c r="M96" s="33">
        <v>0</v>
      </c>
      <c r="N96" s="33">
        <v>734</v>
      </c>
      <c r="O96" s="44" t="s">
        <v>10261</v>
      </c>
      <c r="P96" s="30">
        <v>0</v>
      </c>
      <c r="Q96" s="33">
        <v>400</v>
      </c>
      <c r="R96" s="33">
        <v>0</v>
      </c>
      <c r="S96" s="51"/>
      <c r="T96" s="33">
        <v>0</v>
      </c>
      <c r="U96" s="36"/>
      <c r="V96" s="30"/>
      <c r="W96" s="30">
        <v>778.04</v>
      </c>
      <c r="X96" s="30">
        <v>2372.72</v>
      </c>
      <c r="Y96" s="30">
        <v>70.68</v>
      </c>
      <c r="Z96" s="30">
        <v>2302.04</v>
      </c>
      <c r="AA96" s="30" t="s">
        <v>28</v>
      </c>
      <c r="AB96" s="54" t="s">
        <v>29</v>
      </c>
      <c r="AC96" s="55"/>
    </row>
    <row r="97" spans="1:29">
      <c r="A97" s="30">
        <v>96</v>
      </c>
      <c r="B97" s="36" t="s">
        <v>10262</v>
      </c>
      <c r="C97" s="31" t="s">
        <v>10263</v>
      </c>
      <c r="D97" s="37" t="s">
        <v>22</v>
      </c>
      <c r="E97" s="30" t="s">
        <v>4090</v>
      </c>
      <c r="F97" s="30" t="s">
        <v>25</v>
      </c>
      <c r="G97" s="30" t="s">
        <v>6984</v>
      </c>
      <c r="H97" s="37" t="s">
        <v>24</v>
      </c>
      <c r="I97" s="30" t="s">
        <v>34</v>
      </c>
      <c r="J97" s="33">
        <v>235.28</v>
      </c>
      <c r="K97" s="30">
        <v>0</v>
      </c>
      <c r="L97" s="36"/>
      <c r="M97" s="33">
        <v>0</v>
      </c>
      <c r="N97" s="33">
        <v>0</v>
      </c>
      <c r="O97" s="39"/>
      <c r="P97" s="41">
        <v>0</v>
      </c>
      <c r="Q97" s="33">
        <v>100</v>
      </c>
      <c r="R97" s="33">
        <v>8.94</v>
      </c>
      <c r="S97" s="51" t="s">
        <v>6099</v>
      </c>
      <c r="T97" s="33">
        <v>0</v>
      </c>
      <c r="U97" s="36"/>
      <c r="V97" s="30"/>
      <c r="W97" s="30">
        <v>9.48</v>
      </c>
      <c r="X97" s="30">
        <v>351.32</v>
      </c>
      <c r="Y97" s="30">
        <v>6.57</v>
      </c>
      <c r="Z97" s="30">
        <v>344.76</v>
      </c>
      <c r="AA97" s="30" t="s">
        <v>28</v>
      </c>
      <c r="AB97" s="54" t="s">
        <v>29</v>
      </c>
      <c r="AC97" s="55"/>
    </row>
    <row r="98" spans="1:29">
      <c r="A98" s="30">
        <v>97</v>
      </c>
      <c r="B98" s="36" t="s">
        <v>10264</v>
      </c>
      <c r="C98" s="31" t="s">
        <v>10265</v>
      </c>
      <c r="D98" s="37" t="s">
        <v>22</v>
      </c>
      <c r="E98" s="37" t="s">
        <v>81</v>
      </c>
      <c r="F98" s="30" t="s">
        <v>25</v>
      </c>
      <c r="G98" s="30" t="s">
        <v>8178</v>
      </c>
      <c r="H98" s="37" t="s">
        <v>24</v>
      </c>
      <c r="I98" s="30" t="s">
        <v>34</v>
      </c>
      <c r="J98" s="33">
        <v>705</v>
      </c>
      <c r="K98" s="30">
        <v>0</v>
      </c>
      <c r="L98" s="36"/>
      <c r="M98" s="33">
        <v>196</v>
      </c>
      <c r="N98" s="33">
        <v>0</v>
      </c>
      <c r="O98" s="39"/>
      <c r="P98" s="41">
        <v>0</v>
      </c>
      <c r="Q98" s="30">
        <v>300</v>
      </c>
      <c r="R98" s="33">
        <v>27.5</v>
      </c>
      <c r="S98" s="52" t="s">
        <v>10266</v>
      </c>
      <c r="T98" s="33">
        <v>0</v>
      </c>
      <c r="U98" s="36"/>
      <c r="V98" s="30"/>
      <c r="W98" s="30">
        <v>236.91</v>
      </c>
      <c r="X98" s="30">
        <v>1274.12</v>
      </c>
      <c r="Y98" s="30">
        <v>32.21</v>
      </c>
      <c r="Z98" s="30">
        <v>1241.91</v>
      </c>
      <c r="AA98" s="30" t="s">
        <v>28</v>
      </c>
      <c r="AB98" s="54" t="s">
        <v>29</v>
      </c>
      <c r="AC98" s="55"/>
    </row>
    <row r="99" spans="1:29">
      <c r="A99" s="30">
        <v>98</v>
      </c>
      <c r="B99" s="36" t="s">
        <v>10267</v>
      </c>
      <c r="C99" s="31" t="s">
        <v>10268</v>
      </c>
      <c r="D99" s="37" t="s">
        <v>22</v>
      </c>
      <c r="E99" s="37" t="s">
        <v>198</v>
      </c>
      <c r="F99" s="30" t="s">
        <v>25</v>
      </c>
      <c r="G99" s="30" t="s">
        <v>8214</v>
      </c>
      <c r="H99" s="37" t="s">
        <v>24</v>
      </c>
      <c r="I99" s="30" t="s">
        <v>34</v>
      </c>
      <c r="J99" s="33">
        <v>1369</v>
      </c>
      <c r="K99" s="30">
        <v>0</v>
      </c>
      <c r="L99" s="36"/>
      <c r="M99" s="33">
        <v>0</v>
      </c>
      <c r="N99" s="33">
        <v>0</v>
      </c>
      <c r="O99" s="40"/>
      <c r="P99" s="30">
        <v>0</v>
      </c>
      <c r="Q99" s="33">
        <v>300</v>
      </c>
      <c r="R99" s="30">
        <v>0</v>
      </c>
      <c r="S99" s="52"/>
      <c r="T99" s="33">
        <v>0</v>
      </c>
      <c r="U99" s="36"/>
      <c r="V99" s="30"/>
      <c r="W99" s="30">
        <v>0</v>
      </c>
      <c r="X99" s="30">
        <v>1687</v>
      </c>
      <c r="Y99" s="30">
        <v>18</v>
      </c>
      <c r="Z99" s="30">
        <v>1669</v>
      </c>
      <c r="AA99" s="30" t="s">
        <v>28</v>
      </c>
      <c r="AB99" s="54" t="s">
        <v>29</v>
      </c>
      <c r="AC99" s="55"/>
    </row>
    <row r="100" spans="1:29">
      <c r="A100" s="30">
        <v>99</v>
      </c>
      <c r="B100" s="31" t="s">
        <v>10269</v>
      </c>
      <c r="C100" s="31" t="s">
        <v>10270</v>
      </c>
      <c r="D100" s="37" t="s">
        <v>22</v>
      </c>
      <c r="E100" s="37" t="s">
        <v>673</v>
      </c>
      <c r="F100" s="30" t="s">
        <v>25</v>
      </c>
      <c r="G100" s="35" t="s">
        <v>8236</v>
      </c>
      <c r="H100" s="37" t="s">
        <v>24</v>
      </c>
      <c r="I100" s="30" t="s">
        <v>34</v>
      </c>
      <c r="J100" s="33">
        <v>993.73</v>
      </c>
      <c r="K100" s="30">
        <v>0</v>
      </c>
      <c r="L100" s="36"/>
      <c r="M100" s="33">
        <v>0</v>
      </c>
      <c r="N100" s="33">
        <v>0</v>
      </c>
      <c r="O100" s="40"/>
      <c r="P100" s="30">
        <v>0</v>
      </c>
      <c r="Q100" s="33">
        <v>400</v>
      </c>
      <c r="R100" s="33">
        <v>14.12</v>
      </c>
      <c r="S100" s="51" t="s">
        <v>6099</v>
      </c>
      <c r="T100" s="33">
        <v>0</v>
      </c>
      <c r="U100" s="36"/>
      <c r="V100" s="30"/>
      <c r="W100" s="30">
        <v>14.97</v>
      </c>
      <c r="X100" s="30">
        <v>1433.6</v>
      </c>
      <c r="Y100" s="30">
        <v>24.9</v>
      </c>
      <c r="Z100" s="30">
        <v>1408.7</v>
      </c>
      <c r="AA100" s="30" t="s">
        <v>28</v>
      </c>
      <c r="AB100" s="54" t="s">
        <v>29</v>
      </c>
      <c r="AC100" s="55"/>
    </row>
    <row r="101" spans="1:29">
      <c r="A101" s="30">
        <v>100</v>
      </c>
      <c r="B101" s="36" t="s">
        <v>7472</v>
      </c>
      <c r="C101" s="31" t="s">
        <v>10271</v>
      </c>
      <c r="D101" s="37" t="s">
        <v>22</v>
      </c>
      <c r="E101" s="30" t="s">
        <v>4090</v>
      </c>
      <c r="F101" s="30" t="s">
        <v>25</v>
      </c>
      <c r="G101" s="30" t="s">
        <v>6984</v>
      </c>
      <c r="H101" s="37" t="s">
        <v>24</v>
      </c>
      <c r="I101" s="30" t="s">
        <v>34</v>
      </c>
      <c r="J101" s="33">
        <v>235.28</v>
      </c>
      <c r="K101" s="30">
        <v>0</v>
      </c>
      <c r="L101" s="36"/>
      <c r="M101" s="33">
        <v>0</v>
      </c>
      <c r="N101" s="33">
        <v>0</v>
      </c>
      <c r="O101" s="39"/>
      <c r="P101" s="41">
        <v>0</v>
      </c>
      <c r="Q101" s="33">
        <v>100</v>
      </c>
      <c r="R101" s="33">
        <v>8.94</v>
      </c>
      <c r="S101" s="51" t="s">
        <v>6099</v>
      </c>
      <c r="T101" s="33">
        <v>0</v>
      </c>
      <c r="U101" s="36"/>
      <c r="V101" s="30"/>
      <c r="W101" s="30">
        <v>9.48</v>
      </c>
      <c r="X101" s="30">
        <v>351.32</v>
      </c>
      <c r="Y101" s="30">
        <v>6.57</v>
      </c>
      <c r="Z101" s="30">
        <v>344.76</v>
      </c>
      <c r="AA101" s="30" t="s">
        <v>28</v>
      </c>
      <c r="AB101" s="54" t="s">
        <v>29</v>
      </c>
      <c r="AC101" s="55"/>
    </row>
    <row r="102" spans="1:29">
      <c r="A102" s="30">
        <v>101</v>
      </c>
      <c r="B102" s="36" t="s">
        <v>10272</v>
      </c>
      <c r="C102" s="31" t="s">
        <v>9072</v>
      </c>
      <c r="D102" s="37" t="s">
        <v>22</v>
      </c>
      <c r="E102" s="37" t="s">
        <v>58</v>
      </c>
      <c r="F102" s="30" t="s">
        <v>25</v>
      </c>
      <c r="G102" s="30" t="s">
        <v>8260</v>
      </c>
      <c r="H102" s="30" t="s">
        <v>24</v>
      </c>
      <c r="I102" s="30" t="s">
        <v>34</v>
      </c>
      <c r="J102" s="33">
        <v>0</v>
      </c>
      <c r="K102" s="30">
        <v>0</v>
      </c>
      <c r="L102" s="36"/>
      <c r="M102" s="33">
        <v>0</v>
      </c>
      <c r="N102" s="33">
        <v>25.65</v>
      </c>
      <c r="O102" s="43" t="s">
        <v>10273</v>
      </c>
      <c r="P102" s="30">
        <v>0</v>
      </c>
      <c r="Q102" s="33">
        <v>0</v>
      </c>
      <c r="R102" s="33">
        <v>0</v>
      </c>
      <c r="S102" s="52"/>
      <c r="T102" s="33">
        <v>0</v>
      </c>
      <c r="U102" s="36"/>
      <c r="V102" s="30"/>
      <c r="W102" s="30">
        <v>27.19</v>
      </c>
      <c r="X102" s="30">
        <v>28.82</v>
      </c>
      <c r="Y102" s="30">
        <v>1.63</v>
      </c>
      <c r="Z102" s="30">
        <v>27.19</v>
      </c>
      <c r="AA102" s="30" t="s">
        <v>28</v>
      </c>
      <c r="AB102" s="54" t="s">
        <v>29</v>
      </c>
      <c r="AC102" s="55"/>
    </row>
    <row r="103" spans="1:29">
      <c r="A103" s="30">
        <v>102</v>
      </c>
      <c r="B103" s="36" t="s">
        <v>5373</v>
      </c>
      <c r="C103" s="31" t="s">
        <v>10274</v>
      </c>
      <c r="D103" s="37" t="s">
        <v>22</v>
      </c>
      <c r="E103" s="30" t="s">
        <v>4090</v>
      </c>
      <c r="F103" s="30" t="s">
        <v>25</v>
      </c>
      <c r="G103" s="30" t="s">
        <v>6984</v>
      </c>
      <c r="H103" s="37" t="s">
        <v>24</v>
      </c>
      <c r="I103" s="30" t="s">
        <v>34</v>
      </c>
      <c r="J103" s="33">
        <v>235.28</v>
      </c>
      <c r="K103" s="30">
        <v>0</v>
      </c>
      <c r="L103" s="36"/>
      <c r="M103" s="33">
        <v>0</v>
      </c>
      <c r="N103" s="33">
        <v>0</v>
      </c>
      <c r="O103" s="39"/>
      <c r="P103" s="41">
        <v>0</v>
      </c>
      <c r="Q103" s="33">
        <v>100</v>
      </c>
      <c r="R103" s="33">
        <v>8.94</v>
      </c>
      <c r="S103" s="51" t="s">
        <v>6099</v>
      </c>
      <c r="T103" s="33">
        <v>0</v>
      </c>
      <c r="U103" s="36"/>
      <c r="V103" s="30"/>
      <c r="W103" s="30">
        <v>9.48</v>
      </c>
      <c r="X103" s="30">
        <v>351.32</v>
      </c>
      <c r="Y103" s="30">
        <v>6.57</v>
      </c>
      <c r="Z103" s="30">
        <v>344.76</v>
      </c>
      <c r="AA103" s="30" t="s">
        <v>28</v>
      </c>
      <c r="AB103" s="54" t="s">
        <v>29</v>
      </c>
      <c r="AC103" s="55"/>
    </row>
    <row r="104" spans="1:29">
      <c r="A104" s="30">
        <v>103</v>
      </c>
      <c r="B104" s="36" t="s">
        <v>10275</v>
      </c>
      <c r="C104" s="31" t="s">
        <v>10276</v>
      </c>
      <c r="D104" s="37" t="s">
        <v>22</v>
      </c>
      <c r="E104" s="37" t="s">
        <v>81</v>
      </c>
      <c r="F104" s="30" t="s">
        <v>25</v>
      </c>
      <c r="G104" s="30" t="s">
        <v>8178</v>
      </c>
      <c r="H104" s="37" t="s">
        <v>24</v>
      </c>
      <c r="I104" s="30" t="s">
        <v>34</v>
      </c>
      <c r="J104" s="33">
        <v>705</v>
      </c>
      <c r="K104" s="30">
        <v>0</v>
      </c>
      <c r="L104" s="36"/>
      <c r="M104" s="33">
        <v>196</v>
      </c>
      <c r="N104" s="33">
        <v>0</v>
      </c>
      <c r="O104" s="39"/>
      <c r="P104" s="41">
        <v>0</v>
      </c>
      <c r="Q104" s="30">
        <v>300</v>
      </c>
      <c r="R104" s="33">
        <v>13</v>
      </c>
      <c r="S104" s="52" t="s">
        <v>7307</v>
      </c>
      <c r="T104" s="33">
        <v>0</v>
      </c>
      <c r="U104" s="36"/>
      <c r="V104" s="30"/>
      <c r="W104" s="30">
        <v>221.54</v>
      </c>
      <c r="X104" s="30">
        <v>1257.83</v>
      </c>
      <c r="Y104" s="30">
        <v>31.29</v>
      </c>
      <c r="Z104" s="30">
        <v>1226.54</v>
      </c>
      <c r="AA104" s="30" t="s">
        <v>28</v>
      </c>
      <c r="AB104" s="54" t="s">
        <v>29</v>
      </c>
      <c r="AC104" s="55"/>
    </row>
    <row r="105" spans="1:29">
      <c r="A105" s="30">
        <v>104</v>
      </c>
      <c r="B105" s="36" t="s">
        <v>2135</v>
      </c>
      <c r="C105" s="31" t="s">
        <v>10277</v>
      </c>
      <c r="D105" s="37" t="s">
        <v>22</v>
      </c>
      <c r="E105" s="30" t="s">
        <v>4090</v>
      </c>
      <c r="F105" s="30" t="s">
        <v>25</v>
      </c>
      <c r="G105" s="30" t="s">
        <v>6984</v>
      </c>
      <c r="H105" s="37" t="s">
        <v>24</v>
      </c>
      <c r="I105" s="30" t="s">
        <v>34</v>
      </c>
      <c r="J105" s="33">
        <v>235.28</v>
      </c>
      <c r="K105" s="30">
        <v>0</v>
      </c>
      <c r="L105" s="36"/>
      <c r="M105" s="33">
        <v>0</v>
      </c>
      <c r="N105" s="33">
        <v>0</v>
      </c>
      <c r="O105" s="39"/>
      <c r="P105" s="41">
        <v>0</v>
      </c>
      <c r="Q105" s="33">
        <v>100</v>
      </c>
      <c r="R105" s="33">
        <v>8.94</v>
      </c>
      <c r="S105" s="51" t="s">
        <v>6099</v>
      </c>
      <c r="T105" s="33">
        <v>0</v>
      </c>
      <c r="U105" s="36"/>
      <c r="V105" s="30"/>
      <c r="W105" s="30">
        <v>9.48</v>
      </c>
      <c r="X105" s="30">
        <v>351.32</v>
      </c>
      <c r="Y105" s="30">
        <v>6.57</v>
      </c>
      <c r="Z105" s="30">
        <v>344.76</v>
      </c>
      <c r="AA105" s="30" t="s">
        <v>28</v>
      </c>
      <c r="AB105" s="54" t="s">
        <v>29</v>
      </c>
      <c r="AC105" s="55"/>
    </row>
    <row r="106" spans="1:29">
      <c r="A106" s="30">
        <v>105</v>
      </c>
      <c r="B106" s="31" t="s">
        <v>10278</v>
      </c>
      <c r="C106" s="31" t="s">
        <v>10279</v>
      </c>
      <c r="D106" s="30" t="s">
        <v>22</v>
      </c>
      <c r="E106" s="30" t="s">
        <v>7503</v>
      </c>
      <c r="F106" s="30" t="s">
        <v>25</v>
      </c>
      <c r="G106" s="30" t="s">
        <v>8264</v>
      </c>
      <c r="H106" s="33" t="s">
        <v>24</v>
      </c>
      <c r="I106" s="30" t="s">
        <v>34</v>
      </c>
      <c r="J106" s="33">
        <v>985.5</v>
      </c>
      <c r="K106" s="30">
        <v>0</v>
      </c>
      <c r="L106" s="36"/>
      <c r="M106" s="33">
        <v>0</v>
      </c>
      <c r="N106" s="33">
        <v>0</v>
      </c>
      <c r="O106" s="44"/>
      <c r="P106" s="30">
        <v>0</v>
      </c>
      <c r="Q106" s="33">
        <v>300</v>
      </c>
      <c r="R106" s="33">
        <v>13.26</v>
      </c>
      <c r="S106" s="51" t="s">
        <v>6099</v>
      </c>
      <c r="T106" s="33">
        <v>0</v>
      </c>
      <c r="U106" s="36"/>
      <c r="V106" s="30"/>
      <c r="W106" s="30">
        <v>14.06</v>
      </c>
      <c r="X106" s="30">
        <v>1318.4</v>
      </c>
      <c r="Y106" s="30">
        <v>18.84</v>
      </c>
      <c r="Z106" s="30">
        <v>1299.56</v>
      </c>
      <c r="AA106" s="30" t="s">
        <v>28</v>
      </c>
      <c r="AB106" s="54" t="s">
        <v>29</v>
      </c>
      <c r="AC106" s="55"/>
    </row>
    <row r="107" spans="1:29">
      <c r="A107" s="30">
        <v>106</v>
      </c>
      <c r="B107" s="31" t="s">
        <v>10280</v>
      </c>
      <c r="C107" s="31" t="s">
        <v>10281</v>
      </c>
      <c r="D107" s="37" t="s">
        <v>22</v>
      </c>
      <c r="E107" s="30" t="s">
        <v>4090</v>
      </c>
      <c r="F107" s="30" t="s">
        <v>25</v>
      </c>
      <c r="G107" s="30" t="s">
        <v>6984</v>
      </c>
      <c r="H107" s="37" t="s">
        <v>24</v>
      </c>
      <c r="I107" s="30" t="s">
        <v>34</v>
      </c>
      <c r="J107" s="33">
        <v>235.28</v>
      </c>
      <c r="K107" s="30">
        <v>0</v>
      </c>
      <c r="L107" s="36"/>
      <c r="M107" s="33">
        <v>0</v>
      </c>
      <c r="N107" s="33">
        <v>0</v>
      </c>
      <c r="O107" s="39"/>
      <c r="P107" s="41">
        <v>0</v>
      </c>
      <c r="Q107" s="33">
        <v>100</v>
      </c>
      <c r="R107" s="33">
        <v>8.94</v>
      </c>
      <c r="S107" s="51" t="s">
        <v>6099</v>
      </c>
      <c r="T107" s="33">
        <v>0</v>
      </c>
      <c r="U107" s="36"/>
      <c r="V107" s="30"/>
      <c r="W107" s="30">
        <v>9.48</v>
      </c>
      <c r="X107" s="30">
        <v>351.32</v>
      </c>
      <c r="Y107" s="30">
        <v>6.57</v>
      </c>
      <c r="Z107" s="30">
        <v>344.76</v>
      </c>
      <c r="AA107" s="30" t="s">
        <v>28</v>
      </c>
      <c r="AB107" s="54" t="s">
        <v>29</v>
      </c>
      <c r="AC107" s="55"/>
    </row>
    <row r="108" spans="1:29">
      <c r="A108" s="30">
        <v>107</v>
      </c>
      <c r="B108" s="31" t="s">
        <v>10282</v>
      </c>
      <c r="C108" s="31" t="s">
        <v>10283</v>
      </c>
      <c r="D108" s="37" t="s">
        <v>22</v>
      </c>
      <c r="E108" s="37" t="s">
        <v>673</v>
      </c>
      <c r="F108" s="30" t="s">
        <v>25</v>
      </c>
      <c r="G108" s="35" t="s">
        <v>8236</v>
      </c>
      <c r="H108" s="37" t="s">
        <v>24</v>
      </c>
      <c r="I108" s="30" t="s">
        <v>34</v>
      </c>
      <c r="J108" s="33">
        <v>993.73</v>
      </c>
      <c r="K108" s="30">
        <v>0</v>
      </c>
      <c r="L108" s="36"/>
      <c r="M108" s="33">
        <v>0</v>
      </c>
      <c r="N108" s="33">
        <v>0</v>
      </c>
      <c r="O108" s="39"/>
      <c r="P108" s="30">
        <v>0</v>
      </c>
      <c r="Q108" s="33">
        <v>400</v>
      </c>
      <c r="R108" s="33">
        <v>14.12</v>
      </c>
      <c r="S108" s="51" t="s">
        <v>6099</v>
      </c>
      <c r="T108" s="33">
        <v>0</v>
      </c>
      <c r="U108" s="36"/>
      <c r="V108" s="30"/>
      <c r="W108" s="30">
        <v>14.97</v>
      </c>
      <c r="X108" s="30">
        <v>1433.6</v>
      </c>
      <c r="Y108" s="30">
        <v>24.9</v>
      </c>
      <c r="Z108" s="30">
        <v>1408.7</v>
      </c>
      <c r="AA108" s="30" t="s">
        <v>28</v>
      </c>
      <c r="AB108" s="54" t="s">
        <v>29</v>
      </c>
      <c r="AC108" s="55"/>
    </row>
    <row r="109" spans="1:29">
      <c r="A109" s="30">
        <v>108</v>
      </c>
      <c r="B109" s="31" t="s">
        <v>10284</v>
      </c>
      <c r="C109" s="31" t="s">
        <v>10285</v>
      </c>
      <c r="D109" s="30" t="s">
        <v>22</v>
      </c>
      <c r="E109" s="30" t="s">
        <v>7503</v>
      </c>
      <c r="F109" s="30" t="s">
        <v>25</v>
      </c>
      <c r="G109" s="30" t="s">
        <v>8264</v>
      </c>
      <c r="H109" s="33" t="s">
        <v>24</v>
      </c>
      <c r="I109" s="30" t="s">
        <v>34</v>
      </c>
      <c r="J109" s="33">
        <v>985.5</v>
      </c>
      <c r="K109" s="30">
        <v>0</v>
      </c>
      <c r="L109" s="36"/>
      <c r="M109" s="33">
        <v>0</v>
      </c>
      <c r="N109" s="33">
        <v>0</v>
      </c>
      <c r="O109" s="44"/>
      <c r="P109" s="41">
        <v>0</v>
      </c>
      <c r="Q109" s="33">
        <v>300</v>
      </c>
      <c r="R109" s="33">
        <v>13.26</v>
      </c>
      <c r="S109" s="51" t="s">
        <v>6099</v>
      </c>
      <c r="T109" s="33">
        <v>0</v>
      </c>
      <c r="U109" s="36"/>
      <c r="V109" s="30"/>
      <c r="W109" s="30">
        <v>14.06</v>
      </c>
      <c r="X109" s="30">
        <v>1318.4</v>
      </c>
      <c r="Y109" s="30">
        <v>18.84</v>
      </c>
      <c r="Z109" s="30">
        <v>1299.56</v>
      </c>
      <c r="AA109" s="30" t="s">
        <v>28</v>
      </c>
      <c r="AB109" s="54" t="s">
        <v>29</v>
      </c>
      <c r="AC109" s="55"/>
    </row>
    <row r="110" spans="1:29">
      <c r="A110" s="30">
        <v>109</v>
      </c>
      <c r="B110" s="31" t="s">
        <v>10286</v>
      </c>
      <c r="C110" s="31" t="s">
        <v>10287</v>
      </c>
      <c r="D110" s="30" t="s">
        <v>22</v>
      </c>
      <c r="E110" s="30" t="s">
        <v>7503</v>
      </c>
      <c r="F110" s="30" t="s">
        <v>25</v>
      </c>
      <c r="G110" s="30" t="s">
        <v>8264</v>
      </c>
      <c r="H110" s="33" t="s">
        <v>24</v>
      </c>
      <c r="I110" s="30" t="s">
        <v>34</v>
      </c>
      <c r="J110" s="33">
        <v>985.5</v>
      </c>
      <c r="K110" s="30">
        <v>0</v>
      </c>
      <c r="L110" s="36"/>
      <c r="M110" s="33">
        <v>0</v>
      </c>
      <c r="N110" s="33">
        <v>0</v>
      </c>
      <c r="O110" s="39"/>
      <c r="P110" s="30">
        <v>0</v>
      </c>
      <c r="Q110" s="33">
        <v>300</v>
      </c>
      <c r="R110" s="33">
        <v>13.26</v>
      </c>
      <c r="S110" s="51" t="s">
        <v>6099</v>
      </c>
      <c r="T110" s="33">
        <v>0</v>
      </c>
      <c r="U110" s="36"/>
      <c r="V110" s="30"/>
      <c r="W110" s="30">
        <v>14.06</v>
      </c>
      <c r="X110" s="30">
        <v>1318.4</v>
      </c>
      <c r="Y110" s="30">
        <v>18.84</v>
      </c>
      <c r="Z110" s="30">
        <v>1299.56</v>
      </c>
      <c r="AA110" s="30" t="s">
        <v>28</v>
      </c>
      <c r="AB110" s="54" t="s">
        <v>29</v>
      </c>
      <c r="AC110" s="55"/>
    </row>
    <row r="111" spans="1:29">
      <c r="A111" s="30">
        <v>110</v>
      </c>
      <c r="B111" s="31" t="s">
        <v>10288</v>
      </c>
      <c r="C111" s="31" t="s">
        <v>10289</v>
      </c>
      <c r="D111" s="30" t="s">
        <v>22</v>
      </c>
      <c r="E111" s="30" t="s">
        <v>7503</v>
      </c>
      <c r="F111" s="30" t="s">
        <v>25</v>
      </c>
      <c r="G111" s="30" t="s">
        <v>8264</v>
      </c>
      <c r="H111" s="33" t="s">
        <v>24</v>
      </c>
      <c r="I111" s="30" t="s">
        <v>34</v>
      </c>
      <c r="J111" s="33">
        <v>985.5</v>
      </c>
      <c r="K111" s="30">
        <v>0</v>
      </c>
      <c r="L111" s="36"/>
      <c r="M111" s="33">
        <v>0</v>
      </c>
      <c r="N111" s="33">
        <v>0</v>
      </c>
      <c r="O111" s="39"/>
      <c r="P111" s="41">
        <v>0</v>
      </c>
      <c r="Q111" s="33">
        <v>300</v>
      </c>
      <c r="R111" s="33">
        <v>13.26</v>
      </c>
      <c r="S111" s="51" t="s">
        <v>6099</v>
      </c>
      <c r="T111" s="33">
        <v>0</v>
      </c>
      <c r="U111" s="36"/>
      <c r="V111" s="30"/>
      <c r="W111" s="30">
        <v>14.06</v>
      </c>
      <c r="X111" s="30">
        <v>1318.4</v>
      </c>
      <c r="Y111" s="30">
        <v>18.84</v>
      </c>
      <c r="Z111" s="30">
        <v>1299.56</v>
      </c>
      <c r="AA111" s="30" t="s">
        <v>28</v>
      </c>
      <c r="AB111" s="54" t="s">
        <v>29</v>
      </c>
      <c r="AC111" s="55"/>
    </row>
    <row r="112" spans="1:29">
      <c r="A112" s="30">
        <v>111</v>
      </c>
      <c r="B112" s="36" t="s">
        <v>10290</v>
      </c>
      <c r="C112" s="31" t="s">
        <v>8287</v>
      </c>
      <c r="D112" s="37" t="s">
        <v>22</v>
      </c>
      <c r="E112" s="30" t="s">
        <v>673</v>
      </c>
      <c r="F112" s="30" t="s">
        <v>25</v>
      </c>
      <c r="G112" s="35" t="s">
        <v>8236</v>
      </c>
      <c r="H112" s="37" t="s">
        <v>24</v>
      </c>
      <c r="I112" s="30" t="s">
        <v>34</v>
      </c>
      <c r="J112" s="33">
        <v>0</v>
      </c>
      <c r="K112" s="30">
        <v>0</v>
      </c>
      <c r="L112" s="36"/>
      <c r="M112" s="33">
        <v>0</v>
      </c>
      <c r="N112" s="33">
        <v>0</v>
      </c>
      <c r="O112" s="44"/>
      <c r="P112" s="30">
        <v>0</v>
      </c>
      <c r="Q112" s="33">
        <v>0</v>
      </c>
      <c r="R112" s="33">
        <v>140</v>
      </c>
      <c r="S112" s="51" t="s">
        <v>10291</v>
      </c>
      <c r="T112" s="33">
        <v>0</v>
      </c>
      <c r="U112" s="36"/>
      <c r="V112" s="30"/>
      <c r="W112" s="30">
        <v>148.4</v>
      </c>
      <c r="X112" s="30">
        <v>157.3</v>
      </c>
      <c r="Y112" s="30">
        <v>8.9</v>
      </c>
      <c r="Z112" s="30">
        <v>148.4</v>
      </c>
      <c r="AA112" s="30" t="s">
        <v>28</v>
      </c>
      <c r="AB112" s="54" t="s">
        <v>29</v>
      </c>
      <c r="AC112" s="55"/>
    </row>
    <row r="113" spans="1:29">
      <c r="A113" s="30">
        <v>112</v>
      </c>
      <c r="B113" s="36" t="s">
        <v>10292</v>
      </c>
      <c r="C113" s="31" t="s">
        <v>10293</v>
      </c>
      <c r="D113" s="30" t="s">
        <v>22</v>
      </c>
      <c r="E113" s="30" t="s">
        <v>7503</v>
      </c>
      <c r="F113" s="30" t="s">
        <v>25</v>
      </c>
      <c r="G113" s="30" t="s">
        <v>8264</v>
      </c>
      <c r="H113" s="33" t="s">
        <v>24</v>
      </c>
      <c r="I113" s="30" t="s">
        <v>34</v>
      </c>
      <c r="J113" s="33">
        <v>985.5</v>
      </c>
      <c r="K113" s="30">
        <v>0</v>
      </c>
      <c r="L113" s="36"/>
      <c r="M113" s="33">
        <v>0</v>
      </c>
      <c r="N113" s="33">
        <v>0</v>
      </c>
      <c r="O113" s="39"/>
      <c r="P113" s="41">
        <v>0</v>
      </c>
      <c r="Q113" s="33">
        <v>300</v>
      </c>
      <c r="R113" s="33">
        <v>13.26</v>
      </c>
      <c r="S113" s="51" t="s">
        <v>6099</v>
      </c>
      <c r="T113" s="33">
        <v>0</v>
      </c>
      <c r="U113" s="36"/>
      <c r="V113" s="30"/>
      <c r="W113" s="30">
        <v>14.06</v>
      </c>
      <c r="X113" s="30">
        <v>1318.4</v>
      </c>
      <c r="Y113" s="30">
        <v>18.84</v>
      </c>
      <c r="Z113" s="30">
        <v>1299.56</v>
      </c>
      <c r="AA113" s="30" t="s">
        <v>28</v>
      </c>
      <c r="AB113" s="54" t="s">
        <v>29</v>
      </c>
      <c r="AC113" s="55"/>
    </row>
    <row r="114" spans="1:29">
      <c r="A114" s="30">
        <v>113</v>
      </c>
      <c r="B114" s="36" t="s">
        <v>10294</v>
      </c>
      <c r="C114" s="31" t="s">
        <v>10295</v>
      </c>
      <c r="D114" s="37" t="s">
        <v>22</v>
      </c>
      <c r="E114" s="37" t="s">
        <v>81</v>
      </c>
      <c r="F114" s="30" t="s">
        <v>25</v>
      </c>
      <c r="G114" s="30" t="s">
        <v>8178</v>
      </c>
      <c r="H114" s="37" t="s">
        <v>24</v>
      </c>
      <c r="I114" s="30" t="s">
        <v>34</v>
      </c>
      <c r="J114" s="33">
        <v>705</v>
      </c>
      <c r="K114" s="30">
        <v>0</v>
      </c>
      <c r="L114" s="36"/>
      <c r="M114" s="33">
        <v>196</v>
      </c>
      <c r="N114" s="33">
        <v>0</v>
      </c>
      <c r="O114" s="44"/>
      <c r="P114" s="41">
        <v>0</v>
      </c>
      <c r="Q114" s="30">
        <v>300</v>
      </c>
      <c r="R114" s="33">
        <v>29.5</v>
      </c>
      <c r="S114" s="52" t="s">
        <v>10296</v>
      </c>
      <c r="T114" s="33">
        <v>0</v>
      </c>
      <c r="U114" s="36"/>
      <c r="V114" s="30"/>
      <c r="W114" s="30">
        <v>239.03</v>
      </c>
      <c r="X114" s="30">
        <v>1276.37</v>
      </c>
      <c r="Y114" s="30">
        <v>32.34</v>
      </c>
      <c r="Z114" s="30">
        <v>1244.03</v>
      </c>
      <c r="AA114" s="30" t="s">
        <v>28</v>
      </c>
      <c r="AB114" s="54" t="s">
        <v>29</v>
      </c>
      <c r="AC114" s="55"/>
    </row>
    <row r="115" spans="1:29">
      <c r="A115" s="30">
        <v>114</v>
      </c>
      <c r="B115" s="31" t="s">
        <v>10297</v>
      </c>
      <c r="C115" s="31" t="s">
        <v>10298</v>
      </c>
      <c r="D115" s="30" t="s">
        <v>22</v>
      </c>
      <c r="E115" s="30" t="s">
        <v>7503</v>
      </c>
      <c r="F115" s="30" t="s">
        <v>25</v>
      </c>
      <c r="G115" s="30" t="s">
        <v>8264</v>
      </c>
      <c r="H115" s="33" t="s">
        <v>24</v>
      </c>
      <c r="I115" s="30" t="s">
        <v>34</v>
      </c>
      <c r="J115" s="33">
        <v>985.5</v>
      </c>
      <c r="K115" s="30">
        <v>0</v>
      </c>
      <c r="L115" s="36"/>
      <c r="M115" s="33">
        <v>0</v>
      </c>
      <c r="N115" s="33">
        <v>0</v>
      </c>
      <c r="O115" s="39"/>
      <c r="P115" s="41">
        <v>0</v>
      </c>
      <c r="Q115" s="33">
        <v>300</v>
      </c>
      <c r="R115" s="33">
        <v>13.26</v>
      </c>
      <c r="S115" s="51" t="s">
        <v>6099</v>
      </c>
      <c r="T115" s="33">
        <v>0</v>
      </c>
      <c r="U115" s="36"/>
      <c r="V115" s="30"/>
      <c r="W115" s="30">
        <v>14.06</v>
      </c>
      <c r="X115" s="30">
        <v>1318.4</v>
      </c>
      <c r="Y115" s="30">
        <v>18.84</v>
      </c>
      <c r="Z115" s="30">
        <v>1299.56</v>
      </c>
      <c r="AA115" s="30" t="s">
        <v>28</v>
      </c>
      <c r="AB115" s="54" t="s">
        <v>29</v>
      </c>
      <c r="AC115" s="55"/>
    </row>
    <row r="116" spans="1:29">
      <c r="A116" s="30">
        <v>115</v>
      </c>
      <c r="B116" s="31" t="s">
        <v>10299</v>
      </c>
      <c r="C116" s="31" t="s">
        <v>10300</v>
      </c>
      <c r="D116" s="37" t="s">
        <v>22</v>
      </c>
      <c r="E116" s="37" t="s">
        <v>198</v>
      </c>
      <c r="F116" s="30" t="s">
        <v>25</v>
      </c>
      <c r="G116" s="30" t="s">
        <v>8214</v>
      </c>
      <c r="H116" s="37" t="s">
        <v>24</v>
      </c>
      <c r="I116" s="30" t="s">
        <v>34</v>
      </c>
      <c r="J116" s="33">
        <v>1369</v>
      </c>
      <c r="K116" s="30">
        <v>0</v>
      </c>
      <c r="L116" s="36"/>
      <c r="M116" s="33">
        <v>0</v>
      </c>
      <c r="N116" s="33">
        <v>0</v>
      </c>
      <c r="O116" s="44"/>
      <c r="P116" s="30">
        <v>0</v>
      </c>
      <c r="Q116" s="33">
        <v>300</v>
      </c>
      <c r="R116" s="30">
        <v>0</v>
      </c>
      <c r="S116" s="52"/>
      <c r="T116" s="33">
        <v>0</v>
      </c>
      <c r="U116" s="36"/>
      <c r="V116" s="30"/>
      <c r="W116" s="30">
        <v>0</v>
      </c>
      <c r="X116" s="30">
        <v>1687</v>
      </c>
      <c r="Y116" s="30">
        <v>18</v>
      </c>
      <c r="Z116" s="30">
        <v>1669</v>
      </c>
      <c r="AA116" s="30" t="s">
        <v>28</v>
      </c>
      <c r="AB116" s="54" t="s">
        <v>29</v>
      </c>
      <c r="AC116" s="55"/>
    </row>
    <row r="117" spans="1:29">
      <c r="A117" s="30">
        <v>116</v>
      </c>
      <c r="B117" s="36" t="s">
        <v>10301</v>
      </c>
      <c r="C117" s="31" t="s">
        <v>8413</v>
      </c>
      <c r="D117" s="37" t="s">
        <v>22</v>
      </c>
      <c r="E117" s="37" t="s">
        <v>3366</v>
      </c>
      <c r="F117" s="30" t="s">
        <v>25</v>
      </c>
      <c r="G117" s="30" t="s">
        <v>8260</v>
      </c>
      <c r="H117" s="33" t="s">
        <v>24</v>
      </c>
      <c r="I117" s="30" t="s">
        <v>34</v>
      </c>
      <c r="J117" s="33">
        <v>0</v>
      </c>
      <c r="K117" s="30">
        <v>0</v>
      </c>
      <c r="L117" s="36"/>
      <c r="M117" s="33">
        <v>0</v>
      </c>
      <c r="N117" s="33">
        <v>0</v>
      </c>
      <c r="O117" s="40"/>
      <c r="P117" s="30">
        <v>0</v>
      </c>
      <c r="Q117" s="33">
        <v>100</v>
      </c>
      <c r="R117" s="30">
        <v>13</v>
      </c>
      <c r="S117" s="52" t="s">
        <v>7307</v>
      </c>
      <c r="T117" s="33">
        <v>0</v>
      </c>
      <c r="U117" s="36"/>
      <c r="V117" s="30"/>
      <c r="W117" s="30">
        <v>13.78</v>
      </c>
      <c r="X117" s="30">
        <v>120.61</v>
      </c>
      <c r="Y117" s="30">
        <v>6.83</v>
      </c>
      <c r="Z117" s="30">
        <v>113.78</v>
      </c>
      <c r="AA117" s="30" t="s">
        <v>28</v>
      </c>
      <c r="AB117" s="54" t="s">
        <v>29</v>
      </c>
      <c r="AC117" s="55"/>
    </row>
    <row r="118" spans="1:29">
      <c r="A118" s="30">
        <v>117</v>
      </c>
      <c r="B118" s="36" t="s">
        <v>10302</v>
      </c>
      <c r="C118" s="31" t="s">
        <v>8092</v>
      </c>
      <c r="D118" s="37" t="s">
        <v>22</v>
      </c>
      <c r="E118" s="37" t="s">
        <v>3366</v>
      </c>
      <c r="F118" s="30" t="s">
        <v>25</v>
      </c>
      <c r="G118" s="30" t="s">
        <v>8260</v>
      </c>
      <c r="H118" s="33" t="s">
        <v>24</v>
      </c>
      <c r="I118" s="30" t="s">
        <v>34</v>
      </c>
      <c r="J118" s="33">
        <v>0</v>
      </c>
      <c r="K118" s="30">
        <v>0</v>
      </c>
      <c r="L118" s="36"/>
      <c r="M118" s="33">
        <v>0</v>
      </c>
      <c r="N118" s="33">
        <v>0</v>
      </c>
      <c r="O118" s="40"/>
      <c r="P118" s="30">
        <v>0</v>
      </c>
      <c r="Q118" s="33">
        <v>100</v>
      </c>
      <c r="R118" s="30">
        <v>106</v>
      </c>
      <c r="S118" s="52" t="s">
        <v>10303</v>
      </c>
      <c r="T118" s="33">
        <v>0</v>
      </c>
      <c r="U118" s="36"/>
      <c r="V118" s="30"/>
      <c r="W118" s="30">
        <v>112.36</v>
      </c>
      <c r="X118" s="30">
        <v>225.1</v>
      </c>
      <c r="Y118" s="30">
        <v>12.74</v>
      </c>
      <c r="Z118" s="30">
        <v>212.36</v>
      </c>
      <c r="AA118" s="30" t="s">
        <v>28</v>
      </c>
      <c r="AB118" s="54" t="s">
        <v>29</v>
      </c>
      <c r="AC118" s="55"/>
    </row>
    <row r="119" spans="1:29">
      <c r="A119" s="30">
        <v>118</v>
      </c>
      <c r="B119" s="36" t="s">
        <v>10304</v>
      </c>
      <c r="C119" s="31" t="s">
        <v>10305</v>
      </c>
      <c r="D119" s="37" t="s">
        <v>22</v>
      </c>
      <c r="E119" s="37" t="s">
        <v>58</v>
      </c>
      <c r="F119" s="30" t="s">
        <v>25</v>
      </c>
      <c r="G119" s="30" t="s">
        <v>8260</v>
      </c>
      <c r="H119" s="30" t="s">
        <v>24</v>
      </c>
      <c r="I119" s="30" t="s">
        <v>34</v>
      </c>
      <c r="J119" s="33">
        <v>1117</v>
      </c>
      <c r="K119" s="30">
        <v>0</v>
      </c>
      <c r="L119" s="36"/>
      <c r="M119" s="33">
        <v>0</v>
      </c>
      <c r="N119" s="33">
        <v>595</v>
      </c>
      <c r="O119" s="44" t="s">
        <v>10306</v>
      </c>
      <c r="P119" s="30">
        <v>0</v>
      </c>
      <c r="Q119" s="33">
        <v>400</v>
      </c>
      <c r="R119" s="33">
        <v>0</v>
      </c>
      <c r="S119" s="37"/>
      <c r="T119" s="33">
        <v>0</v>
      </c>
      <c r="U119" s="36"/>
      <c r="V119" s="30"/>
      <c r="W119" s="30">
        <v>630.7</v>
      </c>
      <c r="X119" s="30">
        <v>2209.54</v>
      </c>
      <c r="Y119" s="30">
        <v>61.84</v>
      </c>
      <c r="Z119" s="30">
        <v>2147.7</v>
      </c>
      <c r="AA119" s="30" t="s">
        <v>28</v>
      </c>
      <c r="AB119" s="54" t="s">
        <v>29</v>
      </c>
      <c r="AC119" s="55"/>
    </row>
    <row r="120" spans="1:29">
      <c r="A120" s="30">
        <v>119</v>
      </c>
      <c r="B120" s="31" t="s">
        <v>10307</v>
      </c>
      <c r="C120" s="31" t="s">
        <v>10308</v>
      </c>
      <c r="D120" s="37" t="s">
        <v>22</v>
      </c>
      <c r="E120" s="37" t="s">
        <v>58</v>
      </c>
      <c r="F120" s="30" t="s">
        <v>25</v>
      </c>
      <c r="G120" s="30" t="s">
        <v>8260</v>
      </c>
      <c r="H120" s="30" t="s">
        <v>24</v>
      </c>
      <c r="I120" s="30" t="s">
        <v>34</v>
      </c>
      <c r="J120" s="33">
        <v>1117</v>
      </c>
      <c r="K120" s="30">
        <v>0</v>
      </c>
      <c r="L120" s="36"/>
      <c r="M120" s="33">
        <v>0</v>
      </c>
      <c r="N120" s="33">
        <v>4987</v>
      </c>
      <c r="O120" s="44" t="s">
        <v>10213</v>
      </c>
      <c r="P120" s="30">
        <v>0</v>
      </c>
      <c r="Q120" s="33">
        <v>400</v>
      </c>
      <c r="R120" s="33">
        <v>0</v>
      </c>
      <c r="S120" s="37"/>
      <c r="T120" s="33">
        <v>0</v>
      </c>
      <c r="U120" s="36"/>
      <c r="V120" s="30"/>
      <c r="W120" s="30">
        <v>5286.22</v>
      </c>
      <c r="X120" s="30">
        <v>7144.39</v>
      </c>
      <c r="Y120" s="30">
        <v>341.17</v>
      </c>
      <c r="Z120" s="30">
        <v>6803.22</v>
      </c>
      <c r="AA120" s="30" t="s">
        <v>28</v>
      </c>
      <c r="AB120" s="54" t="s">
        <v>29</v>
      </c>
      <c r="AC120" s="55"/>
    </row>
    <row r="121" spans="1:29">
      <c r="A121" s="30">
        <v>120</v>
      </c>
      <c r="B121" s="36" t="s">
        <v>10309</v>
      </c>
      <c r="C121" s="31" t="s">
        <v>10032</v>
      </c>
      <c r="D121" s="37" t="s">
        <v>22</v>
      </c>
      <c r="E121" s="33" t="s">
        <v>10182</v>
      </c>
      <c r="F121" s="30" t="s">
        <v>25</v>
      </c>
      <c r="G121" s="30" t="s">
        <v>8178</v>
      </c>
      <c r="H121" s="30" t="s">
        <v>24</v>
      </c>
      <c r="I121" s="30" t="s">
        <v>34</v>
      </c>
      <c r="J121" s="33">
        <v>0</v>
      </c>
      <c r="K121" s="30">
        <v>0</v>
      </c>
      <c r="L121" s="36"/>
      <c r="M121" s="33">
        <v>0</v>
      </c>
      <c r="N121" s="33">
        <v>0</v>
      </c>
      <c r="O121" s="40"/>
      <c r="P121" s="41">
        <v>0</v>
      </c>
      <c r="Q121" s="33">
        <v>0</v>
      </c>
      <c r="R121" s="33">
        <v>13</v>
      </c>
      <c r="S121" s="52" t="s">
        <v>3854</v>
      </c>
      <c r="T121" s="33">
        <v>0</v>
      </c>
      <c r="U121" s="36"/>
      <c r="V121" s="30"/>
      <c r="W121" s="30">
        <v>13.78</v>
      </c>
      <c r="X121" s="30">
        <v>14.61</v>
      </c>
      <c r="Y121" s="30">
        <v>0.83</v>
      </c>
      <c r="Z121" s="30">
        <v>13.78</v>
      </c>
      <c r="AA121" s="30" t="s">
        <v>28</v>
      </c>
      <c r="AB121" s="54" t="s">
        <v>29</v>
      </c>
      <c r="AC121" s="55"/>
    </row>
    <row r="122" spans="1:29">
      <c r="A122" s="30">
        <v>121</v>
      </c>
      <c r="B122" s="35" t="s">
        <v>10310</v>
      </c>
      <c r="C122" s="31" t="s">
        <v>10311</v>
      </c>
      <c r="D122" s="37" t="s">
        <v>22</v>
      </c>
      <c r="E122" s="37" t="s">
        <v>58</v>
      </c>
      <c r="F122" s="30" t="s">
        <v>25</v>
      </c>
      <c r="G122" s="30" t="s">
        <v>8260</v>
      </c>
      <c r="H122" s="30" t="s">
        <v>24</v>
      </c>
      <c r="I122" s="30" t="s">
        <v>34</v>
      </c>
      <c r="J122" s="33">
        <v>1117</v>
      </c>
      <c r="K122" s="30">
        <v>0</v>
      </c>
      <c r="L122" s="36"/>
      <c r="M122" s="33">
        <v>0</v>
      </c>
      <c r="N122" s="33">
        <v>101</v>
      </c>
      <c r="O122" s="44" t="s">
        <v>8495</v>
      </c>
      <c r="P122" s="30">
        <v>0</v>
      </c>
      <c r="Q122" s="33">
        <v>800</v>
      </c>
      <c r="R122" s="33">
        <v>0</v>
      </c>
      <c r="S122" s="37"/>
      <c r="T122" s="33">
        <v>0</v>
      </c>
      <c r="U122" s="36"/>
      <c r="V122" s="30"/>
      <c r="W122" s="30">
        <v>107.06</v>
      </c>
      <c r="X122" s="30">
        <v>2078.48</v>
      </c>
      <c r="Y122" s="30">
        <v>54.42</v>
      </c>
      <c r="Z122" s="30">
        <v>2024.06</v>
      </c>
      <c r="AA122" s="30" t="s">
        <v>28</v>
      </c>
      <c r="AB122" s="54" t="s">
        <v>29</v>
      </c>
      <c r="AC122" s="55"/>
    </row>
    <row r="123" spans="1:29">
      <c r="A123" s="30">
        <v>122</v>
      </c>
      <c r="B123" s="31" t="s">
        <v>10312</v>
      </c>
      <c r="C123" s="31" t="s">
        <v>10313</v>
      </c>
      <c r="D123" s="37" t="s">
        <v>22</v>
      </c>
      <c r="E123" s="37" t="s">
        <v>673</v>
      </c>
      <c r="F123" s="30" t="s">
        <v>25</v>
      </c>
      <c r="G123" s="35" t="s">
        <v>8236</v>
      </c>
      <c r="H123" s="37" t="s">
        <v>24</v>
      </c>
      <c r="I123" s="30" t="s">
        <v>34</v>
      </c>
      <c r="J123" s="33">
        <v>993.73</v>
      </c>
      <c r="K123" s="30">
        <v>0</v>
      </c>
      <c r="L123" s="36"/>
      <c r="M123" s="33">
        <v>0</v>
      </c>
      <c r="N123" s="33">
        <v>0</v>
      </c>
      <c r="O123" s="39"/>
      <c r="P123" s="30">
        <v>0</v>
      </c>
      <c r="Q123" s="33">
        <v>400</v>
      </c>
      <c r="R123" s="33">
        <v>14.12</v>
      </c>
      <c r="S123" s="51" t="s">
        <v>6099</v>
      </c>
      <c r="T123" s="33">
        <v>0</v>
      </c>
      <c r="U123" s="36"/>
      <c r="V123" s="30"/>
      <c r="W123" s="30">
        <v>14.97</v>
      </c>
      <c r="X123" s="30">
        <v>1433.6</v>
      </c>
      <c r="Y123" s="30">
        <v>24.9</v>
      </c>
      <c r="Z123" s="30">
        <v>1408.7</v>
      </c>
      <c r="AA123" s="30" t="s">
        <v>28</v>
      </c>
      <c r="AB123" s="54" t="s">
        <v>29</v>
      </c>
      <c r="AC123" s="55"/>
    </row>
    <row r="124" spans="1:29">
      <c r="A124" s="30">
        <v>123</v>
      </c>
      <c r="B124" s="36" t="s">
        <v>10314</v>
      </c>
      <c r="C124" s="31" t="s">
        <v>9884</v>
      </c>
      <c r="D124" s="30" t="s">
        <v>22</v>
      </c>
      <c r="E124" s="33" t="s">
        <v>10182</v>
      </c>
      <c r="F124" s="30" t="s">
        <v>25</v>
      </c>
      <c r="G124" s="30" t="s">
        <v>8178</v>
      </c>
      <c r="H124" s="30" t="s">
        <v>24</v>
      </c>
      <c r="I124" s="30" t="s">
        <v>34</v>
      </c>
      <c r="J124" s="30">
        <v>0</v>
      </c>
      <c r="K124" s="30">
        <v>0</v>
      </c>
      <c r="L124" s="36"/>
      <c r="M124" s="33">
        <v>0</v>
      </c>
      <c r="N124" s="33">
        <v>0</v>
      </c>
      <c r="O124" s="40"/>
      <c r="P124" s="30">
        <v>0</v>
      </c>
      <c r="Q124" s="33">
        <v>0</v>
      </c>
      <c r="R124" s="33">
        <v>13</v>
      </c>
      <c r="S124" s="52" t="s">
        <v>7307</v>
      </c>
      <c r="T124" s="33">
        <v>0</v>
      </c>
      <c r="U124" s="36"/>
      <c r="V124" s="30"/>
      <c r="W124" s="30">
        <v>13.78</v>
      </c>
      <c r="X124" s="30">
        <v>14.61</v>
      </c>
      <c r="Y124" s="30">
        <v>0.83</v>
      </c>
      <c r="Z124" s="30">
        <v>13.78</v>
      </c>
      <c r="AA124" s="30" t="s">
        <v>28</v>
      </c>
      <c r="AB124" s="54" t="s">
        <v>29</v>
      </c>
      <c r="AC124" s="55"/>
    </row>
    <row r="125" spans="1:29">
      <c r="A125" s="30">
        <v>124</v>
      </c>
      <c r="B125" s="31" t="s">
        <v>10315</v>
      </c>
      <c r="C125" s="31" t="s">
        <v>10316</v>
      </c>
      <c r="D125" s="30" t="s">
        <v>22</v>
      </c>
      <c r="E125" s="37" t="s">
        <v>81</v>
      </c>
      <c r="F125" s="30" t="s">
        <v>25</v>
      </c>
      <c r="G125" s="30" t="s">
        <v>8178</v>
      </c>
      <c r="H125" s="30" t="s">
        <v>24</v>
      </c>
      <c r="I125" s="30" t="s">
        <v>34</v>
      </c>
      <c r="J125" s="30">
        <v>705</v>
      </c>
      <c r="K125" s="30">
        <v>0</v>
      </c>
      <c r="L125" s="36"/>
      <c r="M125" s="33">
        <v>196</v>
      </c>
      <c r="N125" s="33">
        <v>0</v>
      </c>
      <c r="O125" s="39"/>
      <c r="P125" s="41">
        <v>0</v>
      </c>
      <c r="Q125" s="30">
        <v>300</v>
      </c>
      <c r="R125" s="33">
        <v>13</v>
      </c>
      <c r="S125" s="52" t="s">
        <v>7307</v>
      </c>
      <c r="T125" s="33">
        <v>0</v>
      </c>
      <c r="U125" s="36"/>
      <c r="V125" s="30"/>
      <c r="W125" s="30">
        <v>221.54</v>
      </c>
      <c r="X125" s="30">
        <v>1257.83</v>
      </c>
      <c r="Y125" s="30">
        <v>31.29</v>
      </c>
      <c r="Z125" s="30">
        <v>1226.54</v>
      </c>
      <c r="AA125" s="30" t="s">
        <v>28</v>
      </c>
      <c r="AB125" s="54" t="s">
        <v>29</v>
      </c>
      <c r="AC125" s="55"/>
    </row>
    <row r="126" spans="1:29">
      <c r="A126" s="30">
        <v>125</v>
      </c>
      <c r="B126" s="31" t="s">
        <v>10317</v>
      </c>
      <c r="C126" s="31" t="s">
        <v>10318</v>
      </c>
      <c r="D126" s="30" t="s">
        <v>22</v>
      </c>
      <c r="E126" s="37" t="s">
        <v>7503</v>
      </c>
      <c r="F126" s="30" t="s">
        <v>25</v>
      </c>
      <c r="G126" s="30" t="s">
        <v>8264</v>
      </c>
      <c r="H126" s="33" t="s">
        <v>24</v>
      </c>
      <c r="I126" s="30" t="s">
        <v>34</v>
      </c>
      <c r="J126" s="33">
        <v>985.5</v>
      </c>
      <c r="K126" s="30">
        <v>0</v>
      </c>
      <c r="L126" s="36"/>
      <c r="M126" s="33">
        <v>0</v>
      </c>
      <c r="N126" s="33">
        <v>0</v>
      </c>
      <c r="O126" s="39"/>
      <c r="P126" s="41">
        <v>0</v>
      </c>
      <c r="Q126" s="33">
        <v>300</v>
      </c>
      <c r="R126" s="33">
        <v>13.26</v>
      </c>
      <c r="S126" s="51" t="s">
        <v>6099</v>
      </c>
      <c r="T126" s="33">
        <v>0</v>
      </c>
      <c r="U126" s="36"/>
      <c r="V126" s="30"/>
      <c r="W126" s="30">
        <v>14.06</v>
      </c>
      <c r="X126" s="30">
        <v>1318.4</v>
      </c>
      <c r="Y126" s="30">
        <v>18.84</v>
      </c>
      <c r="Z126" s="30">
        <v>1299.56</v>
      </c>
      <c r="AA126" s="30" t="s">
        <v>28</v>
      </c>
      <c r="AB126" s="54" t="s">
        <v>29</v>
      </c>
      <c r="AC126" s="55"/>
    </row>
    <row r="127" spans="1:29">
      <c r="A127" s="30">
        <v>126</v>
      </c>
      <c r="B127" s="31" t="s">
        <v>10319</v>
      </c>
      <c r="C127" s="31" t="s">
        <v>10320</v>
      </c>
      <c r="D127" s="37" t="s">
        <v>22</v>
      </c>
      <c r="E127" s="30" t="s">
        <v>4090</v>
      </c>
      <c r="F127" s="30" t="s">
        <v>25</v>
      </c>
      <c r="G127" s="30" t="s">
        <v>6984</v>
      </c>
      <c r="H127" s="37" t="s">
        <v>24</v>
      </c>
      <c r="I127" s="30" t="s">
        <v>34</v>
      </c>
      <c r="J127" s="33">
        <v>235.28</v>
      </c>
      <c r="K127" s="30">
        <v>0</v>
      </c>
      <c r="L127" s="36"/>
      <c r="M127" s="33">
        <v>0</v>
      </c>
      <c r="N127" s="33">
        <v>0</v>
      </c>
      <c r="O127" s="39"/>
      <c r="P127" s="41">
        <v>0</v>
      </c>
      <c r="Q127" s="33">
        <v>100</v>
      </c>
      <c r="R127" s="33">
        <v>8.94</v>
      </c>
      <c r="S127" s="51" t="s">
        <v>6099</v>
      </c>
      <c r="T127" s="33">
        <v>0</v>
      </c>
      <c r="U127" s="36"/>
      <c r="V127" s="30"/>
      <c r="W127" s="30">
        <v>9.48</v>
      </c>
      <c r="X127" s="30">
        <v>351.32</v>
      </c>
      <c r="Y127" s="30">
        <v>6.57</v>
      </c>
      <c r="Z127" s="30">
        <v>344.76</v>
      </c>
      <c r="AA127" s="30" t="s">
        <v>28</v>
      </c>
      <c r="AB127" s="54" t="s">
        <v>29</v>
      </c>
      <c r="AC127" s="55"/>
    </row>
    <row r="128" spans="1:29">
      <c r="A128" s="30">
        <v>127</v>
      </c>
      <c r="B128" s="36" t="s">
        <v>10321</v>
      </c>
      <c r="C128" s="31" t="s">
        <v>10322</v>
      </c>
      <c r="D128" s="37" t="s">
        <v>22</v>
      </c>
      <c r="E128" s="37" t="s">
        <v>81</v>
      </c>
      <c r="F128" s="30" t="s">
        <v>25</v>
      </c>
      <c r="G128" s="30" t="s">
        <v>8178</v>
      </c>
      <c r="H128" s="30" t="s">
        <v>24</v>
      </c>
      <c r="I128" s="30" t="s">
        <v>34</v>
      </c>
      <c r="J128" s="30">
        <v>705</v>
      </c>
      <c r="K128" s="30">
        <v>0</v>
      </c>
      <c r="L128" s="36"/>
      <c r="M128" s="33">
        <v>196</v>
      </c>
      <c r="N128" s="33">
        <v>380</v>
      </c>
      <c r="O128" s="40" t="s">
        <v>8796</v>
      </c>
      <c r="P128" s="41">
        <v>0</v>
      </c>
      <c r="Q128" s="30">
        <v>300</v>
      </c>
      <c r="R128" s="33">
        <v>13</v>
      </c>
      <c r="S128" s="52" t="s">
        <v>3854</v>
      </c>
      <c r="T128" s="33">
        <v>0</v>
      </c>
      <c r="U128" s="36"/>
      <c r="V128" s="30"/>
      <c r="W128" s="30">
        <v>624.34</v>
      </c>
      <c r="X128" s="30">
        <v>1684.8</v>
      </c>
      <c r="Y128" s="30">
        <v>55.46</v>
      </c>
      <c r="Z128" s="30">
        <v>1629.34</v>
      </c>
      <c r="AA128" s="30" t="s">
        <v>28</v>
      </c>
      <c r="AB128" s="54" t="s">
        <v>29</v>
      </c>
      <c r="AC128" s="55"/>
    </row>
    <row r="129" spans="1:29">
      <c r="A129" s="30">
        <v>128</v>
      </c>
      <c r="B129" s="31" t="s">
        <v>10323</v>
      </c>
      <c r="C129" s="31" t="s">
        <v>10324</v>
      </c>
      <c r="D129" s="30" t="s">
        <v>22</v>
      </c>
      <c r="E129" s="33" t="s">
        <v>4769</v>
      </c>
      <c r="F129" s="30" t="s">
        <v>25</v>
      </c>
      <c r="G129" s="30" t="s">
        <v>8178</v>
      </c>
      <c r="H129" s="30" t="s">
        <v>24</v>
      </c>
      <c r="I129" s="30" t="s">
        <v>6538</v>
      </c>
      <c r="J129" s="30">
        <v>0</v>
      </c>
      <c r="K129" s="30">
        <v>0</v>
      </c>
      <c r="L129" s="36"/>
      <c r="M129" s="33">
        <v>150</v>
      </c>
      <c r="N129" s="33">
        <v>0</v>
      </c>
      <c r="O129" s="44"/>
      <c r="P129" s="41">
        <v>0</v>
      </c>
      <c r="Q129" s="30">
        <v>300</v>
      </c>
      <c r="R129" s="33">
        <v>0</v>
      </c>
      <c r="S129" s="50"/>
      <c r="T129" s="33">
        <v>0</v>
      </c>
      <c r="U129" s="36"/>
      <c r="V129" s="30"/>
      <c r="W129" s="30">
        <v>159</v>
      </c>
      <c r="X129" s="30">
        <v>486.54</v>
      </c>
      <c r="Y129" s="30">
        <v>27.54</v>
      </c>
      <c r="Z129" s="30">
        <v>459</v>
      </c>
      <c r="AA129" s="30" t="s">
        <v>28</v>
      </c>
      <c r="AB129" s="54" t="s">
        <v>29</v>
      </c>
      <c r="AC129" s="55"/>
    </row>
    <row r="130" spans="1:29">
      <c r="A130" s="30">
        <v>129</v>
      </c>
      <c r="B130" s="36" t="s">
        <v>10325</v>
      </c>
      <c r="C130" s="31" t="s">
        <v>10326</v>
      </c>
      <c r="D130" s="30" t="s">
        <v>22</v>
      </c>
      <c r="E130" s="37" t="s">
        <v>81</v>
      </c>
      <c r="F130" s="30" t="s">
        <v>25</v>
      </c>
      <c r="G130" s="30" t="s">
        <v>8178</v>
      </c>
      <c r="H130" s="30" t="s">
        <v>24</v>
      </c>
      <c r="I130" s="30" t="s">
        <v>34</v>
      </c>
      <c r="J130" s="30">
        <v>705</v>
      </c>
      <c r="K130" s="30">
        <v>0</v>
      </c>
      <c r="L130" s="36"/>
      <c r="M130" s="33">
        <v>196</v>
      </c>
      <c r="N130" s="33">
        <v>0</v>
      </c>
      <c r="O130" s="44"/>
      <c r="P130" s="41">
        <v>0</v>
      </c>
      <c r="Q130" s="30">
        <v>300</v>
      </c>
      <c r="R130" s="33">
        <v>13</v>
      </c>
      <c r="S130" s="52" t="s">
        <v>7307</v>
      </c>
      <c r="T130" s="33">
        <v>0</v>
      </c>
      <c r="U130" s="36"/>
      <c r="V130" s="30"/>
      <c r="W130" s="30">
        <v>221.54</v>
      </c>
      <c r="X130" s="30">
        <v>1257.83</v>
      </c>
      <c r="Y130" s="30">
        <v>31.29</v>
      </c>
      <c r="Z130" s="30">
        <v>1226.54</v>
      </c>
      <c r="AA130" s="30" t="s">
        <v>28</v>
      </c>
      <c r="AB130" s="54" t="s">
        <v>29</v>
      </c>
      <c r="AC130" s="55"/>
    </row>
    <row r="131" spans="1:29">
      <c r="A131" s="30">
        <v>130</v>
      </c>
      <c r="B131" s="31" t="s">
        <v>10327</v>
      </c>
      <c r="C131" s="31" t="s">
        <v>10328</v>
      </c>
      <c r="D131" s="30" t="s">
        <v>22</v>
      </c>
      <c r="E131" s="37" t="s">
        <v>2061</v>
      </c>
      <c r="F131" s="30" t="s">
        <v>25</v>
      </c>
      <c r="G131" s="30" t="s">
        <v>7504</v>
      </c>
      <c r="H131" s="33" t="s">
        <v>24</v>
      </c>
      <c r="I131" s="30" t="s">
        <v>34</v>
      </c>
      <c r="J131" s="33">
        <v>367.58</v>
      </c>
      <c r="K131" s="30">
        <v>0</v>
      </c>
      <c r="L131" s="36"/>
      <c r="M131" s="33">
        <v>0</v>
      </c>
      <c r="N131" s="33">
        <v>0</v>
      </c>
      <c r="O131" s="44"/>
      <c r="P131" s="30">
        <v>0</v>
      </c>
      <c r="Q131" s="33">
        <v>100</v>
      </c>
      <c r="R131" s="33">
        <v>0</v>
      </c>
      <c r="S131" s="52"/>
      <c r="T131" s="33">
        <v>0</v>
      </c>
      <c r="U131" s="36"/>
      <c r="V131" s="30"/>
      <c r="W131" s="30">
        <v>0</v>
      </c>
      <c r="X131" s="30">
        <v>473.58</v>
      </c>
      <c r="Y131" s="30">
        <v>6</v>
      </c>
      <c r="Z131" s="30">
        <v>467.58</v>
      </c>
      <c r="AA131" s="30" t="s">
        <v>28</v>
      </c>
      <c r="AB131" s="54" t="s">
        <v>29</v>
      </c>
      <c r="AC131" s="55"/>
    </row>
    <row r="132" spans="1:29">
      <c r="A132" s="30">
        <v>131</v>
      </c>
      <c r="B132" s="31" t="s">
        <v>10329</v>
      </c>
      <c r="C132" s="31" t="s">
        <v>10330</v>
      </c>
      <c r="D132" s="30" t="s">
        <v>22</v>
      </c>
      <c r="E132" s="37" t="s">
        <v>2061</v>
      </c>
      <c r="F132" s="30" t="s">
        <v>25</v>
      </c>
      <c r="G132" s="30" t="s">
        <v>7504</v>
      </c>
      <c r="H132" s="33" t="s">
        <v>24</v>
      </c>
      <c r="I132" s="30" t="s">
        <v>34</v>
      </c>
      <c r="J132" s="33">
        <v>367.58</v>
      </c>
      <c r="K132" s="30">
        <v>0</v>
      </c>
      <c r="L132" s="36"/>
      <c r="M132" s="33">
        <v>0</v>
      </c>
      <c r="N132" s="33">
        <v>0</v>
      </c>
      <c r="O132" s="44"/>
      <c r="P132" s="30">
        <v>0</v>
      </c>
      <c r="Q132" s="33">
        <v>100</v>
      </c>
      <c r="R132" s="33">
        <v>0</v>
      </c>
      <c r="S132" s="52"/>
      <c r="T132" s="33">
        <v>0</v>
      </c>
      <c r="U132" s="36"/>
      <c r="V132" s="30"/>
      <c r="W132" s="30">
        <v>0</v>
      </c>
      <c r="X132" s="30">
        <v>473.58</v>
      </c>
      <c r="Y132" s="30">
        <v>6</v>
      </c>
      <c r="Z132" s="30">
        <v>467.58</v>
      </c>
      <c r="AA132" s="30" t="s">
        <v>28</v>
      </c>
      <c r="AB132" s="54" t="s">
        <v>29</v>
      </c>
      <c r="AC132" s="55"/>
    </row>
    <row r="133" spans="1:29">
      <c r="A133" s="30">
        <v>132</v>
      </c>
      <c r="B133" s="31" t="s">
        <v>10331</v>
      </c>
      <c r="C133" s="31" t="s">
        <v>10332</v>
      </c>
      <c r="D133" s="30" t="s">
        <v>22</v>
      </c>
      <c r="E133" s="37" t="s">
        <v>2061</v>
      </c>
      <c r="F133" s="30" t="s">
        <v>25</v>
      </c>
      <c r="G133" s="30" t="s">
        <v>7504</v>
      </c>
      <c r="H133" s="33" t="s">
        <v>24</v>
      </c>
      <c r="I133" s="30" t="s">
        <v>34</v>
      </c>
      <c r="J133" s="33">
        <v>367.58</v>
      </c>
      <c r="K133" s="30">
        <v>0</v>
      </c>
      <c r="L133" s="36"/>
      <c r="M133" s="33">
        <v>0</v>
      </c>
      <c r="N133" s="33">
        <v>0</v>
      </c>
      <c r="O133" s="44"/>
      <c r="P133" s="30">
        <v>0</v>
      </c>
      <c r="Q133" s="33">
        <v>100</v>
      </c>
      <c r="R133" s="33">
        <v>0</v>
      </c>
      <c r="S133" s="51"/>
      <c r="T133" s="33">
        <v>0</v>
      </c>
      <c r="U133" s="36"/>
      <c r="V133" s="30"/>
      <c r="W133" s="30">
        <v>0</v>
      </c>
      <c r="X133" s="30">
        <v>473.58</v>
      </c>
      <c r="Y133" s="30">
        <v>6</v>
      </c>
      <c r="Z133" s="30">
        <v>467.58</v>
      </c>
      <c r="AA133" s="30" t="s">
        <v>28</v>
      </c>
      <c r="AB133" s="54" t="s">
        <v>29</v>
      </c>
      <c r="AC133" s="55"/>
    </row>
    <row r="134" spans="1:29">
      <c r="A134" s="30">
        <v>133</v>
      </c>
      <c r="B134" s="31" t="s">
        <v>10333</v>
      </c>
      <c r="C134" s="31" t="s">
        <v>10334</v>
      </c>
      <c r="D134" s="30" t="s">
        <v>22</v>
      </c>
      <c r="E134" s="37" t="s">
        <v>2061</v>
      </c>
      <c r="F134" s="30" t="s">
        <v>25</v>
      </c>
      <c r="G134" s="30" t="s">
        <v>7504</v>
      </c>
      <c r="H134" s="33" t="s">
        <v>24</v>
      </c>
      <c r="I134" s="30" t="s">
        <v>34</v>
      </c>
      <c r="J134" s="33">
        <v>367.58</v>
      </c>
      <c r="K134" s="30">
        <v>0</v>
      </c>
      <c r="L134" s="36"/>
      <c r="M134" s="33">
        <v>0</v>
      </c>
      <c r="N134" s="33">
        <v>0</v>
      </c>
      <c r="O134" s="44"/>
      <c r="P134" s="30">
        <v>0</v>
      </c>
      <c r="Q134" s="33">
        <v>100</v>
      </c>
      <c r="R134" s="33">
        <v>0</v>
      </c>
      <c r="S134" s="51"/>
      <c r="T134" s="33">
        <v>0</v>
      </c>
      <c r="U134" s="36"/>
      <c r="V134" s="30"/>
      <c r="W134" s="30">
        <v>0</v>
      </c>
      <c r="X134" s="30">
        <v>473.58</v>
      </c>
      <c r="Y134" s="30">
        <v>6</v>
      </c>
      <c r="Z134" s="30">
        <v>467.58</v>
      </c>
      <c r="AA134" s="30" t="s">
        <v>28</v>
      </c>
      <c r="AB134" s="54" t="s">
        <v>29</v>
      </c>
      <c r="AC134" s="55"/>
    </row>
    <row r="135" spans="1:29">
      <c r="A135" s="30">
        <v>134</v>
      </c>
      <c r="B135" s="31" t="s">
        <v>10335</v>
      </c>
      <c r="C135" s="31" t="s">
        <v>10336</v>
      </c>
      <c r="D135" s="37" t="s">
        <v>22</v>
      </c>
      <c r="E135" s="30" t="s">
        <v>4090</v>
      </c>
      <c r="F135" s="30" t="s">
        <v>25</v>
      </c>
      <c r="G135" s="30" t="s">
        <v>6984</v>
      </c>
      <c r="H135" s="37" t="s">
        <v>24</v>
      </c>
      <c r="I135" s="30" t="s">
        <v>34</v>
      </c>
      <c r="J135" s="33">
        <v>235.28</v>
      </c>
      <c r="K135" s="30">
        <v>0</v>
      </c>
      <c r="L135" s="36"/>
      <c r="M135" s="33">
        <v>0</v>
      </c>
      <c r="N135" s="33">
        <v>0</v>
      </c>
      <c r="O135" s="44"/>
      <c r="P135" s="41">
        <v>0</v>
      </c>
      <c r="Q135" s="33">
        <v>100</v>
      </c>
      <c r="R135" s="33">
        <v>8.94</v>
      </c>
      <c r="S135" s="51" t="s">
        <v>6099</v>
      </c>
      <c r="T135" s="33">
        <v>0</v>
      </c>
      <c r="U135" s="36"/>
      <c r="V135" s="30"/>
      <c r="W135" s="30">
        <v>9.48</v>
      </c>
      <c r="X135" s="30">
        <v>351.32</v>
      </c>
      <c r="Y135" s="30">
        <v>6.57</v>
      </c>
      <c r="Z135" s="30">
        <v>344.76</v>
      </c>
      <c r="AA135" s="30" t="s">
        <v>28</v>
      </c>
      <c r="AB135" s="54" t="s">
        <v>29</v>
      </c>
      <c r="AC135" s="55"/>
    </row>
    <row r="136" spans="1:29">
      <c r="A136" s="30">
        <v>135</v>
      </c>
      <c r="B136" s="31" t="s">
        <v>10337</v>
      </c>
      <c r="C136" s="31" t="s">
        <v>10338</v>
      </c>
      <c r="D136" s="37" t="s">
        <v>22</v>
      </c>
      <c r="E136" s="30" t="s">
        <v>4090</v>
      </c>
      <c r="F136" s="30" t="s">
        <v>25</v>
      </c>
      <c r="G136" s="30" t="s">
        <v>6984</v>
      </c>
      <c r="H136" s="37" t="s">
        <v>24</v>
      </c>
      <c r="I136" s="30" t="s">
        <v>34</v>
      </c>
      <c r="J136" s="33">
        <v>942.14</v>
      </c>
      <c r="K136" s="30">
        <v>0</v>
      </c>
      <c r="L136" s="36"/>
      <c r="M136" s="33">
        <v>0</v>
      </c>
      <c r="N136" s="33">
        <v>0</v>
      </c>
      <c r="O136" s="44"/>
      <c r="P136" s="41">
        <v>0</v>
      </c>
      <c r="Q136" s="33">
        <v>100</v>
      </c>
      <c r="R136" s="33">
        <v>32.17</v>
      </c>
      <c r="S136" s="51" t="s">
        <v>6099</v>
      </c>
      <c r="T136" s="33">
        <v>0</v>
      </c>
      <c r="U136" s="36"/>
      <c r="V136" s="30"/>
      <c r="W136" s="30">
        <v>34.1</v>
      </c>
      <c r="X136" s="30">
        <v>1084.29</v>
      </c>
      <c r="Y136" s="30">
        <v>8.05</v>
      </c>
      <c r="Z136" s="30">
        <v>1076.24</v>
      </c>
      <c r="AA136" s="30" t="s">
        <v>28</v>
      </c>
      <c r="AB136" s="54" t="s">
        <v>29</v>
      </c>
      <c r="AC136" s="55"/>
    </row>
    <row r="137" spans="1:29">
      <c r="A137" s="30">
        <v>136</v>
      </c>
      <c r="B137" s="31" t="s">
        <v>10339</v>
      </c>
      <c r="C137" s="31" t="s">
        <v>10340</v>
      </c>
      <c r="D137" s="37" t="s">
        <v>22</v>
      </c>
      <c r="E137" s="30" t="s">
        <v>4090</v>
      </c>
      <c r="F137" s="30" t="s">
        <v>25</v>
      </c>
      <c r="G137" s="30" t="s">
        <v>6984</v>
      </c>
      <c r="H137" s="37" t="s">
        <v>24</v>
      </c>
      <c r="I137" s="30" t="s">
        <v>34</v>
      </c>
      <c r="J137" s="33">
        <v>942.14</v>
      </c>
      <c r="K137" s="30">
        <v>0</v>
      </c>
      <c r="L137" s="36"/>
      <c r="M137" s="33">
        <v>0</v>
      </c>
      <c r="N137" s="33">
        <v>0</v>
      </c>
      <c r="O137" s="44"/>
      <c r="P137" s="41">
        <v>0</v>
      </c>
      <c r="Q137" s="33">
        <v>100</v>
      </c>
      <c r="R137" s="33">
        <v>32.17</v>
      </c>
      <c r="S137" s="51" t="s">
        <v>6099</v>
      </c>
      <c r="T137" s="33">
        <v>0</v>
      </c>
      <c r="U137" s="36"/>
      <c r="V137" s="30"/>
      <c r="W137" s="30">
        <v>34.1</v>
      </c>
      <c r="X137" s="30">
        <v>1084.29</v>
      </c>
      <c r="Y137" s="30">
        <v>8.05</v>
      </c>
      <c r="Z137" s="30">
        <v>1076.24</v>
      </c>
      <c r="AA137" s="30" t="s">
        <v>28</v>
      </c>
      <c r="AB137" s="54" t="s">
        <v>29</v>
      </c>
      <c r="AC137" s="55"/>
    </row>
    <row r="138" spans="1:29">
      <c r="A138" s="30">
        <v>137</v>
      </c>
      <c r="B138" s="31" t="s">
        <v>10341</v>
      </c>
      <c r="C138" s="31" t="s">
        <v>10342</v>
      </c>
      <c r="D138" s="37" t="s">
        <v>22</v>
      </c>
      <c r="E138" s="37" t="s">
        <v>7503</v>
      </c>
      <c r="F138" s="30" t="s">
        <v>25</v>
      </c>
      <c r="G138" s="30" t="s">
        <v>8264</v>
      </c>
      <c r="H138" s="33" t="s">
        <v>24</v>
      </c>
      <c r="I138" s="30" t="s">
        <v>34</v>
      </c>
      <c r="J138" s="33">
        <v>985.5</v>
      </c>
      <c r="K138" s="30">
        <v>0</v>
      </c>
      <c r="L138" s="36"/>
      <c r="M138" s="33">
        <v>0</v>
      </c>
      <c r="N138" s="33">
        <v>0</v>
      </c>
      <c r="O138" s="44"/>
      <c r="P138" s="41">
        <v>0</v>
      </c>
      <c r="Q138" s="33">
        <v>300</v>
      </c>
      <c r="R138" s="33">
        <v>13.26</v>
      </c>
      <c r="S138" s="51" t="s">
        <v>6099</v>
      </c>
      <c r="T138" s="33">
        <v>0</v>
      </c>
      <c r="U138" s="36"/>
      <c r="V138" s="30"/>
      <c r="W138" s="30">
        <v>14.06</v>
      </c>
      <c r="X138" s="30">
        <v>1318.4</v>
      </c>
      <c r="Y138" s="30">
        <v>18.84</v>
      </c>
      <c r="Z138" s="30">
        <v>1299.56</v>
      </c>
      <c r="AA138" s="30" t="s">
        <v>28</v>
      </c>
      <c r="AB138" s="54" t="s">
        <v>29</v>
      </c>
      <c r="AC138" s="55"/>
    </row>
    <row r="139" spans="1:29">
      <c r="A139" s="30">
        <v>138</v>
      </c>
      <c r="B139" s="31" t="s">
        <v>122</v>
      </c>
      <c r="C139" s="31" t="s">
        <v>10343</v>
      </c>
      <c r="D139" s="37" t="s">
        <v>22</v>
      </c>
      <c r="E139" s="37" t="s">
        <v>673</v>
      </c>
      <c r="F139" s="30" t="s">
        <v>25</v>
      </c>
      <c r="G139" s="35" t="s">
        <v>8236</v>
      </c>
      <c r="H139" s="37" t="s">
        <v>24</v>
      </c>
      <c r="I139" s="30" t="s">
        <v>34</v>
      </c>
      <c r="J139" s="33">
        <v>537.15</v>
      </c>
      <c r="K139" s="30">
        <v>0</v>
      </c>
      <c r="L139" s="36"/>
      <c r="M139" s="33">
        <v>0</v>
      </c>
      <c r="N139" s="33">
        <v>0</v>
      </c>
      <c r="O139" s="44"/>
      <c r="P139" s="30">
        <v>0</v>
      </c>
      <c r="Q139" s="33">
        <v>400</v>
      </c>
      <c r="R139" s="33">
        <v>7.63</v>
      </c>
      <c r="S139" s="51" t="s">
        <v>6099</v>
      </c>
      <c r="T139" s="33">
        <v>0</v>
      </c>
      <c r="U139" s="36"/>
      <c r="V139" s="30"/>
      <c r="W139" s="30">
        <v>8.09</v>
      </c>
      <c r="X139" s="30">
        <v>969.72</v>
      </c>
      <c r="Y139" s="30">
        <v>24.49</v>
      </c>
      <c r="Z139" s="30">
        <v>945.24</v>
      </c>
      <c r="AA139" s="30" t="s">
        <v>28</v>
      </c>
      <c r="AB139" s="54" t="s">
        <v>29</v>
      </c>
      <c r="AC139" s="55"/>
    </row>
    <row r="140" spans="1:29">
      <c r="A140" s="30">
        <v>139</v>
      </c>
      <c r="B140" s="36" t="s">
        <v>10344</v>
      </c>
      <c r="C140" s="31" t="s">
        <v>10345</v>
      </c>
      <c r="D140" s="37" t="s">
        <v>22</v>
      </c>
      <c r="E140" s="37" t="s">
        <v>198</v>
      </c>
      <c r="F140" s="30" t="s">
        <v>25</v>
      </c>
      <c r="G140" s="30" t="s">
        <v>8214</v>
      </c>
      <c r="H140" s="37" t="s">
        <v>24</v>
      </c>
      <c r="I140" s="30" t="s">
        <v>34</v>
      </c>
      <c r="J140" s="33">
        <v>1369</v>
      </c>
      <c r="K140" s="30">
        <v>0</v>
      </c>
      <c r="L140" s="36"/>
      <c r="M140" s="33">
        <v>0</v>
      </c>
      <c r="N140" s="33">
        <v>0</v>
      </c>
      <c r="O140" s="44"/>
      <c r="P140" s="30">
        <v>0</v>
      </c>
      <c r="Q140" s="33">
        <v>300</v>
      </c>
      <c r="R140" s="30">
        <v>0</v>
      </c>
      <c r="S140" s="52"/>
      <c r="T140" s="33">
        <v>0</v>
      </c>
      <c r="U140" s="36"/>
      <c r="V140" s="30"/>
      <c r="W140" s="30">
        <v>0</v>
      </c>
      <c r="X140" s="30">
        <v>1687</v>
      </c>
      <c r="Y140" s="30">
        <v>18</v>
      </c>
      <c r="Z140" s="30">
        <v>1669</v>
      </c>
      <c r="AA140" s="30" t="s">
        <v>28</v>
      </c>
      <c r="AB140" s="54" t="s">
        <v>29</v>
      </c>
      <c r="AC140" s="55"/>
    </row>
    <row r="141" spans="1:29">
      <c r="A141" s="30">
        <v>140</v>
      </c>
      <c r="B141" s="31" t="s">
        <v>10346</v>
      </c>
      <c r="C141" s="31" t="s">
        <v>10347</v>
      </c>
      <c r="D141" s="37" t="s">
        <v>22</v>
      </c>
      <c r="E141" s="30" t="s">
        <v>4090</v>
      </c>
      <c r="F141" s="30" t="s">
        <v>25</v>
      </c>
      <c r="G141" s="30" t="s">
        <v>6984</v>
      </c>
      <c r="H141" s="37" t="s">
        <v>24</v>
      </c>
      <c r="I141" s="30" t="s">
        <v>34</v>
      </c>
      <c r="J141" s="33">
        <v>235.28</v>
      </c>
      <c r="K141" s="30">
        <v>0</v>
      </c>
      <c r="L141" s="36"/>
      <c r="M141" s="33">
        <v>0</v>
      </c>
      <c r="N141" s="33">
        <v>0</v>
      </c>
      <c r="O141" s="44"/>
      <c r="P141" s="41">
        <v>0</v>
      </c>
      <c r="Q141" s="33">
        <v>100</v>
      </c>
      <c r="R141" s="33">
        <v>8.94</v>
      </c>
      <c r="S141" s="51" t="s">
        <v>6099</v>
      </c>
      <c r="T141" s="33">
        <v>0</v>
      </c>
      <c r="U141" s="36"/>
      <c r="V141" s="30"/>
      <c r="W141" s="30">
        <v>9.48</v>
      </c>
      <c r="X141" s="30">
        <v>351.32</v>
      </c>
      <c r="Y141" s="30">
        <v>6.57</v>
      </c>
      <c r="Z141" s="30">
        <v>344.76</v>
      </c>
      <c r="AA141" s="30" t="s">
        <v>28</v>
      </c>
      <c r="AB141" s="54" t="s">
        <v>29</v>
      </c>
      <c r="AC141" s="55"/>
    </row>
    <row r="142" spans="1:29">
      <c r="A142" s="30">
        <v>141</v>
      </c>
      <c r="B142" s="36" t="s">
        <v>10348</v>
      </c>
      <c r="C142" s="31" t="s">
        <v>10349</v>
      </c>
      <c r="D142" s="37" t="s">
        <v>22</v>
      </c>
      <c r="E142" s="30" t="s">
        <v>4090</v>
      </c>
      <c r="F142" s="30" t="s">
        <v>25</v>
      </c>
      <c r="G142" s="30" t="s">
        <v>6984</v>
      </c>
      <c r="H142" s="37" t="s">
        <v>24</v>
      </c>
      <c r="I142" s="30" t="s">
        <v>34</v>
      </c>
      <c r="J142" s="33">
        <v>235.28</v>
      </c>
      <c r="K142" s="30">
        <v>0</v>
      </c>
      <c r="L142" s="36"/>
      <c r="M142" s="33">
        <v>0</v>
      </c>
      <c r="N142" s="33">
        <v>0</v>
      </c>
      <c r="O142" s="44"/>
      <c r="P142" s="41">
        <v>0</v>
      </c>
      <c r="Q142" s="33">
        <v>100</v>
      </c>
      <c r="R142" s="33">
        <v>8.94</v>
      </c>
      <c r="S142" s="51" t="s">
        <v>6099</v>
      </c>
      <c r="T142" s="33">
        <v>0</v>
      </c>
      <c r="U142" s="36"/>
      <c r="V142" s="30"/>
      <c r="W142" s="30">
        <v>9.48</v>
      </c>
      <c r="X142" s="30">
        <v>351.32</v>
      </c>
      <c r="Y142" s="30">
        <v>6.57</v>
      </c>
      <c r="Z142" s="30">
        <v>344.76</v>
      </c>
      <c r="AA142" s="30" t="s">
        <v>28</v>
      </c>
      <c r="AB142" s="54" t="s">
        <v>29</v>
      </c>
      <c r="AC142" s="55"/>
    </row>
    <row r="143" spans="1:29">
      <c r="A143" s="30">
        <v>142</v>
      </c>
      <c r="B143" s="36" t="s">
        <v>10350</v>
      </c>
      <c r="C143" s="31" t="s">
        <v>10351</v>
      </c>
      <c r="D143" s="37" t="s">
        <v>22</v>
      </c>
      <c r="E143" s="37" t="s">
        <v>2061</v>
      </c>
      <c r="F143" s="30" t="s">
        <v>25</v>
      </c>
      <c r="G143" s="30" t="s">
        <v>7504</v>
      </c>
      <c r="H143" s="33" t="s">
        <v>24</v>
      </c>
      <c r="I143" s="30" t="s">
        <v>34</v>
      </c>
      <c r="J143" s="33">
        <v>367.58</v>
      </c>
      <c r="K143" s="30">
        <v>0</v>
      </c>
      <c r="L143" s="36"/>
      <c r="M143" s="33">
        <v>0</v>
      </c>
      <c r="N143" s="33">
        <v>0</v>
      </c>
      <c r="O143" s="44"/>
      <c r="P143" s="30">
        <v>0</v>
      </c>
      <c r="Q143" s="33">
        <v>100</v>
      </c>
      <c r="R143" s="33">
        <v>0</v>
      </c>
      <c r="S143" s="52"/>
      <c r="T143" s="33">
        <v>0</v>
      </c>
      <c r="U143" s="36"/>
      <c r="V143" s="30"/>
      <c r="W143" s="30">
        <v>0</v>
      </c>
      <c r="X143" s="30">
        <v>473.58</v>
      </c>
      <c r="Y143" s="30">
        <v>6</v>
      </c>
      <c r="Z143" s="30">
        <v>467.58</v>
      </c>
      <c r="AA143" s="30" t="s">
        <v>28</v>
      </c>
      <c r="AB143" s="54" t="s">
        <v>29</v>
      </c>
      <c r="AC143" s="55"/>
    </row>
    <row r="144" spans="1:29">
      <c r="A144" s="30">
        <v>143</v>
      </c>
      <c r="B144" s="36" t="s">
        <v>10352</v>
      </c>
      <c r="C144" s="31" t="s">
        <v>8297</v>
      </c>
      <c r="D144" s="37" t="s">
        <v>22</v>
      </c>
      <c r="E144" s="30" t="s">
        <v>673</v>
      </c>
      <c r="F144" s="30" t="s">
        <v>25</v>
      </c>
      <c r="G144" s="35" t="s">
        <v>8236</v>
      </c>
      <c r="H144" s="37" t="s">
        <v>24</v>
      </c>
      <c r="I144" s="30" t="s">
        <v>34</v>
      </c>
      <c r="J144" s="33">
        <v>0</v>
      </c>
      <c r="K144" s="30">
        <v>0</v>
      </c>
      <c r="L144" s="36"/>
      <c r="M144" s="33">
        <v>0</v>
      </c>
      <c r="N144" s="33">
        <v>0</v>
      </c>
      <c r="O144" s="44"/>
      <c r="P144" s="30">
        <v>0</v>
      </c>
      <c r="Q144" s="33">
        <v>0</v>
      </c>
      <c r="R144" s="33">
        <v>140</v>
      </c>
      <c r="S144" s="51" t="s">
        <v>10353</v>
      </c>
      <c r="T144" s="33">
        <v>0</v>
      </c>
      <c r="U144" s="36"/>
      <c r="V144" s="30"/>
      <c r="W144" s="30">
        <v>148.4</v>
      </c>
      <c r="X144" s="30">
        <v>157.3</v>
      </c>
      <c r="Y144" s="30">
        <v>8.9</v>
      </c>
      <c r="Z144" s="30">
        <v>148.4</v>
      </c>
      <c r="AA144" s="30" t="s">
        <v>28</v>
      </c>
      <c r="AB144" s="54" t="s">
        <v>29</v>
      </c>
      <c r="AC144" s="55"/>
    </row>
    <row r="145" spans="1:29">
      <c r="A145" s="30">
        <v>144</v>
      </c>
      <c r="B145" s="36" t="s">
        <v>10354</v>
      </c>
      <c r="C145" s="31" t="s">
        <v>10355</v>
      </c>
      <c r="D145" s="37" t="s">
        <v>22</v>
      </c>
      <c r="E145" s="37" t="s">
        <v>10356</v>
      </c>
      <c r="F145" s="30" t="s">
        <v>25</v>
      </c>
      <c r="G145" s="30" t="s">
        <v>8178</v>
      </c>
      <c r="H145" s="37" t="s">
        <v>67</v>
      </c>
      <c r="I145" s="30" t="s">
        <v>34</v>
      </c>
      <c r="J145" s="30">
        <v>720</v>
      </c>
      <c r="K145" s="30">
        <v>0</v>
      </c>
      <c r="L145" s="36"/>
      <c r="M145" s="33">
        <v>176</v>
      </c>
      <c r="N145" s="33">
        <v>86</v>
      </c>
      <c r="O145" s="44" t="s">
        <v>10357</v>
      </c>
      <c r="P145" s="41">
        <v>0</v>
      </c>
      <c r="Q145" s="30">
        <v>400</v>
      </c>
      <c r="R145" s="33">
        <v>0</v>
      </c>
      <c r="S145" s="52"/>
      <c r="T145" s="33">
        <v>0</v>
      </c>
      <c r="U145" s="36"/>
      <c r="V145" s="30"/>
      <c r="W145" s="30">
        <v>277.72</v>
      </c>
      <c r="X145" s="30">
        <v>1438.38</v>
      </c>
      <c r="Y145" s="30">
        <v>40.66</v>
      </c>
      <c r="Z145" s="30">
        <v>1397.72</v>
      </c>
      <c r="AA145" s="30" t="s">
        <v>28</v>
      </c>
      <c r="AB145" s="54" t="s">
        <v>29</v>
      </c>
      <c r="AC145" s="55"/>
    </row>
    <row r="146" spans="1:29">
      <c r="A146" s="30">
        <v>145</v>
      </c>
      <c r="B146" s="36" t="s">
        <v>8491</v>
      </c>
      <c r="C146" s="31" t="s">
        <v>8492</v>
      </c>
      <c r="D146" s="37" t="s">
        <v>22</v>
      </c>
      <c r="E146" s="37" t="s">
        <v>3366</v>
      </c>
      <c r="F146" s="30" t="s">
        <v>25</v>
      </c>
      <c r="G146" s="30" t="s">
        <v>8260</v>
      </c>
      <c r="H146" s="33" t="s">
        <v>24</v>
      </c>
      <c r="I146" s="30" t="s">
        <v>34</v>
      </c>
      <c r="J146" s="33">
        <v>0</v>
      </c>
      <c r="K146" s="30">
        <v>0</v>
      </c>
      <c r="L146" s="36"/>
      <c r="M146" s="33">
        <v>0</v>
      </c>
      <c r="N146" s="33">
        <v>0</v>
      </c>
      <c r="O146" s="40"/>
      <c r="P146" s="30">
        <v>0</v>
      </c>
      <c r="Q146" s="33">
        <v>100</v>
      </c>
      <c r="R146" s="33">
        <v>0</v>
      </c>
      <c r="S146" s="52"/>
      <c r="T146" s="33">
        <v>0</v>
      </c>
      <c r="U146" s="36"/>
      <c r="V146" s="30"/>
      <c r="W146" s="30">
        <v>0</v>
      </c>
      <c r="X146" s="30">
        <v>106</v>
      </c>
      <c r="Y146" s="30">
        <v>6</v>
      </c>
      <c r="Z146" s="30">
        <v>100</v>
      </c>
      <c r="AA146" s="30" t="s">
        <v>28</v>
      </c>
      <c r="AB146" s="54" t="s">
        <v>29</v>
      </c>
      <c r="AC146" s="55"/>
    </row>
    <row r="147" spans="1:29">
      <c r="A147" s="30">
        <v>146</v>
      </c>
      <c r="B147" s="36" t="s">
        <v>10358</v>
      </c>
      <c r="C147" s="31" t="s">
        <v>10359</v>
      </c>
      <c r="D147" s="37" t="s">
        <v>22</v>
      </c>
      <c r="E147" s="37" t="s">
        <v>81</v>
      </c>
      <c r="F147" s="30" t="s">
        <v>25</v>
      </c>
      <c r="G147" s="30" t="s">
        <v>8178</v>
      </c>
      <c r="H147" s="30" t="s">
        <v>24</v>
      </c>
      <c r="I147" s="30" t="s">
        <v>34</v>
      </c>
      <c r="J147" s="30">
        <v>705</v>
      </c>
      <c r="K147" s="30">
        <v>0</v>
      </c>
      <c r="L147" s="36"/>
      <c r="M147" s="33">
        <v>196</v>
      </c>
      <c r="N147" s="33">
        <v>0</v>
      </c>
      <c r="O147" s="39"/>
      <c r="P147" s="41">
        <v>0</v>
      </c>
      <c r="Q147" s="30">
        <v>300</v>
      </c>
      <c r="R147" s="33">
        <v>13</v>
      </c>
      <c r="S147" s="52" t="s">
        <v>7307</v>
      </c>
      <c r="T147" s="33">
        <v>0</v>
      </c>
      <c r="U147" s="36"/>
      <c r="V147" s="30"/>
      <c r="W147" s="30">
        <v>221.54</v>
      </c>
      <c r="X147" s="30">
        <v>1257.83</v>
      </c>
      <c r="Y147" s="30">
        <v>31.29</v>
      </c>
      <c r="Z147" s="30">
        <v>1226.54</v>
      </c>
      <c r="AA147" s="30" t="s">
        <v>28</v>
      </c>
      <c r="AB147" s="54" t="s">
        <v>29</v>
      </c>
      <c r="AC147" s="55"/>
    </row>
    <row r="148" spans="1:29">
      <c r="A148" s="30">
        <v>147</v>
      </c>
      <c r="B148" s="36" t="s">
        <v>10360</v>
      </c>
      <c r="C148" s="31" t="s">
        <v>10361</v>
      </c>
      <c r="D148" s="37" t="s">
        <v>22</v>
      </c>
      <c r="E148" s="37" t="s">
        <v>58</v>
      </c>
      <c r="F148" s="30" t="s">
        <v>25</v>
      </c>
      <c r="G148" s="30" t="s">
        <v>8260</v>
      </c>
      <c r="H148" s="30" t="s">
        <v>24</v>
      </c>
      <c r="I148" s="30" t="s">
        <v>34</v>
      </c>
      <c r="J148" s="33">
        <v>1117</v>
      </c>
      <c r="K148" s="30">
        <v>0</v>
      </c>
      <c r="L148" s="36"/>
      <c r="M148" s="33">
        <v>0</v>
      </c>
      <c r="N148" s="33">
        <v>595</v>
      </c>
      <c r="O148" s="44" t="s">
        <v>10306</v>
      </c>
      <c r="P148" s="30">
        <v>0</v>
      </c>
      <c r="Q148" s="33">
        <v>400</v>
      </c>
      <c r="R148" s="33">
        <v>0</v>
      </c>
      <c r="S148" s="52"/>
      <c r="T148" s="33">
        <v>0</v>
      </c>
      <c r="U148" s="36"/>
      <c r="V148" s="30"/>
      <c r="W148" s="30">
        <v>630.7</v>
      </c>
      <c r="X148" s="30">
        <v>2209.54</v>
      </c>
      <c r="Y148" s="30">
        <v>61.84</v>
      </c>
      <c r="Z148" s="30">
        <v>2147.7</v>
      </c>
      <c r="AA148" s="30" t="s">
        <v>28</v>
      </c>
      <c r="AB148" s="54" t="s">
        <v>29</v>
      </c>
      <c r="AC148" s="55"/>
    </row>
    <row r="149" spans="1:29">
      <c r="A149" s="30">
        <v>148</v>
      </c>
      <c r="B149" s="36" t="s">
        <v>9470</v>
      </c>
      <c r="C149" s="31" t="s">
        <v>10362</v>
      </c>
      <c r="D149" s="37" t="s">
        <v>22</v>
      </c>
      <c r="E149" s="30" t="s">
        <v>4090</v>
      </c>
      <c r="F149" s="30" t="s">
        <v>25</v>
      </c>
      <c r="G149" s="30" t="s">
        <v>6984</v>
      </c>
      <c r="H149" s="37" t="s">
        <v>24</v>
      </c>
      <c r="I149" s="30" t="s">
        <v>34</v>
      </c>
      <c r="J149" s="33">
        <v>235.28</v>
      </c>
      <c r="K149" s="30">
        <v>0</v>
      </c>
      <c r="L149" s="36"/>
      <c r="M149" s="33">
        <v>0</v>
      </c>
      <c r="N149" s="33">
        <v>0</v>
      </c>
      <c r="O149" s="39"/>
      <c r="P149" s="41">
        <v>0</v>
      </c>
      <c r="Q149" s="33">
        <v>100</v>
      </c>
      <c r="R149" s="33">
        <v>8.94</v>
      </c>
      <c r="S149" s="51" t="s">
        <v>6099</v>
      </c>
      <c r="T149" s="33">
        <v>0</v>
      </c>
      <c r="U149" s="36"/>
      <c r="V149" s="30"/>
      <c r="W149" s="30">
        <v>9.48</v>
      </c>
      <c r="X149" s="30">
        <v>351.32</v>
      </c>
      <c r="Y149" s="30">
        <v>6.57</v>
      </c>
      <c r="Z149" s="30">
        <v>344.76</v>
      </c>
      <c r="AA149" s="30" t="s">
        <v>28</v>
      </c>
      <c r="AB149" s="54" t="s">
        <v>29</v>
      </c>
      <c r="AC149" s="55"/>
    </row>
    <row r="150" spans="1:29">
      <c r="A150" s="30">
        <v>149</v>
      </c>
      <c r="B150" s="36" t="s">
        <v>10363</v>
      </c>
      <c r="C150" s="31" t="s">
        <v>10364</v>
      </c>
      <c r="D150" s="37" t="s">
        <v>22</v>
      </c>
      <c r="E150" s="37" t="s">
        <v>7503</v>
      </c>
      <c r="F150" s="30" t="s">
        <v>25</v>
      </c>
      <c r="G150" s="30" t="s">
        <v>8264</v>
      </c>
      <c r="H150" s="33" t="s">
        <v>24</v>
      </c>
      <c r="I150" s="30" t="s">
        <v>34</v>
      </c>
      <c r="J150" s="33">
        <v>985.5</v>
      </c>
      <c r="K150" s="30">
        <v>0</v>
      </c>
      <c r="L150" s="36"/>
      <c r="M150" s="33">
        <v>0</v>
      </c>
      <c r="N150" s="33">
        <v>0</v>
      </c>
      <c r="O150" s="39"/>
      <c r="P150" s="41">
        <v>0</v>
      </c>
      <c r="Q150" s="33">
        <v>300</v>
      </c>
      <c r="R150" s="33">
        <v>13.26</v>
      </c>
      <c r="S150" s="51" t="s">
        <v>6099</v>
      </c>
      <c r="T150" s="33">
        <v>0</v>
      </c>
      <c r="U150" s="36"/>
      <c r="V150" s="30"/>
      <c r="W150" s="30">
        <v>14.06</v>
      </c>
      <c r="X150" s="30">
        <v>1318.4</v>
      </c>
      <c r="Y150" s="30">
        <v>18.84</v>
      </c>
      <c r="Z150" s="30">
        <v>1299.56</v>
      </c>
      <c r="AA150" s="30" t="s">
        <v>28</v>
      </c>
      <c r="AB150" s="54" t="s">
        <v>29</v>
      </c>
      <c r="AC150" s="55"/>
    </row>
    <row r="151" spans="1:29">
      <c r="A151" s="30">
        <v>150</v>
      </c>
      <c r="B151" s="36" t="s">
        <v>10365</v>
      </c>
      <c r="C151" s="35" t="s">
        <v>10366</v>
      </c>
      <c r="D151" s="37" t="s">
        <v>22</v>
      </c>
      <c r="E151" s="37" t="s">
        <v>7503</v>
      </c>
      <c r="F151" s="30" t="s">
        <v>25</v>
      </c>
      <c r="G151" s="30" t="s">
        <v>8264</v>
      </c>
      <c r="H151" s="33" t="s">
        <v>24</v>
      </c>
      <c r="I151" s="30" t="s">
        <v>34</v>
      </c>
      <c r="J151" s="33">
        <v>985.5</v>
      </c>
      <c r="K151" s="30">
        <v>0</v>
      </c>
      <c r="L151" s="36"/>
      <c r="M151" s="33">
        <v>0</v>
      </c>
      <c r="N151" s="33">
        <v>0</v>
      </c>
      <c r="O151" s="39"/>
      <c r="P151" s="41">
        <v>0</v>
      </c>
      <c r="Q151" s="33">
        <v>300</v>
      </c>
      <c r="R151" s="33">
        <v>13.26</v>
      </c>
      <c r="S151" s="51" t="s">
        <v>6099</v>
      </c>
      <c r="T151" s="33">
        <v>0</v>
      </c>
      <c r="U151" s="36"/>
      <c r="V151" s="30"/>
      <c r="W151" s="30">
        <v>14.06</v>
      </c>
      <c r="X151" s="30">
        <v>1318.4</v>
      </c>
      <c r="Y151" s="30">
        <v>18.84</v>
      </c>
      <c r="Z151" s="30">
        <v>1299.56</v>
      </c>
      <c r="AA151" s="30" t="s">
        <v>28</v>
      </c>
      <c r="AB151" s="54" t="s">
        <v>29</v>
      </c>
      <c r="AC151" s="55"/>
    </row>
    <row r="152" spans="1:29">
      <c r="A152" s="30">
        <v>151</v>
      </c>
      <c r="B152" s="36" t="s">
        <v>10367</v>
      </c>
      <c r="C152" s="35" t="s">
        <v>10368</v>
      </c>
      <c r="D152" s="37" t="s">
        <v>22</v>
      </c>
      <c r="E152" s="37" t="s">
        <v>2061</v>
      </c>
      <c r="F152" s="30" t="s">
        <v>25</v>
      </c>
      <c r="G152" s="30" t="s">
        <v>7504</v>
      </c>
      <c r="H152" s="33" t="s">
        <v>24</v>
      </c>
      <c r="I152" s="30" t="s">
        <v>34</v>
      </c>
      <c r="J152" s="33">
        <v>374.38</v>
      </c>
      <c r="K152" s="30">
        <v>0</v>
      </c>
      <c r="L152" s="36"/>
      <c r="M152" s="33">
        <v>0</v>
      </c>
      <c r="N152" s="33">
        <v>0</v>
      </c>
      <c r="O152" s="44"/>
      <c r="P152" s="30">
        <v>0</v>
      </c>
      <c r="Q152" s="33">
        <v>100</v>
      </c>
      <c r="R152" s="33">
        <v>0</v>
      </c>
      <c r="S152" s="52"/>
      <c r="T152" s="33">
        <v>0</v>
      </c>
      <c r="U152" s="36"/>
      <c r="V152" s="30"/>
      <c r="W152" s="30">
        <v>0</v>
      </c>
      <c r="X152" s="30">
        <v>480.38</v>
      </c>
      <c r="Y152" s="30">
        <v>6</v>
      </c>
      <c r="Z152" s="30">
        <v>474.38</v>
      </c>
      <c r="AA152" s="30" t="s">
        <v>28</v>
      </c>
      <c r="AB152" s="54" t="s">
        <v>29</v>
      </c>
      <c r="AC152" s="55"/>
    </row>
    <row r="153" spans="1:29">
      <c r="A153" s="30">
        <v>152</v>
      </c>
      <c r="B153" s="36" t="s">
        <v>10369</v>
      </c>
      <c r="C153" s="35" t="s">
        <v>10370</v>
      </c>
      <c r="D153" s="37" t="s">
        <v>22</v>
      </c>
      <c r="E153" s="37" t="s">
        <v>7503</v>
      </c>
      <c r="F153" s="30" t="s">
        <v>25</v>
      </c>
      <c r="G153" s="30" t="s">
        <v>8264</v>
      </c>
      <c r="H153" s="33" t="s">
        <v>24</v>
      </c>
      <c r="I153" s="30" t="s">
        <v>34</v>
      </c>
      <c r="J153" s="33">
        <v>985.5</v>
      </c>
      <c r="K153" s="30">
        <v>0</v>
      </c>
      <c r="L153" s="36"/>
      <c r="M153" s="33">
        <v>0</v>
      </c>
      <c r="N153" s="33">
        <v>0</v>
      </c>
      <c r="O153" s="39"/>
      <c r="P153" s="41">
        <v>0</v>
      </c>
      <c r="Q153" s="33">
        <v>300</v>
      </c>
      <c r="R153" s="33">
        <v>13.26</v>
      </c>
      <c r="S153" s="51" t="s">
        <v>6099</v>
      </c>
      <c r="T153" s="33">
        <v>0</v>
      </c>
      <c r="U153" s="36"/>
      <c r="V153" s="30"/>
      <c r="W153" s="30">
        <v>14.06</v>
      </c>
      <c r="X153" s="30">
        <v>1318.4</v>
      </c>
      <c r="Y153" s="30">
        <v>18.84</v>
      </c>
      <c r="Z153" s="30">
        <v>1299.56</v>
      </c>
      <c r="AA153" s="30" t="s">
        <v>28</v>
      </c>
      <c r="AB153" s="54" t="s">
        <v>29</v>
      </c>
      <c r="AC153" s="55"/>
    </row>
    <row r="154" spans="1:29">
      <c r="A154" s="30">
        <v>153</v>
      </c>
      <c r="B154" s="36" t="s">
        <v>10371</v>
      </c>
      <c r="C154" s="35" t="s">
        <v>10372</v>
      </c>
      <c r="D154" s="37" t="s">
        <v>22</v>
      </c>
      <c r="E154" s="30" t="s">
        <v>4090</v>
      </c>
      <c r="F154" s="30" t="s">
        <v>25</v>
      </c>
      <c r="G154" s="30" t="s">
        <v>6984</v>
      </c>
      <c r="H154" s="37" t="s">
        <v>24</v>
      </c>
      <c r="I154" s="30" t="s">
        <v>34</v>
      </c>
      <c r="J154" s="33">
        <v>235.28</v>
      </c>
      <c r="K154" s="30">
        <v>0</v>
      </c>
      <c r="L154" s="36"/>
      <c r="M154" s="33">
        <v>0</v>
      </c>
      <c r="N154" s="33">
        <v>0</v>
      </c>
      <c r="O154" s="39"/>
      <c r="P154" s="41">
        <v>0</v>
      </c>
      <c r="Q154" s="33">
        <v>100</v>
      </c>
      <c r="R154" s="33">
        <v>8.94</v>
      </c>
      <c r="S154" s="51" t="s">
        <v>6099</v>
      </c>
      <c r="T154" s="33">
        <v>0</v>
      </c>
      <c r="U154" s="36"/>
      <c r="V154" s="30"/>
      <c r="W154" s="30">
        <v>9.48</v>
      </c>
      <c r="X154" s="30">
        <v>351.32</v>
      </c>
      <c r="Y154" s="30">
        <v>6.57</v>
      </c>
      <c r="Z154" s="30">
        <v>344.76</v>
      </c>
      <c r="AA154" s="30" t="s">
        <v>28</v>
      </c>
      <c r="AB154" s="54" t="s">
        <v>29</v>
      </c>
      <c r="AC154" s="55"/>
    </row>
    <row r="155" spans="1:29">
      <c r="A155" s="30">
        <v>154</v>
      </c>
      <c r="B155" s="36" t="s">
        <v>10373</v>
      </c>
      <c r="C155" s="35" t="s">
        <v>10374</v>
      </c>
      <c r="D155" s="37" t="s">
        <v>22</v>
      </c>
      <c r="E155" s="30" t="s">
        <v>4090</v>
      </c>
      <c r="F155" s="30" t="s">
        <v>25</v>
      </c>
      <c r="G155" s="30" t="s">
        <v>6984</v>
      </c>
      <c r="H155" s="37" t="s">
        <v>24</v>
      </c>
      <c r="I155" s="30" t="s">
        <v>34</v>
      </c>
      <c r="J155" s="33">
        <v>235.28</v>
      </c>
      <c r="K155" s="30">
        <v>0</v>
      </c>
      <c r="L155" s="36"/>
      <c r="M155" s="33">
        <v>0</v>
      </c>
      <c r="N155" s="33">
        <v>0</v>
      </c>
      <c r="O155" s="39"/>
      <c r="P155" s="41">
        <v>0</v>
      </c>
      <c r="Q155" s="33">
        <v>100</v>
      </c>
      <c r="R155" s="33">
        <v>8.94</v>
      </c>
      <c r="S155" s="51" t="s">
        <v>6099</v>
      </c>
      <c r="T155" s="33">
        <v>0</v>
      </c>
      <c r="U155" s="36"/>
      <c r="V155" s="30"/>
      <c r="W155" s="30">
        <v>9.48</v>
      </c>
      <c r="X155" s="30">
        <v>351.32</v>
      </c>
      <c r="Y155" s="30">
        <v>6.57</v>
      </c>
      <c r="Z155" s="30">
        <v>344.76</v>
      </c>
      <c r="AA155" s="30" t="s">
        <v>28</v>
      </c>
      <c r="AB155" s="54" t="s">
        <v>29</v>
      </c>
      <c r="AC155" s="55"/>
    </row>
    <row r="156" spans="1:29">
      <c r="A156" s="30">
        <v>155</v>
      </c>
      <c r="B156" s="36" t="s">
        <v>10375</v>
      </c>
      <c r="C156" s="35" t="s">
        <v>8363</v>
      </c>
      <c r="D156" s="37" t="s">
        <v>22</v>
      </c>
      <c r="E156" s="30" t="s">
        <v>8408</v>
      </c>
      <c r="F156" s="30" t="s">
        <v>25</v>
      </c>
      <c r="G156" s="30" t="s">
        <v>8236</v>
      </c>
      <c r="H156" s="30" t="s">
        <v>24</v>
      </c>
      <c r="I156" s="30" t="s">
        <v>34</v>
      </c>
      <c r="J156" s="33">
        <v>0</v>
      </c>
      <c r="K156" s="30">
        <v>0</v>
      </c>
      <c r="L156" s="36"/>
      <c r="M156" s="33">
        <v>0</v>
      </c>
      <c r="N156" s="33">
        <v>0</v>
      </c>
      <c r="O156" s="44"/>
      <c r="P156" s="30">
        <v>0</v>
      </c>
      <c r="Q156" s="33">
        <v>0</v>
      </c>
      <c r="R156" s="33">
        <v>18</v>
      </c>
      <c r="S156" s="52" t="s">
        <v>7520</v>
      </c>
      <c r="T156" s="33">
        <v>0</v>
      </c>
      <c r="U156" s="36"/>
      <c r="V156" s="30"/>
      <c r="W156" s="30">
        <v>19.08</v>
      </c>
      <c r="X156" s="30">
        <v>20.22</v>
      </c>
      <c r="Y156" s="30">
        <v>1.14</v>
      </c>
      <c r="Z156" s="30">
        <v>19.08</v>
      </c>
      <c r="AA156" s="30" t="s">
        <v>28</v>
      </c>
      <c r="AB156" s="54" t="s">
        <v>29</v>
      </c>
      <c r="AC156" s="55"/>
    </row>
    <row r="157" spans="1:29">
      <c r="A157" s="30">
        <v>156</v>
      </c>
      <c r="B157" s="36" t="s">
        <v>10376</v>
      </c>
      <c r="C157" s="35" t="s">
        <v>8868</v>
      </c>
      <c r="D157" s="37" t="s">
        <v>22</v>
      </c>
      <c r="E157" s="30" t="s">
        <v>8408</v>
      </c>
      <c r="F157" s="30" t="s">
        <v>25</v>
      </c>
      <c r="G157" s="30" t="s">
        <v>8236</v>
      </c>
      <c r="H157" s="30" t="s">
        <v>24</v>
      </c>
      <c r="I157" s="30" t="s">
        <v>34</v>
      </c>
      <c r="J157" s="33">
        <v>0</v>
      </c>
      <c r="K157" s="30">
        <v>0</v>
      </c>
      <c r="L157" s="36"/>
      <c r="M157" s="33">
        <v>0</v>
      </c>
      <c r="N157" s="33">
        <v>0</v>
      </c>
      <c r="O157" s="39"/>
      <c r="P157" s="30">
        <v>0</v>
      </c>
      <c r="Q157" s="33">
        <v>0</v>
      </c>
      <c r="R157" s="33">
        <v>18</v>
      </c>
      <c r="S157" s="52" t="s">
        <v>7520</v>
      </c>
      <c r="T157" s="33">
        <v>0</v>
      </c>
      <c r="U157" s="36"/>
      <c r="V157" s="30"/>
      <c r="W157" s="30">
        <v>19.08</v>
      </c>
      <c r="X157" s="30">
        <v>20.22</v>
      </c>
      <c r="Y157" s="30">
        <v>1.14</v>
      </c>
      <c r="Z157" s="30">
        <v>19.08</v>
      </c>
      <c r="AA157" s="30" t="s">
        <v>28</v>
      </c>
      <c r="AB157" s="54" t="s">
        <v>29</v>
      </c>
      <c r="AC157" s="55"/>
    </row>
    <row r="158" spans="1:29">
      <c r="A158" s="30">
        <v>157</v>
      </c>
      <c r="B158" s="36" t="s">
        <v>3177</v>
      </c>
      <c r="C158" s="35" t="s">
        <v>10377</v>
      </c>
      <c r="D158" s="37" t="s">
        <v>22</v>
      </c>
      <c r="E158" s="30" t="s">
        <v>4090</v>
      </c>
      <c r="F158" s="30" t="s">
        <v>25</v>
      </c>
      <c r="G158" s="30" t="s">
        <v>6984</v>
      </c>
      <c r="H158" s="37" t="s">
        <v>24</v>
      </c>
      <c r="I158" s="30" t="s">
        <v>34</v>
      </c>
      <c r="J158" s="33">
        <v>235.28</v>
      </c>
      <c r="K158" s="30">
        <v>0</v>
      </c>
      <c r="L158" s="36"/>
      <c r="M158" s="33">
        <v>0</v>
      </c>
      <c r="N158" s="33">
        <v>0</v>
      </c>
      <c r="O158" s="39"/>
      <c r="P158" s="41">
        <v>0</v>
      </c>
      <c r="Q158" s="33">
        <v>100</v>
      </c>
      <c r="R158" s="33">
        <v>8.94</v>
      </c>
      <c r="S158" s="51" t="s">
        <v>6099</v>
      </c>
      <c r="T158" s="33">
        <v>0</v>
      </c>
      <c r="U158" s="36"/>
      <c r="V158" s="30"/>
      <c r="W158" s="30">
        <v>9.48</v>
      </c>
      <c r="X158" s="30">
        <v>351.32</v>
      </c>
      <c r="Y158" s="30">
        <v>6.57</v>
      </c>
      <c r="Z158" s="30">
        <v>344.76</v>
      </c>
      <c r="AA158" s="30" t="s">
        <v>28</v>
      </c>
      <c r="AB158" s="54" t="s">
        <v>29</v>
      </c>
      <c r="AC158" s="55"/>
    </row>
    <row r="159" spans="1:29">
      <c r="A159" s="30">
        <v>158</v>
      </c>
      <c r="B159" s="36" t="s">
        <v>10378</v>
      </c>
      <c r="C159" s="35" t="s">
        <v>10379</v>
      </c>
      <c r="D159" s="37" t="s">
        <v>22</v>
      </c>
      <c r="E159" s="30" t="s">
        <v>4090</v>
      </c>
      <c r="F159" s="30" t="s">
        <v>25</v>
      </c>
      <c r="G159" s="30" t="s">
        <v>6984</v>
      </c>
      <c r="H159" s="37" t="s">
        <v>24</v>
      </c>
      <c r="I159" s="30" t="s">
        <v>34</v>
      </c>
      <c r="J159" s="33">
        <v>235.28</v>
      </c>
      <c r="K159" s="30">
        <v>0</v>
      </c>
      <c r="L159" s="36"/>
      <c r="M159" s="33">
        <v>0</v>
      </c>
      <c r="N159" s="33">
        <v>0</v>
      </c>
      <c r="O159" s="39"/>
      <c r="P159" s="41">
        <v>0</v>
      </c>
      <c r="Q159" s="33">
        <v>100</v>
      </c>
      <c r="R159" s="33">
        <v>8.94</v>
      </c>
      <c r="S159" s="51" t="s">
        <v>6099</v>
      </c>
      <c r="T159" s="33">
        <v>0</v>
      </c>
      <c r="U159" s="36"/>
      <c r="V159" s="30"/>
      <c r="W159" s="30">
        <v>9.48</v>
      </c>
      <c r="X159" s="30">
        <v>351.32</v>
      </c>
      <c r="Y159" s="30">
        <v>6.57</v>
      </c>
      <c r="Z159" s="30">
        <v>344.76</v>
      </c>
      <c r="AA159" s="30" t="s">
        <v>28</v>
      </c>
      <c r="AB159" s="54" t="s">
        <v>29</v>
      </c>
      <c r="AC159" s="55"/>
    </row>
    <row r="160" spans="1:29">
      <c r="A160" s="30">
        <v>159</v>
      </c>
      <c r="B160" s="36" t="s">
        <v>10380</v>
      </c>
      <c r="C160" s="35" t="s">
        <v>10381</v>
      </c>
      <c r="D160" s="37" t="s">
        <v>22</v>
      </c>
      <c r="E160" s="37" t="s">
        <v>2061</v>
      </c>
      <c r="F160" s="30" t="s">
        <v>25</v>
      </c>
      <c r="G160" s="30" t="s">
        <v>7504</v>
      </c>
      <c r="H160" s="33" t="s">
        <v>24</v>
      </c>
      <c r="I160" s="30" t="s">
        <v>34</v>
      </c>
      <c r="J160" s="33">
        <v>374.38</v>
      </c>
      <c r="K160" s="30">
        <v>0</v>
      </c>
      <c r="L160" s="36"/>
      <c r="M160" s="33">
        <v>0</v>
      </c>
      <c r="N160" s="33">
        <v>0</v>
      </c>
      <c r="O160" s="44"/>
      <c r="P160" s="30">
        <v>0</v>
      </c>
      <c r="Q160" s="33">
        <v>100</v>
      </c>
      <c r="R160" s="33">
        <v>0</v>
      </c>
      <c r="S160" s="52"/>
      <c r="T160" s="33">
        <v>0</v>
      </c>
      <c r="U160" s="36"/>
      <c r="V160" s="30"/>
      <c r="W160" s="30">
        <v>0</v>
      </c>
      <c r="X160" s="30">
        <v>480.38</v>
      </c>
      <c r="Y160" s="30">
        <v>6</v>
      </c>
      <c r="Z160" s="30">
        <v>474.38</v>
      </c>
      <c r="AA160" s="30" t="s">
        <v>28</v>
      </c>
      <c r="AB160" s="54" t="s">
        <v>29</v>
      </c>
      <c r="AC160" s="55"/>
    </row>
    <row r="161" spans="1:29">
      <c r="A161" s="30">
        <v>160</v>
      </c>
      <c r="B161" s="36" t="s">
        <v>10382</v>
      </c>
      <c r="C161" s="35" t="s">
        <v>10383</v>
      </c>
      <c r="D161" s="37" t="s">
        <v>22</v>
      </c>
      <c r="E161" s="37" t="s">
        <v>81</v>
      </c>
      <c r="F161" s="30" t="s">
        <v>25</v>
      </c>
      <c r="G161" s="30" t="s">
        <v>8178</v>
      </c>
      <c r="H161" s="30" t="s">
        <v>24</v>
      </c>
      <c r="I161" s="30" t="s">
        <v>34</v>
      </c>
      <c r="J161" s="30">
        <v>0</v>
      </c>
      <c r="K161" s="30">
        <v>0</v>
      </c>
      <c r="L161" s="36"/>
      <c r="M161" s="33">
        <v>0</v>
      </c>
      <c r="N161" s="33">
        <v>0</v>
      </c>
      <c r="O161" s="39"/>
      <c r="P161" s="41">
        <v>0</v>
      </c>
      <c r="Q161" s="33">
        <v>300</v>
      </c>
      <c r="R161" s="33">
        <v>0</v>
      </c>
      <c r="S161" s="52"/>
      <c r="T161" s="33">
        <v>0</v>
      </c>
      <c r="U161" s="36"/>
      <c r="V161" s="30"/>
      <c r="W161" s="30">
        <v>0</v>
      </c>
      <c r="X161" s="30">
        <v>318</v>
      </c>
      <c r="Y161" s="30">
        <v>18</v>
      </c>
      <c r="Z161" s="30">
        <v>300</v>
      </c>
      <c r="AA161" s="30" t="s">
        <v>28</v>
      </c>
      <c r="AB161" s="54" t="s">
        <v>29</v>
      </c>
      <c r="AC161" s="55"/>
    </row>
    <row r="162" spans="1:29">
      <c r="A162" s="30">
        <v>161</v>
      </c>
      <c r="B162" s="36" t="s">
        <v>10384</v>
      </c>
      <c r="C162" s="35" t="s">
        <v>10385</v>
      </c>
      <c r="D162" s="37" t="s">
        <v>22</v>
      </c>
      <c r="E162" s="37" t="s">
        <v>7503</v>
      </c>
      <c r="F162" s="30" t="s">
        <v>25</v>
      </c>
      <c r="G162" s="30" t="s">
        <v>8264</v>
      </c>
      <c r="H162" s="33" t="s">
        <v>24</v>
      </c>
      <c r="I162" s="30" t="s">
        <v>34</v>
      </c>
      <c r="J162" s="33">
        <v>985.5</v>
      </c>
      <c r="K162" s="30">
        <v>0</v>
      </c>
      <c r="L162" s="36"/>
      <c r="M162" s="33">
        <v>0</v>
      </c>
      <c r="N162" s="33">
        <v>0</v>
      </c>
      <c r="O162" s="39"/>
      <c r="P162" s="41">
        <v>0</v>
      </c>
      <c r="Q162" s="33">
        <v>300</v>
      </c>
      <c r="R162" s="33">
        <v>13.26</v>
      </c>
      <c r="S162" s="51" t="s">
        <v>6099</v>
      </c>
      <c r="T162" s="33">
        <v>0</v>
      </c>
      <c r="U162" s="36"/>
      <c r="V162" s="30"/>
      <c r="W162" s="30">
        <v>14.06</v>
      </c>
      <c r="X162" s="30">
        <v>1318.4</v>
      </c>
      <c r="Y162" s="30">
        <v>18.84</v>
      </c>
      <c r="Z162" s="30">
        <v>1299.56</v>
      </c>
      <c r="AA162" s="30" t="s">
        <v>28</v>
      </c>
      <c r="AB162" s="54" t="s">
        <v>29</v>
      </c>
      <c r="AC162" s="55"/>
    </row>
    <row r="163" spans="1:29">
      <c r="A163" s="30">
        <v>162</v>
      </c>
      <c r="B163" s="36" t="s">
        <v>10386</v>
      </c>
      <c r="C163" s="35" t="s">
        <v>10387</v>
      </c>
      <c r="D163" s="37" t="s">
        <v>22</v>
      </c>
      <c r="E163" s="30" t="s">
        <v>4090</v>
      </c>
      <c r="F163" s="30" t="s">
        <v>25</v>
      </c>
      <c r="G163" s="30" t="s">
        <v>6984</v>
      </c>
      <c r="H163" s="37" t="s">
        <v>24</v>
      </c>
      <c r="I163" s="30" t="s">
        <v>34</v>
      </c>
      <c r="J163" s="33">
        <v>235.28</v>
      </c>
      <c r="K163" s="30">
        <v>0</v>
      </c>
      <c r="L163" s="36"/>
      <c r="M163" s="33">
        <v>0</v>
      </c>
      <c r="N163" s="33">
        <v>0</v>
      </c>
      <c r="O163" s="39"/>
      <c r="P163" s="41">
        <v>0</v>
      </c>
      <c r="Q163" s="33">
        <v>100</v>
      </c>
      <c r="R163" s="33">
        <v>8.94</v>
      </c>
      <c r="S163" s="51" t="s">
        <v>6099</v>
      </c>
      <c r="T163" s="33">
        <v>0</v>
      </c>
      <c r="U163" s="36"/>
      <c r="V163" s="30"/>
      <c r="W163" s="30">
        <v>9.48</v>
      </c>
      <c r="X163" s="30">
        <v>351.32</v>
      </c>
      <c r="Y163" s="30">
        <v>6.57</v>
      </c>
      <c r="Z163" s="30">
        <v>344.76</v>
      </c>
      <c r="AA163" s="30" t="s">
        <v>28</v>
      </c>
      <c r="AB163" s="54" t="s">
        <v>29</v>
      </c>
      <c r="AC163" s="55"/>
    </row>
    <row r="164" spans="1:29">
      <c r="A164" s="30">
        <v>163</v>
      </c>
      <c r="B164" s="36" t="s">
        <v>3081</v>
      </c>
      <c r="C164" s="35" t="s">
        <v>10388</v>
      </c>
      <c r="D164" s="37" t="s">
        <v>22</v>
      </c>
      <c r="E164" s="37" t="s">
        <v>2061</v>
      </c>
      <c r="F164" s="30" t="s">
        <v>25</v>
      </c>
      <c r="G164" s="30" t="s">
        <v>7504</v>
      </c>
      <c r="H164" s="33" t="s">
        <v>24</v>
      </c>
      <c r="I164" s="30" t="s">
        <v>34</v>
      </c>
      <c r="J164" s="33">
        <v>374.38</v>
      </c>
      <c r="K164" s="30">
        <v>0</v>
      </c>
      <c r="L164" s="36"/>
      <c r="M164" s="33">
        <v>0</v>
      </c>
      <c r="N164" s="33">
        <v>0</v>
      </c>
      <c r="O164" s="44"/>
      <c r="P164" s="30">
        <v>0</v>
      </c>
      <c r="Q164" s="33">
        <v>100</v>
      </c>
      <c r="R164" s="33">
        <v>0</v>
      </c>
      <c r="S164" s="52"/>
      <c r="T164" s="33">
        <v>0</v>
      </c>
      <c r="U164" s="36"/>
      <c r="V164" s="30"/>
      <c r="W164" s="30">
        <v>0</v>
      </c>
      <c r="X164" s="30">
        <v>480.38</v>
      </c>
      <c r="Y164" s="30">
        <v>6</v>
      </c>
      <c r="Z164" s="30">
        <v>474.38</v>
      </c>
      <c r="AA164" s="30" t="s">
        <v>28</v>
      </c>
      <c r="AB164" s="54" t="s">
        <v>29</v>
      </c>
      <c r="AC164" s="55"/>
    </row>
    <row r="165" spans="1:29">
      <c r="A165" s="30">
        <v>164</v>
      </c>
      <c r="B165" s="36" t="s">
        <v>10389</v>
      </c>
      <c r="C165" s="35" t="s">
        <v>10390</v>
      </c>
      <c r="D165" s="37" t="s">
        <v>22</v>
      </c>
      <c r="E165" s="37" t="s">
        <v>2061</v>
      </c>
      <c r="F165" s="30" t="s">
        <v>25</v>
      </c>
      <c r="G165" s="30" t="s">
        <v>7504</v>
      </c>
      <c r="H165" s="33" t="s">
        <v>24</v>
      </c>
      <c r="I165" s="30" t="s">
        <v>34</v>
      </c>
      <c r="J165" s="33">
        <v>374.38</v>
      </c>
      <c r="K165" s="30">
        <v>0</v>
      </c>
      <c r="L165" s="36"/>
      <c r="M165" s="33">
        <v>0</v>
      </c>
      <c r="N165" s="33">
        <v>0</v>
      </c>
      <c r="O165" s="44"/>
      <c r="P165" s="30">
        <v>0</v>
      </c>
      <c r="Q165" s="33">
        <v>100</v>
      </c>
      <c r="R165" s="33">
        <v>0</v>
      </c>
      <c r="S165" s="52"/>
      <c r="T165" s="33">
        <v>0</v>
      </c>
      <c r="U165" s="36"/>
      <c r="V165" s="30"/>
      <c r="W165" s="30">
        <v>0</v>
      </c>
      <c r="X165" s="30">
        <v>480.38</v>
      </c>
      <c r="Y165" s="30">
        <v>6</v>
      </c>
      <c r="Z165" s="30">
        <v>474.38</v>
      </c>
      <c r="AA165" s="30" t="s">
        <v>28</v>
      </c>
      <c r="AB165" s="54" t="s">
        <v>29</v>
      </c>
      <c r="AC165" s="55"/>
    </row>
    <row r="166" spans="1:29">
      <c r="A166" s="30">
        <v>165</v>
      </c>
      <c r="B166" s="36" t="s">
        <v>5693</v>
      </c>
      <c r="C166" s="35" t="s">
        <v>10391</v>
      </c>
      <c r="D166" s="37" t="s">
        <v>22</v>
      </c>
      <c r="E166" s="30" t="s">
        <v>4090</v>
      </c>
      <c r="F166" s="30" t="s">
        <v>25</v>
      </c>
      <c r="G166" s="30" t="s">
        <v>6984</v>
      </c>
      <c r="H166" s="37" t="s">
        <v>24</v>
      </c>
      <c r="I166" s="30" t="s">
        <v>34</v>
      </c>
      <c r="J166" s="33">
        <v>235.28</v>
      </c>
      <c r="K166" s="30">
        <v>0</v>
      </c>
      <c r="L166" s="36"/>
      <c r="M166" s="33">
        <v>0</v>
      </c>
      <c r="N166" s="33">
        <v>0</v>
      </c>
      <c r="O166" s="39"/>
      <c r="P166" s="41">
        <v>0</v>
      </c>
      <c r="Q166" s="33">
        <v>100</v>
      </c>
      <c r="R166" s="33">
        <v>8.94</v>
      </c>
      <c r="S166" s="51" t="s">
        <v>6099</v>
      </c>
      <c r="T166" s="33">
        <v>0</v>
      </c>
      <c r="U166" s="36"/>
      <c r="V166" s="30"/>
      <c r="W166" s="30">
        <v>9.48</v>
      </c>
      <c r="X166" s="30">
        <v>351.32</v>
      </c>
      <c r="Y166" s="30">
        <v>6.57</v>
      </c>
      <c r="Z166" s="30">
        <v>344.76</v>
      </c>
      <c r="AA166" s="30" t="s">
        <v>28</v>
      </c>
      <c r="AB166" s="54" t="s">
        <v>29</v>
      </c>
      <c r="AC166" s="55"/>
    </row>
    <row r="167" spans="1:29">
      <c r="A167" s="30">
        <v>166</v>
      </c>
      <c r="B167" s="36" t="s">
        <v>10392</v>
      </c>
      <c r="C167" s="35" t="s">
        <v>10393</v>
      </c>
      <c r="D167" s="37" t="s">
        <v>22</v>
      </c>
      <c r="E167" s="37" t="s">
        <v>198</v>
      </c>
      <c r="F167" s="30" t="s">
        <v>25</v>
      </c>
      <c r="G167" s="30" t="s">
        <v>8214</v>
      </c>
      <c r="H167" s="37" t="s">
        <v>24</v>
      </c>
      <c r="I167" s="30" t="s">
        <v>34</v>
      </c>
      <c r="J167" s="33">
        <v>1369</v>
      </c>
      <c r="K167" s="30">
        <v>0</v>
      </c>
      <c r="L167" s="36"/>
      <c r="M167" s="33">
        <v>0</v>
      </c>
      <c r="N167" s="33">
        <v>0</v>
      </c>
      <c r="O167" s="44"/>
      <c r="P167" s="30">
        <v>0</v>
      </c>
      <c r="Q167" s="33">
        <v>300</v>
      </c>
      <c r="R167" s="30">
        <v>0</v>
      </c>
      <c r="S167" s="52"/>
      <c r="T167" s="33">
        <v>0</v>
      </c>
      <c r="U167" s="36"/>
      <c r="V167" s="30"/>
      <c r="W167" s="30">
        <v>0</v>
      </c>
      <c r="X167" s="30">
        <v>1687</v>
      </c>
      <c r="Y167" s="30">
        <v>18</v>
      </c>
      <c r="Z167" s="30">
        <v>1669</v>
      </c>
      <c r="AA167" s="30" t="s">
        <v>28</v>
      </c>
      <c r="AB167" s="54" t="s">
        <v>29</v>
      </c>
      <c r="AC167" s="55"/>
    </row>
    <row r="168" spans="1:29">
      <c r="A168" s="30">
        <v>167</v>
      </c>
      <c r="B168" s="36" t="s">
        <v>10394</v>
      </c>
      <c r="C168" s="35" t="s">
        <v>10395</v>
      </c>
      <c r="D168" s="37" t="s">
        <v>22</v>
      </c>
      <c r="E168" s="37" t="s">
        <v>198</v>
      </c>
      <c r="F168" s="30" t="s">
        <v>25</v>
      </c>
      <c r="G168" s="30" t="s">
        <v>8214</v>
      </c>
      <c r="H168" s="37" t="s">
        <v>24</v>
      </c>
      <c r="I168" s="30" t="s">
        <v>34</v>
      </c>
      <c r="J168" s="33">
        <v>1369</v>
      </c>
      <c r="K168" s="30">
        <v>0</v>
      </c>
      <c r="L168" s="36"/>
      <c r="M168" s="33">
        <v>0</v>
      </c>
      <c r="N168" s="33">
        <v>0</v>
      </c>
      <c r="O168" s="44"/>
      <c r="P168" s="30">
        <v>0</v>
      </c>
      <c r="Q168" s="33">
        <v>300</v>
      </c>
      <c r="R168" s="30">
        <v>0</v>
      </c>
      <c r="S168" s="52"/>
      <c r="T168" s="33">
        <v>0</v>
      </c>
      <c r="U168" s="36"/>
      <c r="V168" s="30"/>
      <c r="W168" s="30">
        <v>0</v>
      </c>
      <c r="X168" s="30">
        <v>1687</v>
      </c>
      <c r="Y168" s="30">
        <v>18</v>
      </c>
      <c r="Z168" s="30">
        <v>1669</v>
      </c>
      <c r="AA168" s="30" t="s">
        <v>28</v>
      </c>
      <c r="AB168" s="54" t="s">
        <v>29</v>
      </c>
      <c r="AC168" s="55"/>
    </row>
    <row r="169" spans="1:29">
      <c r="A169" s="30">
        <v>168</v>
      </c>
      <c r="B169" s="36" t="s">
        <v>8394</v>
      </c>
      <c r="C169" s="31" t="s">
        <v>8395</v>
      </c>
      <c r="D169" s="37" t="s">
        <v>22</v>
      </c>
      <c r="E169" s="37" t="s">
        <v>3366</v>
      </c>
      <c r="F169" s="30" t="s">
        <v>25</v>
      </c>
      <c r="G169" s="30" t="s">
        <v>8260</v>
      </c>
      <c r="H169" s="33" t="s">
        <v>24</v>
      </c>
      <c r="I169" s="30" t="s">
        <v>34</v>
      </c>
      <c r="J169" s="33">
        <v>0</v>
      </c>
      <c r="K169" s="30">
        <v>0</v>
      </c>
      <c r="L169" s="36"/>
      <c r="M169" s="33">
        <v>0</v>
      </c>
      <c r="N169" s="33">
        <v>0</v>
      </c>
      <c r="O169" s="40"/>
      <c r="P169" s="30">
        <v>0</v>
      </c>
      <c r="Q169" s="33">
        <v>100</v>
      </c>
      <c r="R169" s="30">
        <v>0</v>
      </c>
      <c r="S169" s="52"/>
      <c r="T169" s="33">
        <v>0</v>
      </c>
      <c r="U169" s="36"/>
      <c r="V169" s="30"/>
      <c r="W169" s="30">
        <v>0</v>
      </c>
      <c r="X169" s="30">
        <v>106</v>
      </c>
      <c r="Y169" s="30">
        <v>6</v>
      </c>
      <c r="Z169" s="30">
        <v>100</v>
      </c>
      <c r="AA169" s="30" t="s">
        <v>28</v>
      </c>
      <c r="AB169" s="54" t="s">
        <v>29</v>
      </c>
      <c r="AC169" s="55"/>
    </row>
    <row r="170" spans="1:29">
      <c r="A170" s="30">
        <v>169</v>
      </c>
      <c r="B170" s="36" t="s">
        <v>10396</v>
      </c>
      <c r="C170" s="35" t="s">
        <v>10397</v>
      </c>
      <c r="D170" s="37" t="s">
        <v>22</v>
      </c>
      <c r="E170" s="37" t="s">
        <v>2061</v>
      </c>
      <c r="F170" s="30" t="s">
        <v>25</v>
      </c>
      <c r="G170" s="30" t="s">
        <v>7504</v>
      </c>
      <c r="H170" s="33" t="s">
        <v>24</v>
      </c>
      <c r="I170" s="30" t="s">
        <v>34</v>
      </c>
      <c r="J170" s="33">
        <v>374.38</v>
      </c>
      <c r="K170" s="30">
        <v>0</v>
      </c>
      <c r="L170" s="36"/>
      <c r="M170" s="33">
        <v>0</v>
      </c>
      <c r="N170" s="33">
        <v>0</v>
      </c>
      <c r="O170" s="44"/>
      <c r="P170" s="30">
        <v>0</v>
      </c>
      <c r="Q170" s="33">
        <v>100</v>
      </c>
      <c r="R170" s="33">
        <v>0</v>
      </c>
      <c r="S170" s="52"/>
      <c r="T170" s="33">
        <v>0</v>
      </c>
      <c r="U170" s="36"/>
      <c r="V170" s="30"/>
      <c r="W170" s="30">
        <v>0</v>
      </c>
      <c r="X170" s="30">
        <v>480.38</v>
      </c>
      <c r="Y170" s="30">
        <v>6</v>
      </c>
      <c r="Z170" s="30">
        <v>474.38</v>
      </c>
      <c r="AA170" s="30" t="s">
        <v>28</v>
      </c>
      <c r="AB170" s="54" t="s">
        <v>29</v>
      </c>
      <c r="AC170" s="55"/>
    </row>
    <row r="171" spans="1:29">
      <c r="A171" s="30">
        <v>170</v>
      </c>
      <c r="B171" s="36" t="s">
        <v>10398</v>
      </c>
      <c r="C171" s="35" t="s">
        <v>10399</v>
      </c>
      <c r="D171" s="37" t="s">
        <v>22</v>
      </c>
      <c r="E171" s="37" t="s">
        <v>198</v>
      </c>
      <c r="F171" s="30" t="s">
        <v>25</v>
      </c>
      <c r="G171" s="30" t="s">
        <v>8214</v>
      </c>
      <c r="H171" s="37" t="s">
        <v>24</v>
      </c>
      <c r="I171" s="30" t="s">
        <v>34</v>
      </c>
      <c r="J171" s="33">
        <v>1369</v>
      </c>
      <c r="K171" s="30">
        <v>0</v>
      </c>
      <c r="L171" s="36"/>
      <c r="M171" s="33">
        <v>0</v>
      </c>
      <c r="N171" s="33">
        <v>0</v>
      </c>
      <c r="O171" s="44"/>
      <c r="P171" s="30">
        <v>0</v>
      </c>
      <c r="Q171" s="33">
        <v>300</v>
      </c>
      <c r="R171" s="30">
        <v>0</v>
      </c>
      <c r="S171" s="52"/>
      <c r="T171" s="33">
        <v>0</v>
      </c>
      <c r="U171" s="36"/>
      <c r="V171" s="30"/>
      <c r="W171" s="30">
        <v>0</v>
      </c>
      <c r="X171" s="30">
        <v>1687</v>
      </c>
      <c r="Y171" s="30">
        <v>18</v>
      </c>
      <c r="Z171" s="30">
        <v>1669</v>
      </c>
      <c r="AA171" s="30" t="s">
        <v>28</v>
      </c>
      <c r="AB171" s="54" t="s">
        <v>29</v>
      </c>
      <c r="AC171" s="55"/>
    </row>
    <row r="172" spans="1:29">
      <c r="A172" s="30">
        <v>171</v>
      </c>
      <c r="B172" s="36" t="s">
        <v>10400</v>
      </c>
      <c r="C172" s="35" t="s">
        <v>10401</v>
      </c>
      <c r="D172" s="37" t="s">
        <v>22</v>
      </c>
      <c r="E172" s="37" t="s">
        <v>198</v>
      </c>
      <c r="F172" s="30" t="s">
        <v>25</v>
      </c>
      <c r="G172" s="30" t="s">
        <v>8214</v>
      </c>
      <c r="H172" s="37" t="s">
        <v>24</v>
      </c>
      <c r="I172" s="30" t="s">
        <v>34</v>
      </c>
      <c r="J172" s="33">
        <v>1369</v>
      </c>
      <c r="K172" s="30">
        <v>0</v>
      </c>
      <c r="L172" s="36"/>
      <c r="M172" s="33">
        <v>0</v>
      </c>
      <c r="N172" s="33">
        <v>0</v>
      </c>
      <c r="O172" s="44"/>
      <c r="P172" s="30">
        <v>0</v>
      </c>
      <c r="Q172" s="33">
        <v>300</v>
      </c>
      <c r="R172" s="30">
        <v>0</v>
      </c>
      <c r="S172" s="52"/>
      <c r="T172" s="33">
        <v>0</v>
      </c>
      <c r="U172" s="36"/>
      <c r="V172" s="30"/>
      <c r="W172" s="30">
        <v>0</v>
      </c>
      <c r="X172" s="30">
        <v>1687</v>
      </c>
      <c r="Y172" s="30">
        <v>18</v>
      </c>
      <c r="Z172" s="30">
        <v>1669</v>
      </c>
      <c r="AA172" s="30" t="s">
        <v>28</v>
      </c>
      <c r="AB172" s="54" t="s">
        <v>29</v>
      </c>
      <c r="AC172" s="55"/>
    </row>
    <row r="173" spans="1:29">
      <c r="A173" s="30">
        <v>172</v>
      </c>
      <c r="B173" s="36" t="s">
        <v>6630</v>
      </c>
      <c r="C173" s="35" t="s">
        <v>10402</v>
      </c>
      <c r="D173" s="37" t="s">
        <v>22</v>
      </c>
      <c r="E173" s="30" t="s">
        <v>4090</v>
      </c>
      <c r="F173" s="30" t="s">
        <v>25</v>
      </c>
      <c r="G173" s="30" t="s">
        <v>6984</v>
      </c>
      <c r="H173" s="37" t="s">
        <v>24</v>
      </c>
      <c r="I173" s="30" t="s">
        <v>34</v>
      </c>
      <c r="J173" s="33">
        <v>235.28</v>
      </c>
      <c r="K173" s="30">
        <v>0</v>
      </c>
      <c r="L173" s="36"/>
      <c r="M173" s="33">
        <v>0</v>
      </c>
      <c r="N173" s="33">
        <v>0</v>
      </c>
      <c r="O173" s="39"/>
      <c r="P173" s="41">
        <v>0</v>
      </c>
      <c r="Q173" s="33">
        <v>100</v>
      </c>
      <c r="R173" s="33">
        <v>8.94</v>
      </c>
      <c r="S173" s="51" t="s">
        <v>6099</v>
      </c>
      <c r="T173" s="33">
        <v>0</v>
      </c>
      <c r="U173" s="36"/>
      <c r="V173" s="30"/>
      <c r="W173" s="30">
        <v>9.48</v>
      </c>
      <c r="X173" s="30">
        <v>351.32</v>
      </c>
      <c r="Y173" s="30">
        <v>6.57</v>
      </c>
      <c r="Z173" s="30">
        <v>344.76</v>
      </c>
      <c r="AA173" s="30" t="s">
        <v>28</v>
      </c>
      <c r="AB173" s="54" t="s">
        <v>29</v>
      </c>
      <c r="AC173" s="55"/>
    </row>
    <row r="174" spans="1:29">
      <c r="A174" s="30">
        <v>173</v>
      </c>
      <c r="B174" s="36" t="s">
        <v>10403</v>
      </c>
      <c r="C174" s="35" t="s">
        <v>10404</v>
      </c>
      <c r="D174" s="37" t="s">
        <v>22</v>
      </c>
      <c r="E174" s="37" t="s">
        <v>7503</v>
      </c>
      <c r="F174" s="30" t="s">
        <v>25</v>
      </c>
      <c r="G174" s="30" t="s">
        <v>8264</v>
      </c>
      <c r="H174" s="33" t="s">
        <v>24</v>
      </c>
      <c r="I174" s="30" t="s">
        <v>34</v>
      </c>
      <c r="J174" s="33">
        <v>985.5</v>
      </c>
      <c r="K174" s="30">
        <v>0</v>
      </c>
      <c r="L174" s="36"/>
      <c r="M174" s="33">
        <v>0</v>
      </c>
      <c r="N174" s="33">
        <v>0</v>
      </c>
      <c r="O174" s="39"/>
      <c r="P174" s="41">
        <v>0</v>
      </c>
      <c r="Q174" s="33">
        <v>300</v>
      </c>
      <c r="R174" s="33">
        <v>13.26</v>
      </c>
      <c r="S174" s="51" t="s">
        <v>6099</v>
      </c>
      <c r="T174" s="33">
        <v>0</v>
      </c>
      <c r="U174" s="36"/>
      <c r="V174" s="30"/>
      <c r="W174" s="30">
        <v>14.06</v>
      </c>
      <c r="X174" s="30">
        <v>1318.4</v>
      </c>
      <c r="Y174" s="30">
        <v>18.84</v>
      </c>
      <c r="Z174" s="30">
        <v>1299.56</v>
      </c>
      <c r="AA174" s="30" t="s">
        <v>28</v>
      </c>
      <c r="AB174" s="54" t="s">
        <v>29</v>
      </c>
      <c r="AC174" s="55"/>
    </row>
    <row r="175" spans="1:29">
      <c r="A175" s="30">
        <v>174</v>
      </c>
      <c r="B175" s="36" t="s">
        <v>10405</v>
      </c>
      <c r="C175" s="35" t="s">
        <v>10406</v>
      </c>
      <c r="D175" s="37" t="s">
        <v>22</v>
      </c>
      <c r="E175" s="37" t="s">
        <v>7503</v>
      </c>
      <c r="F175" s="30" t="s">
        <v>25</v>
      </c>
      <c r="G175" s="30" t="s">
        <v>8264</v>
      </c>
      <c r="H175" s="33" t="s">
        <v>24</v>
      </c>
      <c r="I175" s="30" t="s">
        <v>34</v>
      </c>
      <c r="J175" s="33">
        <v>985.5</v>
      </c>
      <c r="K175" s="30">
        <v>0</v>
      </c>
      <c r="L175" s="36"/>
      <c r="M175" s="33">
        <v>0</v>
      </c>
      <c r="N175" s="33">
        <v>0</v>
      </c>
      <c r="O175" s="39"/>
      <c r="P175" s="41">
        <v>0</v>
      </c>
      <c r="Q175" s="33">
        <v>300</v>
      </c>
      <c r="R175" s="33">
        <v>13.26</v>
      </c>
      <c r="S175" s="51" t="s">
        <v>6099</v>
      </c>
      <c r="T175" s="33">
        <v>0</v>
      </c>
      <c r="U175" s="36"/>
      <c r="V175" s="30"/>
      <c r="W175" s="30">
        <v>14.06</v>
      </c>
      <c r="X175" s="30">
        <v>1318.4</v>
      </c>
      <c r="Y175" s="30">
        <v>18.84</v>
      </c>
      <c r="Z175" s="30">
        <v>1299.56</v>
      </c>
      <c r="AA175" s="30" t="s">
        <v>28</v>
      </c>
      <c r="AB175" s="54" t="s">
        <v>29</v>
      </c>
      <c r="AC175" s="55"/>
    </row>
    <row r="176" spans="1:29">
      <c r="A176" s="30">
        <v>175</v>
      </c>
      <c r="B176" s="36" t="s">
        <v>6798</v>
      </c>
      <c r="C176" s="35" t="s">
        <v>10407</v>
      </c>
      <c r="D176" s="37" t="s">
        <v>22</v>
      </c>
      <c r="E176" s="30" t="s">
        <v>4090</v>
      </c>
      <c r="F176" s="30" t="s">
        <v>25</v>
      </c>
      <c r="G176" s="30" t="s">
        <v>6984</v>
      </c>
      <c r="H176" s="37" t="s">
        <v>24</v>
      </c>
      <c r="I176" s="30" t="s">
        <v>34</v>
      </c>
      <c r="J176" s="33">
        <v>235.28</v>
      </c>
      <c r="K176" s="30">
        <v>0</v>
      </c>
      <c r="L176" s="36"/>
      <c r="M176" s="33">
        <v>0</v>
      </c>
      <c r="N176" s="33">
        <v>0</v>
      </c>
      <c r="O176" s="39"/>
      <c r="P176" s="41">
        <v>0</v>
      </c>
      <c r="Q176" s="33">
        <v>100</v>
      </c>
      <c r="R176" s="33">
        <v>8.94</v>
      </c>
      <c r="S176" s="51" t="s">
        <v>6099</v>
      </c>
      <c r="T176" s="33">
        <v>0</v>
      </c>
      <c r="U176" s="36"/>
      <c r="V176" s="30"/>
      <c r="W176" s="30">
        <v>9.48</v>
      </c>
      <c r="X176" s="30">
        <v>351.32</v>
      </c>
      <c r="Y176" s="30">
        <v>6.57</v>
      </c>
      <c r="Z176" s="30">
        <v>344.76</v>
      </c>
      <c r="AA176" s="30" t="s">
        <v>28</v>
      </c>
      <c r="AB176" s="54" t="s">
        <v>29</v>
      </c>
      <c r="AC176" s="55"/>
    </row>
    <row r="177" spans="1:29">
      <c r="A177" s="30">
        <v>176</v>
      </c>
      <c r="B177" s="36" t="s">
        <v>10408</v>
      </c>
      <c r="C177" s="31" t="s">
        <v>10409</v>
      </c>
      <c r="D177" s="37" t="s">
        <v>22</v>
      </c>
      <c r="E177" s="37" t="s">
        <v>198</v>
      </c>
      <c r="F177" s="30" t="s">
        <v>25</v>
      </c>
      <c r="G177" s="30" t="s">
        <v>8214</v>
      </c>
      <c r="H177" s="37" t="s">
        <v>5214</v>
      </c>
      <c r="I177" s="30" t="s">
        <v>34</v>
      </c>
      <c r="J177" s="33">
        <v>1369</v>
      </c>
      <c r="K177" s="30">
        <v>0</v>
      </c>
      <c r="L177" s="36"/>
      <c r="M177" s="33">
        <v>0</v>
      </c>
      <c r="N177" s="33">
        <v>0</v>
      </c>
      <c r="O177" s="44"/>
      <c r="P177" s="30">
        <v>0</v>
      </c>
      <c r="Q177" s="33">
        <v>300</v>
      </c>
      <c r="R177" s="30">
        <v>0</v>
      </c>
      <c r="S177" s="52"/>
      <c r="T177" s="33">
        <v>0</v>
      </c>
      <c r="U177" s="36"/>
      <c r="V177" s="30"/>
      <c r="W177" s="30">
        <v>0</v>
      </c>
      <c r="X177" s="30">
        <v>1687</v>
      </c>
      <c r="Y177" s="30">
        <v>18</v>
      </c>
      <c r="Z177" s="30">
        <v>1669</v>
      </c>
      <c r="AA177" s="30" t="s">
        <v>28</v>
      </c>
      <c r="AB177" s="54" t="s">
        <v>29</v>
      </c>
      <c r="AC177" s="55"/>
    </row>
    <row r="178" spans="1:29">
      <c r="A178" s="30">
        <v>177</v>
      </c>
      <c r="B178" s="36" t="s">
        <v>10410</v>
      </c>
      <c r="C178" s="31" t="s">
        <v>10411</v>
      </c>
      <c r="D178" s="37" t="s">
        <v>22</v>
      </c>
      <c r="E178" s="37" t="s">
        <v>198</v>
      </c>
      <c r="F178" s="30" t="s">
        <v>25</v>
      </c>
      <c r="G178" s="30" t="s">
        <v>8214</v>
      </c>
      <c r="H178" s="37" t="s">
        <v>24</v>
      </c>
      <c r="I178" s="30" t="s">
        <v>34</v>
      </c>
      <c r="J178" s="33">
        <v>1369</v>
      </c>
      <c r="K178" s="30">
        <v>0</v>
      </c>
      <c r="L178" s="36"/>
      <c r="M178" s="33">
        <v>0</v>
      </c>
      <c r="N178" s="33">
        <v>0</v>
      </c>
      <c r="O178" s="44"/>
      <c r="P178" s="30">
        <v>0</v>
      </c>
      <c r="Q178" s="33">
        <v>300</v>
      </c>
      <c r="R178" s="30">
        <v>0</v>
      </c>
      <c r="S178" s="52"/>
      <c r="T178" s="33">
        <v>0</v>
      </c>
      <c r="U178" s="36"/>
      <c r="V178" s="30"/>
      <c r="W178" s="30">
        <v>0</v>
      </c>
      <c r="X178" s="30">
        <v>1687</v>
      </c>
      <c r="Y178" s="30">
        <v>18</v>
      </c>
      <c r="Z178" s="30">
        <v>1669</v>
      </c>
      <c r="AA178" s="30" t="s">
        <v>28</v>
      </c>
      <c r="AB178" s="54" t="s">
        <v>29</v>
      </c>
      <c r="AC178" s="55"/>
    </row>
    <row r="179" spans="1:29">
      <c r="A179" s="30">
        <v>178</v>
      </c>
      <c r="B179" s="36" t="s">
        <v>10412</v>
      </c>
      <c r="C179" s="35" t="s">
        <v>10413</v>
      </c>
      <c r="D179" s="30" t="s">
        <v>22</v>
      </c>
      <c r="E179" s="33" t="s">
        <v>111</v>
      </c>
      <c r="F179" s="30" t="s">
        <v>25</v>
      </c>
      <c r="G179" s="30" t="s">
        <v>8178</v>
      </c>
      <c r="H179" s="33" t="s">
        <v>130</v>
      </c>
      <c r="I179" s="30" t="s">
        <v>34</v>
      </c>
      <c r="J179" s="33">
        <v>710</v>
      </c>
      <c r="K179" s="30">
        <v>0</v>
      </c>
      <c r="L179" s="36"/>
      <c r="M179" s="33">
        <v>118</v>
      </c>
      <c r="N179" s="33">
        <v>70</v>
      </c>
      <c r="O179" s="44" t="s">
        <v>10126</v>
      </c>
      <c r="P179" s="41">
        <v>0</v>
      </c>
      <c r="Q179" s="30">
        <v>400</v>
      </c>
      <c r="R179" s="33">
        <v>0</v>
      </c>
      <c r="S179" s="52"/>
      <c r="T179" s="33">
        <v>0</v>
      </c>
      <c r="U179" s="36"/>
      <c r="V179" s="30"/>
      <c r="W179" s="30">
        <v>199.28</v>
      </c>
      <c r="X179" s="30">
        <v>1345.24</v>
      </c>
      <c r="Y179" s="30">
        <v>35.96</v>
      </c>
      <c r="Z179" s="30">
        <v>1309.28</v>
      </c>
      <c r="AA179" s="30" t="s">
        <v>28</v>
      </c>
      <c r="AB179" s="54" t="s">
        <v>29</v>
      </c>
      <c r="AC179" s="55"/>
    </row>
    <row r="180" spans="1:29">
      <c r="A180" s="30">
        <v>179</v>
      </c>
      <c r="B180" s="36" t="s">
        <v>7059</v>
      </c>
      <c r="C180" s="31" t="s">
        <v>8662</v>
      </c>
      <c r="D180" s="37" t="s">
        <v>22</v>
      </c>
      <c r="E180" s="37" t="s">
        <v>3366</v>
      </c>
      <c r="F180" s="30" t="s">
        <v>25</v>
      </c>
      <c r="G180" s="30" t="s">
        <v>8260</v>
      </c>
      <c r="H180" s="33" t="s">
        <v>24</v>
      </c>
      <c r="I180" s="30" t="s">
        <v>34</v>
      </c>
      <c r="J180" s="33">
        <v>0</v>
      </c>
      <c r="K180" s="30">
        <v>0</v>
      </c>
      <c r="L180" s="36"/>
      <c r="M180" s="33">
        <v>0</v>
      </c>
      <c r="N180" s="33">
        <v>0</v>
      </c>
      <c r="O180" s="44"/>
      <c r="P180" s="30">
        <v>0</v>
      </c>
      <c r="Q180" s="33">
        <v>100</v>
      </c>
      <c r="R180" s="33">
        <v>13</v>
      </c>
      <c r="S180" s="52" t="s">
        <v>7307</v>
      </c>
      <c r="T180" s="33">
        <v>0</v>
      </c>
      <c r="U180" s="36"/>
      <c r="V180" s="30"/>
      <c r="W180" s="30">
        <v>13.78</v>
      </c>
      <c r="X180" s="30">
        <v>120.61</v>
      </c>
      <c r="Y180" s="30">
        <v>6.83</v>
      </c>
      <c r="Z180" s="30">
        <v>113.78</v>
      </c>
      <c r="AA180" s="30" t="s">
        <v>28</v>
      </c>
      <c r="AB180" s="54" t="s">
        <v>29</v>
      </c>
      <c r="AC180" s="55"/>
    </row>
    <row r="181" spans="1:29">
      <c r="A181" s="30">
        <v>180</v>
      </c>
      <c r="B181" s="36" t="s">
        <v>10414</v>
      </c>
      <c r="C181" s="35" t="s">
        <v>10415</v>
      </c>
      <c r="D181" s="37" t="s">
        <v>22</v>
      </c>
      <c r="E181" s="30" t="s">
        <v>4090</v>
      </c>
      <c r="F181" s="30" t="s">
        <v>25</v>
      </c>
      <c r="G181" s="30" t="s">
        <v>6984</v>
      </c>
      <c r="H181" s="37" t="s">
        <v>24</v>
      </c>
      <c r="I181" s="30" t="s">
        <v>34</v>
      </c>
      <c r="J181" s="33">
        <v>235.28</v>
      </c>
      <c r="K181" s="30">
        <v>0</v>
      </c>
      <c r="L181" s="36"/>
      <c r="M181" s="33">
        <v>0</v>
      </c>
      <c r="N181" s="33">
        <v>0</v>
      </c>
      <c r="O181" s="39"/>
      <c r="P181" s="41">
        <v>0</v>
      </c>
      <c r="Q181" s="33">
        <v>100</v>
      </c>
      <c r="R181" s="33">
        <v>8.94</v>
      </c>
      <c r="S181" s="51" t="s">
        <v>6099</v>
      </c>
      <c r="T181" s="33">
        <v>0</v>
      </c>
      <c r="U181" s="36"/>
      <c r="V181" s="30"/>
      <c r="W181" s="30">
        <v>9.48</v>
      </c>
      <c r="X181" s="30">
        <v>351.32</v>
      </c>
      <c r="Y181" s="30">
        <v>6.57</v>
      </c>
      <c r="Z181" s="30">
        <v>344.76</v>
      </c>
      <c r="AA181" s="30" t="s">
        <v>28</v>
      </c>
      <c r="AB181" s="54" t="s">
        <v>29</v>
      </c>
      <c r="AC181" s="55"/>
    </row>
    <row r="182" spans="1:29">
      <c r="A182" s="30">
        <v>181</v>
      </c>
      <c r="B182" s="36" t="s">
        <v>2482</v>
      </c>
      <c r="C182" s="35" t="s">
        <v>10416</v>
      </c>
      <c r="D182" s="37" t="s">
        <v>22</v>
      </c>
      <c r="E182" s="37" t="s">
        <v>7503</v>
      </c>
      <c r="F182" s="30" t="s">
        <v>25</v>
      </c>
      <c r="G182" s="30" t="s">
        <v>8264</v>
      </c>
      <c r="H182" s="33" t="s">
        <v>24</v>
      </c>
      <c r="I182" s="30" t="s">
        <v>34</v>
      </c>
      <c r="J182" s="33">
        <v>985.5</v>
      </c>
      <c r="K182" s="30">
        <v>0</v>
      </c>
      <c r="L182" s="36"/>
      <c r="M182" s="33">
        <v>0</v>
      </c>
      <c r="N182" s="33">
        <v>0</v>
      </c>
      <c r="O182" s="39"/>
      <c r="P182" s="41">
        <v>0</v>
      </c>
      <c r="Q182" s="33">
        <v>300</v>
      </c>
      <c r="R182" s="33">
        <v>13.26</v>
      </c>
      <c r="S182" s="51" t="s">
        <v>6099</v>
      </c>
      <c r="T182" s="33">
        <v>0</v>
      </c>
      <c r="U182" s="36"/>
      <c r="V182" s="30"/>
      <c r="W182" s="30">
        <v>14.06</v>
      </c>
      <c r="X182" s="30">
        <v>1318.4</v>
      </c>
      <c r="Y182" s="30">
        <v>18.84</v>
      </c>
      <c r="Z182" s="30">
        <v>1299.56</v>
      </c>
      <c r="AA182" s="30" t="s">
        <v>28</v>
      </c>
      <c r="AB182" s="54" t="s">
        <v>29</v>
      </c>
      <c r="AC182" s="55"/>
    </row>
    <row r="183" spans="1:29">
      <c r="A183" s="30">
        <v>182</v>
      </c>
      <c r="B183" s="36" t="s">
        <v>10417</v>
      </c>
      <c r="C183" s="35" t="s">
        <v>10418</v>
      </c>
      <c r="D183" s="37" t="s">
        <v>22</v>
      </c>
      <c r="E183" s="37" t="s">
        <v>198</v>
      </c>
      <c r="F183" s="30" t="s">
        <v>25</v>
      </c>
      <c r="G183" s="30" t="s">
        <v>8214</v>
      </c>
      <c r="H183" s="37" t="s">
        <v>24</v>
      </c>
      <c r="I183" s="30" t="s">
        <v>34</v>
      </c>
      <c r="J183" s="33">
        <v>1369</v>
      </c>
      <c r="K183" s="30">
        <v>0</v>
      </c>
      <c r="L183" s="36"/>
      <c r="M183" s="33">
        <v>0</v>
      </c>
      <c r="N183" s="33">
        <v>0</v>
      </c>
      <c r="O183" s="44"/>
      <c r="P183" s="30">
        <v>0</v>
      </c>
      <c r="Q183" s="33">
        <v>300</v>
      </c>
      <c r="R183" s="30">
        <v>0</v>
      </c>
      <c r="S183" s="52"/>
      <c r="T183" s="33">
        <v>0</v>
      </c>
      <c r="U183" s="36"/>
      <c r="V183" s="30"/>
      <c r="W183" s="30">
        <v>0</v>
      </c>
      <c r="X183" s="30">
        <v>1687</v>
      </c>
      <c r="Y183" s="30">
        <v>18</v>
      </c>
      <c r="Z183" s="30">
        <v>1669</v>
      </c>
      <c r="AA183" s="30" t="s">
        <v>28</v>
      </c>
      <c r="AB183" s="54" t="s">
        <v>29</v>
      </c>
      <c r="AC183" s="55"/>
    </row>
    <row r="184" spans="1:29">
      <c r="A184" s="30">
        <v>183</v>
      </c>
      <c r="B184" s="36" t="s">
        <v>10419</v>
      </c>
      <c r="C184" s="35" t="s">
        <v>10420</v>
      </c>
      <c r="D184" s="37" t="s">
        <v>22</v>
      </c>
      <c r="E184" s="30" t="s">
        <v>4090</v>
      </c>
      <c r="F184" s="30" t="s">
        <v>25</v>
      </c>
      <c r="G184" s="30" t="s">
        <v>6984</v>
      </c>
      <c r="H184" s="37" t="s">
        <v>24</v>
      </c>
      <c r="I184" s="30" t="s">
        <v>34</v>
      </c>
      <c r="J184" s="33">
        <v>235.28</v>
      </c>
      <c r="K184" s="30">
        <v>0</v>
      </c>
      <c r="L184" s="36"/>
      <c r="M184" s="33">
        <v>0</v>
      </c>
      <c r="N184" s="33">
        <v>0</v>
      </c>
      <c r="O184" s="39"/>
      <c r="P184" s="41">
        <v>0</v>
      </c>
      <c r="Q184" s="33">
        <v>100</v>
      </c>
      <c r="R184" s="33">
        <v>8.94</v>
      </c>
      <c r="S184" s="51" t="s">
        <v>6099</v>
      </c>
      <c r="T184" s="33">
        <v>0</v>
      </c>
      <c r="U184" s="36"/>
      <c r="V184" s="30"/>
      <c r="W184" s="30">
        <v>9.48</v>
      </c>
      <c r="X184" s="30">
        <v>351.32</v>
      </c>
      <c r="Y184" s="30">
        <v>6.57</v>
      </c>
      <c r="Z184" s="30">
        <v>344.76</v>
      </c>
      <c r="AA184" s="30" t="s">
        <v>28</v>
      </c>
      <c r="AB184" s="54" t="s">
        <v>29</v>
      </c>
      <c r="AC184" s="55"/>
    </row>
    <row r="185" spans="1:29">
      <c r="A185" s="30">
        <v>184</v>
      </c>
      <c r="B185" s="36" t="s">
        <v>10421</v>
      </c>
      <c r="C185" s="35" t="s">
        <v>10422</v>
      </c>
      <c r="D185" s="37" t="s">
        <v>22</v>
      </c>
      <c r="E185" s="37" t="s">
        <v>7503</v>
      </c>
      <c r="F185" s="30" t="s">
        <v>25</v>
      </c>
      <c r="G185" s="30" t="s">
        <v>8264</v>
      </c>
      <c r="H185" s="33" t="s">
        <v>24</v>
      </c>
      <c r="I185" s="30" t="s">
        <v>34</v>
      </c>
      <c r="J185" s="33">
        <v>985.5</v>
      </c>
      <c r="K185" s="30">
        <v>0</v>
      </c>
      <c r="L185" s="36"/>
      <c r="M185" s="33">
        <v>0</v>
      </c>
      <c r="N185" s="33">
        <v>0</v>
      </c>
      <c r="O185" s="39"/>
      <c r="P185" s="41">
        <v>0</v>
      </c>
      <c r="Q185" s="33">
        <v>300</v>
      </c>
      <c r="R185" s="33">
        <v>13.26</v>
      </c>
      <c r="S185" s="51" t="s">
        <v>6099</v>
      </c>
      <c r="T185" s="33">
        <v>0</v>
      </c>
      <c r="U185" s="36"/>
      <c r="V185" s="30"/>
      <c r="W185" s="30">
        <v>14.06</v>
      </c>
      <c r="X185" s="30">
        <v>1318.4</v>
      </c>
      <c r="Y185" s="30">
        <v>18.84</v>
      </c>
      <c r="Z185" s="30">
        <v>1299.56</v>
      </c>
      <c r="AA185" s="30" t="s">
        <v>28</v>
      </c>
      <c r="AB185" s="54" t="s">
        <v>29</v>
      </c>
      <c r="AC185" s="55"/>
    </row>
    <row r="186" spans="1:29">
      <c r="A186" s="30">
        <v>185</v>
      </c>
      <c r="B186" s="36" t="s">
        <v>10423</v>
      </c>
      <c r="C186" s="35" t="s">
        <v>10424</v>
      </c>
      <c r="D186" s="37" t="s">
        <v>22</v>
      </c>
      <c r="E186" s="37" t="s">
        <v>198</v>
      </c>
      <c r="F186" s="30" t="s">
        <v>25</v>
      </c>
      <c r="G186" s="30" t="s">
        <v>8214</v>
      </c>
      <c r="H186" s="37" t="s">
        <v>130</v>
      </c>
      <c r="I186" s="30" t="s">
        <v>34</v>
      </c>
      <c r="J186" s="33">
        <v>1369</v>
      </c>
      <c r="K186" s="30">
        <v>0</v>
      </c>
      <c r="L186" s="36"/>
      <c r="M186" s="33">
        <v>0</v>
      </c>
      <c r="N186" s="33">
        <v>0</v>
      </c>
      <c r="O186" s="44"/>
      <c r="P186" s="30">
        <v>0</v>
      </c>
      <c r="Q186" s="33">
        <v>300</v>
      </c>
      <c r="R186" s="30">
        <v>0</v>
      </c>
      <c r="S186" s="52"/>
      <c r="T186" s="33">
        <v>0</v>
      </c>
      <c r="U186" s="36"/>
      <c r="V186" s="30"/>
      <c r="W186" s="30">
        <v>0</v>
      </c>
      <c r="X186" s="30">
        <v>1687</v>
      </c>
      <c r="Y186" s="30">
        <v>18</v>
      </c>
      <c r="Z186" s="30">
        <v>1669</v>
      </c>
      <c r="AA186" s="30" t="s">
        <v>28</v>
      </c>
      <c r="AB186" s="54" t="s">
        <v>29</v>
      </c>
      <c r="AC186" s="55"/>
    </row>
    <row r="187" spans="1:29">
      <c r="A187" s="30">
        <v>186</v>
      </c>
      <c r="B187" s="36" t="s">
        <v>6573</v>
      </c>
      <c r="C187" s="35" t="s">
        <v>10425</v>
      </c>
      <c r="D187" s="37" t="s">
        <v>22</v>
      </c>
      <c r="E187" s="30" t="s">
        <v>4090</v>
      </c>
      <c r="F187" s="30" t="s">
        <v>25</v>
      </c>
      <c r="G187" s="30" t="s">
        <v>6984</v>
      </c>
      <c r="H187" s="37" t="s">
        <v>24</v>
      </c>
      <c r="I187" s="30" t="s">
        <v>34</v>
      </c>
      <c r="J187" s="33">
        <v>235.28</v>
      </c>
      <c r="K187" s="30">
        <v>0</v>
      </c>
      <c r="L187" s="36"/>
      <c r="M187" s="33">
        <v>0</v>
      </c>
      <c r="N187" s="33">
        <v>0</v>
      </c>
      <c r="O187" s="39"/>
      <c r="P187" s="41">
        <v>0</v>
      </c>
      <c r="Q187" s="33">
        <v>100</v>
      </c>
      <c r="R187" s="33">
        <v>8.94</v>
      </c>
      <c r="S187" s="51" t="s">
        <v>6099</v>
      </c>
      <c r="T187" s="33">
        <v>0</v>
      </c>
      <c r="U187" s="36"/>
      <c r="V187" s="30"/>
      <c r="W187" s="30">
        <v>9.48</v>
      </c>
      <c r="X187" s="30">
        <v>351.32</v>
      </c>
      <c r="Y187" s="30">
        <v>6.57</v>
      </c>
      <c r="Z187" s="30">
        <v>344.76</v>
      </c>
      <c r="AA187" s="30" t="s">
        <v>28</v>
      </c>
      <c r="AB187" s="54" t="s">
        <v>29</v>
      </c>
      <c r="AC187" s="55"/>
    </row>
    <row r="188" spans="1:29">
      <c r="A188" s="30">
        <v>187</v>
      </c>
      <c r="B188" s="36" t="s">
        <v>10426</v>
      </c>
      <c r="C188" s="35" t="s">
        <v>10427</v>
      </c>
      <c r="D188" s="37" t="s">
        <v>22</v>
      </c>
      <c r="E188" s="30" t="s">
        <v>4090</v>
      </c>
      <c r="F188" s="30" t="s">
        <v>25</v>
      </c>
      <c r="G188" s="30" t="s">
        <v>6984</v>
      </c>
      <c r="H188" s="37" t="s">
        <v>24</v>
      </c>
      <c r="I188" s="30" t="s">
        <v>34</v>
      </c>
      <c r="J188" s="33">
        <v>235.28</v>
      </c>
      <c r="K188" s="30">
        <v>0</v>
      </c>
      <c r="L188" s="36"/>
      <c r="M188" s="33">
        <v>0</v>
      </c>
      <c r="N188" s="33">
        <v>0</v>
      </c>
      <c r="O188" s="39"/>
      <c r="P188" s="41">
        <v>0</v>
      </c>
      <c r="Q188" s="33">
        <v>100</v>
      </c>
      <c r="R188" s="33">
        <v>8.94</v>
      </c>
      <c r="S188" s="51" t="s">
        <v>6099</v>
      </c>
      <c r="T188" s="33">
        <v>0</v>
      </c>
      <c r="U188" s="36"/>
      <c r="V188" s="30"/>
      <c r="W188" s="30">
        <v>9.48</v>
      </c>
      <c r="X188" s="30">
        <v>351.32</v>
      </c>
      <c r="Y188" s="30">
        <v>6.57</v>
      </c>
      <c r="Z188" s="30">
        <v>344.76</v>
      </c>
      <c r="AA188" s="30" t="s">
        <v>28</v>
      </c>
      <c r="AB188" s="54" t="s">
        <v>29</v>
      </c>
      <c r="AC188" s="55"/>
    </row>
    <row r="189" spans="1:29">
      <c r="A189" s="30">
        <v>188</v>
      </c>
      <c r="B189" s="36" t="s">
        <v>10428</v>
      </c>
      <c r="C189" s="35" t="s">
        <v>10429</v>
      </c>
      <c r="D189" s="37" t="s">
        <v>22</v>
      </c>
      <c r="E189" s="30" t="s">
        <v>4090</v>
      </c>
      <c r="F189" s="30" t="s">
        <v>25</v>
      </c>
      <c r="G189" s="30" t="s">
        <v>6984</v>
      </c>
      <c r="H189" s="37" t="s">
        <v>24</v>
      </c>
      <c r="I189" s="30" t="s">
        <v>34</v>
      </c>
      <c r="J189" s="33">
        <v>235.28</v>
      </c>
      <c r="K189" s="30">
        <v>0</v>
      </c>
      <c r="L189" s="36"/>
      <c r="M189" s="33">
        <v>0</v>
      </c>
      <c r="N189" s="33">
        <v>0</v>
      </c>
      <c r="O189" s="39"/>
      <c r="P189" s="41">
        <v>0</v>
      </c>
      <c r="Q189" s="33">
        <v>100</v>
      </c>
      <c r="R189" s="33">
        <v>8.94</v>
      </c>
      <c r="S189" s="51" t="s">
        <v>6099</v>
      </c>
      <c r="T189" s="33">
        <v>0</v>
      </c>
      <c r="U189" s="36"/>
      <c r="V189" s="30"/>
      <c r="W189" s="30">
        <v>9.48</v>
      </c>
      <c r="X189" s="30">
        <v>351.32</v>
      </c>
      <c r="Y189" s="30">
        <v>6.57</v>
      </c>
      <c r="Z189" s="30">
        <v>344.76</v>
      </c>
      <c r="AA189" s="30" t="s">
        <v>28</v>
      </c>
      <c r="AB189" s="54" t="s">
        <v>29</v>
      </c>
      <c r="AC189" s="55"/>
    </row>
    <row r="190" spans="1:29">
      <c r="A190" s="30">
        <v>189</v>
      </c>
      <c r="B190" s="36" t="s">
        <v>10430</v>
      </c>
      <c r="C190" s="35" t="s">
        <v>10431</v>
      </c>
      <c r="D190" s="37" t="s">
        <v>22</v>
      </c>
      <c r="E190" s="30" t="s">
        <v>4090</v>
      </c>
      <c r="F190" s="30" t="s">
        <v>25</v>
      </c>
      <c r="G190" s="30" t="s">
        <v>6984</v>
      </c>
      <c r="H190" s="37" t="s">
        <v>24</v>
      </c>
      <c r="I190" s="30" t="s">
        <v>34</v>
      </c>
      <c r="J190" s="33">
        <v>235.28</v>
      </c>
      <c r="K190" s="30">
        <v>0</v>
      </c>
      <c r="L190" s="36"/>
      <c r="M190" s="33">
        <v>0</v>
      </c>
      <c r="N190" s="33">
        <v>0</v>
      </c>
      <c r="O190" s="39"/>
      <c r="P190" s="41">
        <v>0</v>
      </c>
      <c r="Q190" s="33">
        <v>100</v>
      </c>
      <c r="R190" s="33">
        <v>8.94</v>
      </c>
      <c r="S190" s="51" t="s">
        <v>6099</v>
      </c>
      <c r="T190" s="33">
        <v>0</v>
      </c>
      <c r="U190" s="36"/>
      <c r="V190" s="30"/>
      <c r="W190" s="30">
        <v>9.48</v>
      </c>
      <c r="X190" s="30">
        <v>351.32</v>
      </c>
      <c r="Y190" s="30">
        <v>6.57</v>
      </c>
      <c r="Z190" s="30">
        <v>344.76</v>
      </c>
      <c r="AA190" s="30" t="s">
        <v>28</v>
      </c>
      <c r="AB190" s="54" t="s">
        <v>29</v>
      </c>
      <c r="AC190" s="55"/>
    </row>
    <row r="191" spans="1:29">
      <c r="A191" s="30">
        <v>190</v>
      </c>
      <c r="B191" s="36" t="s">
        <v>10432</v>
      </c>
      <c r="C191" s="35" t="s">
        <v>10433</v>
      </c>
      <c r="D191" s="37" t="s">
        <v>22</v>
      </c>
      <c r="E191" s="30" t="s">
        <v>4090</v>
      </c>
      <c r="F191" s="30" t="s">
        <v>25</v>
      </c>
      <c r="G191" s="30" t="s">
        <v>6984</v>
      </c>
      <c r="H191" s="37" t="s">
        <v>24</v>
      </c>
      <c r="I191" s="30" t="s">
        <v>34</v>
      </c>
      <c r="J191" s="33">
        <v>235.28</v>
      </c>
      <c r="K191" s="30">
        <v>0</v>
      </c>
      <c r="L191" s="36"/>
      <c r="M191" s="33">
        <v>0</v>
      </c>
      <c r="N191" s="33">
        <v>0</v>
      </c>
      <c r="O191" s="39"/>
      <c r="P191" s="41">
        <v>0</v>
      </c>
      <c r="Q191" s="33">
        <v>100</v>
      </c>
      <c r="R191" s="33">
        <v>8.94</v>
      </c>
      <c r="S191" s="51" t="s">
        <v>6099</v>
      </c>
      <c r="T191" s="33">
        <v>0</v>
      </c>
      <c r="U191" s="36"/>
      <c r="V191" s="30"/>
      <c r="W191" s="30">
        <v>9.48</v>
      </c>
      <c r="X191" s="30">
        <v>351.32</v>
      </c>
      <c r="Y191" s="30">
        <v>6.57</v>
      </c>
      <c r="Z191" s="30">
        <v>344.76</v>
      </c>
      <c r="AA191" s="30" t="s">
        <v>28</v>
      </c>
      <c r="AB191" s="54" t="s">
        <v>29</v>
      </c>
      <c r="AC191" s="55"/>
    </row>
    <row r="192" spans="1:29">
      <c r="A192" s="30">
        <v>191</v>
      </c>
      <c r="B192" s="36" t="s">
        <v>10434</v>
      </c>
      <c r="C192" s="35" t="s">
        <v>10435</v>
      </c>
      <c r="D192" s="37" t="s">
        <v>22</v>
      </c>
      <c r="E192" s="37" t="s">
        <v>2061</v>
      </c>
      <c r="F192" s="30" t="s">
        <v>25</v>
      </c>
      <c r="G192" s="30" t="s">
        <v>7504</v>
      </c>
      <c r="H192" s="33" t="s">
        <v>24</v>
      </c>
      <c r="I192" s="30" t="s">
        <v>34</v>
      </c>
      <c r="J192" s="33">
        <v>374.38</v>
      </c>
      <c r="K192" s="30">
        <v>0</v>
      </c>
      <c r="L192" s="36"/>
      <c r="M192" s="33">
        <v>0</v>
      </c>
      <c r="N192" s="33">
        <v>0</v>
      </c>
      <c r="O192" s="44"/>
      <c r="P192" s="30">
        <v>0</v>
      </c>
      <c r="Q192" s="33">
        <v>100</v>
      </c>
      <c r="R192" s="33">
        <v>0</v>
      </c>
      <c r="S192" s="52"/>
      <c r="T192" s="33">
        <v>0</v>
      </c>
      <c r="U192" s="36"/>
      <c r="V192" s="30"/>
      <c r="W192" s="30">
        <v>0</v>
      </c>
      <c r="X192" s="30">
        <v>480.38</v>
      </c>
      <c r="Y192" s="30">
        <v>6</v>
      </c>
      <c r="Z192" s="30">
        <v>474.38</v>
      </c>
      <c r="AA192" s="30" t="s">
        <v>28</v>
      </c>
      <c r="AB192" s="54" t="s">
        <v>29</v>
      </c>
      <c r="AC192" s="55"/>
    </row>
    <row r="193" spans="1:29">
      <c r="A193" s="30">
        <v>192</v>
      </c>
      <c r="B193" s="36" t="s">
        <v>10436</v>
      </c>
      <c r="C193" s="35" t="s">
        <v>10437</v>
      </c>
      <c r="D193" s="37" t="s">
        <v>22</v>
      </c>
      <c r="E193" s="37" t="s">
        <v>2061</v>
      </c>
      <c r="F193" s="30" t="s">
        <v>25</v>
      </c>
      <c r="G193" s="30" t="s">
        <v>7504</v>
      </c>
      <c r="H193" s="33" t="s">
        <v>24</v>
      </c>
      <c r="I193" s="30" t="s">
        <v>34</v>
      </c>
      <c r="J193" s="33">
        <v>374.38</v>
      </c>
      <c r="K193" s="30">
        <v>0</v>
      </c>
      <c r="L193" s="36"/>
      <c r="M193" s="33">
        <v>0</v>
      </c>
      <c r="N193" s="33">
        <v>0</v>
      </c>
      <c r="O193" s="44"/>
      <c r="P193" s="30">
        <v>0</v>
      </c>
      <c r="Q193" s="33">
        <v>100</v>
      </c>
      <c r="R193" s="33">
        <v>0</v>
      </c>
      <c r="S193" s="52"/>
      <c r="T193" s="33">
        <v>0</v>
      </c>
      <c r="U193" s="36"/>
      <c r="V193" s="30"/>
      <c r="W193" s="30">
        <v>0</v>
      </c>
      <c r="X193" s="30">
        <v>480.38</v>
      </c>
      <c r="Y193" s="30">
        <v>6</v>
      </c>
      <c r="Z193" s="30">
        <v>474.38</v>
      </c>
      <c r="AA193" s="30" t="s">
        <v>28</v>
      </c>
      <c r="AB193" s="54" t="s">
        <v>29</v>
      </c>
      <c r="AC193" s="55"/>
    </row>
    <row r="194" spans="1:29">
      <c r="A194" s="30">
        <v>193</v>
      </c>
      <c r="B194" s="36" t="s">
        <v>10438</v>
      </c>
      <c r="C194" s="35" t="s">
        <v>10439</v>
      </c>
      <c r="D194" s="37" t="s">
        <v>22</v>
      </c>
      <c r="E194" s="37" t="s">
        <v>2061</v>
      </c>
      <c r="F194" s="30" t="s">
        <v>25</v>
      </c>
      <c r="G194" s="30" t="s">
        <v>7504</v>
      </c>
      <c r="H194" s="33" t="s">
        <v>24</v>
      </c>
      <c r="I194" s="30" t="s">
        <v>34</v>
      </c>
      <c r="J194" s="33">
        <v>374.38</v>
      </c>
      <c r="K194" s="30">
        <v>0</v>
      </c>
      <c r="L194" s="36"/>
      <c r="M194" s="33">
        <v>0</v>
      </c>
      <c r="N194" s="33">
        <v>0</v>
      </c>
      <c r="O194" s="44"/>
      <c r="P194" s="30">
        <v>0</v>
      </c>
      <c r="Q194" s="33">
        <v>100</v>
      </c>
      <c r="R194" s="33">
        <v>0</v>
      </c>
      <c r="S194" s="52"/>
      <c r="T194" s="33">
        <v>0</v>
      </c>
      <c r="U194" s="36"/>
      <c r="V194" s="30"/>
      <c r="W194" s="30">
        <v>0</v>
      </c>
      <c r="X194" s="30">
        <v>480.38</v>
      </c>
      <c r="Y194" s="30">
        <v>6</v>
      </c>
      <c r="Z194" s="30">
        <v>474.38</v>
      </c>
      <c r="AA194" s="30" t="s">
        <v>28</v>
      </c>
      <c r="AB194" s="54" t="s">
        <v>29</v>
      </c>
      <c r="AC194" s="55"/>
    </row>
    <row r="195" ht="13.8" spans="1:29">
      <c r="A195" s="30">
        <v>194</v>
      </c>
      <c r="B195" s="56" t="s">
        <v>10440</v>
      </c>
      <c r="C195" s="35" t="s">
        <v>10441</v>
      </c>
      <c r="D195" s="37" t="s">
        <v>22</v>
      </c>
      <c r="E195" s="37" t="s">
        <v>198</v>
      </c>
      <c r="F195" s="30" t="s">
        <v>25</v>
      </c>
      <c r="G195" s="30" t="s">
        <v>8214</v>
      </c>
      <c r="H195" s="37" t="s">
        <v>24</v>
      </c>
      <c r="I195" s="30" t="s">
        <v>34</v>
      </c>
      <c r="J195" s="33">
        <v>1369</v>
      </c>
      <c r="K195" s="30">
        <v>0</v>
      </c>
      <c r="L195" s="36"/>
      <c r="M195" s="33">
        <v>0</v>
      </c>
      <c r="N195" s="33">
        <v>0</v>
      </c>
      <c r="O195" s="44"/>
      <c r="P195" s="30">
        <v>0</v>
      </c>
      <c r="Q195" s="33">
        <v>300</v>
      </c>
      <c r="R195" s="30">
        <v>0</v>
      </c>
      <c r="S195" s="52"/>
      <c r="T195" s="33">
        <v>0</v>
      </c>
      <c r="U195" s="36"/>
      <c r="V195" s="30"/>
      <c r="W195" s="30">
        <v>0</v>
      </c>
      <c r="X195" s="30">
        <v>1687</v>
      </c>
      <c r="Y195" s="30">
        <v>18</v>
      </c>
      <c r="Z195" s="30">
        <v>1669</v>
      </c>
      <c r="AA195" s="30" t="s">
        <v>28</v>
      </c>
      <c r="AB195" s="54" t="s">
        <v>29</v>
      </c>
      <c r="AC195" s="55"/>
    </row>
    <row r="196" spans="1:29">
      <c r="A196" s="30">
        <v>195</v>
      </c>
      <c r="B196" s="36" t="s">
        <v>10442</v>
      </c>
      <c r="C196" s="35" t="s">
        <v>10443</v>
      </c>
      <c r="D196" s="37" t="s">
        <v>22</v>
      </c>
      <c r="E196" s="37" t="s">
        <v>81</v>
      </c>
      <c r="F196" s="30" t="s">
        <v>25</v>
      </c>
      <c r="G196" s="30" t="s">
        <v>8178</v>
      </c>
      <c r="H196" s="30" t="s">
        <v>24</v>
      </c>
      <c r="I196" s="30" t="s">
        <v>34</v>
      </c>
      <c r="J196" s="30">
        <v>705</v>
      </c>
      <c r="K196" s="30">
        <v>0</v>
      </c>
      <c r="L196" s="36"/>
      <c r="M196" s="33">
        <v>196</v>
      </c>
      <c r="N196" s="33">
        <v>0</v>
      </c>
      <c r="O196" s="44"/>
      <c r="P196" s="41">
        <v>0</v>
      </c>
      <c r="Q196" s="30">
        <v>300</v>
      </c>
      <c r="R196" s="33">
        <v>13</v>
      </c>
      <c r="S196" s="52" t="s">
        <v>3854</v>
      </c>
      <c r="T196" s="33">
        <v>0</v>
      </c>
      <c r="U196" s="36"/>
      <c r="V196" s="30"/>
      <c r="W196" s="30">
        <v>221.54</v>
      </c>
      <c r="X196" s="30">
        <v>1257.83</v>
      </c>
      <c r="Y196" s="30">
        <v>31.29</v>
      </c>
      <c r="Z196" s="30">
        <v>1226.54</v>
      </c>
      <c r="AA196" s="30" t="s">
        <v>28</v>
      </c>
      <c r="AB196" s="54" t="s">
        <v>29</v>
      </c>
      <c r="AC196" s="55"/>
    </row>
    <row r="197" spans="1:29">
      <c r="A197" s="30">
        <v>196</v>
      </c>
      <c r="B197" s="36" t="s">
        <v>10444</v>
      </c>
      <c r="C197" s="35" t="s">
        <v>10445</v>
      </c>
      <c r="D197" s="37" t="s">
        <v>22</v>
      </c>
      <c r="E197" s="37" t="s">
        <v>81</v>
      </c>
      <c r="F197" s="30" t="s">
        <v>25</v>
      </c>
      <c r="G197" s="30" t="s">
        <v>8178</v>
      </c>
      <c r="H197" s="30" t="s">
        <v>24</v>
      </c>
      <c r="I197" s="30" t="s">
        <v>34</v>
      </c>
      <c r="J197" s="30">
        <v>705</v>
      </c>
      <c r="K197" s="30">
        <v>0</v>
      </c>
      <c r="L197" s="36"/>
      <c r="M197" s="33">
        <v>196</v>
      </c>
      <c r="N197" s="33">
        <v>0</v>
      </c>
      <c r="O197" s="44"/>
      <c r="P197" s="41">
        <v>0</v>
      </c>
      <c r="Q197" s="30">
        <v>300</v>
      </c>
      <c r="R197" s="33">
        <v>3</v>
      </c>
      <c r="S197" s="52" t="s">
        <v>10446</v>
      </c>
      <c r="T197" s="33">
        <v>3</v>
      </c>
      <c r="U197" s="36"/>
      <c r="V197" s="30"/>
      <c r="W197" s="30">
        <v>214.12</v>
      </c>
      <c r="X197" s="30">
        <v>1249.97</v>
      </c>
      <c r="Y197" s="30">
        <v>30.85</v>
      </c>
      <c r="Z197" s="30">
        <v>1219.12</v>
      </c>
      <c r="AA197" s="30" t="s">
        <v>28</v>
      </c>
      <c r="AB197" s="54" t="s">
        <v>29</v>
      </c>
      <c r="AC197" s="55"/>
    </row>
    <row r="198" spans="1:29">
      <c r="A198" s="30">
        <v>197</v>
      </c>
      <c r="B198" s="36" t="s">
        <v>10447</v>
      </c>
      <c r="C198" s="35" t="s">
        <v>10448</v>
      </c>
      <c r="D198" s="37" t="s">
        <v>22</v>
      </c>
      <c r="E198" s="37" t="s">
        <v>346</v>
      </c>
      <c r="F198" s="30" t="s">
        <v>25</v>
      </c>
      <c r="G198" s="30" t="s">
        <v>8214</v>
      </c>
      <c r="H198" s="37" t="s">
        <v>243</v>
      </c>
      <c r="I198" s="30" t="s">
        <v>34</v>
      </c>
      <c r="J198" s="33">
        <v>785</v>
      </c>
      <c r="K198" s="30">
        <v>0</v>
      </c>
      <c r="L198" s="36"/>
      <c r="M198" s="37">
        <v>385</v>
      </c>
      <c r="N198" s="37">
        <v>83</v>
      </c>
      <c r="O198" s="36" t="s">
        <v>9500</v>
      </c>
      <c r="P198" s="41">
        <v>0</v>
      </c>
      <c r="Q198" s="37">
        <v>500</v>
      </c>
      <c r="R198" s="33">
        <v>0</v>
      </c>
      <c r="S198" s="52"/>
      <c r="T198" s="33">
        <v>0</v>
      </c>
      <c r="U198" s="36"/>
      <c r="V198" s="30"/>
      <c r="W198" s="30">
        <v>496.08</v>
      </c>
      <c r="X198" s="30">
        <v>1840.84</v>
      </c>
      <c r="Y198" s="30">
        <v>59.76</v>
      </c>
      <c r="Z198" s="30">
        <v>1781.08</v>
      </c>
      <c r="AA198" s="30" t="s">
        <v>28</v>
      </c>
      <c r="AB198" s="54" t="s">
        <v>29</v>
      </c>
      <c r="AC198" s="55"/>
    </row>
    <row r="199" spans="1:29">
      <c r="A199" s="30">
        <v>198</v>
      </c>
      <c r="B199" s="36" t="s">
        <v>9586</v>
      </c>
      <c r="C199" s="35" t="s">
        <v>10449</v>
      </c>
      <c r="D199" s="37" t="s">
        <v>22</v>
      </c>
      <c r="E199" s="30" t="s">
        <v>4090</v>
      </c>
      <c r="F199" s="30" t="s">
        <v>25</v>
      </c>
      <c r="G199" s="30" t="s">
        <v>6984</v>
      </c>
      <c r="H199" s="37" t="s">
        <v>24</v>
      </c>
      <c r="I199" s="30" t="s">
        <v>34</v>
      </c>
      <c r="J199" s="33">
        <v>235.28</v>
      </c>
      <c r="K199" s="30">
        <v>0</v>
      </c>
      <c r="L199" s="36"/>
      <c r="M199" s="33">
        <v>0</v>
      </c>
      <c r="N199" s="33">
        <v>0</v>
      </c>
      <c r="O199" s="39"/>
      <c r="P199" s="41">
        <v>0</v>
      </c>
      <c r="Q199" s="33">
        <v>100</v>
      </c>
      <c r="R199" s="33">
        <v>8.94</v>
      </c>
      <c r="S199" s="51" t="s">
        <v>6099</v>
      </c>
      <c r="T199" s="33">
        <v>0</v>
      </c>
      <c r="U199" s="36"/>
      <c r="V199" s="30"/>
      <c r="W199" s="30">
        <v>9.48</v>
      </c>
      <c r="X199" s="30">
        <v>351.32</v>
      </c>
      <c r="Y199" s="30">
        <v>6.57</v>
      </c>
      <c r="Z199" s="30">
        <v>344.76</v>
      </c>
      <c r="AA199" s="30" t="s">
        <v>28</v>
      </c>
      <c r="AB199" s="54" t="s">
        <v>29</v>
      </c>
      <c r="AC199" s="55"/>
    </row>
    <row r="200" spans="1:29">
      <c r="A200" s="30">
        <v>199</v>
      </c>
      <c r="B200" s="36" t="s">
        <v>10450</v>
      </c>
      <c r="C200" s="35" t="s">
        <v>10451</v>
      </c>
      <c r="D200" s="37" t="s">
        <v>22</v>
      </c>
      <c r="E200" s="30" t="s">
        <v>4090</v>
      </c>
      <c r="F200" s="30" t="s">
        <v>25</v>
      </c>
      <c r="G200" s="30" t="s">
        <v>6984</v>
      </c>
      <c r="H200" s="37" t="s">
        <v>24</v>
      </c>
      <c r="I200" s="30" t="s">
        <v>34</v>
      </c>
      <c r="J200" s="33">
        <v>235.28</v>
      </c>
      <c r="K200" s="30">
        <v>0</v>
      </c>
      <c r="L200" s="36"/>
      <c r="M200" s="33">
        <v>0</v>
      </c>
      <c r="N200" s="33">
        <v>0</v>
      </c>
      <c r="O200" s="39"/>
      <c r="P200" s="41">
        <v>0</v>
      </c>
      <c r="Q200" s="33">
        <v>100</v>
      </c>
      <c r="R200" s="33">
        <v>8.94</v>
      </c>
      <c r="S200" s="51" t="s">
        <v>6099</v>
      </c>
      <c r="T200" s="33">
        <v>0</v>
      </c>
      <c r="U200" s="36"/>
      <c r="V200" s="30"/>
      <c r="W200" s="30">
        <v>9.48</v>
      </c>
      <c r="X200" s="30">
        <v>351.32</v>
      </c>
      <c r="Y200" s="30">
        <v>6.57</v>
      </c>
      <c r="Z200" s="30">
        <v>344.76</v>
      </c>
      <c r="AA200" s="30" t="s">
        <v>28</v>
      </c>
      <c r="AB200" s="54" t="s">
        <v>29</v>
      </c>
      <c r="AC200" s="55"/>
    </row>
    <row r="201" spans="1:29">
      <c r="A201" s="30">
        <v>200</v>
      </c>
      <c r="B201" s="36" t="s">
        <v>6603</v>
      </c>
      <c r="C201" s="35" t="s">
        <v>10452</v>
      </c>
      <c r="D201" s="37" t="s">
        <v>22</v>
      </c>
      <c r="E201" s="30" t="s">
        <v>4090</v>
      </c>
      <c r="F201" s="30" t="s">
        <v>25</v>
      </c>
      <c r="G201" s="30" t="s">
        <v>6984</v>
      </c>
      <c r="H201" s="37" t="s">
        <v>24</v>
      </c>
      <c r="I201" s="30" t="s">
        <v>34</v>
      </c>
      <c r="J201" s="33">
        <v>235.28</v>
      </c>
      <c r="K201" s="30">
        <v>0</v>
      </c>
      <c r="L201" s="36"/>
      <c r="M201" s="33">
        <v>0</v>
      </c>
      <c r="N201" s="33">
        <v>0</v>
      </c>
      <c r="O201" s="39"/>
      <c r="P201" s="41">
        <v>0</v>
      </c>
      <c r="Q201" s="33">
        <v>100</v>
      </c>
      <c r="R201" s="33">
        <v>8.94</v>
      </c>
      <c r="S201" s="51" t="s">
        <v>6099</v>
      </c>
      <c r="T201" s="33">
        <v>0</v>
      </c>
      <c r="U201" s="36"/>
      <c r="V201" s="30"/>
      <c r="W201" s="30">
        <v>9.48</v>
      </c>
      <c r="X201" s="30">
        <v>351.32</v>
      </c>
      <c r="Y201" s="30">
        <v>6.57</v>
      </c>
      <c r="Z201" s="30">
        <v>344.76</v>
      </c>
      <c r="AA201" s="30" t="s">
        <v>28</v>
      </c>
      <c r="AB201" s="54" t="s">
        <v>29</v>
      </c>
      <c r="AC201" s="55"/>
    </row>
    <row r="202" spans="1:29">
      <c r="A202" s="30">
        <v>201</v>
      </c>
      <c r="B202" s="36" t="s">
        <v>10453</v>
      </c>
      <c r="C202" s="35" t="s">
        <v>10454</v>
      </c>
      <c r="D202" s="37" t="s">
        <v>22</v>
      </c>
      <c r="E202" s="37" t="s">
        <v>2061</v>
      </c>
      <c r="F202" s="30" t="s">
        <v>25</v>
      </c>
      <c r="G202" s="30" t="s">
        <v>7504</v>
      </c>
      <c r="H202" s="33" t="s">
        <v>24</v>
      </c>
      <c r="I202" s="30" t="s">
        <v>34</v>
      </c>
      <c r="J202" s="33">
        <v>374.38</v>
      </c>
      <c r="K202" s="30">
        <v>0</v>
      </c>
      <c r="L202" s="36"/>
      <c r="M202" s="33">
        <v>0</v>
      </c>
      <c r="N202" s="33">
        <v>0</v>
      </c>
      <c r="O202" s="44"/>
      <c r="P202" s="30">
        <v>0</v>
      </c>
      <c r="Q202" s="33">
        <v>100</v>
      </c>
      <c r="R202" s="33">
        <v>0</v>
      </c>
      <c r="S202" s="52"/>
      <c r="T202" s="33">
        <v>0</v>
      </c>
      <c r="U202" s="36"/>
      <c r="V202" s="30"/>
      <c r="W202" s="30">
        <v>0</v>
      </c>
      <c r="X202" s="30">
        <v>480.38</v>
      </c>
      <c r="Y202" s="30">
        <v>6</v>
      </c>
      <c r="Z202" s="30">
        <v>474.38</v>
      </c>
      <c r="AA202" s="30" t="s">
        <v>28</v>
      </c>
      <c r="AB202" s="54" t="s">
        <v>29</v>
      </c>
      <c r="AC202" s="55"/>
    </row>
    <row r="203" spans="1:29">
      <c r="A203" s="30">
        <v>202</v>
      </c>
      <c r="B203" s="36" t="s">
        <v>10455</v>
      </c>
      <c r="C203" s="35" t="s">
        <v>10456</v>
      </c>
      <c r="D203" s="37" t="s">
        <v>22</v>
      </c>
      <c r="E203" s="37" t="s">
        <v>7503</v>
      </c>
      <c r="F203" s="30" t="s">
        <v>25</v>
      </c>
      <c r="G203" s="30" t="s">
        <v>8264</v>
      </c>
      <c r="H203" s="33" t="s">
        <v>24</v>
      </c>
      <c r="I203" s="30" t="s">
        <v>34</v>
      </c>
      <c r="J203" s="33">
        <v>985.5</v>
      </c>
      <c r="K203" s="30">
        <v>0</v>
      </c>
      <c r="L203" s="36"/>
      <c r="M203" s="33">
        <v>0</v>
      </c>
      <c r="N203" s="33">
        <v>0</v>
      </c>
      <c r="O203" s="39"/>
      <c r="P203" s="41">
        <v>0</v>
      </c>
      <c r="Q203" s="33">
        <v>300</v>
      </c>
      <c r="R203" s="33">
        <v>13.26</v>
      </c>
      <c r="S203" s="51" t="s">
        <v>6099</v>
      </c>
      <c r="T203" s="33">
        <v>0</v>
      </c>
      <c r="U203" s="36"/>
      <c r="V203" s="30"/>
      <c r="W203" s="30">
        <v>14.06</v>
      </c>
      <c r="X203" s="30">
        <v>1318.4</v>
      </c>
      <c r="Y203" s="30">
        <v>18.84</v>
      </c>
      <c r="Z203" s="30">
        <v>1299.56</v>
      </c>
      <c r="AA203" s="30" t="s">
        <v>28</v>
      </c>
      <c r="AB203" s="54" t="s">
        <v>29</v>
      </c>
      <c r="AC203" s="55"/>
    </row>
    <row r="204" spans="1:29">
      <c r="A204" s="30">
        <v>203</v>
      </c>
      <c r="B204" s="36" t="s">
        <v>10457</v>
      </c>
      <c r="C204" s="35" t="s">
        <v>10458</v>
      </c>
      <c r="D204" s="37" t="s">
        <v>22</v>
      </c>
      <c r="E204" s="37" t="s">
        <v>7503</v>
      </c>
      <c r="F204" s="30" t="s">
        <v>25</v>
      </c>
      <c r="G204" s="30" t="s">
        <v>8264</v>
      </c>
      <c r="H204" s="33" t="s">
        <v>24</v>
      </c>
      <c r="I204" s="30" t="s">
        <v>34</v>
      </c>
      <c r="J204" s="33">
        <v>985.5</v>
      </c>
      <c r="K204" s="30">
        <v>0</v>
      </c>
      <c r="L204" s="36"/>
      <c r="M204" s="33">
        <v>0</v>
      </c>
      <c r="N204" s="33">
        <v>0</v>
      </c>
      <c r="O204" s="39"/>
      <c r="P204" s="41">
        <v>0</v>
      </c>
      <c r="Q204" s="33">
        <v>300</v>
      </c>
      <c r="R204" s="33">
        <v>13.26</v>
      </c>
      <c r="S204" s="51" t="s">
        <v>6099</v>
      </c>
      <c r="T204" s="33">
        <v>0</v>
      </c>
      <c r="U204" s="36"/>
      <c r="V204" s="30"/>
      <c r="W204" s="30">
        <v>14.06</v>
      </c>
      <c r="X204" s="30">
        <v>1318.4</v>
      </c>
      <c r="Y204" s="30">
        <v>18.84</v>
      </c>
      <c r="Z204" s="30">
        <v>1299.56</v>
      </c>
      <c r="AA204" s="30" t="s">
        <v>28</v>
      </c>
      <c r="AB204" s="54" t="s">
        <v>29</v>
      </c>
      <c r="AC204" s="55"/>
    </row>
    <row r="205" spans="1:29">
      <c r="A205" s="30">
        <v>204</v>
      </c>
      <c r="B205" s="36" t="s">
        <v>10459</v>
      </c>
      <c r="C205" s="35" t="s">
        <v>10460</v>
      </c>
      <c r="D205" s="37" t="s">
        <v>22</v>
      </c>
      <c r="E205" s="37" t="s">
        <v>7503</v>
      </c>
      <c r="F205" s="30" t="s">
        <v>25</v>
      </c>
      <c r="G205" s="30" t="s">
        <v>8264</v>
      </c>
      <c r="H205" s="33" t="s">
        <v>24</v>
      </c>
      <c r="I205" s="30" t="s">
        <v>34</v>
      </c>
      <c r="J205" s="33">
        <v>985.5</v>
      </c>
      <c r="K205" s="30">
        <v>0</v>
      </c>
      <c r="L205" s="36"/>
      <c r="M205" s="33">
        <v>0</v>
      </c>
      <c r="N205" s="33">
        <v>0</v>
      </c>
      <c r="O205" s="39"/>
      <c r="P205" s="41">
        <v>0</v>
      </c>
      <c r="Q205" s="33">
        <v>300</v>
      </c>
      <c r="R205" s="33">
        <v>13.26</v>
      </c>
      <c r="S205" s="51" t="s">
        <v>6099</v>
      </c>
      <c r="T205" s="33">
        <v>0</v>
      </c>
      <c r="U205" s="36"/>
      <c r="V205" s="30"/>
      <c r="W205" s="30">
        <v>14.06</v>
      </c>
      <c r="X205" s="30">
        <v>1318.4</v>
      </c>
      <c r="Y205" s="30">
        <v>18.84</v>
      </c>
      <c r="Z205" s="30">
        <v>1299.56</v>
      </c>
      <c r="AA205" s="30" t="s">
        <v>28</v>
      </c>
      <c r="AB205" s="54" t="s">
        <v>29</v>
      </c>
      <c r="AC205" s="55"/>
    </row>
    <row r="206" spans="1:29">
      <c r="A206" s="30">
        <v>205</v>
      </c>
      <c r="B206" s="36" t="s">
        <v>10461</v>
      </c>
      <c r="C206" s="35" t="s">
        <v>10462</v>
      </c>
      <c r="D206" s="37" t="s">
        <v>22</v>
      </c>
      <c r="E206" s="37" t="s">
        <v>191</v>
      </c>
      <c r="F206" s="30" t="s">
        <v>25</v>
      </c>
      <c r="G206" s="30" t="s">
        <v>8214</v>
      </c>
      <c r="H206" s="37" t="s">
        <v>24</v>
      </c>
      <c r="I206" s="30" t="s">
        <v>34</v>
      </c>
      <c r="J206" s="33">
        <v>1369</v>
      </c>
      <c r="K206" s="30">
        <v>0</v>
      </c>
      <c r="L206" s="36"/>
      <c r="M206" s="33">
        <v>0</v>
      </c>
      <c r="N206" s="33">
        <v>0</v>
      </c>
      <c r="O206" s="44"/>
      <c r="P206" s="30">
        <v>0</v>
      </c>
      <c r="Q206" s="33">
        <v>400</v>
      </c>
      <c r="R206" s="30">
        <v>18</v>
      </c>
      <c r="S206" s="52" t="s">
        <v>7520</v>
      </c>
      <c r="T206" s="33">
        <v>0</v>
      </c>
      <c r="U206" s="36"/>
      <c r="V206" s="30"/>
      <c r="W206" s="30">
        <v>19.08</v>
      </c>
      <c r="X206" s="30">
        <v>1813.22</v>
      </c>
      <c r="Y206" s="30">
        <v>25.14</v>
      </c>
      <c r="Z206" s="30">
        <v>1788.08</v>
      </c>
      <c r="AA206" s="30" t="s">
        <v>28</v>
      </c>
      <c r="AB206" s="54" t="s">
        <v>29</v>
      </c>
      <c r="AC206" s="55"/>
    </row>
    <row r="207" spans="1:29">
      <c r="A207" s="30">
        <v>206</v>
      </c>
      <c r="B207" s="36" t="s">
        <v>10463</v>
      </c>
      <c r="C207" s="35" t="s">
        <v>10464</v>
      </c>
      <c r="D207" s="37" t="s">
        <v>22</v>
      </c>
      <c r="E207" s="30" t="s">
        <v>4090</v>
      </c>
      <c r="F207" s="30" t="s">
        <v>25</v>
      </c>
      <c r="G207" s="30" t="s">
        <v>6984</v>
      </c>
      <c r="H207" s="37" t="s">
        <v>24</v>
      </c>
      <c r="I207" s="30" t="s">
        <v>34</v>
      </c>
      <c r="J207" s="33">
        <v>235.28</v>
      </c>
      <c r="K207" s="30">
        <v>0</v>
      </c>
      <c r="L207" s="36"/>
      <c r="M207" s="33">
        <v>0</v>
      </c>
      <c r="N207" s="33">
        <v>0</v>
      </c>
      <c r="O207" s="39"/>
      <c r="P207" s="41">
        <v>0</v>
      </c>
      <c r="Q207" s="33">
        <v>100</v>
      </c>
      <c r="R207" s="33">
        <v>8.94</v>
      </c>
      <c r="S207" s="51" t="s">
        <v>6099</v>
      </c>
      <c r="T207" s="33">
        <v>0</v>
      </c>
      <c r="U207" s="36"/>
      <c r="V207" s="30"/>
      <c r="W207" s="30">
        <v>9.48</v>
      </c>
      <c r="X207" s="30">
        <v>351.32</v>
      </c>
      <c r="Y207" s="30">
        <v>6.57</v>
      </c>
      <c r="Z207" s="30">
        <v>344.76</v>
      </c>
      <c r="AA207" s="30" t="s">
        <v>28</v>
      </c>
      <c r="AB207" s="54" t="s">
        <v>29</v>
      </c>
      <c r="AC207" s="55"/>
    </row>
    <row r="208" spans="1:29">
      <c r="A208" s="30">
        <v>207</v>
      </c>
      <c r="B208" s="36" t="s">
        <v>7705</v>
      </c>
      <c r="C208" s="35" t="s">
        <v>10465</v>
      </c>
      <c r="D208" s="37" t="s">
        <v>22</v>
      </c>
      <c r="E208" s="30" t="s">
        <v>4090</v>
      </c>
      <c r="F208" s="30" t="s">
        <v>25</v>
      </c>
      <c r="G208" s="30" t="s">
        <v>6984</v>
      </c>
      <c r="H208" s="37" t="s">
        <v>24</v>
      </c>
      <c r="I208" s="30" t="s">
        <v>34</v>
      </c>
      <c r="J208" s="33">
        <v>235.28</v>
      </c>
      <c r="K208" s="30">
        <v>0</v>
      </c>
      <c r="L208" s="36"/>
      <c r="M208" s="33">
        <v>0</v>
      </c>
      <c r="N208" s="33">
        <v>0</v>
      </c>
      <c r="O208" s="39"/>
      <c r="P208" s="41">
        <v>0</v>
      </c>
      <c r="Q208" s="33">
        <v>100</v>
      </c>
      <c r="R208" s="33">
        <v>8.94</v>
      </c>
      <c r="S208" s="51" t="s">
        <v>6099</v>
      </c>
      <c r="T208" s="33">
        <v>0</v>
      </c>
      <c r="U208" s="36"/>
      <c r="V208" s="30"/>
      <c r="W208" s="30">
        <v>9.48</v>
      </c>
      <c r="X208" s="30">
        <v>351.32</v>
      </c>
      <c r="Y208" s="30">
        <v>6.57</v>
      </c>
      <c r="Z208" s="30">
        <v>344.76</v>
      </c>
      <c r="AA208" s="30" t="s">
        <v>28</v>
      </c>
      <c r="AB208" s="54" t="s">
        <v>29</v>
      </c>
      <c r="AC208" s="55"/>
    </row>
    <row r="209" spans="1:29">
      <c r="A209" s="30">
        <v>208</v>
      </c>
      <c r="B209" s="36" t="s">
        <v>10466</v>
      </c>
      <c r="C209" s="35" t="s">
        <v>10467</v>
      </c>
      <c r="D209" s="30" t="s">
        <v>22</v>
      </c>
      <c r="E209" s="33" t="s">
        <v>111</v>
      </c>
      <c r="F209" s="30" t="s">
        <v>25</v>
      </c>
      <c r="G209" s="30" t="s">
        <v>8178</v>
      </c>
      <c r="H209" s="37" t="s">
        <v>130</v>
      </c>
      <c r="I209" s="30" t="s">
        <v>34</v>
      </c>
      <c r="J209" s="33">
        <v>710</v>
      </c>
      <c r="K209" s="30">
        <v>0</v>
      </c>
      <c r="L209" s="36"/>
      <c r="M209" s="33">
        <v>118</v>
      </c>
      <c r="N209" s="33">
        <v>74</v>
      </c>
      <c r="O209" s="40" t="s">
        <v>10468</v>
      </c>
      <c r="P209" s="41">
        <v>0</v>
      </c>
      <c r="Q209" s="41">
        <v>400</v>
      </c>
      <c r="R209" s="33">
        <v>0</v>
      </c>
      <c r="S209" s="52"/>
      <c r="T209" s="33">
        <v>0</v>
      </c>
      <c r="U209" s="36"/>
      <c r="V209" s="30"/>
      <c r="W209" s="30">
        <v>203.52</v>
      </c>
      <c r="X209" s="30">
        <v>1349.73</v>
      </c>
      <c r="Y209" s="30">
        <v>36.21</v>
      </c>
      <c r="Z209" s="30">
        <v>1313.52</v>
      </c>
      <c r="AA209" s="30" t="s">
        <v>28</v>
      </c>
      <c r="AB209" s="54" t="s">
        <v>29</v>
      </c>
      <c r="AC209" s="55"/>
    </row>
    <row r="210" spans="1:29">
      <c r="A210" s="30">
        <v>209</v>
      </c>
      <c r="B210" s="36" t="s">
        <v>8591</v>
      </c>
      <c r="C210" s="31" t="s">
        <v>8592</v>
      </c>
      <c r="D210" s="37" t="s">
        <v>22</v>
      </c>
      <c r="E210" s="37" t="s">
        <v>3366</v>
      </c>
      <c r="F210" s="30" t="s">
        <v>25</v>
      </c>
      <c r="G210" s="30" t="s">
        <v>8260</v>
      </c>
      <c r="H210" s="33" t="s">
        <v>24</v>
      </c>
      <c r="I210" s="30" t="s">
        <v>34</v>
      </c>
      <c r="J210" s="33">
        <v>0</v>
      </c>
      <c r="K210" s="30">
        <v>0</v>
      </c>
      <c r="L210" s="36"/>
      <c r="M210" s="33">
        <v>0</v>
      </c>
      <c r="N210" s="33">
        <v>0</v>
      </c>
      <c r="O210" s="40"/>
      <c r="P210" s="30">
        <v>0</v>
      </c>
      <c r="Q210" s="33">
        <v>100</v>
      </c>
      <c r="R210" s="30">
        <v>0</v>
      </c>
      <c r="S210" s="52"/>
      <c r="T210" s="33">
        <v>0</v>
      </c>
      <c r="U210" s="36"/>
      <c r="V210" s="30"/>
      <c r="W210" s="30">
        <v>0</v>
      </c>
      <c r="X210" s="30">
        <v>106</v>
      </c>
      <c r="Y210" s="30">
        <v>6</v>
      </c>
      <c r="Z210" s="30">
        <v>100</v>
      </c>
      <c r="AA210" s="30" t="s">
        <v>28</v>
      </c>
      <c r="AB210" s="54" t="s">
        <v>29</v>
      </c>
      <c r="AC210" s="55"/>
    </row>
    <row r="211" spans="1:29">
      <c r="A211" s="30">
        <v>210</v>
      </c>
      <c r="B211" s="36" t="s">
        <v>9777</v>
      </c>
      <c r="C211" s="35" t="s">
        <v>10469</v>
      </c>
      <c r="D211" s="37" t="s">
        <v>22</v>
      </c>
      <c r="E211" s="30" t="s">
        <v>4090</v>
      </c>
      <c r="F211" s="30" t="s">
        <v>25</v>
      </c>
      <c r="G211" s="30" t="s">
        <v>6984</v>
      </c>
      <c r="H211" s="37" t="s">
        <v>24</v>
      </c>
      <c r="I211" s="30" t="s">
        <v>34</v>
      </c>
      <c r="J211" s="33">
        <v>235.28</v>
      </c>
      <c r="K211" s="30">
        <v>0</v>
      </c>
      <c r="L211" s="36"/>
      <c r="M211" s="33">
        <v>0</v>
      </c>
      <c r="N211" s="33">
        <v>0</v>
      </c>
      <c r="O211" s="39"/>
      <c r="P211" s="41">
        <v>0</v>
      </c>
      <c r="Q211" s="33">
        <v>100</v>
      </c>
      <c r="R211" s="33">
        <v>8.94</v>
      </c>
      <c r="S211" s="51" t="s">
        <v>6099</v>
      </c>
      <c r="T211" s="33">
        <v>0</v>
      </c>
      <c r="U211" s="36"/>
      <c r="V211" s="30"/>
      <c r="W211" s="30">
        <v>9.48</v>
      </c>
      <c r="X211" s="30">
        <v>351.32</v>
      </c>
      <c r="Y211" s="30">
        <v>6.57</v>
      </c>
      <c r="Z211" s="30">
        <v>344.76</v>
      </c>
      <c r="AA211" s="30" t="s">
        <v>28</v>
      </c>
      <c r="AB211" s="54" t="s">
        <v>29</v>
      </c>
      <c r="AC211" s="55"/>
    </row>
    <row r="212" spans="1:29">
      <c r="A212" s="30">
        <v>211</v>
      </c>
      <c r="B212" s="36" t="s">
        <v>10470</v>
      </c>
      <c r="C212" s="31" t="s">
        <v>8933</v>
      </c>
      <c r="D212" s="32" t="s">
        <v>22</v>
      </c>
      <c r="E212" s="37" t="s">
        <v>3366</v>
      </c>
      <c r="F212" s="30" t="s">
        <v>25</v>
      </c>
      <c r="G212" s="30" t="s">
        <v>8260</v>
      </c>
      <c r="H212" s="33" t="s">
        <v>24</v>
      </c>
      <c r="I212" s="30" t="s">
        <v>34</v>
      </c>
      <c r="J212" s="33">
        <v>0</v>
      </c>
      <c r="K212" s="30">
        <v>0</v>
      </c>
      <c r="L212" s="36"/>
      <c r="M212" s="33">
        <v>0</v>
      </c>
      <c r="N212" s="33">
        <v>0</v>
      </c>
      <c r="O212" s="44"/>
      <c r="P212" s="30">
        <v>0</v>
      </c>
      <c r="Q212" s="33">
        <v>100</v>
      </c>
      <c r="R212" s="33">
        <v>0</v>
      </c>
      <c r="S212" s="52"/>
      <c r="T212" s="33">
        <v>0</v>
      </c>
      <c r="U212" s="36"/>
      <c r="V212" s="30"/>
      <c r="W212" s="30">
        <v>0</v>
      </c>
      <c r="X212" s="30">
        <v>106</v>
      </c>
      <c r="Y212" s="30">
        <v>6</v>
      </c>
      <c r="Z212" s="30">
        <v>100</v>
      </c>
      <c r="AA212" s="30" t="s">
        <v>28</v>
      </c>
      <c r="AB212" s="54" t="s">
        <v>29</v>
      </c>
      <c r="AC212" s="55"/>
    </row>
    <row r="213" spans="1:29">
      <c r="A213" s="30">
        <v>212</v>
      </c>
      <c r="B213" s="31" t="s">
        <v>10471</v>
      </c>
      <c r="C213" s="35" t="s">
        <v>10472</v>
      </c>
      <c r="D213" s="37" t="s">
        <v>22</v>
      </c>
      <c r="E213" s="37" t="s">
        <v>673</v>
      </c>
      <c r="F213" s="30" t="s">
        <v>25</v>
      </c>
      <c r="G213" s="30" t="s">
        <v>8236</v>
      </c>
      <c r="H213" s="30" t="s">
        <v>24</v>
      </c>
      <c r="I213" s="30" t="s">
        <v>34</v>
      </c>
      <c r="J213" s="33">
        <v>993.73</v>
      </c>
      <c r="K213" s="30">
        <v>0</v>
      </c>
      <c r="L213" s="36"/>
      <c r="M213" s="33">
        <v>0</v>
      </c>
      <c r="N213" s="33">
        <v>0</v>
      </c>
      <c r="O213" s="39"/>
      <c r="P213" s="30">
        <v>0</v>
      </c>
      <c r="Q213" s="33">
        <v>400</v>
      </c>
      <c r="R213" s="33">
        <v>14.12</v>
      </c>
      <c r="S213" s="51" t="s">
        <v>6099</v>
      </c>
      <c r="T213" s="33">
        <v>0</v>
      </c>
      <c r="U213" s="36"/>
      <c r="V213" s="30"/>
      <c r="W213" s="30">
        <v>14.97</v>
      </c>
      <c r="X213" s="30">
        <v>1433.6</v>
      </c>
      <c r="Y213" s="30">
        <v>24.9</v>
      </c>
      <c r="Z213" s="30">
        <v>1408.7</v>
      </c>
      <c r="AA213" s="30" t="s">
        <v>28</v>
      </c>
      <c r="AB213" s="54" t="s">
        <v>29</v>
      </c>
      <c r="AC213" s="55"/>
    </row>
    <row r="214" spans="1:29">
      <c r="A214" s="30">
        <v>213</v>
      </c>
      <c r="B214" s="36" t="s">
        <v>9219</v>
      </c>
      <c r="C214" s="31" t="s">
        <v>9220</v>
      </c>
      <c r="D214" s="32" t="s">
        <v>22</v>
      </c>
      <c r="E214" s="37" t="s">
        <v>3366</v>
      </c>
      <c r="F214" s="30" t="s">
        <v>25</v>
      </c>
      <c r="G214" s="30" t="s">
        <v>8260</v>
      </c>
      <c r="H214" s="33" t="s">
        <v>24</v>
      </c>
      <c r="I214" s="30" t="s">
        <v>34</v>
      </c>
      <c r="J214" s="33">
        <v>0</v>
      </c>
      <c r="K214" s="30">
        <v>0</v>
      </c>
      <c r="L214" s="36"/>
      <c r="M214" s="33">
        <v>0</v>
      </c>
      <c r="N214" s="33">
        <v>0</v>
      </c>
      <c r="O214" s="40"/>
      <c r="P214" s="30">
        <v>0</v>
      </c>
      <c r="Q214" s="33">
        <v>100</v>
      </c>
      <c r="R214" s="30">
        <v>13</v>
      </c>
      <c r="S214" s="52" t="s">
        <v>7307</v>
      </c>
      <c r="T214" s="33">
        <v>0</v>
      </c>
      <c r="U214" s="36"/>
      <c r="V214" s="30"/>
      <c r="W214" s="30">
        <v>13.78</v>
      </c>
      <c r="X214" s="30">
        <v>120.61</v>
      </c>
      <c r="Y214" s="30">
        <v>6.83</v>
      </c>
      <c r="Z214" s="30">
        <v>113.78</v>
      </c>
      <c r="AA214" s="30" t="s">
        <v>28</v>
      </c>
      <c r="AB214" s="54" t="s">
        <v>29</v>
      </c>
      <c r="AC214" s="55"/>
    </row>
    <row r="215" spans="1:29">
      <c r="A215" s="30">
        <v>214</v>
      </c>
      <c r="B215" s="36" t="s">
        <v>9225</v>
      </c>
      <c r="C215" s="31" t="s">
        <v>9226</v>
      </c>
      <c r="D215" s="37" t="s">
        <v>22</v>
      </c>
      <c r="E215" s="37" t="s">
        <v>3366</v>
      </c>
      <c r="F215" s="30" t="s">
        <v>25</v>
      </c>
      <c r="G215" s="30" t="s">
        <v>8260</v>
      </c>
      <c r="H215" s="33" t="s">
        <v>24</v>
      </c>
      <c r="I215" s="30" t="s">
        <v>34</v>
      </c>
      <c r="J215" s="33">
        <v>0</v>
      </c>
      <c r="K215" s="30">
        <v>0</v>
      </c>
      <c r="L215" s="36"/>
      <c r="M215" s="33">
        <v>0</v>
      </c>
      <c r="N215" s="33">
        <v>0</v>
      </c>
      <c r="O215" s="44"/>
      <c r="P215" s="30">
        <v>0</v>
      </c>
      <c r="Q215" s="33">
        <v>100</v>
      </c>
      <c r="R215" s="33">
        <v>13</v>
      </c>
      <c r="S215" s="52" t="s">
        <v>7307</v>
      </c>
      <c r="T215" s="33">
        <v>0</v>
      </c>
      <c r="U215" s="36"/>
      <c r="V215" s="30"/>
      <c r="W215" s="30">
        <v>13.78</v>
      </c>
      <c r="X215" s="30">
        <v>120.61</v>
      </c>
      <c r="Y215" s="30">
        <v>6.83</v>
      </c>
      <c r="Z215" s="30">
        <v>113.78</v>
      </c>
      <c r="AA215" s="30" t="s">
        <v>28</v>
      </c>
      <c r="AB215" s="54" t="s">
        <v>29</v>
      </c>
      <c r="AC215" s="55"/>
    </row>
    <row r="216" spans="1:29">
      <c r="A216" s="30">
        <v>215</v>
      </c>
      <c r="B216" s="31" t="s">
        <v>7999</v>
      </c>
      <c r="C216" s="35" t="s">
        <v>10473</v>
      </c>
      <c r="D216" s="37" t="s">
        <v>22</v>
      </c>
      <c r="E216" s="37" t="s">
        <v>673</v>
      </c>
      <c r="F216" s="30" t="s">
        <v>25</v>
      </c>
      <c r="G216" s="30" t="s">
        <v>8236</v>
      </c>
      <c r="H216" s="30" t="s">
        <v>24</v>
      </c>
      <c r="I216" s="30" t="s">
        <v>34</v>
      </c>
      <c r="J216" s="33">
        <v>993.73</v>
      </c>
      <c r="K216" s="30">
        <v>0</v>
      </c>
      <c r="L216" s="36"/>
      <c r="M216" s="33">
        <v>0</v>
      </c>
      <c r="N216" s="33">
        <v>0</v>
      </c>
      <c r="O216" s="39"/>
      <c r="P216" s="30">
        <v>0</v>
      </c>
      <c r="Q216" s="33">
        <v>400</v>
      </c>
      <c r="R216" s="33">
        <v>14.12</v>
      </c>
      <c r="S216" s="51" t="s">
        <v>6099</v>
      </c>
      <c r="T216" s="33">
        <v>0</v>
      </c>
      <c r="U216" s="36"/>
      <c r="V216" s="30"/>
      <c r="W216" s="30">
        <v>14.97</v>
      </c>
      <c r="X216" s="30">
        <v>1433.6</v>
      </c>
      <c r="Y216" s="30">
        <v>24.9</v>
      </c>
      <c r="Z216" s="30">
        <v>1408.7</v>
      </c>
      <c r="AA216" s="30" t="s">
        <v>28</v>
      </c>
      <c r="AB216" s="54" t="s">
        <v>29</v>
      </c>
      <c r="AC216" s="55"/>
    </row>
    <row r="217" spans="1:29">
      <c r="A217" s="30">
        <v>216</v>
      </c>
      <c r="B217" s="36" t="s">
        <v>8155</v>
      </c>
      <c r="C217" s="31" t="s">
        <v>8156</v>
      </c>
      <c r="D217" s="37" t="s">
        <v>22</v>
      </c>
      <c r="E217" s="37" t="s">
        <v>3366</v>
      </c>
      <c r="F217" s="30" t="s">
        <v>25</v>
      </c>
      <c r="G217" s="30" t="s">
        <v>8260</v>
      </c>
      <c r="H217" s="33" t="s">
        <v>24</v>
      </c>
      <c r="I217" s="30" t="s">
        <v>34</v>
      </c>
      <c r="J217" s="33">
        <v>0</v>
      </c>
      <c r="K217" s="30">
        <v>0</v>
      </c>
      <c r="L217" s="36"/>
      <c r="M217" s="33">
        <v>0</v>
      </c>
      <c r="N217" s="33">
        <v>0</v>
      </c>
      <c r="O217" s="40"/>
      <c r="P217" s="30">
        <v>0</v>
      </c>
      <c r="Q217" s="33">
        <v>100</v>
      </c>
      <c r="R217" s="30">
        <v>0</v>
      </c>
      <c r="S217" s="52"/>
      <c r="T217" s="33">
        <v>0</v>
      </c>
      <c r="U217" s="36"/>
      <c r="V217" s="30"/>
      <c r="W217" s="30">
        <v>0</v>
      </c>
      <c r="X217" s="30">
        <v>106</v>
      </c>
      <c r="Y217" s="30">
        <v>6</v>
      </c>
      <c r="Z217" s="30">
        <v>100</v>
      </c>
      <c r="AA217" s="30" t="s">
        <v>28</v>
      </c>
      <c r="AB217" s="54" t="s">
        <v>29</v>
      </c>
      <c r="AC217" s="55"/>
    </row>
    <row r="218" spans="1:29">
      <c r="A218" s="30">
        <v>217</v>
      </c>
      <c r="B218" s="36" t="s">
        <v>8734</v>
      </c>
      <c r="C218" s="31" t="s">
        <v>8735</v>
      </c>
      <c r="D218" s="37" t="s">
        <v>22</v>
      </c>
      <c r="E218" s="37" t="s">
        <v>3366</v>
      </c>
      <c r="F218" s="30" t="s">
        <v>25</v>
      </c>
      <c r="G218" s="30" t="s">
        <v>8260</v>
      </c>
      <c r="H218" s="33" t="s">
        <v>24</v>
      </c>
      <c r="I218" s="30" t="s">
        <v>34</v>
      </c>
      <c r="J218" s="33">
        <v>0</v>
      </c>
      <c r="K218" s="30">
        <v>0</v>
      </c>
      <c r="L218" s="36"/>
      <c r="M218" s="33">
        <v>0</v>
      </c>
      <c r="N218" s="33">
        <v>0</v>
      </c>
      <c r="O218" s="44"/>
      <c r="P218" s="30">
        <v>0</v>
      </c>
      <c r="Q218" s="33">
        <v>100</v>
      </c>
      <c r="R218" s="33">
        <v>0</v>
      </c>
      <c r="S218" s="52"/>
      <c r="T218" s="33">
        <v>0</v>
      </c>
      <c r="U218" s="36"/>
      <c r="V218" s="30"/>
      <c r="W218" s="30">
        <v>0</v>
      </c>
      <c r="X218" s="30">
        <v>106</v>
      </c>
      <c r="Y218" s="30">
        <v>6</v>
      </c>
      <c r="Z218" s="30">
        <v>100</v>
      </c>
      <c r="AA218" s="30" t="s">
        <v>28</v>
      </c>
      <c r="AB218" s="54" t="s">
        <v>29</v>
      </c>
      <c r="AC218" s="55"/>
    </row>
    <row r="219" spans="1:29">
      <c r="A219" s="30">
        <v>218</v>
      </c>
      <c r="B219" s="36" t="s">
        <v>9366</v>
      </c>
      <c r="C219" s="31" t="s">
        <v>9367</v>
      </c>
      <c r="D219" s="37" t="s">
        <v>22</v>
      </c>
      <c r="E219" s="37" t="s">
        <v>3366</v>
      </c>
      <c r="F219" s="30" t="s">
        <v>25</v>
      </c>
      <c r="G219" s="30" t="s">
        <v>8260</v>
      </c>
      <c r="H219" s="33" t="s">
        <v>24</v>
      </c>
      <c r="I219" s="30" t="s">
        <v>34</v>
      </c>
      <c r="J219" s="33">
        <v>0</v>
      </c>
      <c r="K219" s="30">
        <v>0</v>
      </c>
      <c r="L219" s="36"/>
      <c r="M219" s="33">
        <v>0</v>
      </c>
      <c r="N219" s="33">
        <v>0</v>
      </c>
      <c r="O219" s="40"/>
      <c r="P219" s="30">
        <v>0</v>
      </c>
      <c r="Q219" s="33">
        <v>100</v>
      </c>
      <c r="R219" s="30">
        <v>0</v>
      </c>
      <c r="S219" s="52"/>
      <c r="T219" s="33">
        <v>0</v>
      </c>
      <c r="U219" s="36"/>
      <c r="V219" s="30"/>
      <c r="W219" s="30">
        <v>0</v>
      </c>
      <c r="X219" s="30">
        <v>106</v>
      </c>
      <c r="Y219" s="30">
        <v>6</v>
      </c>
      <c r="Z219" s="30">
        <v>100</v>
      </c>
      <c r="AA219" s="30" t="s">
        <v>28</v>
      </c>
      <c r="AB219" s="54" t="s">
        <v>29</v>
      </c>
      <c r="AC219" s="55"/>
    </row>
    <row r="220" spans="1:29">
      <c r="A220" s="30">
        <v>219</v>
      </c>
      <c r="B220" s="36" t="s">
        <v>10474</v>
      </c>
      <c r="C220" s="35" t="s">
        <v>8051</v>
      </c>
      <c r="D220" s="37" t="s">
        <v>22</v>
      </c>
      <c r="E220" s="30" t="s">
        <v>8408</v>
      </c>
      <c r="F220" s="30" t="s">
        <v>25</v>
      </c>
      <c r="G220" s="30" t="s">
        <v>8236</v>
      </c>
      <c r="H220" s="30" t="s">
        <v>24</v>
      </c>
      <c r="I220" s="30" t="s">
        <v>34</v>
      </c>
      <c r="J220" s="33">
        <v>0</v>
      </c>
      <c r="K220" s="30">
        <v>0</v>
      </c>
      <c r="L220" s="36"/>
      <c r="M220" s="33">
        <v>0</v>
      </c>
      <c r="N220" s="33">
        <v>0</v>
      </c>
      <c r="O220" s="39"/>
      <c r="P220" s="30">
        <v>0</v>
      </c>
      <c r="Q220" s="33">
        <v>0</v>
      </c>
      <c r="R220" s="33">
        <v>13</v>
      </c>
      <c r="S220" s="52" t="s">
        <v>7307</v>
      </c>
      <c r="T220" s="33">
        <v>0</v>
      </c>
      <c r="U220" s="36"/>
      <c r="V220" s="30"/>
      <c r="W220" s="30">
        <v>13.78</v>
      </c>
      <c r="X220" s="30">
        <v>14.61</v>
      </c>
      <c r="Y220" s="30">
        <v>0.83</v>
      </c>
      <c r="Z220" s="30">
        <v>13.78</v>
      </c>
      <c r="AA220" s="30" t="s">
        <v>28</v>
      </c>
      <c r="AB220" s="54" t="s">
        <v>29</v>
      </c>
      <c r="AC220" s="55"/>
    </row>
    <row r="221" spans="1:29">
      <c r="A221" s="30">
        <v>220</v>
      </c>
      <c r="B221" s="36" t="s">
        <v>8877</v>
      </c>
      <c r="C221" s="31" t="s">
        <v>8878</v>
      </c>
      <c r="D221" s="37" t="s">
        <v>22</v>
      </c>
      <c r="E221" s="37" t="s">
        <v>3366</v>
      </c>
      <c r="F221" s="30" t="s">
        <v>25</v>
      </c>
      <c r="G221" s="30" t="s">
        <v>8260</v>
      </c>
      <c r="H221" s="33" t="s">
        <v>24</v>
      </c>
      <c r="I221" s="30" t="s">
        <v>34</v>
      </c>
      <c r="J221" s="33">
        <v>0</v>
      </c>
      <c r="K221" s="30">
        <v>0</v>
      </c>
      <c r="L221" s="36"/>
      <c r="M221" s="33">
        <v>0</v>
      </c>
      <c r="N221" s="33">
        <v>0</v>
      </c>
      <c r="O221" s="44"/>
      <c r="P221" s="30">
        <v>0</v>
      </c>
      <c r="Q221" s="33">
        <v>100</v>
      </c>
      <c r="R221" s="33">
        <v>0</v>
      </c>
      <c r="S221" s="52"/>
      <c r="T221" s="33">
        <v>0</v>
      </c>
      <c r="U221" s="36"/>
      <c r="V221" s="30"/>
      <c r="W221" s="30">
        <v>0</v>
      </c>
      <c r="X221" s="30">
        <v>106</v>
      </c>
      <c r="Y221" s="30">
        <v>6</v>
      </c>
      <c r="Z221" s="30">
        <v>100</v>
      </c>
      <c r="AA221" s="30" t="s">
        <v>28</v>
      </c>
      <c r="AB221" s="54" t="s">
        <v>29</v>
      </c>
      <c r="AC221" s="55"/>
    </row>
    <row r="222" spans="1:29">
      <c r="A222" s="30">
        <v>221</v>
      </c>
      <c r="B222" s="36" t="s">
        <v>10475</v>
      </c>
      <c r="C222" s="35" t="s">
        <v>10476</v>
      </c>
      <c r="D222" s="37" t="s">
        <v>22</v>
      </c>
      <c r="E222" s="30" t="s">
        <v>4090</v>
      </c>
      <c r="F222" s="30" t="s">
        <v>25</v>
      </c>
      <c r="G222" s="30" t="s">
        <v>6984</v>
      </c>
      <c r="H222" s="37" t="s">
        <v>24</v>
      </c>
      <c r="I222" s="30" t="s">
        <v>34</v>
      </c>
      <c r="J222" s="33">
        <v>235.28</v>
      </c>
      <c r="K222" s="30">
        <v>0</v>
      </c>
      <c r="L222" s="36"/>
      <c r="M222" s="33">
        <v>0</v>
      </c>
      <c r="N222" s="33">
        <v>0</v>
      </c>
      <c r="O222" s="39"/>
      <c r="P222" s="41">
        <v>0</v>
      </c>
      <c r="Q222" s="33">
        <v>100</v>
      </c>
      <c r="R222" s="33">
        <v>8.94</v>
      </c>
      <c r="S222" s="51" t="s">
        <v>6099</v>
      </c>
      <c r="T222" s="33">
        <v>0</v>
      </c>
      <c r="U222" s="36"/>
      <c r="V222" s="30"/>
      <c r="W222" s="30">
        <v>9.48</v>
      </c>
      <c r="X222" s="30">
        <v>351.32</v>
      </c>
      <c r="Y222" s="30">
        <v>6.57</v>
      </c>
      <c r="Z222" s="30">
        <v>344.76</v>
      </c>
      <c r="AA222" s="30" t="s">
        <v>28</v>
      </c>
      <c r="AB222" s="54" t="s">
        <v>29</v>
      </c>
      <c r="AC222" s="55"/>
    </row>
    <row r="223" spans="1:29">
      <c r="A223" s="30">
        <v>222</v>
      </c>
      <c r="B223" s="36" t="s">
        <v>10477</v>
      </c>
      <c r="C223" s="35" t="s">
        <v>10478</v>
      </c>
      <c r="D223" s="37" t="s">
        <v>22</v>
      </c>
      <c r="E223" s="30" t="s">
        <v>4090</v>
      </c>
      <c r="F223" s="30" t="s">
        <v>25</v>
      </c>
      <c r="G223" s="30" t="s">
        <v>6984</v>
      </c>
      <c r="H223" s="37" t="s">
        <v>24</v>
      </c>
      <c r="I223" s="30" t="s">
        <v>34</v>
      </c>
      <c r="J223" s="33">
        <v>235.28</v>
      </c>
      <c r="K223" s="30">
        <v>0</v>
      </c>
      <c r="L223" s="36"/>
      <c r="M223" s="33">
        <v>0</v>
      </c>
      <c r="N223" s="33">
        <v>0</v>
      </c>
      <c r="O223" s="39"/>
      <c r="P223" s="41">
        <v>0</v>
      </c>
      <c r="Q223" s="33">
        <v>100</v>
      </c>
      <c r="R223" s="33">
        <v>8.94</v>
      </c>
      <c r="S223" s="51" t="s">
        <v>6099</v>
      </c>
      <c r="T223" s="33">
        <v>0</v>
      </c>
      <c r="U223" s="36"/>
      <c r="V223" s="30"/>
      <c r="W223" s="30">
        <v>9.48</v>
      </c>
      <c r="X223" s="30">
        <v>351.32</v>
      </c>
      <c r="Y223" s="30">
        <v>6.57</v>
      </c>
      <c r="Z223" s="30">
        <v>344.76</v>
      </c>
      <c r="AA223" s="30" t="s">
        <v>28</v>
      </c>
      <c r="AB223" s="54" t="s">
        <v>29</v>
      </c>
      <c r="AC223" s="55"/>
    </row>
    <row r="224" spans="1:29">
      <c r="A224" s="30">
        <v>223</v>
      </c>
      <c r="B224" s="36" t="s">
        <v>177</v>
      </c>
      <c r="C224" s="35" t="s">
        <v>10479</v>
      </c>
      <c r="D224" s="37" t="s">
        <v>22</v>
      </c>
      <c r="E224" s="37" t="s">
        <v>7503</v>
      </c>
      <c r="F224" s="30" t="s">
        <v>25</v>
      </c>
      <c r="G224" s="30" t="s">
        <v>8264</v>
      </c>
      <c r="H224" s="33" t="s">
        <v>24</v>
      </c>
      <c r="I224" s="30" t="s">
        <v>34</v>
      </c>
      <c r="J224" s="33">
        <v>985.5</v>
      </c>
      <c r="K224" s="30">
        <v>0</v>
      </c>
      <c r="L224" s="36"/>
      <c r="M224" s="33">
        <v>0</v>
      </c>
      <c r="N224" s="33">
        <v>0</v>
      </c>
      <c r="O224" s="44"/>
      <c r="P224" s="41">
        <v>0</v>
      </c>
      <c r="Q224" s="33">
        <v>300</v>
      </c>
      <c r="R224" s="33">
        <v>13.26</v>
      </c>
      <c r="S224" s="51" t="s">
        <v>6099</v>
      </c>
      <c r="T224" s="33">
        <v>0</v>
      </c>
      <c r="U224" s="36"/>
      <c r="V224" s="30"/>
      <c r="W224" s="30">
        <v>14.06</v>
      </c>
      <c r="X224" s="30">
        <v>1318.4</v>
      </c>
      <c r="Y224" s="30">
        <v>18.84</v>
      </c>
      <c r="Z224" s="30">
        <v>1299.56</v>
      </c>
      <c r="AA224" s="30" t="s">
        <v>28</v>
      </c>
      <c r="AB224" s="54" t="s">
        <v>29</v>
      </c>
      <c r="AC224" s="55"/>
    </row>
    <row r="225" spans="1:29">
      <c r="A225" s="30">
        <v>224</v>
      </c>
      <c r="B225" s="36" t="s">
        <v>10480</v>
      </c>
      <c r="C225" s="35" t="s">
        <v>10481</v>
      </c>
      <c r="D225" s="37" t="s">
        <v>22</v>
      </c>
      <c r="E225" s="30" t="s">
        <v>4090</v>
      </c>
      <c r="F225" s="30" t="s">
        <v>25</v>
      </c>
      <c r="G225" s="30" t="s">
        <v>6984</v>
      </c>
      <c r="H225" s="37" t="s">
        <v>24</v>
      </c>
      <c r="I225" s="30" t="s">
        <v>34</v>
      </c>
      <c r="J225" s="33">
        <v>235.28</v>
      </c>
      <c r="K225" s="30">
        <v>0</v>
      </c>
      <c r="L225" s="36"/>
      <c r="M225" s="33">
        <v>0</v>
      </c>
      <c r="N225" s="33">
        <v>0</v>
      </c>
      <c r="O225" s="39"/>
      <c r="P225" s="41">
        <v>0</v>
      </c>
      <c r="Q225" s="33">
        <v>100</v>
      </c>
      <c r="R225" s="33">
        <v>8.94</v>
      </c>
      <c r="S225" s="51" t="s">
        <v>6099</v>
      </c>
      <c r="T225" s="33">
        <v>0</v>
      </c>
      <c r="U225" s="36"/>
      <c r="V225" s="30"/>
      <c r="W225" s="30">
        <v>9.48</v>
      </c>
      <c r="X225" s="30">
        <v>351.32</v>
      </c>
      <c r="Y225" s="30">
        <v>6.57</v>
      </c>
      <c r="Z225" s="30">
        <v>344.76</v>
      </c>
      <c r="AA225" s="30" t="s">
        <v>28</v>
      </c>
      <c r="AB225" s="54" t="s">
        <v>29</v>
      </c>
      <c r="AC225" s="55"/>
    </row>
    <row r="226" spans="1:29">
      <c r="A226" s="30">
        <v>225</v>
      </c>
      <c r="B226" s="36" t="s">
        <v>10482</v>
      </c>
      <c r="C226" s="35" t="s">
        <v>10483</v>
      </c>
      <c r="D226" s="37" t="s">
        <v>22</v>
      </c>
      <c r="E226" s="37" t="s">
        <v>198</v>
      </c>
      <c r="F226" s="30" t="s">
        <v>25</v>
      </c>
      <c r="G226" s="30" t="s">
        <v>8214</v>
      </c>
      <c r="H226" s="37" t="s">
        <v>24</v>
      </c>
      <c r="I226" s="30" t="s">
        <v>34</v>
      </c>
      <c r="J226" s="33">
        <v>1369</v>
      </c>
      <c r="K226" s="30">
        <v>0</v>
      </c>
      <c r="L226" s="36"/>
      <c r="M226" s="33">
        <v>0</v>
      </c>
      <c r="N226" s="33">
        <v>0</v>
      </c>
      <c r="O226" s="39"/>
      <c r="P226" s="30">
        <v>0</v>
      </c>
      <c r="Q226" s="33">
        <v>300</v>
      </c>
      <c r="R226" s="30">
        <v>0</v>
      </c>
      <c r="S226" s="52"/>
      <c r="T226" s="33">
        <v>0</v>
      </c>
      <c r="U226" s="36"/>
      <c r="V226" s="30"/>
      <c r="W226" s="30">
        <v>0</v>
      </c>
      <c r="X226" s="30">
        <v>1687</v>
      </c>
      <c r="Y226" s="30">
        <v>18</v>
      </c>
      <c r="Z226" s="30">
        <v>1669</v>
      </c>
      <c r="AA226" s="30" t="s">
        <v>28</v>
      </c>
      <c r="AB226" s="54" t="s">
        <v>29</v>
      </c>
      <c r="AC226" s="55"/>
    </row>
    <row r="227" spans="1:29">
      <c r="A227" s="30">
        <v>226</v>
      </c>
      <c r="B227" s="36" t="s">
        <v>10484</v>
      </c>
      <c r="C227" s="31" t="s">
        <v>8598</v>
      </c>
      <c r="D227" s="37" t="s">
        <v>22</v>
      </c>
      <c r="E227" s="37" t="s">
        <v>3366</v>
      </c>
      <c r="F227" s="30" t="s">
        <v>25</v>
      </c>
      <c r="G227" s="30" t="s">
        <v>8260</v>
      </c>
      <c r="H227" s="33" t="s">
        <v>24</v>
      </c>
      <c r="I227" s="30" t="s">
        <v>34</v>
      </c>
      <c r="J227" s="33">
        <v>0</v>
      </c>
      <c r="K227" s="30">
        <v>0</v>
      </c>
      <c r="L227" s="36"/>
      <c r="M227" s="33">
        <v>0</v>
      </c>
      <c r="N227" s="33">
        <v>0</v>
      </c>
      <c r="O227" s="40"/>
      <c r="P227" s="30">
        <v>0</v>
      </c>
      <c r="Q227" s="33">
        <v>100</v>
      </c>
      <c r="R227" s="30">
        <v>0</v>
      </c>
      <c r="S227" s="52"/>
      <c r="T227" s="33">
        <v>0</v>
      </c>
      <c r="U227" s="36"/>
      <c r="V227" s="30"/>
      <c r="W227" s="30">
        <v>0</v>
      </c>
      <c r="X227" s="30">
        <v>106</v>
      </c>
      <c r="Y227" s="30">
        <v>6</v>
      </c>
      <c r="Z227" s="30">
        <v>100</v>
      </c>
      <c r="AA227" s="30" t="s">
        <v>28</v>
      </c>
      <c r="AB227" s="54" t="s">
        <v>29</v>
      </c>
      <c r="AC227" s="55"/>
    </row>
    <row r="228" spans="1:29">
      <c r="A228" s="30">
        <v>227</v>
      </c>
      <c r="B228" s="36" t="s">
        <v>10485</v>
      </c>
      <c r="C228" s="35" t="s">
        <v>10486</v>
      </c>
      <c r="D228" s="37" t="s">
        <v>22</v>
      </c>
      <c r="E228" s="37" t="s">
        <v>111</v>
      </c>
      <c r="F228" s="30" t="s">
        <v>25</v>
      </c>
      <c r="G228" s="30" t="s">
        <v>8178</v>
      </c>
      <c r="H228" s="33" t="s">
        <v>24</v>
      </c>
      <c r="I228" s="30" t="s">
        <v>34</v>
      </c>
      <c r="J228" s="33">
        <v>710</v>
      </c>
      <c r="K228" s="30">
        <v>0</v>
      </c>
      <c r="L228" s="36"/>
      <c r="M228" s="33">
        <v>118</v>
      </c>
      <c r="N228" s="33">
        <v>110</v>
      </c>
      <c r="O228" s="40" t="s">
        <v>7160</v>
      </c>
      <c r="P228" s="41">
        <v>0</v>
      </c>
      <c r="Q228" s="41">
        <v>300</v>
      </c>
      <c r="R228" s="33">
        <v>13</v>
      </c>
      <c r="S228" s="52" t="s">
        <v>7307</v>
      </c>
      <c r="T228" s="33">
        <v>0</v>
      </c>
      <c r="U228" s="36"/>
      <c r="V228" s="30"/>
      <c r="W228" s="30">
        <v>255.46</v>
      </c>
      <c r="X228" s="30">
        <v>1298.79</v>
      </c>
      <c r="Y228" s="30">
        <v>33.33</v>
      </c>
      <c r="Z228" s="30">
        <v>1265.46</v>
      </c>
      <c r="AA228" s="30" t="s">
        <v>28</v>
      </c>
      <c r="AB228" s="54" t="s">
        <v>29</v>
      </c>
      <c r="AC228" s="55"/>
    </row>
    <row r="229" spans="1:29">
      <c r="A229" s="30">
        <v>228</v>
      </c>
      <c r="B229" s="36" t="s">
        <v>10487</v>
      </c>
      <c r="C229" s="35" t="s">
        <v>10488</v>
      </c>
      <c r="D229" s="37" t="s">
        <v>22</v>
      </c>
      <c r="E229" s="37" t="s">
        <v>2061</v>
      </c>
      <c r="F229" s="30" t="s">
        <v>25</v>
      </c>
      <c r="G229" s="30" t="s">
        <v>7504</v>
      </c>
      <c r="H229" s="33" t="s">
        <v>24</v>
      </c>
      <c r="I229" s="30" t="s">
        <v>34</v>
      </c>
      <c r="J229" s="33">
        <v>374.38</v>
      </c>
      <c r="K229" s="30">
        <v>0</v>
      </c>
      <c r="L229" s="36"/>
      <c r="M229" s="33">
        <v>0</v>
      </c>
      <c r="N229" s="33">
        <v>0</v>
      </c>
      <c r="O229" s="44"/>
      <c r="P229" s="30">
        <v>0</v>
      </c>
      <c r="Q229" s="33">
        <v>100</v>
      </c>
      <c r="R229" s="33">
        <v>0</v>
      </c>
      <c r="S229" s="52"/>
      <c r="T229" s="33">
        <v>0</v>
      </c>
      <c r="U229" s="36"/>
      <c r="V229" s="30"/>
      <c r="W229" s="30">
        <v>0</v>
      </c>
      <c r="X229" s="30">
        <v>480.38</v>
      </c>
      <c r="Y229" s="30">
        <v>6</v>
      </c>
      <c r="Z229" s="30">
        <v>474.38</v>
      </c>
      <c r="AA229" s="30" t="s">
        <v>28</v>
      </c>
      <c r="AB229" s="54" t="s">
        <v>29</v>
      </c>
      <c r="AC229" s="55"/>
    </row>
    <row r="230" spans="1:29">
      <c r="A230" s="30">
        <v>229</v>
      </c>
      <c r="B230" s="36" t="s">
        <v>10489</v>
      </c>
      <c r="C230" s="35" t="s">
        <v>10490</v>
      </c>
      <c r="D230" s="37" t="s">
        <v>22</v>
      </c>
      <c r="E230" s="37" t="s">
        <v>2061</v>
      </c>
      <c r="F230" s="30" t="s">
        <v>25</v>
      </c>
      <c r="G230" s="30" t="s">
        <v>7504</v>
      </c>
      <c r="H230" s="33" t="s">
        <v>24</v>
      </c>
      <c r="I230" s="30" t="s">
        <v>34</v>
      </c>
      <c r="J230" s="33">
        <v>374.38</v>
      </c>
      <c r="K230" s="30">
        <v>0</v>
      </c>
      <c r="L230" s="36"/>
      <c r="M230" s="33">
        <v>0</v>
      </c>
      <c r="N230" s="33">
        <v>0</v>
      </c>
      <c r="O230" s="44"/>
      <c r="P230" s="30">
        <v>0</v>
      </c>
      <c r="Q230" s="33">
        <v>100</v>
      </c>
      <c r="R230" s="33">
        <v>0</v>
      </c>
      <c r="S230" s="52"/>
      <c r="T230" s="33">
        <v>0</v>
      </c>
      <c r="U230" s="36"/>
      <c r="V230" s="30"/>
      <c r="W230" s="30">
        <v>0</v>
      </c>
      <c r="X230" s="30">
        <v>480.38</v>
      </c>
      <c r="Y230" s="30">
        <v>6</v>
      </c>
      <c r="Z230" s="30">
        <v>474.38</v>
      </c>
      <c r="AA230" s="30" t="s">
        <v>28</v>
      </c>
      <c r="AB230" s="54" t="s">
        <v>29</v>
      </c>
      <c r="AC230" s="55"/>
    </row>
    <row r="231" spans="1:29">
      <c r="A231" s="30">
        <v>230</v>
      </c>
      <c r="B231" s="36" t="s">
        <v>10491</v>
      </c>
      <c r="C231" s="35" t="s">
        <v>10492</v>
      </c>
      <c r="D231" s="37" t="s">
        <v>22</v>
      </c>
      <c r="E231" s="37" t="s">
        <v>2061</v>
      </c>
      <c r="F231" s="30" t="s">
        <v>25</v>
      </c>
      <c r="G231" s="30" t="s">
        <v>7504</v>
      </c>
      <c r="H231" s="33" t="s">
        <v>24</v>
      </c>
      <c r="I231" s="30" t="s">
        <v>34</v>
      </c>
      <c r="J231" s="33">
        <v>374.38</v>
      </c>
      <c r="K231" s="30">
        <v>0</v>
      </c>
      <c r="L231" s="36"/>
      <c r="M231" s="33">
        <v>0</v>
      </c>
      <c r="N231" s="33">
        <v>0</v>
      </c>
      <c r="O231" s="44"/>
      <c r="P231" s="30">
        <v>0</v>
      </c>
      <c r="Q231" s="33">
        <v>100</v>
      </c>
      <c r="R231" s="33">
        <v>0</v>
      </c>
      <c r="S231" s="52"/>
      <c r="T231" s="33">
        <v>0</v>
      </c>
      <c r="U231" s="36"/>
      <c r="V231" s="30"/>
      <c r="W231" s="30">
        <v>0</v>
      </c>
      <c r="X231" s="30">
        <v>480.38</v>
      </c>
      <c r="Y231" s="30">
        <v>6</v>
      </c>
      <c r="Z231" s="30">
        <v>474.38</v>
      </c>
      <c r="AA231" s="30" t="s">
        <v>28</v>
      </c>
      <c r="AB231" s="54" t="s">
        <v>29</v>
      </c>
      <c r="AC231" s="55"/>
    </row>
    <row r="232" spans="1:29">
      <c r="A232" s="30">
        <v>231</v>
      </c>
      <c r="B232" s="36" t="s">
        <v>10493</v>
      </c>
      <c r="C232" s="35" t="s">
        <v>10494</v>
      </c>
      <c r="D232" s="37" t="s">
        <v>22</v>
      </c>
      <c r="E232" s="37" t="s">
        <v>2061</v>
      </c>
      <c r="F232" s="30" t="s">
        <v>25</v>
      </c>
      <c r="G232" s="30" t="s">
        <v>7504</v>
      </c>
      <c r="H232" s="33" t="s">
        <v>24</v>
      </c>
      <c r="I232" s="30" t="s">
        <v>34</v>
      </c>
      <c r="J232" s="33">
        <v>374.38</v>
      </c>
      <c r="K232" s="30">
        <v>0</v>
      </c>
      <c r="L232" s="36"/>
      <c r="M232" s="33">
        <v>0</v>
      </c>
      <c r="N232" s="33">
        <v>0</v>
      </c>
      <c r="O232" s="44"/>
      <c r="P232" s="30">
        <v>0</v>
      </c>
      <c r="Q232" s="33">
        <v>100</v>
      </c>
      <c r="R232" s="33">
        <v>0</v>
      </c>
      <c r="S232" s="52"/>
      <c r="T232" s="33">
        <v>0</v>
      </c>
      <c r="U232" s="36"/>
      <c r="V232" s="30"/>
      <c r="W232" s="30">
        <v>0</v>
      </c>
      <c r="X232" s="30">
        <v>480.38</v>
      </c>
      <c r="Y232" s="30">
        <v>6</v>
      </c>
      <c r="Z232" s="30">
        <v>474.38</v>
      </c>
      <c r="AA232" s="30" t="s">
        <v>28</v>
      </c>
      <c r="AB232" s="54" t="s">
        <v>29</v>
      </c>
      <c r="AC232" s="55"/>
    </row>
    <row r="233" spans="1:29">
      <c r="A233" s="30">
        <v>232</v>
      </c>
      <c r="B233" s="36" t="s">
        <v>10495</v>
      </c>
      <c r="C233" s="35" t="s">
        <v>10496</v>
      </c>
      <c r="D233" s="37" t="s">
        <v>22</v>
      </c>
      <c r="E233" s="37" t="s">
        <v>198</v>
      </c>
      <c r="F233" s="30" t="s">
        <v>25</v>
      </c>
      <c r="G233" s="30" t="s">
        <v>8214</v>
      </c>
      <c r="H233" s="37" t="s">
        <v>24</v>
      </c>
      <c r="I233" s="30" t="s">
        <v>34</v>
      </c>
      <c r="J233" s="33">
        <v>1369</v>
      </c>
      <c r="K233" s="30">
        <v>0</v>
      </c>
      <c r="L233" s="36"/>
      <c r="M233" s="33">
        <v>0</v>
      </c>
      <c r="N233" s="33">
        <v>0</v>
      </c>
      <c r="O233" s="44"/>
      <c r="P233" s="30">
        <v>0</v>
      </c>
      <c r="Q233" s="33">
        <v>300</v>
      </c>
      <c r="R233" s="30">
        <v>0</v>
      </c>
      <c r="S233" s="52"/>
      <c r="T233" s="33">
        <v>0</v>
      </c>
      <c r="U233" s="36"/>
      <c r="V233" s="30"/>
      <c r="W233" s="30">
        <v>0</v>
      </c>
      <c r="X233" s="30">
        <v>1687</v>
      </c>
      <c r="Y233" s="30">
        <v>18</v>
      </c>
      <c r="Z233" s="30">
        <v>1669</v>
      </c>
      <c r="AA233" s="30" t="s">
        <v>28</v>
      </c>
      <c r="AB233" s="54" t="s">
        <v>29</v>
      </c>
      <c r="AC233" s="55"/>
    </row>
    <row r="234" spans="1:29">
      <c r="A234" s="30">
        <v>233</v>
      </c>
      <c r="B234" s="36" t="s">
        <v>10497</v>
      </c>
      <c r="C234" s="35" t="s">
        <v>10498</v>
      </c>
      <c r="D234" s="37" t="s">
        <v>22</v>
      </c>
      <c r="E234" s="37" t="s">
        <v>7503</v>
      </c>
      <c r="F234" s="30" t="s">
        <v>25</v>
      </c>
      <c r="G234" s="30" t="s">
        <v>8264</v>
      </c>
      <c r="H234" s="33" t="s">
        <v>24</v>
      </c>
      <c r="I234" s="30" t="s">
        <v>34</v>
      </c>
      <c r="J234" s="33">
        <v>985.5</v>
      </c>
      <c r="K234" s="30">
        <v>0</v>
      </c>
      <c r="L234" s="36"/>
      <c r="M234" s="33">
        <v>0</v>
      </c>
      <c r="N234" s="33">
        <v>0</v>
      </c>
      <c r="O234" s="39"/>
      <c r="P234" s="41">
        <v>0</v>
      </c>
      <c r="Q234" s="33">
        <v>300</v>
      </c>
      <c r="R234" s="33">
        <v>13.26</v>
      </c>
      <c r="S234" s="51" t="s">
        <v>6099</v>
      </c>
      <c r="T234" s="33">
        <v>0</v>
      </c>
      <c r="U234" s="36"/>
      <c r="V234" s="30"/>
      <c r="W234" s="30">
        <v>14.06</v>
      </c>
      <c r="X234" s="30">
        <v>1318.4</v>
      </c>
      <c r="Y234" s="30">
        <v>18.84</v>
      </c>
      <c r="Z234" s="30">
        <v>1299.56</v>
      </c>
      <c r="AA234" s="30" t="s">
        <v>28</v>
      </c>
      <c r="AB234" s="54" t="s">
        <v>29</v>
      </c>
      <c r="AC234" s="55"/>
    </row>
    <row r="235" spans="1:29">
      <c r="A235" s="30">
        <v>234</v>
      </c>
      <c r="B235" s="36" t="s">
        <v>10499</v>
      </c>
      <c r="C235" s="35" t="s">
        <v>10500</v>
      </c>
      <c r="D235" s="37" t="s">
        <v>22</v>
      </c>
      <c r="E235" s="37" t="s">
        <v>198</v>
      </c>
      <c r="F235" s="30" t="s">
        <v>25</v>
      </c>
      <c r="G235" s="30" t="s">
        <v>8214</v>
      </c>
      <c r="H235" s="37" t="s">
        <v>24</v>
      </c>
      <c r="I235" s="30" t="s">
        <v>34</v>
      </c>
      <c r="J235" s="33">
        <v>1369</v>
      </c>
      <c r="K235" s="30">
        <v>0</v>
      </c>
      <c r="L235" s="36"/>
      <c r="M235" s="33">
        <v>0</v>
      </c>
      <c r="N235" s="33">
        <v>0</v>
      </c>
      <c r="O235" s="44"/>
      <c r="P235" s="30">
        <v>0</v>
      </c>
      <c r="Q235" s="33">
        <v>300</v>
      </c>
      <c r="R235" s="30">
        <v>0</v>
      </c>
      <c r="S235" s="52"/>
      <c r="T235" s="33">
        <v>0</v>
      </c>
      <c r="U235" s="36"/>
      <c r="V235" s="30"/>
      <c r="W235" s="30">
        <v>0</v>
      </c>
      <c r="X235" s="30">
        <v>1687</v>
      </c>
      <c r="Y235" s="30">
        <v>18</v>
      </c>
      <c r="Z235" s="30">
        <v>1669</v>
      </c>
      <c r="AA235" s="30" t="s">
        <v>28</v>
      </c>
      <c r="AB235" s="54" t="s">
        <v>29</v>
      </c>
      <c r="AC235" s="55"/>
    </row>
    <row r="236" spans="1:29">
      <c r="A236" s="30">
        <v>235</v>
      </c>
      <c r="B236" s="36" t="s">
        <v>5612</v>
      </c>
      <c r="C236" s="35" t="s">
        <v>10501</v>
      </c>
      <c r="D236" s="37" t="s">
        <v>22</v>
      </c>
      <c r="E236" s="30" t="s">
        <v>4090</v>
      </c>
      <c r="F236" s="30" t="s">
        <v>25</v>
      </c>
      <c r="G236" s="30" t="s">
        <v>6984</v>
      </c>
      <c r="H236" s="37" t="s">
        <v>24</v>
      </c>
      <c r="I236" s="30" t="s">
        <v>34</v>
      </c>
      <c r="J236" s="33">
        <v>235.28</v>
      </c>
      <c r="K236" s="30">
        <v>0</v>
      </c>
      <c r="L236" s="36"/>
      <c r="M236" s="33">
        <v>0</v>
      </c>
      <c r="N236" s="33">
        <v>0</v>
      </c>
      <c r="O236" s="39"/>
      <c r="P236" s="41">
        <v>0</v>
      </c>
      <c r="Q236" s="33">
        <v>100</v>
      </c>
      <c r="R236" s="33">
        <v>8.94</v>
      </c>
      <c r="S236" s="51" t="s">
        <v>6099</v>
      </c>
      <c r="T236" s="33">
        <v>0</v>
      </c>
      <c r="U236" s="36"/>
      <c r="V236" s="30"/>
      <c r="W236" s="30">
        <v>9.48</v>
      </c>
      <c r="X236" s="30">
        <v>351.32</v>
      </c>
      <c r="Y236" s="30">
        <v>6.57</v>
      </c>
      <c r="Z236" s="30">
        <v>344.76</v>
      </c>
      <c r="AA236" s="30" t="s">
        <v>28</v>
      </c>
      <c r="AB236" s="54" t="s">
        <v>29</v>
      </c>
      <c r="AC236" s="55"/>
    </row>
    <row r="237" spans="1:29">
      <c r="A237" s="30">
        <v>236</v>
      </c>
      <c r="B237" s="36" t="s">
        <v>10502</v>
      </c>
      <c r="C237" s="35" t="s">
        <v>10503</v>
      </c>
      <c r="D237" s="37" t="s">
        <v>22</v>
      </c>
      <c r="E237" s="37" t="s">
        <v>198</v>
      </c>
      <c r="F237" s="30" t="s">
        <v>25</v>
      </c>
      <c r="G237" s="30" t="s">
        <v>8214</v>
      </c>
      <c r="H237" s="37" t="s">
        <v>24</v>
      </c>
      <c r="I237" s="30" t="s">
        <v>34</v>
      </c>
      <c r="J237" s="33">
        <v>1369</v>
      </c>
      <c r="K237" s="30">
        <v>0</v>
      </c>
      <c r="L237" s="36"/>
      <c r="M237" s="33">
        <v>0</v>
      </c>
      <c r="N237" s="33">
        <v>0</v>
      </c>
      <c r="O237" s="44"/>
      <c r="P237" s="30">
        <v>0</v>
      </c>
      <c r="Q237" s="33">
        <v>300</v>
      </c>
      <c r="R237" s="30">
        <v>0</v>
      </c>
      <c r="S237" s="52"/>
      <c r="T237" s="33">
        <v>0</v>
      </c>
      <c r="U237" s="36"/>
      <c r="V237" s="30"/>
      <c r="W237" s="30">
        <v>0</v>
      </c>
      <c r="X237" s="30">
        <v>1687</v>
      </c>
      <c r="Y237" s="30">
        <v>18</v>
      </c>
      <c r="Z237" s="30">
        <v>1669</v>
      </c>
      <c r="AA237" s="30" t="s">
        <v>28</v>
      </c>
      <c r="AB237" s="54" t="s">
        <v>29</v>
      </c>
      <c r="AC237" s="55"/>
    </row>
    <row r="238" spans="1:29">
      <c r="A238" s="30">
        <v>237</v>
      </c>
      <c r="B238" s="36" t="s">
        <v>10504</v>
      </c>
      <c r="C238" s="35" t="s">
        <v>10505</v>
      </c>
      <c r="D238" s="37" t="s">
        <v>22</v>
      </c>
      <c r="E238" s="37" t="s">
        <v>198</v>
      </c>
      <c r="F238" s="30" t="s">
        <v>25</v>
      </c>
      <c r="G238" s="30" t="s">
        <v>8214</v>
      </c>
      <c r="H238" s="37" t="s">
        <v>24</v>
      </c>
      <c r="I238" s="30" t="s">
        <v>34</v>
      </c>
      <c r="J238" s="33">
        <v>1369</v>
      </c>
      <c r="K238" s="30">
        <v>0</v>
      </c>
      <c r="L238" s="36"/>
      <c r="M238" s="33">
        <v>0</v>
      </c>
      <c r="N238" s="33">
        <v>0</v>
      </c>
      <c r="O238" s="44"/>
      <c r="P238" s="30">
        <v>0</v>
      </c>
      <c r="Q238" s="33">
        <v>300</v>
      </c>
      <c r="R238" s="30">
        <v>0</v>
      </c>
      <c r="S238" s="52"/>
      <c r="T238" s="33">
        <v>0</v>
      </c>
      <c r="U238" s="36"/>
      <c r="V238" s="30"/>
      <c r="W238" s="30">
        <v>0</v>
      </c>
      <c r="X238" s="30">
        <v>1687</v>
      </c>
      <c r="Y238" s="30">
        <v>18</v>
      </c>
      <c r="Z238" s="30">
        <v>1669</v>
      </c>
      <c r="AA238" s="30" t="s">
        <v>28</v>
      </c>
      <c r="AB238" s="54" t="s">
        <v>29</v>
      </c>
      <c r="AC238" s="55"/>
    </row>
    <row r="239" spans="1:29">
      <c r="A239" s="30">
        <v>238</v>
      </c>
      <c r="B239" s="36" t="s">
        <v>10506</v>
      </c>
      <c r="C239" s="35" t="s">
        <v>10507</v>
      </c>
      <c r="D239" s="37" t="s">
        <v>22</v>
      </c>
      <c r="E239" s="37" t="s">
        <v>198</v>
      </c>
      <c r="F239" s="30" t="s">
        <v>25</v>
      </c>
      <c r="G239" s="30" t="s">
        <v>8214</v>
      </c>
      <c r="H239" s="37" t="s">
        <v>24</v>
      </c>
      <c r="I239" s="30" t="s">
        <v>34</v>
      </c>
      <c r="J239" s="33">
        <v>1369</v>
      </c>
      <c r="K239" s="30">
        <v>0</v>
      </c>
      <c r="L239" s="36"/>
      <c r="M239" s="33">
        <v>0</v>
      </c>
      <c r="N239" s="33">
        <v>0</v>
      </c>
      <c r="O239" s="39"/>
      <c r="P239" s="30">
        <v>0</v>
      </c>
      <c r="Q239" s="33">
        <v>300</v>
      </c>
      <c r="R239" s="30">
        <v>0</v>
      </c>
      <c r="S239" s="52"/>
      <c r="T239" s="33">
        <v>0</v>
      </c>
      <c r="U239" s="36"/>
      <c r="V239" s="30"/>
      <c r="W239" s="30">
        <v>0</v>
      </c>
      <c r="X239" s="30">
        <v>1687</v>
      </c>
      <c r="Y239" s="30">
        <v>18</v>
      </c>
      <c r="Z239" s="30">
        <v>1669</v>
      </c>
      <c r="AA239" s="30" t="s">
        <v>28</v>
      </c>
      <c r="AB239" s="54" t="s">
        <v>29</v>
      </c>
      <c r="AC239" s="55"/>
    </row>
    <row r="240" spans="1:29">
      <c r="A240" s="30">
        <v>239</v>
      </c>
      <c r="B240" s="36" t="s">
        <v>10508</v>
      </c>
      <c r="C240" s="35" t="s">
        <v>10509</v>
      </c>
      <c r="D240" s="37" t="s">
        <v>22</v>
      </c>
      <c r="E240" s="37" t="s">
        <v>7503</v>
      </c>
      <c r="F240" s="30" t="s">
        <v>25</v>
      </c>
      <c r="G240" s="30" t="s">
        <v>8264</v>
      </c>
      <c r="H240" s="33" t="s">
        <v>24</v>
      </c>
      <c r="I240" s="30" t="s">
        <v>34</v>
      </c>
      <c r="J240" s="33">
        <v>985.5</v>
      </c>
      <c r="K240" s="30">
        <v>0</v>
      </c>
      <c r="L240" s="36"/>
      <c r="M240" s="33">
        <v>0</v>
      </c>
      <c r="N240" s="33">
        <v>0</v>
      </c>
      <c r="O240" s="39"/>
      <c r="P240" s="41">
        <v>0</v>
      </c>
      <c r="Q240" s="33">
        <v>300</v>
      </c>
      <c r="R240" s="33">
        <v>13.26</v>
      </c>
      <c r="S240" s="51" t="s">
        <v>6099</v>
      </c>
      <c r="T240" s="33">
        <v>0</v>
      </c>
      <c r="U240" s="36"/>
      <c r="V240" s="30"/>
      <c r="W240" s="30">
        <v>14.06</v>
      </c>
      <c r="X240" s="30">
        <v>1318.4</v>
      </c>
      <c r="Y240" s="30">
        <v>18.84</v>
      </c>
      <c r="Z240" s="30">
        <v>1299.56</v>
      </c>
      <c r="AA240" s="30" t="s">
        <v>28</v>
      </c>
      <c r="AB240" s="54" t="s">
        <v>29</v>
      </c>
      <c r="AC240" s="55"/>
    </row>
    <row r="241" spans="1:29">
      <c r="A241" s="30">
        <v>240</v>
      </c>
      <c r="B241" s="36" t="s">
        <v>10510</v>
      </c>
      <c r="C241" s="35" t="s">
        <v>10511</v>
      </c>
      <c r="D241" s="37" t="s">
        <v>22</v>
      </c>
      <c r="E241" s="37" t="s">
        <v>7503</v>
      </c>
      <c r="F241" s="30" t="s">
        <v>25</v>
      </c>
      <c r="G241" s="30" t="s">
        <v>8264</v>
      </c>
      <c r="H241" s="33" t="s">
        <v>24</v>
      </c>
      <c r="I241" s="30" t="s">
        <v>34</v>
      </c>
      <c r="J241" s="33">
        <v>985.5</v>
      </c>
      <c r="K241" s="30">
        <v>0</v>
      </c>
      <c r="L241" s="36"/>
      <c r="M241" s="33">
        <v>0</v>
      </c>
      <c r="N241" s="33">
        <v>0</v>
      </c>
      <c r="O241" s="44"/>
      <c r="P241" s="41">
        <v>0</v>
      </c>
      <c r="Q241" s="33">
        <v>300</v>
      </c>
      <c r="R241" s="33">
        <v>13.26</v>
      </c>
      <c r="S241" s="51" t="s">
        <v>6099</v>
      </c>
      <c r="T241" s="33">
        <v>0</v>
      </c>
      <c r="U241" s="36"/>
      <c r="V241" s="30"/>
      <c r="W241" s="30">
        <v>14.06</v>
      </c>
      <c r="X241" s="30">
        <v>1318.4</v>
      </c>
      <c r="Y241" s="30">
        <v>18.84</v>
      </c>
      <c r="Z241" s="30">
        <v>1299.56</v>
      </c>
      <c r="AA241" s="30" t="s">
        <v>28</v>
      </c>
      <c r="AB241" s="54" t="s">
        <v>29</v>
      </c>
      <c r="AC241" s="55"/>
    </row>
    <row r="242" spans="1:29">
      <c r="A242" s="30">
        <v>241</v>
      </c>
      <c r="B242" s="36" t="s">
        <v>10512</v>
      </c>
      <c r="C242" s="35" t="s">
        <v>10513</v>
      </c>
      <c r="D242" s="37" t="s">
        <v>22</v>
      </c>
      <c r="E242" s="37" t="s">
        <v>7503</v>
      </c>
      <c r="F242" s="30" t="s">
        <v>25</v>
      </c>
      <c r="G242" s="30" t="s">
        <v>8264</v>
      </c>
      <c r="H242" s="33" t="s">
        <v>24</v>
      </c>
      <c r="I242" s="30" t="s">
        <v>34</v>
      </c>
      <c r="J242" s="33">
        <v>985.5</v>
      </c>
      <c r="K242" s="30">
        <v>0</v>
      </c>
      <c r="L242" s="36"/>
      <c r="M242" s="33">
        <v>0</v>
      </c>
      <c r="N242" s="33">
        <v>0</v>
      </c>
      <c r="O242" s="39"/>
      <c r="P242" s="41">
        <v>0</v>
      </c>
      <c r="Q242" s="33">
        <v>300</v>
      </c>
      <c r="R242" s="33">
        <v>13.26</v>
      </c>
      <c r="S242" s="51" t="s">
        <v>6099</v>
      </c>
      <c r="T242" s="33">
        <v>0</v>
      </c>
      <c r="U242" s="36"/>
      <c r="V242" s="30"/>
      <c r="W242" s="30">
        <v>14.06</v>
      </c>
      <c r="X242" s="30">
        <v>1318.4</v>
      </c>
      <c r="Y242" s="30">
        <v>18.84</v>
      </c>
      <c r="Z242" s="30">
        <v>1299.56</v>
      </c>
      <c r="AA242" s="30" t="s">
        <v>28</v>
      </c>
      <c r="AB242" s="54" t="s">
        <v>29</v>
      </c>
      <c r="AC242" s="55"/>
    </row>
    <row r="243" spans="1:29">
      <c r="A243" s="30">
        <v>242</v>
      </c>
      <c r="B243" s="36" t="s">
        <v>10514</v>
      </c>
      <c r="C243" s="35" t="s">
        <v>10515</v>
      </c>
      <c r="D243" s="37" t="s">
        <v>22</v>
      </c>
      <c r="E243" s="37" t="s">
        <v>58</v>
      </c>
      <c r="F243" s="30" t="s">
        <v>25</v>
      </c>
      <c r="G243" s="30" t="s">
        <v>8260</v>
      </c>
      <c r="H243" s="37" t="s">
        <v>130</v>
      </c>
      <c r="I243" s="30" t="s">
        <v>34</v>
      </c>
      <c r="J243" s="33">
        <v>1117</v>
      </c>
      <c r="K243" s="30">
        <v>0</v>
      </c>
      <c r="L243" s="36"/>
      <c r="M243" s="33">
        <v>0</v>
      </c>
      <c r="N243" s="33">
        <v>101</v>
      </c>
      <c r="O243" s="44" t="s">
        <v>8495</v>
      </c>
      <c r="P243" s="30">
        <v>0</v>
      </c>
      <c r="Q243" s="33">
        <v>400</v>
      </c>
      <c r="R243" s="33">
        <v>0</v>
      </c>
      <c r="S243" s="52"/>
      <c r="T243" s="33">
        <v>0</v>
      </c>
      <c r="U243" s="36"/>
      <c r="V243" s="30"/>
      <c r="W243" s="30">
        <v>107.06</v>
      </c>
      <c r="X243" s="30">
        <v>1654.48</v>
      </c>
      <c r="Y243" s="30">
        <v>30.42</v>
      </c>
      <c r="Z243" s="30">
        <v>1624.06</v>
      </c>
      <c r="AA243" s="30" t="s">
        <v>28</v>
      </c>
      <c r="AB243" s="54" t="s">
        <v>29</v>
      </c>
      <c r="AC243" s="55"/>
    </row>
    <row r="244" spans="1:29">
      <c r="A244" s="30">
        <v>243</v>
      </c>
      <c r="B244" s="36" t="s">
        <v>10516</v>
      </c>
      <c r="C244" s="35" t="s">
        <v>10517</v>
      </c>
      <c r="D244" s="37" t="s">
        <v>22</v>
      </c>
      <c r="E244" s="30" t="s">
        <v>4090</v>
      </c>
      <c r="F244" s="30" t="s">
        <v>25</v>
      </c>
      <c r="G244" s="30" t="s">
        <v>6984</v>
      </c>
      <c r="H244" s="37" t="s">
        <v>24</v>
      </c>
      <c r="I244" s="30" t="s">
        <v>34</v>
      </c>
      <c r="J244" s="33">
        <v>235.28</v>
      </c>
      <c r="K244" s="30">
        <v>0</v>
      </c>
      <c r="L244" s="36"/>
      <c r="M244" s="33">
        <v>0</v>
      </c>
      <c r="N244" s="33">
        <v>0</v>
      </c>
      <c r="O244" s="39"/>
      <c r="P244" s="41">
        <v>0</v>
      </c>
      <c r="Q244" s="33">
        <v>100</v>
      </c>
      <c r="R244" s="33">
        <v>8.94</v>
      </c>
      <c r="S244" s="51" t="s">
        <v>6099</v>
      </c>
      <c r="T244" s="33">
        <v>0</v>
      </c>
      <c r="U244" s="36"/>
      <c r="V244" s="30"/>
      <c r="W244" s="30">
        <v>9.48</v>
      </c>
      <c r="X244" s="30">
        <v>351.32</v>
      </c>
      <c r="Y244" s="30">
        <v>6.57</v>
      </c>
      <c r="Z244" s="30">
        <v>344.76</v>
      </c>
      <c r="AA244" s="30" t="s">
        <v>28</v>
      </c>
      <c r="AB244" s="54" t="s">
        <v>29</v>
      </c>
      <c r="AC244" s="55"/>
    </row>
    <row r="245" spans="1:29">
      <c r="A245" s="30">
        <v>244</v>
      </c>
      <c r="B245" s="36" t="s">
        <v>10518</v>
      </c>
      <c r="C245" s="35" t="s">
        <v>10519</v>
      </c>
      <c r="D245" s="37" t="s">
        <v>22</v>
      </c>
      <c r="E245" s="30" t="s">
        <v>4090</v>
      </c>
      <c r="F245" s="30" t="s">
        <v>25</v>
      </c>
      <c r="G245" s="30" t="s">
        <v>6984</v>
      </c>
      <c r="H245" s="37" t="s">
        <v>24</v>
      </c>
      <c r="I245" s="30" t="s">
        <v>34</v>
      </c>
      <c r="J245" s="33">
        <v>235.28</v>
      </c>
      <c r="K245" s="30">
        <v>0</v>
      </c>
      <c r="L245" s="36"/>
      <c r="M245" s="33">
        <v>0</v>
      </c>
      <c r="N245" s="33">
        <v>0</v>
      </c>
      <c r="O245" s="39"/>
      <c r="P245" s="41">
        <v>0</v>
      </c>
      <c r="Q245" s="33">
        <v>100</v>
      </c>
      <c r="R245" s="33">
        <v>8.94</v>
      </c>
      <c r="S245" s="51" t="s">
        <v>6099</v>
      </c>
      <c r="T245" s="33">
        <v>0</v>
      </c>
      <c r="U245" s="36"/>
      <c r="V245" s="30"/>
      <c r="W245" s="30">
        <v>9.48</v>
      </c>
      <c r="X245" s="30">
        <v>351.32</v>
      </c>
      <c r="Y245" s="30">
        <v>6.57</v>
      </c>
      <c r="Z245" s="30">
        <v>344.76</v>
      </c>
      <c r="AA245" s="30" t="s">
        <v>28</v>
      </c>
      <c r="AB245" s="54" t="s">
        <v>29</v>
      </c>
      <c r="AC245" s="55"/>
    </row>
    <row r="246" spans="1:29">
      <c r="A246" s="30">
        <v>245</v>
      </c>
      <c r="B246" s="36" t="s">
        <v>10520</v>
      </c>
      <c r="C246" s="35" t="s">
        <v>10521</v>
      </c>
      <c r="D246" s="37" t="s">
        <v>22</v>
      </c>
      <c r="E246" s="37" t="s">
        <v>191</v>
      </c>
      <c r="F246" s="30" t="s">
        <v>25</v>
      </c>
      <c r="G246" s="30" t="s">
        <v>8214</v>
      </c>
      <c r="H246" s="37" t="s">
        <v>24</v>
      </c>
      <c r="I246" s="30" t="s">
        <v>34</v>
      </c>
      <c r="J246" s="33">
        <v>1369</v>
      </c>
      <c r="K246" s="30">
        <v>0</v>
      </c>
      <c r="L246" s="36"/>
      <c r="M246" s="33">
        <v>0</v>
      </c>
      <c r="N246" s="33">
        <v>0</v>
      </c>
      <c r="O246" s="44"/>
      <c r="P246" s="30">
        <v>0</v>
      </c>
      <c r="Q246" s="33">
        <v>400</v>
      </c>
      <c r="R246" s="30">
        <v>15</v>
      </c>
      <c r="S246" s="52" t="s">
        <v>1938</v>
      </c>
      <c r="T246" s="33">
        <v>0</v>
      </c>
      <c r="U246" s="36"/>
      <c r="V246" s="30"/>
      <c r="W246" s="30">
        <v>15.9</v>
      </c>
      <c r="X246" s="30">
        <v>1809.85</v>
      </c>
      <c r="Y246" s="30">
        <v>24.95</v>
      </c>
      <c r="Z246" s="30">
        <v>1784.9</v>
      </c>
      <c r="AA246" s="30" t="s">
        <v>28</v>
      </c>
      <c r="AB246" s="54" t="s">
        <v>29</v>
      </c>
      <c r="AC246" s="55"/>
    </row>
    <row r="247" spans="1:29">
      <c r="A247" s="30">
        <v>246</v>
      </c>
      <c r="B247" s="36" t="s">
        <v>8588</v>
      </c>
      <c r="C247" s="31" t="s">
        <v>8589</v>
      </c>
      <c r="D247" s="37" t="s">
        <v>22</v>
      </c>
      <c r="E247" s="37" t="s">
        <v>3366</v>
      </c>
      <c r="F247" s="30" t="s">
        <v>25</v>
      </c>
      <c r="G247" s="30" t="s">
        <v>8260</v>
      </c>
      <c r="H247" s="33" t="s">
        <v>24</v>
      </c>
      <c r="I247" s="30" t="s">
        <v>34</v>
      </c>
      <c r="J247" s="33">
        <v>0</v>
      </c>
      <c r="K247" s="30">
        <v>0</v>
      </c>
      <c r="L247" s="36"/>
      <c r="M247" s="33">
        <v>0</v>
      </c>
      <c r="N247" s="33">
        <v>0</v>
      </c>
      <c r="O247" s="44"/>
      <c r="P247" s="30">
        <v>0</v>
      </c>
      <c r="Q247" s="33">
        <v>100</v>
      </c>
      <c r="R247" s="33">
        <v>0</v>
      </c>
      <c r="S247" s="52"/>
      <c r="T247" s="33">
        <v>0</v>
      </c>
      <c r="U247" s="36"/>
      <c r="V247" s="30"/>
      <c r="W247" s="30">
        <v>0</v>
      </c>
      <c r="X247" s="30">
        <v>106</v>
      </c>
      <c r="Y247" s="30">
        <v>6</v>
      </c>
      <c r="Z247" s="30">
        <v>100</v>
      </c>
      <c r="AA247" s="30" t="s">
        <v>28</v>
      </c>
      <c r="AB247" s="54" t="s">
        <v>29</v>
      </c>
      <c r="AC247" s="55"/>
    </row>
    <row r="248" spans="1:29">
      <c r="A248" s="30">
        <v>247</v>
      </c>
      <c r="B248" s="31" t="s">
        <v>10522</v>
      </c>
      <c r="C248" s="35" t="s">
        <v>10523</v>
      </c>
      <c r="D248" s="37" t="s">
        <v>22</v>
      </c>
      <c r="E248" s="37" t="s">
        <v>673</v>
      </c>
      <c r="F248" s="30" t="s">
        <v>25</v>
      </c>
      <c r="G248" s="30" t="s">
        <v>8236</v>
      </c>
      <c r="H248" s="30" t="s">
        <v>24</v>
      </c>
      <c r="I248" s="30" t="s">
        <v>34</v>
      </c>
      <c r="J248" s="33">
        <v>993.73</v>
      </c>
      <c r="K248" s="30">
        <v>0</v>
      </c>
      <c r="L248" s="36"/>
      <c r="M248" s="33">
        <v>0</v>
      </c>
      <c r="N248" s="33">
        <v>0</v>
      </c>
      <c r="O248" s="39"/>
      <c r="P248" s="30">
        <v>0</v>
      </c>
      <c r="Q248" s="33">
        <v>400</v>
      </c>
      <c r="R248" s="33">
        <v>14.12</v>
      </c>
      <c r="S248" s="51" t="s">
        <v>6099</v>
      </c>
      <c r="T248" s="33">
        <v>0</v>
      </c>
      <c r="U248" s="36"/>
      <c r="V248" s="30"/>
      <c r="W248" s="30">
        <v>14.97</v>
      </c>
      <c r="X248" s="30">
        <v>1433.6</v>
      </c>
      <c r="Y248" s="30">
        <v>24.9</v>
      </c>
      <c r="Z248" s="30">
        <v>1408.7</v>
      </c>
      <c r="AA248" s="30" t="s">
        <v>28</v>
      </c>
      <c r="AB248" s="54" t="s">
        <v>29</v>
      </c>
      <c r="AC248" s="55"/>
    </row>
    <row r="249" spans="1:29">
      <c r="A249" s="30">
        <v>248</v>
      </c>
      <c r="B249" s="36" t="s">
        <v>10524</v>
      </c>
      <c r="C249" s="35" t="s">
        <v>10525</v>
      </c>
      <c r="D249" s="37" t="s">
        <v>22</v>
      </c>
      <c r="E249" s="37" t="s">
        <v>58</v>
      </c>
      <c r="F249" s="30" t="s">
        <v>25</v>
      </c>
      <c r="G249" s="30" t="s">
        <v>8260</v>
      </c>
      <c r="H249" s="37" t="s">
        <v>130</v>
      </c>
      <c r="I249" s="30" t="s">
        <v>34</v>
      </c>
      <c r="J249" s="33">
        <v>1117</v>
      </c>
      <c r="K249" s="30">
        <v>0</v>
      </c>
      <c r="L249" s="36"/>
      <c r="M249" s="33">
        <v>0</v>
      </c>
      <c r="N249" s="33">
        <v>0</v>
      </c>
      <c r="O249" s="44"/>
      <c r="P249" s="30">
        <v>0</v>
      </c>
      <c r="Q249" s="33">
        <v>400</v>
      </c>
      <c r="R249" s="33">
        <v>0</v>
      </c>
      <c r="S249" s="52"/>
      <c r="T249" s="33">
        <v>0</v>
      </c>
      <c r="U249" s="36"/>
      <c r="V249" s="30"/>
      <c r="W249" s="30">
        <v>0</v>
      </c>
      <c r="X249" s="30">
        <v>1541</v>
      </c>
      <c r="Y249" s="30">
        <v>24</v>
      </c>
      <c r="Z249" s="30">
        <v>1517</v>
      </c>
      <c r="AA249" s="30" t="s">
        <v>28</v>
      </c>
      <c r="AB249" s="54" t="s">
        <v>29</v>
      </c>
      <c r="AC249" s="55"/>
    </row>
    <row r="250" spans="1:29">
      <c r="A250" s="30">
        <v>249</v>
      </c>
      <c r="B250" s="36" t="s">
        <v>10526</v>
      </c>
      <c r="C250" s="35" t="s">
        <v>10527</v>
      </c>
      <c r="D250" s="37" t="s">
        <v>22</v>
      </c>
      <c r="E250" s="30" t="s">
        <v>4090</v>
      </c>
      <c r="F250" s="30" t="s">
        <v>25</v>
      </c>
      <c r="G250" s="30" t="s">
        <v>6984</v>
      </c>
      <c r="H250" s="37" t="s">
        <v>24</v>
      </c>
      <c r="I250" s="30" t="s">
        <v>34</v>
      </c>
      <c r="J250" s="33">
        <v>942.14</v>
      </c>
      <c r="K250" s="30">
        <v>0</v>
      </c>
      <c r="L250" s="36"/>
      <c r="M250" s="33">
        <v>0</v>
      </c>
      <c r="N250" s="33">
        <v>0</v>
      </c>
      <c r="O250" s="39"/>
      <c r="P250" s="41">
        <v>0</v>
      </c>
      <c r="Q250" s="33">
        <v>100</v>
      </c>
      <c r="R250" s="33">
        <v>32.17</v>
      </c>
      <c r="S250" s="51" t="s">
        <v>6099</v>
      </c>
      <c r="T250" s="33">
        <v>0</v>
      </c>
      <c r="U250" s="36"/>
      <c r="V250" s="30"/>
      <c r="W250" s="30">
        <v>34.1</v>
      </c>
      <c r="X250" s="30">
        <v>1084.29</v>
      </c>
      <c r="Y250" s="30">
        <v>8.05</v>
      </c>
      <c r="Z250" s="30">
        <v>1076.24</v>
      </c>
      <c r="AA250" s="30" t="s">
        <v>28</v>
      </c>
      <c r="AB250" s="54" t="s">
        <v>29</v>
      </c>
      <c r="AC250" s="55"/>
    </row>
    <row r="251" spans="1:29">
      <c r="A251" s="30">
        <v>250</v>
      </c>
      <c r="B251" s="31" t="s">
        <v>10528</v>
      </c>
      <c r="C251" s="35" t="s">
        <v>10529</v>
      </c>
      <c r="D251" s="37" t="s">
        <v>22</v>
      </c>
      <c r="E251" s="37" t="s">
        <v>673</v>
      </c>
      <c r="F251" s="30" t="s">
        <v>25</v>
      </c>
      <c r="G251" s="30" t="s">
        <v>8236</v>
      </c>
      <c r="H251" s="30" t="s">
        <v>24</v>
      </c>
      <c r="I251" s="30" t="s">
        <v>34</v>
      </c>
      <c r="J251" s="33">
        <v>993.73</v>
      </c>
      <c r="K251" s="30">
        <v>0</v>
      </c>
      <c r="L251" s="36"/>
      <c r="M251" s="33">
        <v>0</v>
      </c>
      <c r="N251" s="33">
        <v>0</v>
      </c>
      <c r="O251" s="39"/>
      <c r="P251" s="30">
        <v>0</v>
      </c>
      <c r="Q251" s="33">
        <v>400</v>
      </c>
      <c r="R251" s="33">
        <v>14.12</v>
      </c>
      <c r="S251" s="51" t="s">
        <v>6099</v>
      </c>
      <c r="T251" s="33">
        <v>0</v>
      </c>
      <c r="U251" s="36"/>
      <c r="V251" s="30"/>
      <c r="W251" s="30">
        <v>14.97</v>
      </c>
      <c r="X251" s="30">
        <v>1433.6</v>
      </c>
      <c r="Y251" s="30">
        <v>24.9</v>
      </c>
      <c r="Z251" s="30">
        <v>1408.7</v>
      </c>
      <c r="AA251" s="30" t="s">
        <v>28</v>
      </c>
      <c r="AB251" s="54" t="s">
        <v>29</v>
      </c>
      <c r="AC251" s="55"/>
    </row>
    <row r="252" spans="1:29">
      <c r="A252" s="30">
        <v>251</v>
      </c>
      <c r="B252" s="36" t="s">
        <v>10530</v>
      </c>
      <c r="C252" s="35" t="s">
        <v>10531</v>
      </c>
      <c r="D252" s="37" t="s">
        <v>22</v>
      </c>
      <c r="E252" s="30" t="s">
        <v>4090</v>
      </c>
      <c r="F252" s="30" t="s">
        <v>25</v>
      </c>
      <c r="G252" s="30" t="s">
        <v>6984</v>
      </c>
      <c r="H252" s="37" t="s">
        <v>24</v>
      </c>
      <c r="I252" s="30" t="s">
        <v>34</v>
      </c>
      <c r="J252" s="33">
        <v>235.28</v>
      </c>
      <c r="K252" s="30">
        <v>0</v>
      </c>
      <c r="L252" s="36"/>
      <c r="M252" s="33">
        <v>0</v>
      </c>
      <c r="N252" s="33">
        <v>0</v>
      </c>
      <c r="O252" s="39"/>
      <c r="P252" s="41">
        <v>0</v>
      </c>
      <c r="Q252" s="33">
        <v>100</v>
      </c>
      <c r="R252" s="33">
        <v>8.94</v>
      </c>
      <c r="S252" s="51" t="s">
        <v>6099</v>
      </c>
      <c r="T252" s="33">
        <v>0</v>
      </c>
      <c r="U252" s="36"/>
      <c r="V252" s="30"/>
      <c r="W252" s="30">
        <v>9.48</v>
      </c>
      <c r="X252" s="30">
        <v>351.32</v>
      </c>
      <c r="Y252" s="30">
        <v>6.57</v>
      </c>
      <c r="Z252" s="30">
        <v>344.76</v>
      </c>
      <c r="AA252" s="30" t="s">
        <v>28</v>
      </c>
      <c r="AB252" s="54" t="s">
        <v>29</v>
      </c>
      <c r="AC252" s="55"/>
    </row>
    <row r="253" spans="1:29">
      <c r="A253" s="30">
        <v>252</v>
      </c>
      <c r="B253" s="36" t="s">
        <v>10532</v>
      </c>
      <c r="C253" s="35" t="s">
        <v>10533</v>
      </c>
      <c r="D253" s="37" t="s">
        <v>22</v>
      </c>
      <c r="E253" s="37" t="s">
        <v>2061</v>
      </c>
      <c r="F253" s="30" t="s">
        <v>25</v>
      </c>
      <c r="G253" s="30" t="s">
        <v>7504</v>
      </c>
      <c r="H253" s="33" t="s">
        <v>24</v>
      </c>
      <c r="I253" s="30" t="s">
        <v>34</v>
      </c>
      <c r="J253" s="33">
        <v>374.38</v>
      </c>
      <c r="K253" s="30">
        <v>0</v>
      </c>
      <c r="L253" s="36"/>
      <c r="M253" s="33">
        <v>0</v>
      </c>
      <c r="N253" s="33">
        <v>0</v>
      </c>
      <c r="O253" s="44"/>
      <c r="P253" s="30">
        <v>0</v>
      </c>
      <c r="Q253" s="33">
        <v>100</v>
      </c>
      <c r="R253" s="33">
        <v>0</v>
      </c>
      <c r="S253" s="52"/>
      <c r="T253" s="33">
        <v>0</v>
      </c>
      <c r="U253" s="36"/>
      <c r="V253" s="30"/>
      <c r="W253" s="30">
        <v>0</v>
      </c>
      <c r="X253" s="30">
        <v>480.38</v>
      </c>
      <c r="Y253" s="30">
        <v>6</v>
      </c>
      <c r="Z253" s="30">
        <v>474.38</v>
      </c>
      <c r="AA253" s="30" t="s">
        <v>28</v>
      </c>
      <c r="AB253" s="54" t="s">
        <v>29</v>
      </c>
      <c r="AC253" s="55"/>
    </row>
    <row r="254" spans="1:29">
      <c r="A254" s="30">
        <v>253</v>
      </c>
      <c r="B254" s="36" t="s">
        <v>5734</v>
      </c>
      <c r="C254" s="35" t="s">
        <v>10534</v>
      </c>
      <c r="D254" s="37" t="s">
        <v>22</v>
      </c>
      <c r="E254" s="30" t="s">
        <v>4090</v>
      </c>
      <c r="F254" s="30" t="s">
        <v>25</v>
      </c>
      <c r="G254" s="30" t="s">
        <v>6984</v>
      </c>
      <c r="H254" s="37" t="s">
        <v>24</v>
      </c>
      <c r="I254" s="30" t="s">
        <v>34</v>
      </c>
      <c r="J254" s="33">
        <v>235.28</v>
      </c>
      <c r="K254" s="30">
        <v>0</v>
      </c>
      <c r="L254" s="36"/>
      <c r="M254" s="33">
        <v>0</v>
      </c>
      <c r="N254" s="33">
        <v>0</v>
      </c>
      <c r="O254" s="39"/>
      <c r="P254" s="41">
        <v>0</v>
      </c>
      <c r="Q254" s="33">
        <v>100</v>
      </c>
      <c r="R254" s="33">
        <v>8.94</v>
      </c>
      <c r="S254" s="51" t="s">
        <v>6099</v>
      </c>
      <c r="T254" s="33">
        <v>0</v>
      </c>
      <c r="U254" s="36"/>
      <c r="V254" s="30"/>
      <c r="W254" s="30">
        <v>9.48</v>
      </c>
      <c r="X254" s="30">
        <v>351.32</v>
      </c>
      <c r="Y254" s="30">
        <v>6.57</v>
      </c>
      <c r="Z254" s="30">
        <v>344.76</v>
      </c>
      <c r="AA254" s="30" t="s">
        <v>28</v>
      </c>
      <c r="AB254" s="54" t="s">
        <v>29</v>
      </c>
      <c r="AC254" s="55"/>
    </row>
    <row r="255" spans="1:29">
      <c r="A255" s="30">
        <v>254</v>
      </c>
      <c r="B255" s="36" t="s">
        <v>10535</v>
      </c>
      <c r="C255" s="35" t="s">
        <v>10536</v>
      </c>
      <c r="D255" s="37" t="s">
        <v>22</v>
      </c>
      <c r="E255" s="37" t="s">
        <v>2061</v>
      </c>
      <c r="F255" s="30" t="s">
        <v>25</v>
      </c>
      <c r="G255" s="30" t="s">
        <v>7504</v>
      </c>
      <c r="H255" s="33" t="s">
        <v>24</v>
      </c>
      <c r="I255" s="30" t="s">
        <v>34</v>
      </c>
      <c r="J255" s="33">
        <v>374.38</v>
      </c>
      <c r="K255" s="30">
        <v>0</v>
      </c>
      <c r="L255" s="36"/>
      <c r="M255" s="33">
        <v>0</v>
      </c>
      <c r="N255" s="33">
        <v>0</v>
      </c>
      <c r="O255" s="44"/>
      <c r="P255" s="30">
        <v>0</v>
      </c>
      <c r="Q255" s="33">
        <v>100</v>
      </c>
      <c r="R255" s="33">
        <v>0</v>
      </c>
      <c r="S255" s="52"/>
      <c r="T255" s="33">
        <v>0</v>
      </c>
      <c r="U255" s="36"/>
      <c r="V255" s="30"/>
      <c r="W255" s="30">
        <v>0</v>
      </c>
      <c r="X255" s="30">
        <v>480.38</v>
      </c>
      <c r="Y255" s="30">
        <v>6</v>
      </c>
      <c r="Z255" s="30">
        <v>474.38</v>
      </c>
      <c r="AA255" s="30" t="s">
        <v>28</v>
      </c>
      <c r="AB255" s="54" t="s">
        <v>29</v>
      </c>
      <c r="AC255" s="55"/>
    </row>
    <row r="256" spans="1:29">
      <c r="A256" s="30">
        <v>255</v>
      </c>
      <c r="B256" s="36" t="s">
        <v>10537</v>
      </c>
      <c r="C256" s="35" t="s">
        <v>9132</v>
      </c>
      <c r="D256" s="37" t="s">
        <v>22</v>
      </c>
      <c r="E256" s="37" t="s">
        <v>10538</v>
      </c>
      <c r="F256" s="30" t="s">
        <v>25</v>
      </c>
      <c r="G256" s="30" t="s">
        <v>8178</v>
      </c>
      <c r="H256" s="33" t="s">
        <v>24</v>
      </c>
      <c r="I256" s="30" t="s">
        <v>34</v>
      </c>
      <c r="J256" s="33">
        <v>0</v>
      </c>
      <c r="K256" s="30">
        <v>0</v>
      </c>
      <c r="L256" s="36"/>
      <c r="M256" s="33">
        <v>0</v>
      </c>
      <c r="N256" s="33">
        <v>0</v>
      </c>
      <c r="O256" s="44"/>
      <c r="P256" s="41">
        <v>0</v>
      </c>
      <c r="Q256" s="33">
        <v>0</v>
      </c>
      <c r="R256" s="33">
        <v>23</v>
      </c>
      <c r="S256" s="51" t="s">
        <v>7895</v>
      </c>
      <c r="T256" s="33">
        <v>0</v>
      </c>
      <c r="U256" s="36"/>
      <c r="V256" s="30"/>
      <c r="W256" s="30">
        <v>24.38</v>
      </c>
      <c r="X256" s="30">
        <v>25.84</v>
      </c>
      <c r="Y256" s="30">
        <v>1.46</v>
      </c>
      <c r="Z256" s="30">
        <v>24.38</v>
      </c>
      <c r="AA256" s="30" t="s">
        <v>28</v>
      </c>
      <c r="AB256" s="54" t="s">
        <v>29</v>
      </c>
      <c r="AC256" s="55"/>
    </row>
    <row r="257" spans="1:29">
      <c r="A257" s="30">
        <v>256</v>
      </c>
      <c r="B257" s="36" t="s">
        <v>8930</v>
      </c>
      <c r="C257" s="31" t="s">
        <v>8931</v>
      </c>
      <c r="D257" s="37" t="s">
        <v>22</v>
      </c>
      <c r="E257" s="37" t="s">
        <v>3366</v>
      </c>
      <c r="F257" s="30" t="s">
        <v>25</v>
      </c>
      <c r="G257" s="30" t="s">
        <v>8260</v>
      </c>
      <c r="H257" s="33" t="s">
        <v>24</v>
      </c>
      <c r="I257" s="30" t="s">
        <v>34</v>
      </c>
      <c r="J257" s="33">
        <v>0</v>
      </c>
      <c r="K257" s="30">
        <v>0</v>
      </c>
      <c r="L257" s="36"/>
      <c r="M257" s="33">
        <v>0</v>
      </c>
      <c r="N257" s="33">
        <v>0</v>
      </c>
      <c r="O257" s="40"/>
      <c r="P257" s="30">
        <v>0</v>
      </c>
      <c r="Q257" s="33">
        <v>100</v>
      </c>
      <c r="R257" s="30">
        <v>0</v>
      </c>
      <c r="S257" s="52"/>
      <c r="T257" s="33">
        <v>0</v>
      </c>
      <c r="U257" s="36"/>
      <c r="V257" s="30"/>
      <c r="W257" s="30">
        <v>0</v>
      </c>
      <c r="X257" s="30">
        <v>106</v>
      </c>
      <c r="Y257" s="30">
        <v>6</v>
      </c>
      <c r="Z257" s="30">
        <v>100</v>
      </c>
      <c r="AA257" s="30" t="s">
        <v>28</v>
      </c>
      <c r="AB257" s="54" t="s">
        <v>29</v>
      </c>
      <c r="AC257" s="55"/>
    </row>
    <row r="258" spans="1:29">
      <c r="A258" s="30">
        <v>257</v>
      </c>
      <c r="B258" s="36" t="s">
        <v>8916</v>
      </c>
      <c r="C258" s="35" t="s">
        <v>10539</v>
      </c>
      <c r="D258" s="37" t="s">
        <v>22</v>
      </c>
      <c r="E258" s="30" t="s">
        <v>4090</v>
      </c>
      <c r="F258" s="30" t="s">
        <v>25</v>
      </c>
      <c r="G258" s="30" t="s">
        <v>6984</v>
      </c>
      <c r="H258" s="37" t="s">
        <v>24</v>
      </c>
      <c r="I258" s="30" t="s">
        <v>34</v>
      </c>
      <c r="J258" s="33">
        <v>235.28</v>
      </c>
      <c r="K258" s="30">
        <v>0</v>
      </c>
      <c r="L258" s="36"/>
      <c r="M258" s="33">
        <v>0</v>
      </c>
      <c r="N258" s="33">
        <v>0</v>
      </c>
      <c r="O258" s="39"/>
      <c r="P258" s="41">
        <v>0</v>
      </c>
      <c r="Q258" s="33">
        <v>100</v>
      </c>
      <c r="R258" s="33">
        <v>8.94</v>
      </c>
      <c r="S258" s="51" t="s">
        <v>6099</v>
      </c>
      <c r="T258" s="33">
        <v>0</v>
      </c>
      <c r="U258" s="36"/>
      <c r="V258" s="30"/>
      <c r="W258" s="30">
        <v>9.48</v>
      </c>
      <c r="X258" s="30">
        <v>351.32</v>
      </c>
      <c r="Y258" s="30">
        <v>6.57</v>
      </c>
      <c r="Z258" s="30">
        <v>344.76</v>
      </c>
      <c r="AA258" s="30" t="s">
        <v>28</v>
      </c>
      <c r="AB258" s="54" t="s">
        <v>29</v>
      </c>
      <c r="AC258" s="55"/>
    </row>
    <row r="259" spans="1:29">
      <c r="A259" s="30">
        <v>258</v>
      </c>
      <c r="B259" s="36" t="s">
        <v>10540</v>
      </c>
      <c r="C259" s="35" t="s">
        <v>10541</v>
      </c>
      <c r="D259" s="37" t="s">
        <v>22</v>
      </c>
      <c r="E259" s="30" t="s">
        <v>4090</v>
      </c>
      <c r="F259" s="30" t="s">
        <v>25</v>
      </c>
      <c r="G259" s="30" t="s">
        <v>6984</v>
      </c>
      <c r="H259" s="37" t="s">
        <v>24</v>
      </c>
      <c r="I259" s="30" t="s">
        <v>34</v>
      </c>
      <c r="J259" s="33">
        <v>235.28</v>
      </c>
      <c r="K259" s="30">
        <v>0</v>
      </c>
      <c r="L259" s="36"/>
      <c r="M259" s="33">
        <v>0</v>
      </c>
      <c r="N259" s="33">
        <v>0</v>
      </c>
      <c r="O259" s="39"/>
      <c r="P259" s="41">
        <v>0</v>
      </c>
      <c r="Q259" s="33">
        <v>100</v>
      </c>
      <c r="R259" s="33">
        <v>8.94</v>
      </c>
      <c r="S259" s="51" t="s">
        <v>6099</v>
      </c>
      <c r="T259" s="33">
        <v>0</v>
      </c>
      <c r="U259" s="36"/>
      <c r="V259" s="30"/>
      <c r="W259" s="30">
        <v>9.48</v>
      </c>
      <c r="X259" s="30">
        <v>351.32</v>
      </c>
      <c r="Y259" s="30">
        <v>6.57</v>
      </c>
      <c r="Z259" s="30">
        <v>344.76</v>
      </c>
      <c r="AA259" s="30" t="s">
        <v>28</v>
      </c>
      <c r="AB259" s="54" t="s">
        <v>29</v>
      </c>
      <c r="AC259" s="55"/>
    </row>
    <row r="260" spans="1:29">
      <c r="A260" s="30">
        <v>259</v>
      </c>
      <c r="B260" s="36" t="s">
        <v>10542</v>
      </c>
      <c r="C260" s="35" t="s">
        <v>10543</v>
      </c>
      <c r="D260" s="37" t="s">
        <v>22</v>
      </c>
      <c r="E260" s="30" t="s">
        <v>4090</v>
      </c>
      <c r="F260" s="30" t="s">
        <v>25</v>
      </c>
      <c r="G260" s="30" t="s">
        <v>6984</v>
      </c>
      <c r="H260" s="37" t="s">
        <v>24</v>
      </c>
      <c r="I260" s="30" t="s">
        <v>34</v>
      </c>
      <c r="J260" s="33">
        <v>235.28</v>
      </c>
      <c r="K260" s="30">
        <v>0</v>
      </c>
      <c r="L260" s="36"/>
      <c r="M260" s="33">
        <v>0</v>
      </c>
      <c r="N260" s="33">
        <v>0</v>
      </c>
      <c r="O260" s="39"/>
      <c r="P260" s="41">
        <v>0</v>
      </c>
      <c r="Q260" s="33">
        <v>100</v>
      </c>
      <c r="R260" s="33">
        <v>8.94</v>
      </c>
      <c r="S260" s="51" t="s">
        <v>6099</v>
      </c>
      <c r="T260" s="33">
        <v>0</v>
      </c>
      <c r="U260" s="36"/>
      <c r="V260" s="30"/>
      <c r="W260" s="30">
        <v>9.48</v>
      </c>
      <c r="X260" s="30">
        <v>351.32</v>
      </c>
      <c r="Y260" s="30">
        <v>6.57</v>
      </c>
      <c r="Z260" s="30">
        <v>344.76</v>
      </c>
      <c r="AA260" s="30" t="s">
        <v>28</v>
      </c>
      <c r="AB260" s="54" t="s">
        <v>29</v>
      </c>
      <c r="AC260" s="55"/>
    </row>
    <row r="261" spans="1:29">
      <c r="A261" s="30">
        <v>260</v>
      </c>
      <c r="B261" s="36" t="s">
        <v>10544</v>
      </c>
      <c r="C261" s="31" t="s">
        <v>10545</v>
      </c>
      <c r="D261" s="37" t="s">
        <v>22</v>
      </c>
      <c r="E261" s="37" t="s">
        <v>58</v>
      </c>
      <c r="F261" s="30" t="s">
        <v>25</v>
      </c>
      <c r="G261" s="30" t="s">
        <v>8260</v>
      </c>
      <c r="H261" s="30" t="s">
        <v>24</v>
      </c>
      <c r="I261" s="30" t="s">
        <v>34</v>
      </c>
      <c r="J261" s="33">
        <v>1117</v>
      </c>
      <c r="K261" s="30">
        <v>0</v>
      </c>
      <c r="L261" s="36"/>
      <c r="M261" s="33">
        <v>0</v>
      </c>
      <c r="N261" s="33">
        <v>101</v>
      </c>
      <c r="O261" s="44" t="s">
        <v>8495</v>
      </c>
      <c r="P261" s="30">
        <v>0</v>
      </c>
      <c r="Q261" s="33">
        <v>1200</v>
      </c>
      <c r="R261" s="33">
        <v>0</v>
      </c>
      <c r="S261" s="52"/>
      <c r="T261" s="33">
        <v>0</v>
      </c>
      <c r="U261" s="36"/>
      <c r="V261" s="30"/>
      <c r="W261" s="30">
        <v>107.06</v>
      </c>
      <c r="X261" s="30">
        <v>2502.48</v>
      </c>
      <c r="Y261" s="30">
        <v>78.42</v>
      </c>
      <c r="Z261" s="30">
        <v>2424.06</v>
      </c>
      <c r="AA261" s="30" t="s">
        <v>28</v>
      </c>
      <c r="AB261" s="54" t="s">
        <v>29</v>
      </c>
      <c r="AC261" s="55"/>
    </row>
    <row r="262" spans="1:29">
      <c r="A262" s="30">
        <v>261</v>
      </c>
      <c r="B262" s="36" t="s">
        <v>10546</v>
      </c>
      <c r="C262" s="35" t="s">
        <v>10547</v>
      </c>
      <c r="D262" s="37" t="s">
        <v>22</v>
      </c>
      <c r="E262" s="30" t="s">
        <v>4090</v>
      </c>
      <c r="F262" s="30" t="s">
        <v>25</v>
      </c>
      <c r="G262" s="30" t="s">
        <v>6984</v>
      </c>
      <c r="H262" s="37" t="s">
        <v>24</v>
      </c>
      <c r="I262" s="30" t="s">
        <v>34</v>
      </c>
      <c r="J262" s="33">
        <v>235.28</v>
      </c>
      <c r="K262" s="30">
        <v>0</v>
      </c>
      <c r="L262" s="36"/>
      <c r="M262" s="33">
        <v>0</v>
      </c>
      <c r="N262" s="33">
        <v>0</v>
      </c>
      <c r="O262" s="39"/>
      <c r="P262" s="41">
        <v>0</v>
      </c>
      <c r="Q262" s="33">
        <v>100</v>
      </c>
      <c r="R262" s="33">
        <v>8.94</v>
      </c>
      <c r="S262" s="51" t="s">
        <v>6099</v>
      </c>
      <c r="T262" s="33">
        <v>0</v>
      </c>
      <c r="U262" s="36"/>
      <c r="V262" s="30"/>
      <c r="W262" s="30">
        <v>9.48</v>
      </c>
      <c r="X262" s="30">
        <v>351.32</v>
      </c>
      <c r="Y262" s="30">
        <v>6.57</v>
      </c>
      <c r="Z262" s="30">
        <v>344.76</v>
      </c>
      <c r="AA262" s="30" t="s">
        <v>28</v>
      </c>
      <c r="AB262" s="54" t="s">
        <v>29</v>
      </c>
      <c r="AC262" s="55"/>
    </row>
    <row r="263" spans="1:29">
      <c r="A263" s="30">
        <v>262</v>
      </c>
      <c r="B263" s="35" t="s">
        <v>5386</v>
      </c>
      <c r="C263" s="35" t="s">
        <v>10548</v>
      </c>
      <c r="D263" s="37" t="s">
        <v>22</v>
      </c>
      <c r="E263" s="30" t="s">
        <v>4090</v>
      </c>
      <c r="F263" s="30" t="s">
        <v>25</v>
      </c>
      <c r="G263" s="30" t="s">
        <v>6984</v>
      </c>
      <c r="H263" s="37" t="s">
        <v>24</v>
      </c>
      <c r="I263" s="30" t="s">
        <v>34</v>
      </c>
      <c r="J263" s="33">
        <v>235.28</v>
      </c>
      <c r="K263" s="30">
        <v>0</v>
      </c>
      <c r="L263" s="36"/>
      <c r="M263" s="33">
        <v>0</v>
      </c>
      <c r="N263" s="33">
        <v>0</v>
      </c>
      <c r="O263" s="39"/>
      <c r="P263" s="41">
        <v>0</v>
      </c>
      <c r="Q263" s="33">
        <v>100</v>
      </c>
      <c r="R263" s="33">
        <v>8.94</v>
      </c>
      <c r="S263" s="51" t="s">
        <v>6099</v>
      </c>
      <c r="T263" s="33">
        <v>0</v>
      </c>
      <c r="U263" s="36"/>
      <c r="V263" s="30"/>
      <c r="W263" s="30">
        <v>9.48</v>
      </c>
      <c r="X263" s="30">
        <v>351.32</v>
      </c>
      <c r="Y263" s="30">
        <v>6.57</v>
      </c>
      <c r="Z263" s="30">
        <v>344.76</v>
      </c>
      <c r="AA263" s="30" t="s">
        <v>28</v>
      </c>
      <c r="AB263" s="54" t="s">
        <v>29</v>
      </c>
      <c r="AC263" s="55"/>
    </row>
    <row r="264" spans="1:29">
      <c r="A264" s="30">
        <v>263</v>
      </c>
      <c r="B264" s="35" t="s">
        <v>10549</v>
      </c>
      <c r="C264" s="35" t="s">
        <v>10550</v>
      </c>
      <c r="D264" s="37" t="s">
        <v>22</v>
      </c>
      <c r="E264" s="37" t="s">
        <v>7503</v>
      </c>
      <c r="F264" s="30" t="s">
        <v>25</v>
      </c>
      <c r="G264" s="30" t="s">
        <v>8264</v>
      </c>
      <c r="H264" s="33" t="s">
        <v>24</v>
      </c>
      <c r="I264" s="30" t="s">
        <v>34</v>
      </c>
      <c r="J264" s="33">
        <v>985.5</v>
      </c>
      <c r="K264" s="30">
        <v>0</v>
      </c>
      <c r="L264" s="36"/>
      <c r="M264" s="33">
        <v>0</v>
      </c>
      <c r="N264" s="33">
        <v>0</v>
      </c>
      <c r="O264" s="39"/>
      <c r="P264" s="41">
        <v>0</v>
      </c>
      <c r="Q264" s="33">
        <v>300</v>
      </c>
      <c r="R264" s="33">
        <v>13.26</v>
      </c>
      <c r="S264" s="51" t="s">
        <v>6099</v>
      </c>
      <c r="T264" s="33">
        <v>0</v>
      </c>
      <c r="U264" s="36"/>
      <c r="V264" s="30"/>
      <c r="W264" s="30">
        <v>14.06</v>
      </c>
      <c r="X264" s="30">
        <v>1318.4</v>
      </c>
      <c r="Y264" s="30">
        <v>18.84</v>
      </c>
      <c r="Z264" s="30">
        <v>1299.56</v>
      </c>
      <c r="AA264" s="30" t="s">
        <v>28</v>
      </c>
      <c r="AB264" s="54" t="s">
        <v>29</v>
      </c>
      <c r="AC264" s="55"/>
    </row>
    <row r="265" spans="1:29">
      <c r="A265" s="30">
        <v>264</v>
      </c>
      <c r="B265" s="35" t="s">
        <v>10551</v>
      </c>
      <c r="C265" s="35" t="s">
        <v>10552</v>
      </c>
      <c r="D265" s="37" t="s">
        <v>22</v>
      </c>
      <c r="E265" s="37" t="s">
        <v>2061</v>
      </c>
      <c r="F265" s="30" t="s">
        <v>25</v>
      </c>
      <c r="G265" s="30" t="s">
        <v>7504</v>
      </c>
      <c r="H265" s="33" t="s">
        <v>24</v>
      </c>
      <c r="I265" s="30" t="s">
        <v>34</v>
      </c>
      <c r="J265" s="33">
        <v>374.38</v>
      </c>
      <c r="K265" s="30">
        <v>0</v>
      </c>
      <c r="L265" s="36"/>
      <c r="M265" s="33">
        <v>0</v>
      </c>
      <c r="N265" s="33">
        <v>0</v>
      </c>
      <c r="O265" s="44"/>
      <c r="P265" s="30">
        <v>0</v>
      </c>
      <c r="Q265" s="33">
        <v>100</v>
      </c>
      <c r="R265" s="33">
        <v>0</v>
      </c>
      <c r="S265" s="52"/>
      <c r="T265" s="33">
        <v>0</v>
      </c>
      <c r="U265" s="36"/>
      <c r="V265" s="30"/>
      <c r="W265" s="30">
        <v>0</v>
      </c>
      <c r="X265" s="30">
        <v>480.38</v>
      </c>
      <c r="Y265" s="30">
        <v>6</v>
      </c>
      <c r="Z265" s="30">
        <v>474.38</v>
      </c>
      <c r="AA265" s="30" t="s">
        <v>28</v>
      </c>
      <c r="AB265" s="54" t="s">
        <v>29</v>
      </c>
      <c r="AC265" s="55"/>
    </row>
    <row r="266" spans="1:29">
      <c r="A266" s="30">
        <v>265</v>
      </c>
      <c r="B266" s="35" t="s">
        <v>4641</v>
      </c>
      <c r="C266" s="35" t="s">
        <v>10553</v>
      </c>
      <c r="D266" s="37" t="s">
        <v>22</v>
      </c>
      <c r="E266" s="30" t="s">
        <v>4090</v>
      </c>
      <c r="F266" s="30" t="s">
        <v>25</v>
      </c>
      <c r="G266" s="30" t="s">
        <v>6984</v>
      </c>
      <c r="H266" s="37" t="s">
        <v>24</v>
      </c>
      <c r="I266" s="30" t="s">
        <v>34</v>
      </c>
      <c r="J266" s="33">
        <v>235.28</v>
      </c>
      <c r="K266" s="30">
        <v>0</v>
      </c>
      <c r="L266" s="36"/>
      <c r="M266" s="33">
        <v>0</v>
      </c>
      <c r="N266" s="33">
        <v>0</v>
      </c>
      <c r="O266" s="39"/>
      <c r="P266" s="41">
        <v>0</v>
      </c>
      <c r="Q266" s="33">
        <v>100</v>
      </c>
      <c r="R266" s="33">
        <v>8.94</v>
      </c>
      <c r="S266" s="51" t="s">
        <v>6099</v>
      </c>
      <c r="T266" s="33">
        <v>0</v>
      </c>
      <c r="U266" s="36"/>
      <c r="V266" s="30"/>
      <c r="W266" s="30">
        <v>9.48</v>
      </c>
      <c r="X266" s="30">
        <v>351.32</v>
      </c>
      <c r="Y266" s="30">
        <v>6.57</v>
      </c>
      <c r="Z266" s="30">
        <v>344.76</v>
      </c>
      <c r="AA266" s="30" t="s">
        <v>28</v>
      </c>
      <c r="AB266" s="54" t="s">
        <v>29</v>
      </c>
      <c r="AC266" s="55"/>
    </row>
    <row r="267" spans="1:29">
      <c r="A267" s="30">
        <v>266</v>
      </c>
      <c r="B267" s="35" t="s">
        <v>10554</v>
      </c>
      <c r="C267" s="35" t="s">
        <v>10555</v>
      </c>
      <c r="D267" s="37" t="s">
        <v>22</v>
      </c>
      <c r="E267" s="37" t="s">
        <v>81</v>
      </c>
      <c r="F267" s="30" t="s">
        <v>25</v>
      </c>
      <c r="G267" s="30" t="s">
        <v>8178</v>
      </c>
      <c r="H267" s="37" t="s">
        <v>24</v>
      </c>
      <c r="I267" s="30" t="s">
        <v>34</v>
      </c>
      <c r="J267" s="33">
        <v>705</v>
      </c>
      <c r="K267" s="30">
        <v>0</v>
      </c>
      <c r="L267" s="36"/>
      <c r="M267" s="33">
        <v>196</v>
      </c>
      <c r="N267" s="33">
        <v>0</v>
      </c>
      <c r="O267" s="39"/>
      <c r="P267" s="41">
        <v>0</v>
      </c>
      <c r="Q267" s="30">
        <v>300</v>
      </c>
      <c r="R267" s="33">
        <v>18</v>
      </c>
      <c r="S267" s="52" t="s">
        <v>1941</v>
      </c>
      <c r="T267" s="33">
        <v>0</v>
      </c>
      <c r="U267" s="36"/>
      <c r="V267" s="30"/>
      <c r="W267" s="30">
        <v>226.84</v>
      </c>
      <c r="X267" s="30">
        <v>1263.45</v>
      </c>
      <c r="Y267" s="30">
        <v>31.61</v>
      </c>
      <c r="Z267" s="30">
        <v>1231.84</v>
      </c>
      <c r="AA267" s="30" t="s">
        <v>28</v>
      </c>
      <c r="AB267" s="54" t="s">
        <v>29</v>
      </c>
      <c r="AC267" s="55"/>
    </row>
    <row r="268" spans="1:29">
      <c r="A268" s="30">
        <v>267</v>
      </c>
      <c r="B268" s="35" t="s">
        <v>6447</v>
      </c>
      <c r="C268" s="35" t="s">
        <v>10556</v>
      </c>
      <c r="D268" s="37" t="s">
        <v>22</v>
      </c>
      <c r="E268" s="37" t="s">
        <v>673</v>
      </c>
      <c r="F268" s="30" t="s">
        <v>25</v>
      </c>
      <c r="G268" s="30" t="s">
        <v>8236</v>
      </c>
      <c r="H268" s="37" t="s">
        <v>243</v>
      </c>
      <c r="I268" s="30" t="s">
        <v>34</v>
      </c>
      <c r="J268" s="33">
        <v>993.73</v>
      </c>
      <c r="K268" s="30">
        <v>0</v>
      </c>
      <c r="L268" s="36"/>
      <c r="M268" s="33">
        <v>0</v>
      </c>
      <c r="N268" s="33">
        <v>0</v>
      </c>
      <c r="O268" s="39"/>
      <c r="P268" s="30">
        <v>0</v>
      </c>
      <c r="Q268" s="33">
        <v>400</v>
      </c>
      <c r="R268" s="33">
        <v>14.12</v>
      </c>
      <c r="S268" s="51" t="s">
        <v>6099</v>
      </c>
      <c r="T268" s="33">
        <v>0</v>
      </c>
      <c r="U268" s="36"/>
      <c r="V268" s="30"/>
      <c r="W268" s="30">
        <v>14.97</v>
      </c>
      <c r="X268" s="30">
        <v>1433.6</v>
      </c>
      <c r="Y268" s="30">
        <v>24.9</v>
      </c>
      <c r="Z268" s="30">
        <v>1408.7</v>
      </c>
      <c r="AA268" s="30" t="s">
        <v>28</v>
      </c>
      <c r="AB268" s="54" t="s">
        <v>29</v>
      </c>
      <c r="AC268" s="55"/>
    </row>
    <row r="269" spans="1:29">
      <c r="A269" s="30">
        <v>268</v>
      </c>
      <c r="B269" s="36" t="s">
        <v>10557</v>
      </c>
      <c r="C269" s="31" t="s">
        <v>8628</v>
      </c>
      <c r="D269" s="37" t="s">
        <v>22</v>
      </c>
      <c r="E269" s="37" t="s">
        <v>3366</v>
      </c>
      <c r="F269" s="30" t="s">
        <v>25</v>
      </c>
      <c r="G269" s="30" t="s">
        <v>8260</v>
      </c>
      <c r="H269" s="33" t="s">
        <v>24</v>
      </c>
      <c r="I269" s="30" t="s">
        <v>34</v>
      </c>
      <c r="J269" s="33">
        <v>0</v>
      </c>
      <c r="K269" s="30">
        <v>0</v>
      </c>
      <c r="L269" s="36"/>
      <c r="M269" s="33">
        <v>0</v>
      </c>
      <c r="N269" s="33">
        <v>0</v>
      </c>
      <c r="O269" s="44"/>
      <c r="P269" s="30">
        <v>0</v>
      </c>
      <c r="Q269" s="33">
        <v>100</v>
      </c>
      <c r="R269" s="33">
        <v>0</v>
      </c>
      <c r="S269" s="52"/>
      <c r="T269" s="33">
        <v>0</v>
      </c>
      <c r="U269" s="36"/>
      <c r="V269" s="30"/>
      <c r="W269" s="30">
        <v>0</v>
      </c>
      <c r="X269" s="30">
        <v>106</v>
      </c>
      <c r="Y269" s="30">
        <v>6</v>
      </c>
      <c r="Z269" s="30">
        <v>100</v>
      </c>
      <c r="AA269" s="30" t="s">
        <v>28</v>
      </c>
      <c r="AB269" s="54" t="s">
        <v>29</v>
      </c>
      <c r="AC269" s="55"/>
    </row>
    <row r="270" spans="1:29">
      <c r="A270" s="30">
        <v>269</v>
      </c>
      <c r="B270" s="36" t="s">
        <v>10558</v>
      </c>
      <c r="C270" s="35" t="s">
        <v>10559</v>
      </c>
      <c r="D270" s="37" t="s">
        <v>22</v>
      </c>
      <c r="E270" s="30" t="s">
        <v>4090</v>
      </c>
      <c r="F270" s="30" t="s">
        <v>25</v>
      </c>
      <c r="G270" s="30" t="s">
        <v>6984</v>
      </c>
      <c r="H270" s="37" t="s">
        <v>24</v>
      </c>
      <c r="I270" s="30" t="s">
        <v>34</v>
      </c>
      <c r="J270" s="33">
        <v>235.28</v>
      </c>
      <c r="K270" s="30">
        <v>0</v>
      </c>
      <c r="L270" s="36"/>
      <c r="M270" s="33">
        <v>0</v>
      </c>
      <c r="N270" s="33">
        <v>0</v>
      </c>
      <c r="O270" s="39"/>
      <c r="P270" s="41">
        <v>0</v>
      </c>
      <c r="Q270" s="33">
        <v>100</v>
      </c>
      <c r="R270" s="33">
        <v>8.94</v>
      </c>
      <c r="S270" s="51" t="s">
        <v>6099</v>
      </c>
      <c r="T270" s="33">
        <v>0</v>
      </c>
      <c r="U270" s="36"/>
      <c r="V270" s="30"/>
      <c r="W270" s="30">
        <v>9.48</v>
      </c>
      <c r="X270" s="30">
        <v>351.32</v>
      </c>
      <c r="Y270" s="30">
        <v>6.57</v>
      </c>
      <c r="Z270" s="30">
        <v>344.76</v>
      </c>
      <c r="AA270" s="30" t="s">
        <v>28</v>
      </c>
      <c r="AB270" s="54" t="s">
        <v>29</v>
      </c>
      <c r="AC270" s="55"/>
    </row>
    <row r="271" spans="1:29">
      <c r="A271" s="30">
        <v>270</v>
      </c>
      <c r="B271" s="35" t="s">
        <v>10560</v>
      </c>
      <c r="C271" s="35" t="s">
        <v>10561</v>
      </c>
      <c r="D271" s="37" t="s">
        <v>22</v>
      </c>
      <c r="E271" s="37" t="s">
        <v>7503</v>
      </c>
      <c r="F271" s="30" t="s">
        <v>25</v>
      </c>
      <c r="G271" s="30" t="s">
        <v>8264</v>
      </c>
      <c r="H271" s="33" t="s">
        <v>24</v>
      </c>
      <c r="I271" s="30" t="s">
        <v>34</v>
      </c>
      <c r="J271" s="33">
        <v>985.5</v>
      </c>
      <c r="K271" s="30">
        <v>0</v>
      </c>
      <c r="L271" s="36"/>
      <c r="M271" s="33">
        <v>0</v>
      </c>
      <c r="N271" s="33">
        <v>0</v>
      </c>
      <c r="O271" s="44"/>
      <c r="P271" s="41">
        <v>0</v>
      </c>
      <c r="Q271" s="33">
        <v>300</v>
      </c>
      <c r="R271" s="33">
        <v>13.26</v>
      </c>
      <c r="S271" s="51" t="s">
        <v>6099</v>
      </c>
      <c r="T271" s="33">
        <v>0</v>
      </c>
      <c r="U271" s="36"/>
      <c r="V271" s="30"/>
      <c r="W271" s="30">
        <v>14.06</v>
      </c>
      <c r="X271" s="30">
        <v>1318.4</v>
      </c>
      <c r="Y271" s="30">
        <v>18.84</v>
      </c>
      <c r="Z271" s="30">
        <v>1299.56</v>
      </c>
      <c r="AA271" s="30" t="s">
        <v>28</v>
      </c>
      <c r="AB271" s="54" t="s">
        <v>29</v>
      </c>
      <c r="AC271" s="55"/>
    </row>
    <row r="272" spans="1:29">
      <c r="A272" s="30">
        <v>271</v>
      </c>
      <c r="B272" s="36" t="s">
        <v>10562</v>
      </c>
      <c r="C272" s="35" t="s">
        <v>10563</v>
      </c>
      <c r="D272" s="37" t="s">
        <v>22</v>
      </c>
      <c r="E272" s="30" t="s">
        <v>4090</v>
      </c>
      <c r="F272" s="30" t="s">
        <v>25</v>
      </c>
      <c r="G272" s="30" t="s">
        <v>6984</v>
      </c>
      <c r="H272" s="37" t="s">
        <v>24</v>
      </c>
      <c r="I272" s="30" t="s">
        <v>34</v>
      </c>
      <c r="J272" s="33">
        <v>235.28</v>
      </c>
      <c r="K272" s="30">
        <v>0</v>
      </c>
      <c r="L272" s="36"/>
      <c r="M272" s="33">
        <v>0</v>
      </c>
      <c r="N272" s="33">
        <v>0</v>
      </c>
      <c r="O272" s="39"/>
      <c r="P272" s="41">
        <v>0</v>
      </c>
      <c r="Q272" s="33">
        <v>100</v>
      </c>
      <c r="R272" s="33">
        <v>8.94</v>
      </c>
      <c r="S272" s="51" t="s">
        <v>6099</v>
      </c>
      <c r="T272" s="33">
        <v>0</v>
      </c>
      <c r="U272" s="36"/>
      <c r="V272" s="30"/>
      <c r="W272" s="30">
        <v>9.48</v>
      </c>
      <c r="X272" s="30">
        <v>351.32</v>
      </c>
      <c r="Y272" s="30">
        <v>6.57</v>
      </c>
      <c r="Z272" s="30">
        <v>344.76</v>
      </c>
      <c r="AA272" s="30" t="s">
        <v>28</v>
      </c>
      <c r="AB272" s="54" t="s">
        <v>29</v>
      </c>
      <c r="AC272" s="55"/>
    </row>
    <row r="273" spans="1:29">
      <c r="A273" s="30">
        <v>272</v>
      </c>
      <c r="B273" s="36" t="s">
        <v>10564</v>
      </c>
      <c r="C273" s="35" t="s">
        <v>10565</v>
      </c>
      <c r="D273" s="37" t="s">
        <v>22</v>
      </c>
      <c r="E273" s="37" t="s">
        <v>198</v>
      </c>
      <c r="F273" s="30" t="s">
        <v>25</v>
      </c>
      <c r="G273" s="30" t="s">
        <v>8214</v>
      </c>
      <c r="H273" s="37" t="s">
        <v>1236</v>
      </c>
      <c r="I273" s="30" t="s">
        <v>34</v>
      </c>
      <c r="J273" s="33">
        <v>1369</v>
      </c>
      <c r="K273" s="30">
        <v>0</v>
      </c>
      <c r="L273" s="36"/>
      <c r="M273" s="33">
        <v>0</v>
      </c>
      <c r="N273" s="33">
        <v>0</v>
      </c>
      <c r="O273" s="44"/>
      <c r="P273" s="30">
        <v>0</v>
      </c>
      <c r="Q273" s="33">
        <v>300</v>
      </c>
      <c r="R273" s="30">
        <v>0</v>
      </c>
      <c r="S273" s="52"/>
      <c r="T273" s="33">
        <v>0</v>
      </c>
      <c r="U273" s="36"/>
      <c r="V273" s="30"/>
      <c r="W273" s="30">
        <v>0</v>
      </c>
      <c r="X273" s="30">
        <v>1687</v>
      </c>
      <c r="Y273" s="30">
        <v>18</v>
      </c>
      <c r="Z273" s="30">
        <v>1669</v>
      </c>
      <c r="AA273" s="30" t="s">
        <v>28</v>
      </c>
      <c r="AB273" s="54" t="s">
        <v>29</v>
      </c>
      <c r="AC273" s="55"/>
    </row>
    <row r="274" spans="1:29">
      <c r="A274" s="30">
        <v>273</v>
      </c>
      <c r="B274" s="36" t="s">
        <v>10566</v>
      </c>
      <c r="C274" s="35" t="s">
        <v>10567</v>
      </c>
      <c r="D274" s="37" t="s">
        <v>22</v>
      </c>
      <c r="E274" s="30" t="s">
        <v>4090</v>
      </c>
      <c r="F274" s="30" t="s">
        <v>25</v>
      </c>
      <c r="G274" s="30" t="s">
        <v>6984</v>
      </c>
      <c r="H274" s="37" t="s">
        <v>24</v>
      </c>
      <c r="I274" s="30" t="s">
        <v>34</v>
      </c>
      <c r="J274" s="33">
        <v>235.28</v>
      </c>
      <c r="K274" s="30">
        <v>0</v>
      </c>
      <c r="L274" s="36"/>
      <c r="M274" s="33">
        <v>0</v>
      </c>
      <c r="N274" s="33">
        <v>0</v>
      </c>
      <c r="O274" s="39"/>
      <c r="P274" s="41">
        <v>0</v>
      </c>
      <c r="Q274" s="33">
        <v>100</v>
      </c>
      <c r="R274" s="33">
        <v>8.94</v>
      </c>
      <c r="S274" s="51" t="s">
        <v>6099</v>
      </c>
      <c r="T274" s="33">
        <v>0</v>
      </c>
      <c r="U274" s="36"/>
      <c r="V274" s="30"/>
      <c r="W274" s="30">
        <v>9.48</v>
      </c>
      <c r="X274" s="30">
        <v>351.32</v>
      </c>
      <c r="Y274" s="30">
        <v>6.57</v>
      </c>
      <c r="Z274" s="30">
        <v>344.76</v>
      </c>
      <c r="AA274" s="30" t="s">
        <v>28</v>
      </c>
      <c r="AB274" s="54" t="s">
        <v>29</v>
      </c>
      <c r="AC274" s="55"/>
    </row>
    <row r="275" spans="1:29">
      <c r="A275" s="30">
        <v>274</v>
      </c>
      <c r="B275" s="35" t="s">
        <v>10568</v>
      </c>
      <c r="C275" s="35" t="s">
        <v>10569</v>
      </c>
      <c r="D275" s="37" t="s">
        <v>22</v>
      </c>
      <c r="E275" s="30" t="s">
        <v>4090</v>
      </c>
      <c r="F275" s="30" t="s">
        <v>25</v>
      </c>
      <c r="G275" s="30" t="s">
        <v>6984</v>
      </c>
      <c r="H275" s="37" t="s">
        <v>24</v>
      </c>
      <c r="I275" s="30" t="s">
        <v>34</v>
      </c>
      <c r="J275" s="33">
        <v>235.28</v>
      </c>
      <c r="K275" s="30">
        <v>0</v>
      </c>
      <c r="L275" s="36"/>
      <c r="M275" s="33">
        <v>0</v>
      </c>
      <c r="N275" s="33">
        <v>0</v>
      </c>
      <c r="O275" s="39"/>
      <c r="P275" s="41">
        <v>0</v>
      </c>
      <c r="Q275" s="33">
        <v>100</v>
      </c>
      <c r="R275" s="33">
        <v>8.94</v>
      </c>
      <c r="S275" s="51" t="s">
        <v>6099</v>
      </c>
      <c r="T275" s="33">
        <v>0</v>
      </c>
      <c r="U275" s="36"/>
      <c r="V275" s="30"/>
      <c r="W275" s="30">
        <v>9.48</v>
      </c>
      <c r="X275" s="30">
        <v>351.32</v>
      </c>
      <c r="Y275" s="30">
        <v>6.57</v>
      </c>
      <c r="Z275" s="30">
        <v>344.76</v>
      </c>
      <c r="AA275" s="30" t="s">
        <v>28</v>
      </c>
      <c r="AB275" s="54" t="s">
        <v>29</v>
      </c>
      <c r="AC275" s="55"/>
    </row>
    <row r="276" spans="1:29">
      <c r="A276" s="30">
        <v>275</v>
      </c>
      <c r="B276" s="35" t="s">
        <v>10570</v>
      </c>
      <c r="C276" s="35" t="s">
        <v>10571</v>
      </c>
      <c r="D276" s="37" t="s">
        <v>22</v>
      </c>
      <c r="E276" s="30" t="s">
        <v>4090</v>
      </c>
      <c r="F276" s="30" t="s">
        <v>25</v>
      </c>
      <c r="G276" s="30" t="s">
        <v>6984</v>
      </c>
      <c r="H276" s="37" t="s">
        <v>24</v>
      </c>
      <c r="I276" s="30" t="s">
        <v>34</v>
      </c>
      <c r="J276" s="33">
        <v>235.28</v>
      </c>
      <c r="K276" s="30">
        <v>0</v>
      </c>
      <c r="L276" s="36"/>
      <c r="M276" s="33">
        <v>0</v>
      </c>
      <c r="N276" s="33">
        <v>0</v>
      </c>
      <c r="O276" s="39"/>
      <c r="P276" s="41">
        <v>0</v>
      </c>
      <c r="Q276" s="33">
        <v>100</v>
      </c>
      <c r="R276" s="33">
        <v>8.94</v>
      </c>
      <c r="S276" s="51" t="s">
        <v>6099</v>
      </c>
      <c r="T276" s="33">
        <v>0</v>
      </c>
      <c r="U276" s="36"/>
      <c r="V276" s="30"/>
      <c r="W276" s="30">
        <v>9.48</v>
      </c>
      <c r="X276" s="30">
        <v>351.32</v>
      </c>
      <c r="Y276" s="30">
        <v>6.57</v>
      </c>
      <c r="Z276" s="30">
        <v>344.76</v>
      </c>
      <c r="AA276" s="30" t="s">
        <v>28</v>
      </c>
      <c r="AB276" s="54" t="s">
        <v>29</v>
      </c>
      <c r="AC276" s="55"/>
    </row>
    <row r="277" spans="1:29">
      <c r="A277" s="30">
        <v>276</v>
      </c>
      <c r="B277" s="35" t="s">
        <v>10572</v>
      </c>
      <c r="C277" s="35" t="s">
        <v>10573</v>
      </c>
      <c r="D277" s="37" t="s">
        <v>22</v>
      </c>
      <c r="E277" s="37" t="s">
        <v>81</v>
      </c>
      <c r="F277" s="30" t="s">
        <v>25</v>
      </c>
      <c r="G277" s="30" t="s">
        <v>8178</v>
      </c>
      <c r="H277" s="37" t="s">
        <v>24</v>
      </c>
      <c r="I277" s="30" t="s">
        <v>34</v>
      </c>
      <c r="J277" s="33">
        <v>705</v>
      </c>
      <c r="K277" s="30">
        <v>0</v>
      </c>
      <c r="L277" s="36"/>
      <c r="M277" s="33">
        <v>196</v>
      </c>
      <c r="N277" s="33">
        <v>0</v>
      </c>
      <c r="O277" s="44"/>
      <c r="P277" s="41">
        <v>0</v>
      </c>
      <c r="Q277" s="30">
        <v>300</v>
      </c>
      <c r="R277" s="33">
        <v>13</v>
      </c>
      <c r="S277" s="52" t="s">
        <v>3854</v>
      </c>
      <c r="T277" s="33">
        <v>0</v>
      </c>
      <c r="U277" s="36"/>
      <c r="V277" s="30"/>
      <c r="W277" s="30">
        <v>221.54</v>
      </c>
      <c r="X277" s="30">
        <v>1257.83</v>
      </c>
      <c r="Y277" s="30">
        <v>31.29</v>
      </c>
      <c r="Z277" s="30">
        <v>1226.54</v>
      </c>
      <c r="AA277" s="30" t="s">
        <v>28</v>
      </c>
      <c r="AB277" s="54" t="s">
        <v>29</v>
      </c>
      <c r="AC277" s="55"/>
    </row>
    <row r="278" spans="1:29">
      <c r="A278" s="30">
        <v>277</v>
      </c>
      <c r="B278" s="35" t="s">
        <v>10574</v>
      </c>
      <c r="C278" s="35" t="s">
        <v>10575</v>
      </c>
      <c r="D278" s="37" t="s">
        <v>22</v>
      </c>
      <c r="E278" s="37" t="s">
        <v>58</v>
      </c>
      <c r="F278" s="30" t="s">
        <v>25</v>
      </c>
      <c r="G278" s="30" t="s">
        <v>8260</v>
      </c>
      <c r="H278" s="37" t="s">
        <v>24</v>
      </c>
      <c r="I278" s="30" t="s">
        <v>34</v>
      </c>
      <c r="J278" s="33">
        <v>1113</v>
      </c>
      <c r="K278" s="30">
        <v>0</v>
      </c>
      <c r="L278" s="36"/>
      <c r="M278" s="33">
        <v>0</v>
      </c>
      <c r="N278" s="33">
        <v>633</v>
      </c>
      <c r="O278" s="44" t="s">
        <v>8518</v>
      </c>
      <c r="P278" s="30">
        <v>0</v>
      </c>
      <c r="Q278" s="33">
        <v>400</v>
      </c>
      <c r="R278" s="33">
        <v>0</v>
      </c>
      <c r="S278" s="52"/>
      <c r="T278" s="33">
        <v>0</v>
      </c>
      <c r="U278" s="36"/>
      <c r="V278" s="30"/>
      <c r="W278" s="30">
        <v>670.98</v>
      </c>
      <c r="X278" s="30">
        <v>2248.24</v>
      </c>
      <c r="Y278" s="30">
        <v>64.26</v>
      </c>
      <c r="Z278" s="30">
        <v>2183.98</v>
      </c>
      <c r="AA278" s="30" t="s">
        <v>28</v>
      </c>
      <c r="AB278" s="54" t="s">
        <v>29</v>
      </c>
      <c r="AC278" s="55"/>
    </row>
    <row r="279" spans="1:29">
      <c r="A279" s="30">
        <v>278</v>
      </c>
      <c r="B279" s="35" t="s">
        <v>8717</v>
      </c>
      <c r="C279" s="35" t="s">
        <v>10576</v>
      </c>
      <c r="D279" s="37" t="s">
        <v>22</v>
      </c>
      <c r="E279" s="30" t="s">
        <v>4090</v>
      </c>
      <c r="F279" s="30" t="s">
        <v>25</v>
      </c>
      <c r="G279" s="30" t="s">
        <v>6984</v>
      </c>
      <c r="H279" s="37" t="s">
        <v>24</v>
      </c>
      <c r="I279" s="30" t="s">
        <v>34</v>
      </c>
      <c r="J279" s="33">
        <v>235.28</v>
      </c>
      <c r="K279" s="30">
        <v>0</v>
      </c>
      <c r="L279" s="36"/>
      <c r="M279" s="33">
        <v>0</v>
      </c>
      <c r="N279" s="33">
        <v>0</v>
      </c>
      <c r="O279" s="39"/>
      <c r="P279" s="41">
        <v>0</v>
      </c>
      <c r="Q279" s="33">
        <v>100</v>
      </c>
      <c r="R279" s="33">
        <v>8.94</v>
      </c>
      <c r="S279" s="51" t="s">
        <v>6099</v>
      </c>
      <c r="T279" s="33">
        <v>0</v>
      </c>
      <c r="U279" s="36"/>
      <c r="V279" s="30"/>
      <c r="W279" s="30">
        <v>9.48</v>
      </c>
      <c r="X279" s="30">
        <v>351.32</v>
      </c>
      <c r="Y279" s="30">
        <v>6.57</v>
      </c>
      <c r="Z279" s="30">
        <v>344.76</v>
      </c>
      <c r="AA279" s="30" t="s">
        <v>28</v>
      </c>
      <c r="AB279" s="54" t="s">
        <v>29</v>
      </c>
      <c r="AC279" s="55"/>
    </row>
    <row r="280" spans="1:29">
      <c r="A280" s="30">
        <v>279</v>
      </c>
      <c r="B280" s="36" t="s">
        <v>10577</v>
      </c>
      <c r="C280" s="35" t="s">
        <v>9989</v>
      </c>
      <c r="D280" s="37" t="s">
        <v>22</v>
      </c>
      <c r="E280" s="30" t="s">
        <v>673</v>
      </c>
      <c r="F280" s="30" t="s">
        <v>25</v>
      </c>
      <c r="G280" s="30" t="s">
        <v>8236</v>
      </c>
      <c r="H280" s="37" t="s">
        <v>24</v>
      </c>
      <c r="I280" s="30" t="s">
        <v>34</v>
      </c>
      <c r="J280" s="33">
        <v>0</v>
      </c>
      <c r="K280" s="30">
        <v>0</v>
      </c>
      <c r="L280" s="36"/>
      <c r="M280" s="33">
        <v>0</v>
      </c>
      <c r="N280" s="33">
        <v>0</v>
      </c>
      <c r="O280" s="39"/>
      <c r="P280" s="30">
        <v>0</v>
      </c>
      <c r="Q280" s="33">
        <v>0</v>
      </c>
      <c r="R280" s="33">
        <v>117</v>
      </c>
      <c r="S280" s="52" t="s">
        <v>10578</v>
      </c>
      <c r="T280" s="33">
        <v>0</v>
      </c>
      <c r="U280" s="36"/>
      <c r="V280" s="30"/>
      <c r="W280" s="30">
        <v>124.02</v>
      </c>
      <c r="X280" s="30">
        <v>131.46</v>
      </c>
      <c r="Y280" s="30">
        <v>7.44</v>
      </c>
      <c r="Z280" s="30">
        <v>124.02</v>
      </c>
      <c r="AA280" s="30" t="s">
        <v>28</v>
      </c>
      <c r="AB280" s="54" t="s">
        <v>29</v>
      </c>
      <c r="AC280" s="55"/>
    </row>
    <row r="281" spans="1:29">
      <c r="A281" s="30">
        <v>280</v>
      </c>
      <c r="B281" s="35" t="s">
        <v>10579</v>
      </c>
      <c r="C281" s="35" t="s">
        <v>10580</v>
      </c>
      <c r="D281" s="37" t="s">
        <v>22</v>
      </c>
      <c r="E281" s="30" t="s">
        <v>4090</v>
      </c>
      <c r="F281" s="30" t="s">
        <v>25</v>
      </c>
      <c r="G281" s="30" t="s">
        <v>6984</v>
      </c>
      <c r="H281" s="37" t="s">
        <v>24</v>
      </c>
      <c r="I281" s="30" t="s">
        <v>34</v>
      </c>
      <c r="J281" s="33">
        <v>235.28</v>
      </c>
      <c r="K281" s="30">
        <v>0</v>
      </c>
      <c r="L281" s="36"/>
      <c r="M281" s="33">
        <v>0</v>
      </c>
      <c r="N281" s="33">
        <v>0</v>
      </c>
      <c r="O281" s="39"/>
      <c r="P281" s="41">
        <v>0</v>
      </c>
      <c r="Q281" s="33">
        <v>100</v>
      </c>
      <c r="R281" s="33">
        <v>8.94</v>
      </c>
      <c r="S281" s="51" t="s">
        <v>6099</v>
      </c>
      <c r="T281" s="33">
        <v>0</v>
      </c>
      <c r="U281" s="36"/>
      <c r="V281" s="30"/>
      <c r="W281" s="30">
        <v>9.48</v>
      </c>
      <c r="X281" s="30">
        <v>351.32</v>
      </c>
      <c r="Y281" s="30">
        <v>6.57</v>
      </c>
      <c r="Z281" s="30">
        <v>344.76</v>
      </c>
      <c r="AA281" s="30" t="s">
        <v>28</v>
      </c>
      <c r="AB281" s="54" t="s">
        <v>29</v>
      </c>
      <c r="AC281" s="55"/>
    </row>
    <row r="282" spans="1:29">
      <c r="A282" s="30">
        <v>281</v>
      </c>
      <c r="B282" s="35" t="s">
        <v>10581</v>
      </c>
      <c r="C282" s="35" t="s">
        <v>10582</v>
      </c>
      <c r="D282" s="37" t="s">
        <v>22</v>
      </c>
      <c r="E282" s="37" t="s">
        <v>673</v>
      </c>
      <c r="F282" s="30" t="s">
        <v>25</v>
      </c>
      <c r="G282" s="30" t="s">
        <v>8236</v>
      </c>
      <c r="H282" s="37" t="s">
        <v>24</v>
      </c>
      <c r="I282" s="30" t="s">
        <v>34</v>
      </c>
      <c r="J282" s="33">
        <v>993.73</v>
      </c>
      <c r="K282" s="30">
        <v>0</v>
      </c>
      <c r="L282" s="36"/>
      <c r="M282" s="33">
        <v>0</v>
      </c>
      <c r="N282" s="33">
        <v>0</v>
      </c>
      <c r="O282" s="39"/>
      <c r="P282" s="30">
        <v>0</v>
      </c>
      <c r="Q282" s="33">
        <v>400</v>
      </c>
      <c r="R282" s="33">
        <v>14.12</v>
      </c>
      <c r="S282" s="51" t="s">
        <v>6099</v>
      </c>
      <c r="T282" s="33">
        <v>0</v>
      </c>
      <c r="U282" s="36"/>
      <c r="V282" s="30"/>
      <c r="W282" s="30">
        <v>14.97</v>
      </c>
      <c r="X282" s="30">
        <v>1433.6</v>
      </c>
      <c r="Y282" s="30">
        <v>24.9</v>
      </c>
      <c r="Z282" s="30">
        <v>1408.7</v>
      </c>
      <c r="AA282" s="30" t="s">
        <v>28</v>
      </c>
      <c r="AB282" s="54" t="s">
        <v>29</v>
      </c>
      <c r="AC282" s="55"/>
    </row>
    <row r="283" spans="1:29">
      <c r="A283" s="30">
        <v>282</v>
      </c>
      <c r="B283" s="35" t="s">
        <v>10583</v>
      </c>
      <c r="C283" s="35" t="s">
        <v>10584</v>
      </c>
      <c r="D283" s="37" t="s">
        <v>22</v>
      </c>
      <c r="E283" s="37" t="s">
        <v>2061</v>
      </c>
      <c r="F283" s="30" t="s">
        <v>25</v>
      </c>
      <c r="G283" s="30" t="s">
        <v>7504</v>
      </c>
      <c r="H283" s="37" t="s">
        <v>24</v>
      </c>
      <c r="I283" s="30" t="s">
        <v>34</v>
      </c>
      <c r="J283" s="33">
        <v>187</v>
      </c>
      <c r="K283" s="30">
        <v>0</v>
      </c>
      <c r="L283" s="36"/>
      <c r="M283" s="33">
        <v>0</v>
      </c>
      <c r="N283" s="33">
        <v>0</v>
      </c>
      <c r="O283" s="44"/>
      <c r="P283" s="30">
        <v>0</v>
      </c>
      <c r="Q283" s="33">
        <v>100</v>
      </c>
      <c r="R283" s="33">
        <v>0</v>
      </c>
      <c r="S283" s="52"/>
      <c r="T283" s="33">
        <v>0</v>
      </c>
      <c r="U283" s="36"/>
      <c r="V283" s="30"/>
      <c r="W283" s="30">
        <v>0</v>
      </c>
      <c r="X283" s="30">
        <v>293</v>
      </c>
      <c r="Y283" s="30">
        <v>6</v>
      </c>
      <c r="Z283" s="30">
        <v>287</v>
      </c>
      <c r="AA283" s="30" t="s">
        <v>28</v>
      </c>
      <c r="AB283" s="54" t="s">
        <v>29</v>
      </c>
      <c r="AC283" s="55"/>
    </row>
    <row r="284" spans="1:29">
      <c r="A284" s="30">
        <v>283</v>
      </c>
      <c r="B284" s="35" t="s">
        <v>940</v>
      </c>
      <c r="C284" s="35" t="s">
        <v>10585</v>
      </c>
      <c r="D284" s="37" t="s">
        <v>22</v>
      </c>
      <c r="E284" s="37" t="s">
        <v>2061</v>
      </c>
      <c r="F284" s="30" t="s">
        <v>25</v>
      </c>
      <c r="G284" s="30" t="s">
        <v>7504</v>
      </c>
      <c r="H284" s="37" t="s">
        <v>24</v>
      </c>
      <c r="I284" s="30" t="s">
        <v>34</v>
      </c>
      <c r="J284" s="33">
        <v>374.38</v>
      </c>
      <c r="K284" s="30">
        <v>0</v>
      </c>
      <c r="L284" s="36"/>
      <c r="M284" s="33">
        <v>0</v>
      </c>
      <c r="N284" s="33">
        <v>0</v>
      </c>
      <c r="O284" s="44"/>
      <c r="P284" s="30">
        <v>0</v>
      </c>
      <c r="Q284" s="33">
        <v>100</v>
      </c>
      <c r="R284" s="33">
        <v>0</v>
      </c>
      <c r="S284" s="52"/>
      <c r="T284" s="33">
        <v>0</v>
      </c>
      <c r="U284" s="36"/>
      <c r="V284" s="30"/>
      <c r="W284" s="30">
        <v>0</v>
      </c>
      <c r="X284" s="30">
        <v>480.38</v>
      </c>
      <c r="Y284" s="30">
        <v>6</v>
      </c>
      <c r="Z284" s="30">
        <v>474.38</v>
      </c>
      <c r="AA284" s="30" t="s">
        <v>28</v>
      </c>
      <c r="AB284" s="54" t="s">
        <v>29</v>
      </c>
      <c r="AC284" s="55"/>
    </row>
    <row r="285" spans="1:29">
      <c r="A285" s="30">
        <v>284</v>
      </c>
      <c r="B285" s="35" t="s">
        <v>7514</v>
      </c>
      <c r="C285" s="35" t="s">
        <v>10586</v>
      </c>
      <c r="D285" s="37" t="s">
        <v>22</v>
      </c>
      <c r="E285" s="37" t="s">
        <v>2061</v>
      </c>
      <c r="F285" s="30" t="s">
        <v>25</v>
      </c>
      <c r="G285" s="30" t="s">
        <v>7504</v>
      </c>
      <c r="H285" s="37" t="s">
        <v>24</v>
      </c>
      <c r="I285" s="30" t="s">
        <v>34</v>
      </c>
      <c r="J285" s="33">
        <v>374.38</v>
      </c>
      <c r="K285" s="30">
        <v>0</v>
      </c>
      <c r="L285" s="36"/>
      <c r="M285" s="33">
        <v>0</v>
      </c>
      <c r="N285" s="33">
        <v>0</v>
      </c>
      <c r="O285" s="44"/>
      <c r="P285" s="30">
        <v>0</v>
      </c>
      <c r="Q285" s="33">
        <v>100</v>
      </c>
      <c r="R285" s="33">
        <v>0</v>
      </c>
      <c r="S285" s="52"/>
      <c r="T285" s="33">
        <v>0</v>
      </c>
      <c r="U285" s="36"/>
      <c r="V285" s="30"/>
      <c r="W285" s="30">
        <v>0</v>
      </c>
      <c r="X285" s="30">
        <v>480.38</v>
      </c>
      <c r="Y285" s="30">
        <v>6</v>
      </c>
      <c r="Z285" s="30">
        <v>474.38</v>
      </c>
      <c r="AA285" s="30" t="s">
        <v>28</v>
      </c>
      <c r="AB285" s="54" t="s">
        <v>29</v>
      </c>
      <c r="AC285" s="55"/>
    </row>
    <row r="286" spans="1:29">
      <c r="A286" s="30">
        <v>285</v>
      </c>
      <c r="B286" s="36" t="s">
        <v>10587</v>
      </c>
      <c r="C286" s="35" t="s">
        <v>9826</v>
      </c>
      <c r="D286" s="37" t="s">
        <v>22</v>
      </c>
      <c r="E286" s="37" t="s">
        <v>58</v>
      </c>
      <c r="F286" s="30" t="s">
        <v>25</v>
      </c>
      <c r="G286" s="30" t="s">
        <v>8260</v>
      </c>
      <c r="H286" s="37" t="s">
        <v>24</v>
      </c>
      <c r="I286" s="30" t="s">
        <v>34</v>
      </c>
      <c r="J286" s="33">
        <v>0</v>
      </c>
      <c r="K286" s="30">
        <v>0</v>
      </c>
      <c r="L286" s="36"/>
      <c r="M286" s="33">
        <v>0</v>
      </c>
      <c r="N286" s="33">
        <v>0</v>
      </c>
      <c r="O286" s="44"/>
      <c r="P286" s="30">
        <v>0</v>
      </c>
      <c r="Q286" s="33">
        <v>0</v>
      </c>
      <c r="R286" s="33">
        <v>123</v>
      </c>
      <c r="S286" s="52" t="s">
        <v>10588</v>
      </c>
      <c r="T286" s="33">
        <v>0</v>
      </c>
      <c r="U286" s="36"/>
      <c r="V286" s="30"/>
      <c r="W286" s="30">
        <v>130.38</v>
      </c>
      <c r="X286" s="30">
        <v>138.2</v>
      </c>
      <c r="Y286" s="30">
        <v>7.82</v>
      </c>
      <c r="Z286" s="30">
        <v>130.38</v>
      </c>
      <c r="AA286" s="30" t="s">
        <v>28</v>
      </c>
      <c r="AB286" s="54" t="s">
        <v>29</v>
      </c>
      <c r="AC286" s="55"/>
    </row>
    <row r="287" spans="1:29">
      <c r="A287" s="30">
        <v>286</v>
      </c>
      <c r="B287" s="35" t="s">
        <v>10589</v>
      </c>
      <c r="C287" s="35" t="s">
        <v>10590</v>
      </c>
      <c r="D287" s="37" t="s">
        <v>22</v>
      </c>
      <c r="E287" s="37" t="s">
        <v>2061</v>
      </c>
      <c r="F287" s="30" t="s">
        <v>25</v>
      </c>
      <c r="G287" s="30" t="s">
        <v>7504</v>
      </c>
      <c r="H287" s="37" t="s">
        <v>24</v>
      </c>
      <c r="I287" s="30" t="s">
        <v>34</v>
      </c>
      <c r="J287" s="33">
        <v>374.38</v>
      </c>
      <c r="K287" s="30">
        <v>0</v>
      </c>
      <c r="L287" s="36"/>
      <c r="M287" s="33">
        <v>0</v>
      </c>
      <c r="N287" s="33">
        <v>0</v>
      </c>
      <c r="O287" s="44"/>
      <c r="P287" s="30">
        <v>0</v>
      </c>
      <c r="Q287" s="33">
        <v>100</v>
      </c>
      <c r="R287" s="33">
        <v>0</v>
      </c>
      <c r="S287" s="52"/>
      <c r="T287" s="33">
        <v>0</v>
      </c>
      <c r="U287" s="36"/>
      <c r="V287" s="30"/>
      <c r="W287" s="30">
        <v>0</v>
      </c>
      <c r="X287" s="30">
        <v>480.38</v>
      </c>
      <c r="Y287" s="30">
        <v>6</v>
      </c>
      <c r="Z287" s="30">
        <v>474.38</v>
      </c>
      <c r="AA287" s="30" t="s">
        <v>28</v>
      </c>
      <c r="AB287" s="54" t="s">
        <v>29</v>
      </c>
      <c r="AC287" s="55"/>
    </row>
    <row r="288" spans="1:29">
      <c r="A288" s="30">
        <v>287</v>
      </c>
      <c r="B288" s="35" t="s">
        <v>10591</v>
      </c>
      <c r="C288" s="35" t="s">
        <v>10592</v>
      </c>
      <c r="D288" s="37" t="s">
        <v>22</v>
      </c>
      <c r="E288" s="37" t="s">
        <v>7503</v>
      </c>
      <c r="F288" s="30" t="s">
        <v>25</v>
      </c>
      <c r="G288" s="30" t="s">
        <v>8264</v>
      </c>
      <c r="H288" s="33" t="s">
        <v>24</v>
      </c>
      <c r="I288" s="30" t="s">
        <v>34</v>
      </c>
      <c r="J288" s="33">
        <v>985.5</v>
      </c>
      <c r="K288" s="30">
        <v>0</v>
      </c>
      <c r="L288" s="36"/>
      <c r="M288" s="33">
        <v>0</v>
      </c>
      <c r="N288" s="33">
        <v>0</v>
      </c>
      <c r="O288" s="39"/>
      <c r="P288" s="41">
        <v>0</v>
      </c>
      <c r="Q288" s="33">
        <v>300</v>
      </c>
      <c r="R288" s="33">
        <v>13.26</v>
      </c>
      <c r="S288" s="51" t="s">
        <v>6099</v>
      </c>
      <c r="T288" s="33">
        <v>0</v>
      </c>
      <c r="U288" s="36"/>
      <c r="V288" s="30"/>
      <c r="W288" s="30">
        <v>14.06</v>
      </c>
      <c r="X288" s="30">
        <v>1318.4</v>
      </c>
      <c r="Y288" s="30">
        <v>18.84</v>
      </c>
      <c r="Z288" s="30">
        <v>1299.56</v>
      </c>
      <c r="AA288" s="30" t="s">
        <v>28</v>
      </c>
      <c r="AB288" s="54" t="s">
        <v>29</v>
      </c>
      <c r="AC288" s="55"/>
    </row>
    <row r="289" spans="1:29">
      <c r="A289" s="30">
        <v>288</v>
      </c>
      <c r="B289" s="35" t="s">
        <v>10593</v>
      </c>
      <c r="C289" s="35" t="s">
        <v>10594</v>
      </c>
      <c r="D289" s="37" t="s">
        <v>22</v>
      </c>
      <c r="E289" s="30" t="s">
        <v>4090</v>
      </c>
      <c r="F289" s="30" t="s">
        <v>25</v>
      </c>
      <c r="G289" s="30" t="s">
        <v>6984</v>
      </c>
      <c r="H289" s="37" t="s">
        <v>24</v>
      </c>
      <c r="I289" s="30" t="s">
        <v>34</v>
      </c>
      <c r="J289" s="33">
        <v>235.28</v>
      </c>
      <c r="K289" s="30">
        <v>0</v>
      </c>
      <c r="L289" s="36"/>
      <c r="M289" s="33">
        <v>0</v>
      </c>
      <c r="N289" s="33">
        <v>0</v>
      </c>
      <c r="O289" s="39"/>
      <c r="P289" s="41">
        <v>0</v>
      </c>
      <c r="Q289" s="33">
        <v>100</v>
      </c>
      <c r="R289" s="33">
        <v>8.94</v>
      </c>
      <c r="S289" s="51" t="s">
        <v>6099</v>
      </c>
      <c r="T289" s="33">
        <v>0</v>
      </c>
      <c r="U289" s="36"/>
      <c r="V289" s="30"/>
      <c r="W289" s="30">
        <v>9.48</v>
      </c>
      <c r="X289" s="30">
        <v>351.32</v>
      </c>
      <c r="Y289" s="30">
        <v>6.57</v>
      </c>
      <c r="Z289" s="30">
        <v>344.76</v>
      </c>
      <c r="AA289" s="30" t="s">
        <v>28</v>
      </c>
      <c r="AB289" s="54" t="s">
        <v>29</v>
      </c>
      <c r="AC289" s="55"/>
    </row>
    <row r="290" spans="1:29">
      <c r="A290" s="30">
        <v>289</v>
      </c>
      <c r="B290" s="36" t="s">
        <v>10595</v>
      </c>
      <c r="C290" s="35" t="s">
        <v>10596</v>
      </c>
      <c r="D290" s="37" t="s">
        <v>22</v>
      </c>
      <c r="E290" s="30" t="s">
        <v>4090</v>
      </c>
      <c r="F290" s="30" t="s">
        <v>25</v>
      </c>
      <c r="G290" s="30" t="s">
        <v>6984</v>
      </c>
      <c r="H290" s="37" t="s">
        <v>24</v>
      </c>
      <c r="I290" s="30" t="s">
        <v>34</v>
      </c>
      <c r="J290" s="33">
        <v>235.28</v>
      </c>
      <c r="K290" s="30">
        <v>0</v>
      </c>
      <c r="L290" s="36"/>
      <c r="M290" s="33">
        <v>0</v>
      </c>
      <c r="N290" s="33">
        <v>0</v>
      </c>
      <c r="O290" s="39"/>
      <c r="P290" s="41">
        <v>0</v>
      </c>
      <c r="Q290" s="33">
        <v>100</v>
      </c>
      <c r="R290" s="33">
        <v>8.94</v>
      </c>
      <c r="S290" s="51" t="s">
        <v>6099</v>
      </c>
      <c r="T290" s="33">
        <v>0</v>
      </c>
      <c r="U290" s="36"/>
      <c r="V290" s="30"/>
      <c r="W290" s="30">
        <v>9.48</v>
      </c>
      <c r="X290" s="30">
        <v>351.32</v>
      </c>
      <c r="Y290" s="30">
        <v>6.57</v>
      </c>
      <c r="Z290" s="30">
        <v>344.76</v>
      </c>
      <c r="AA290" s="30" t="s">
        <v>28</v>
      </c>
      <c r="AB290" s="54" t="s">
        <v>29</v>
      </c>
      <c r="AC290" s="55"/>
    </row>
    <row r="291" spans="1:29">
      <c r="A291" s="30">
        <v>290</v>
      </c>
      <c r="B291" s="35" t="s">
        <v>10597</v>
      </c>
      <c r="C291" s="35" t="s">
        <v>10598</v>
      </c>
      <c r="D291" s="37" t="s">
        <v>22</v>
      </c>
      <c r="E291" s="30" t="s">
        <v>4090</v>
      </c>
      <c r="F291" s="30" t="s">
        <v>25</v>
      </c>
      <c r="G291" s="30" t="s">
        <v>6984</v>
      </c>
      <c r="H291" s="37" t="s">
        <v>24</v>
      </c>
      <c r="I291" s="30" t="s">
        <v>34</v>
      </c>
      <c r="J291" s="33">
        <v>235.28</v>
      </c>
      <c r="K291" s="30">
        <v>0</v>
      </c>
      <c r="L291" s="36"/>
      <c r="M291" s="33">
        <v>0</v>
      </c>
      <c r="N291" s="33">
        <v>0</v>
      </c>
      <c r="O291" s="39"/>
      <c r="P291" s="41">
        <v>0</v>
      </c>
      <c r="Q291" s="33">
        <v>100</v>
      </c>
      <c r="R291" s="33">
        <v>8.94</v>
      </c>
      <c r="S291" s="51" t="s">
        <v>6099</v>
      </c>
      <c r="T291" s="33">
        <v>0</v>
      </c>
      <c r="U291" s="36"/>
      <c r="V291" s="30"/>
      <c r="W291" s="30">
        <v>9.48</v>
      </c>
      <c r="X291" s="30">
        <v>351.32</v>
      </c>
      <c r="Y291" s="30">
        <v>6.57</v>
      </c>
      <c r="Z291" s="30">
        <v>344.76</v>
      </c>
      <c r="AA291" s="30" t="s">
        <v>28</v>
      </c>
      <c r="AB291" s="54" t="s">
        <v>29</v>
      </c>
      <c r="AC291" s="55"/>
    </row>
    <row r="292" spans="1:29">
      <c r="A292" s="30">
        <v>291</v>
      </c>
      <c r="B292" s="35" t="s">
        <v>10599</v>
      </c>
      <c r="C292" s="35" t="s">
        <v>10600</v>
      </c>
      <c r="D292" s="37" t="s">
        <v>22</v>
      </c>
      <c r="E292" s="37" t="s">
        <v>346</v>
      </c>
      <c r="F292" s="30" t="s">
        <v>25</v>
      </c>
      <c r="G292" s="30" t="s">
        <v>8214</v>
      </c>
      <c r="H292" s="37" t="s">
        <v>24</v>
      </c>
      <c r="I292" s="30" t="s">
        <v>34</v>
      </c>
      <c r="J292" s="33">
        <v>785</v>
      </c>
      <c r="K292" s="30">
        <v>0</v>
      </c>
      <c r="L292" s="36"/>
      <c r="M292" s="37">
        <v>385</v>
      </c>
      <c r="N292" s="37">
        <v>83</v>
      </c>
      <c r="O292" s="36" t="s">
        <v>9500</v>
      </c>
      <c r="P292" s="41">
        <v>0</v>
      </c>
      <c r="Q292" s="37">
        <v>400</v>
      </c>
      <c r="R292" s="33">
        <v>25</v>
      </c>
      <c r="S292" s="52" t="s">
        <v>10601</v>
      </c>
      <c r="T292" s="33">
        <v>0</v>
      </c>
      <c r="U292" s="36"/>
      <c r="V292" s="30"/>
      <c r="W292" s="30">
        <v>522.58</v>
      </c>
      <c r="X292" s="30">
        <v>1762.93</v>
      </c>
      <c r="Y292" s="30">
        <v>55.35</v>
      </c>
      <c r="Z292" s="30">
        <v>1707.58</v>
      </c>
      <c r="AA292" s="30" t="s">
        <v>28</v>
      </c>
      <c r="AB292" s="54" t="s">
        <v>29</v>
      </c>
      <c r="AC292" s="55"/>
    </row>
    <row r="293" spans="1:29">
      <c r="A293" s="30">
        <v>292</v>
      </c>
      <c r="B293" s="35" t="s">
        <v>10602</v>
      </c>
      <c r="C293" s="35" t="s">
        <v>10603</v>
      </c>
      <c r="D293" s="37" t="s">
        <v>22</v>
      </c>
      <c r="E293" s="30" t="s">
        <v>4090</v>
      </c>
      <c r="F293" s="30" t="s">
        <v>25</v>
      </c>
      <c r="G293" s="30" t="s">
        <v>6984</v>
      </c>
      <c r="H293" s="37" t="s">
        <v>24</v>
      </c>
      <c r="I293" s="30" t="s">
        <v>34</v>
      </c>
      <c r="J293" s="33">
        <v>235.28</v>
      </c>
      <c r="K293" s="30">
        <v>0</v>
      </c>
      <c r="L293" s="36"/>
      <c r="M293" s="33">
        <v>0</v>
      </c>
      <c r="N293" s="33">
        <v>0</v>
      </c>
      <c r="O293" s="39"/>
      <c r="P293" s="41">
        <v>0</v>
      </c>
      <c r="Q293" s="33">
        <v>100</v>
      </c>
      <c r="R293" s="33">
        <v>8.94</v>
      </c>
      <c r="S293" s="51" t="s">
        <v>6099</v>
      </c>
      <c r="T293" s="33">
        <v>0</v>
      </c>
      <c r="U293" s="36"/>
      <c r="V293" s="30"/>
      <c r="W293" s="30">
        <v>9.48</v>
      </c>
      <c r="X293" s="30">
        <v>351.32</v>
      </c>
      <c r="Y293" s="30">
        <v>6.57</v>
      </c>
      <c r="Z293" s="30">
        <v>344.76</v>
      </c>
      <c r="AA293" s="30" t="s">
        <v>28</v>
      </c>
      <c r="AB293" s="54" t="s">
        <v>29</v>
      </c>
      <c r="AC293" s="55"/>
    </row>
    <row r="294" spans="1:29">
      <c r="A294" s="30">
        <v>293</v>
      </c>
      <c r="B294" s="35" t="s">
        <v>10604</v>
      </c>
      <c r="C294" s="35" t="s">
        <v>10605</v>
      </c>
      <c r="D294" s="37" t="s">
        <v>22</v>
      </c>
      <c r="E294" s="30" t="s">
        <v>4090</v>
      </c>
      <c r="F294" s="30" t="s">
        <v>25</v>
      </c>
      <c r="G294" s="30" t="s">
        <v>6984</v>
      </c>
      <c r="H294" s="37" t="s">
        <v>24</v>
      </c>
      <c r="I294" s="30" t="s">
        <v>34</v>
      </c>
      <c r="J294" s="33">
        <v>235.28</v>
      </c>
      <c r="K294" s="30">
        <v>0</v>
      </c>
      <c r="L294" s="36"/>
      <c r="M294" s="33">
        <v>0</v>
      </c>
      <c r="N294" s="33">
        <v>0</v>
      </c>
      <c r="O294" s="39"/>
      <c r="P294" s="41">
        <v>0</v>
      </c>
      <c r="Q294" s="33">
        <v>100</v>
      </c>
      <c r="R294" s="33">
        <v>8.94</v>
      </c>
      <c r="S294" s="51" t="s">
        <v>6099</v>
      </c>
      <c r="T294" s="33">
        <v>0</v>
      </c>
      <c r="U294" s="36"/>
      <c r="V294" s="30"/>
      <c r="W294" s="30">
        <v>9.48</v>
      </c>
      <c r="X294" s="30">
        <v>351.32</v>
      </c>
      <c r="Y294" s="30">
        <v>6.57</v>
      </c>
      <c r="Z294" s="30">
        <v>344.76</v>
      </c>
      <c r="AA294" s="30" t="s">
        <v>28</v>
      </c>
      <c r="AB294" s="54" t="s">
        <v>29</v>
      </c>
      <c r="AC294" s="55"/>
    </row>
    <row r="295" spans="1:29">
      <c r="A295" s="30">
        <v>294</v>
      </c>
      <c r="B295" s="36" t="s">
        <v>10606</v>
      </c>
      <c r="C295" s="35" t="s">
        <v>10607</v>
      </c>
      <c r="D295" s="37" t="s">
        <v>22</v>
      </c>
      <c r="E295" s="37" t="s">
        <v>7503</v>
      </c>
      <c r="F295" s="30" t="s">
        <v>25</v>
      </c>
      <c r="G295" s="30" t="s">
        <v>8264</v>
      </c>
      <c r="H295" s="33" t="s">
        <v>24</v>
      </c>
      <c r="I295" s="30" t="s">
        <v>34</v>
      </c>
      <c r="J295" s="33">
        <v>985.5</v>
      </c>
      <c r="K295" s="30">
        <v>0</v>
      </c>
      <c r="L295" s="36"/>
      <c r="M295" s="33">
        <v>0</v>
      </c>
      <c r="N295" s="33">
        <v>0</v>
      </c>
      <c r="O295" s="39"/>
      <c r="P295" s="41">
        <v>0</v>
      </c>
      <c r="Q295" s="33">
        <v>300</v>
      </c>
      <c r="R295" s="33">
        <v>13.26</v>
      </c>
      <c r="S295" s="51" t="s">
        <v>6099</v>
      </c>
      <c r="T295" s="33">
        <v>0</v>
      </c>
      <c r="U295" s="36"/>
      <c r="V295" s="30"/>
      <c r="W295" s="30">
        <v>14.06</v>
      </c>
      <c r="X295" s="30">
        <v>1318.4</v>
      </c>
      <c r="Y295" s="30">
        <v>18.84</v>
      </c>
      <c r="Z295" s="30">
        <v>1299.56</v>
      </c>
      <c r="AA295" s="30" t="s">
        <v>28</v>
      </c>
      <c r="AB295" s="54" t="s">
        <v>29</v>
      </c>
      <c r="AC295" s="55"/>
    </row>
    <row r="296" spans="1:29">
      <c r="A296" s="30">
        <v>295</v>
      </c>
      <c r="B296" s="35" t="s">
        <v>10608</v>
      </c>
      <c r="C296" s="35" t="s">
        <v>10609</v>
      </c>
      <c r="D296" s="37" t="s">
        <v>22</v>
      </c>
      <c r="E296" s="37" t="s">
        <v>7503</v>
      </c>
      <c r="F296" s="30" t="s">
        <v>25</v>
      </c>
      <c r="G296" s="30" t="s">
        <v>8264</v>
      </c>
      <c r="H296" s="33" t="s">
        <v>24</v>
      </c>
      <c r="I296" s="30" t="s">
        <v>34</v>
      </c>
      <c r="J296" s="33">
        <v>985.5</v>
      </c>
      <c r="K296" s="30">
        <v>0</v>
      </c>
      <c r="L296" s="36"/>
      <c r="M296" s="33">
        <v>0</v>
      </c>
      <c r="N296" s="33">
        <v>0</v>
      </c>
      <c r="O296" s="44"/>
      <c r="P296" s="41">
        <v>0</v>
      </c>
      <c r="Q296" s="33">
        <v>300</v>
      </c>
      <c r="R296" s="33">
        <v>13.26</v>
      </c>
      <c r="S296" s="51" t="s">
        <v>6099</v>
      </c>
      <c r="T296" s="33">
        <v>0</v>
      </c>
      <c r="U296" s="36"/>
      <c r="V296" s="30"/>
      <c r="W296" s="30">
        <v>14.06</v>
      </c>
      <c r="X296" s="30">
        <v>1318.4</v>
      </c>
      <c r="Y296" s="30">
        <v>18.84</v>
      </c>
      <c r="Z296" s="30">
        <v>1299.56</v>
      </c>
      <c r="AA296" s="30" t="s">
        <v>28</v>
      </c>
      <c r="AB296" s="54" t="s">
        <v>29</v>
      </c>
      <c r="AC296" s="55"/>
    </row>
    <row r="297" spans="1:29">
      <c r="A297" s="30">
        <v>296</v>
      </c>
      <c r="B297" s="35" t="s">
        <v>10610</v>
      </c>
      <c r="C297" s="35" t="s">
        <v>10611</v>
      </c>
      <c r="D297" s="37" t="s">
        <v>22</v>
      </c>
      <c r="E297" s="30" t="s">
        <v>4090</v>
      </c>
      <c r="F297" s="30" t="s">
        <v>25</v>
      </c>
      <c r="G297" s="30" t="s">
        <v>6984</v>
      </c>
      <c r="H297" s="37" t="s">
        <v>24</v>
      </c>
      <c r="I297" s="30" t="s">
        <v>34</v>
      </c>
      <c r="J297" s="33">
        <v>235.28</v>
      </c>
      <c r="K297" s="30">
        <v>0</v>
      </c>
      <c r="L297" s="36"/>
      <c r="M297" s="33">
        <v>0</v>
      </c>
      <c r="N297" s="33">
        <v>0</v>
      </c>
      <c r="O297" s="39"/>
      <c r="P297" s="41">
        <v>0</v>
      </c>
      <c r="Q297" s="33">
        <v>100</v>
      </c>
      <c r="R297" s="33">
        <v>8.94</v>
      </c>
      <c r="S297" s="51" t="s">
        <v>6099</v>
      </c>
      <c r="T297" s="33">
        <v>0</v>
      </c>
      <c r="U297" s="36"/>
      <c r="V297" s="30"/>
      <c r="W297" s="30">
        <v>9.48</v>
      </c>
      <c r="X297" s="30">
        <v>351.32</v>
      </c>
      <c r="Y297" s="30">
        <v>6.57</v>
      </c>
      <c r="Z297" s="30">
        <v>344.76</v>
      </c>
      <c r="AA297" s="30" t="s">
        <v>28</v>
      </c>
      <c r="AB297" s="54" t="s">
        <v>29</v>
      </c>
      <c r="AC297" s="55"/>
    </row>
    <row r="298" spans="1:29">
      <c r="A298" s="30">
        <v>297</v>
      </c>
      <c r="B298" s="35" t="s">
        <v>6493</v>
      </c>
      <c r="C298" s="35" t="s">
        <v>10612</v>
      </c>
      <c r="D298" s="37" t="s">
        <v>22</v>
      </c>
      <c r="E298" s="30" t="s">
        <v>4090</v>
      </c>
      <c r="F298" s="30" t="s">
        <v>25</v>
      </c>
      <c r="G298" s="30" t="s">
        <v>6984</v>
      </c>
      <c r="H298" s="37" t="s">
        <v>24</v>
      </c>
      <c r="I298" s="30" t="s">
        <v>34</v>
      </c>
      <c r="J298" s="33">
        <v>235.28</v>
      </c>
      <c r="K298" s="30">
        <v>0</v>
      </c>
      <c r="L298" s="36"/>
      <c r="M298" s="33">
        <v>0</v>
      </c>
      <c r="N298" s="33">
        <v>0</v>
      </c>
      <c r="O298" s="39"/>
      <c r="P298" s="41">
        <v>0</v>
      </c>
      <c r="Q298" s="33">
        <v>100</v>
      </c>
      <c r="R298" s="33">
        <v>8.94</v>
      </c>
      <c r="S298" s="51" t="s">
        <v>6099</v>
      </c>
      <c r="T298" s="33">
        <v>0</v>
      </c>
      <c r="U298" s="36"/>
      <c r="V298" s="30"/>
      <c r="W298" s="30">
        <v>9.48</v>
      </c>
      <c r="X298" s="30">
        <v>351.32</v>
      </c>
      <c r="Y298" s="30">
        <v>6.57</v>
      </c>
      <c r="Z298" s="30">
        <v>344.76</v>
      </c>
      <c r="AA298" s="30" t="s">
        <v>28</v>
      </c>
      <c r="AB298" s="54" t="s">
        <v>29</v>
      </c>
      <c r="AC298" s="55"/>
    </row>
    <row r="299" spans="1:29">
      <c r="A299" s="30">
        <v>298</v>
      </c>
      <c r="B299" s="35" t="s">
        <v>10613</v>
      </c>
      <c r="C299" s="35" t="s">
        <v>10614</v>
      </c>
      <c r="D299" s="37" t="s">
        <v>22</v>
      </c>
      <c r="E299" s="37" t="s">
        <v>81</v>
      </c>
      <c r="F299" s="30" t="s">
        <v>25</v>
      </c>
      <c r="G299" s="30" t="s">
        <v>8178</v>
      </c>
      <c r="H299" s="37" t="s">
        <v>24</v>
      </c>
      <c r="I299" s="30" t="s">
        <v>34</v>
      </c>
      <c r="J299" s="33">
        <v>705</v>
      </c>
      <c r="K299" s="30">
        <v>0</v>
      </c>
      <c r="L299" s="36"/>
      <c r="M299" s="33">
        <v>196</v>
      </c>
      <c r="N299" s="33">
        <v>0</v>
      </c>
      <c r="O299" s="44"/>
      <c r="P299" s="41">
        <v>0</v>
      </c>
      <c r="Q299" s="30">
        <v>300</v>
      </c>
      <c r="R299" s="33">
        <v>13</v>
      </c>
      <c r="S299" s="52" t="s">
        <v>3854</v>
      </c>
      <c r="T299" s="33">
        <v>0</v>
      </c>
      <c r="U299" s="36"/>
      <c r="V299" s="30"/>
      <c r="W299" s="30">
        <v>221.54</v>
      </c>
      <c r="X299" s="30">
        <v>1257.83</v>
      </c>
      <c r="Y299" s="30">
        <v>31.29</v>
      </c>
      <c r="Z299" s="30">
        <v>1226.54</v>
      </c>
      <c r="AA299" s="30" t="s">
        <v>28</v>
      </c>
      <c r="AB299" s="54" t="s">
        <v>29</v>
      </c>
      <c r="AC299" s="55"/>
    </row>
    <row r="300" spans="1:29">
      <c r="A300" s="30">
        <v>299</v>
      </c>
      <c r="B300" s="35" t="s">
        <v>10615</v>
      </c>
      <c r="C300" s="35" t="s">
        <v>10616</v>
      </c>
      <c r="D300" s="37" t="s">
        <v>22</v>
      </c>
      <c r="E300" s="37" t="s">
        <v>2061</v>
      </c>
      <c r="F300" s="30" t="s">
        <v>25</v>
      </c>
      <c r="G300" s="30" t="s">
        <v>7504</v>
      </c>
      <c r="H300" s="37" t="s">
        <v>24</v>
      </c>
      <c r="I300" s="30" t="s">
        <v>34</v>
      </c>
      <c r="J300" s="33">
        <v>366.81</v>
      </c>
      <c r="K300" s="30">
        <v>0</v>
      </c>
      <c r="L300" s="36"/>
      <c r="M300" s="33">
        <v>0</v>
      </c>
      <c r="N300" s="33">
        <v>0</v>
      </c>
      <c r="O300" s="39"/>
      <c r="P300" s="30">
        <v>0</v>
      </c>
      <c r="Q300" s="33">
        <v>100</v>
      </c>
      <c r="R300" s="33">
        <v>0</v>
      </c>
      <c r="S300" s="52"/>
      <c r="T300" s="33">
        <v>0</v>
      </c>
      <c r="U300" s="36"/>
      <c r="V300" s="30"/>
      <c r="W300" s="30">
        <v>0</v>
      </c>
      <c r="X300" s="30">
        <v>472.81</v>
      </c>
      <c r="Y300" s="30">
        <v>6</v>
      </c>
      <c r="Z300" s="30">
        <v>466.81</v>
      </c>
      <c r="AA300" s="30" t="s">
        <v>28</v>
      </c>
      <c r="AB300" s="54" t="s">
        <v>29</v>
      </c>
      <c r="AC300" s="55"/>
    </row>
    <row r="301" spans="1:29">
      <c r="A301" s="30">
        <v>300</v>
      </c>
      <c r="B301" s="36" t="s">
        <v>10617</v>
      </c>
      <c r="C301" s="35" t="s">
        <v>10618</v>
      </c>
      <c r="D301" s="37" t="s">
        <v>22</v>
      </c>
      <c r="E301" s="30" t="s">
        <v>4090</v>
      </c>
      <c r="F301" s="30" t="s">
        <v>25</v>
      </c>
      <c r="G301" s="30" t="s">
        <v>6984</v>
      </c>
      <c r="H301" s="37" t="s">
        <v>24</v>
      </c>
      <c r="I301" s="30" t="s">
        <v>34</v>
      </c>
      <c r="J301" s="33">
        <v>235.28</v>
      </c>
      <c r="K301" s="30">
        <v>0</v>
      </c>
      <c r="L301" s="36"/>
      <c r="M301" s="33">
        <v>0</v>
      </c>
      <c r="N301" s="33">
        <v>0</v>
      </c>
      <c r="O301" s="39"/>
      <c r="P301" s="41">
        <v>0</v>
      </c>
      <c r="Q301" s="33">
        <v>100</v>
      </c>
      <c r="R301" s="33">
        <v>8.94</v>
      </c>
      <c r="S301" s="51" t="s">
        <v>6099</v>
      </c>
      <c r="T301" s="33">
        <v>0</v>
      </c>
      <c r="U301" s="36"/>
      <c r="V301" s="30"/>
      <c r="W301" s="30">
        <v>9.48</v>
      </c>
      <c r="X301" s="30">
        <v>351.32</v>
      </c>
      <c r="Y301" s="30">
        <v>6.57</v>
      </c>
      <c r="Z301" s="30">
        <v>344.76</v>
      </c>
      <c r="AA301" s="30" t="s">
        <v>28</v>
      </c>
      <c r="AB301" s="54" t="s">
        <v>29</v>
      </c>
      <c r="AC301" s="55"/>
    </row>
    <row r="302" spans="1:29">
      <c r="A302" s="30">
        <v>301</v>
      </c>
      <c r="B302" s="36" t="s">
        <v>8672</v>
      </c>
      <c r="C302" s="31" t="s">
        <v>8673</v>
      </c>
      <c r="D302" s="37" t="s">
        <v>22</v>
      </c>
      <c r="E302" s="37" t="s">
        <v>3366</v>
      </c>
      <c r="F302" s="30" t="s">
        <v>25</v>
      </c>
      <c r="G302" s="30" t="s">
        <v>8260</v>
      </c>
      <c r="H302" s="33" t="s">
        <v>24</v>
      </c>
      <c r="I302" s="30" t="s">
        <v>34</v>
      </c>
      <c r="J302" s="33">
        <v>0</v>
      </c>
      <c r="K302" s="30">
        <v>0</v>
      </c>
      <c r="L302" s="36"/>
      <c r="M302" s="33">
        <v>0</v>
      </c>
      <c r="N302" s="33">
        <v>0</v>
      </c>
      <c r="O302" s="44"/>
      <c r="P302" s="30">
        <v>0</v>
      </c>
      <c r="Q302" s="33">
        <v>100</v>
      </c>
      <c r="R302" s="30">
        <v>0</v>
      </c>
      <c r="S302" s="52"/>
      <c r="T302" s="33">
        <v>0</v>
      </c>
      <c r="U302" s="36"/>
      <c r="V302" s="30"/>
      <c r="W302" s="30">
        <v>0</v>
      </c>
      <c r="X302" s="30">
        <v>106</v>
      </c>
      <c r="Y302" s="30">
        <v>6</v>
      </c>
      <c r="Z302" s="30">
        <v>100</v>
      </c>
      <c r="AA302" s="30" t="s">
        <v>28</v>
      </c>
      <c r="AB302" s="54" t="s">
        <v>29</v>
      </c>
      <c r="AC302" s="55"/>
    </row>
    <row r="303" spans="1:29">
      <c r="A303" s="30">
        <v>302</v>
      </c>
      <c r="B303" s="36" t="s">
        <v>10619</v>
      </c>
      <c r="C303" s="35" t="s">
        <v>10620</v>
      </c>
      <c r="D303" s="37" t="s">
        <v>22</v>
      </c>
      <c r="E303" s="37" t="s">
        <v>198</v>
      </c>
      <c r="F303" s="30" t="s">
        <v>25</v>
      </c>
      <c r="G303" s="30" t="s">
        <v>8214</v>
      </c>
      <c r="H303" s="37" t="s">
        <v>24</v>
      </c>
      <c r="I303" s="30" t="s">
        <v>34</v>
      </c>
      <c r="J303" s="33">
        <v>1369</v>
      </c>
      <c r="K303" s="30">
        <v>0</v>
      </c>
      <c r="L303" s="36"/>
      <c r="M303" s="33">
        <v>0</v>
      </c>
      <c r="N303" s="33">
        <v>0</v>
      </c>
      <c r="O303" s="39"/>
      <c r="P303" s="30">
        <v>0</v>
      </c>
      <c r="Q303" s="33">
        <v>300</v>
      </c>
      <c r="R303" s="30">
        <v>0</v>
      </c>
      <c r="S303" s="52"/>
      <c r="T303" s="33">
        <v>0</v>
      </c>
      <c r="U303" s="36"/>
      <c r="V303" s="30"/>
      <c r="W303" s="30">
        <v>0</v>
      </c>
      <c r="X303" s="30">
        <v>1687</v>
      </c>
      <c r="Y303" s="30">
        <v>18</v>
      </c>
      <c r="Z303" s="30">
        <v>1669</v>
      </c>
      <c r="AA303" s="30" t="s">
        <v>28</v>
      </c>
      <c r="AB303" s="54" t="s">
        <v>29</v>
      </c>
      <c r="AC303" s="55"/>
    </row>
    <row r="304" spans="1:29">
      <c r="A304" s="30">
        <v>303</v>
      </c>
      <c r="B304" s="35" t="s">
        <v>10621</v>
      </c>
      <c r="C304" s="35" t="s">
        <v>10622</v>
      </c>
      <c r="D304" s="37" t="s">
        <v>22</v>
      </c>
      <c r="E304" s="37" t="s">
        <v>7503</v>
      </c>
      <c r="F304" s="30" t="s">
        <v>25</v>
      </c>
      <c r="G304" s="30" t="s">
        <v>8264</v>
      </c>
      <c r="H304" s="33" t="s">
        <v>24</v>
      </c>
      <c r="I304" s="30" t="s">
        <v>34</v>
      </c>
      <c r="J304" s="33">
        <v>985.5</v>
      </c>
      <c r="K304" s="30">
        <v>0</v>
      </c>
      <c r="L304" s="36"/>
      <c r="M304" s="33">
        <v>0</v>
      </c>
      <c r="N304" s="33">
        <v>0</v>
      </c>
      <c r="O304" s="39"/>
      <c r="P304" s="41">
        <v>0</v>
      </c>
      <c r="Q304" s="33">
        <v>300</v>
      </c>
      <c r="R304" s="33">
        <v>13.26</v>
      </c>
      <c r="S304" s="51" t="s">
        <v>6099</v>
      </c>
      <c r="T304" s="33">
        <v>0</v>
      </c>
      <c r="U304" s="36"/>
      <c r="V304" s="30"/>
      <c r="W304" s="30">
        <v>14.06</v>
      </c>
      <c r="X304" s="30">
        <v>1318.4</v>
      </c>
      <c r="Y304" s="30">
        <v>18.84</v>
      </c>
      <c r="Z304" s="30">
        <v>1299.56</v>
      </c>
      <c r="AA304" s="30" t="s">
        <v>28</v>
      </c>
      <c r="AB304" s="54" t="s">
        <v>29</v>
      </c>
      <c r="AC304" s="55"/>
    </row>
    <row r="305" spans="1:29">
      <c r="A305" s="30">
        <v>304</v>
      </c>
      <c r="B305" s="35" t="s">
        <v>10623</v>
      </c>
      <c r="C305" s="35" t="s">
        <v>10624</v>
      </c>
      <c r="D305" s="37" t="s">
        <v>22</v>
      </c>
      <c r="E305" s="37" t="s">
        <v>7503</v>
      </c>
      <c r="F305" s="30" t="s">
        <v>25</v>
      </c>
      <c r="G305" s="30" t="s">
        <v>8264</v>
      </c>
      <c r="H305" s="33" t="s">
        <v>24</v>
      </c>
      <c r="I305" s="30" t="s">
        <v>34</v>
      </c>
      <c r="J305" s="33">
        <v>985.5</v>
      </c>
      <c r="K305" s="30">
        <v>0</v>
      </c>
      <c r="L305" s="36"/>
      <c r="M305" s="33">
        <v>0</v>
      </c>
      <c r="N305" s="33">
        <v>0</v>
      </c>
      <c r="O305" s="44"/>
      <c r="P305" s="41">
        <v>0</v>
      </c>
      <c r="Q305" s="33">
        <v>300</v>
      </c>
      <c r="R305" s="33">
        <v>13.26</v>
      </c>
      <c r="S305" s="51" t="s">
        <v>6099</v>
      </c>
      <c r="T305" s="33">
        <v>0</v>
      </c>
      <c r="U305" s="36"/>
      <c r="V305" s="30"/>
      <c r="W305" s="30">
        <v>14.06</v>
      </c>
      <c r="X305" s="30">
        <v>1318.4</v>
      </c>
      <c r="Y305" s="30">
        <v>18.84</v>
      </c>
      <c r="Z305" s="30">
        <v>1299.56</v>
      </c>
      <c r="AA305" s="30" t="s">
        <v>28</v>
      </c>
      <c r="AB305" s="54" t="s">
        <v>29</v>
      </c>
      <c r="AC305" s="55"/>
    </row>
    <row r="306" spans="1:29">
      <c r="A306" s="30">
        <v>305</v>
      </c>
      <c r="B306" s="36" t="s">
        <v>10625</v>
      </c>
      <c r="C306" s="35" t="s">
        <v>10626</v>
      </c>
      <c r="D306" s="37" t="s">
        <v>22</v>
      </c>
      <c r="E306" s="37" t="s">
        <v>198</v>
      </c>
      <c r="F306" s="30" t="s">
        <v>25</v>
      </c>
      <c r="G306" s="30" t="s">
        <v>8214</v>
      </c>
      <c r="H306" s="37" t="s">
        <v>1236</v>
      </c>
      <c r="I306" s="30" t="s">
        <v>34</v>
      </c>
      <c r="J306" s="33">
        <v>1369</v>
      </c>
      <c r="K306" s="30">
        <v>0</v>
      </c>
      <c r="L306" s="36"/>
      <c r="M306" s="33">
        <v>0</v>
      </c>
      <c r="N306" s="33">
        <v>0</v>
      </c>
      <c r="O306" s="39"/>
      <c r="P306" s="30">
        <v>0</v>
      </c>
      <c r="Q306" s="33">
        <v>300</v>
      </c>
      <c r="R306" s="30">
        <v>0</v>
      </c>
      <c r="S306" s="52"/>
      <c r="T306" s="33">
        <v>0</v>
      </c>
      <c r="U306" s="36"/>
      <c r="V306" s="30"/>
      <c r="W306" s="30">
        <v>0</v>
      </c>
      <c r="X306" s="30">
        <v>1687</v>
      </c>
      <c r="Y306" s="30">
        <v>18</v>
      </c>
      <c r="Z306" s="30">
        <v>1669</v>
      </c>
      <c r="AA306" s="30" t="s">
        <v>28</v>
      </c>
      <c r="AB306" s="54" t="s">
        <v>29</v>
      </c>
      <c r="AC306" s="55"/>
    </row>
    <row r="307" spans="1:29">
      <c r="A307" s="30">
        <v>306</v>
      </c>
      <c r="B307" s="35" t="s">
        <v>10627</v>
      </c>
      <c r="C307" s="35" t="s">
        <v>10628</v>
      </c>
      <c r="D307" s="37" t="s">
        <v>22</v>
      </c>
      <c r="E307" s="37" t="s">
        <v>5989</v>
      </c>
      <c r="F307" s="30" t="s">
        <v>25</v>
      </c>
      <c r="G307" s="30" t="s">
        <v>8178</v>
      </c>
      <c r="H307" s="37" t="s">
        <v>130</v>
      </c>
      <c r="I307" s="30" t="s">
        <v>34</v>
      </c>
      <c r="J307" s="33">
        <v>703</v>
      </c>
      <c r="K307" s="30">
        <v>0</v>
      </c>
      <c r="L307" s="36"/>
      <c r="M307" s="33">
        <v>78</v>
      </c>
      <c r="N307" s="33">
        <v>50</v>
      </c>
      <c r="O307" s="40" t="s">
        <v>10629</v>
      </c>
      <c r="P307" s="41">
        <v>0</v>
      </c>
      <c r="Q307" s="30">
        <v>400</v>
      </c>
      <c r="R307" s="33">
        <v>6</v>
      </c>
      <c r="S307" s="52" t="s">
        <v>10140</v>
      </c>
      <c r="T307" s="33">
        <v>0</v>
      </c>
      <c r="U307" s="36"/>
      <c r="V307" s="30"/>
      <c r="W307" s="30">
        <v>142.04</v>
      </c>
      <c r="X307" s="30">
        <v>1277.56</v>
      </c>
      <c r="Y307" s="30">
        <v>32.52</v>
      </c>
      <c r="Z307" s="30">
        <v>1245.04</v>
      </c>
      <c r="AA307" s="30" t="s">
        <v>28</v>
      </c>
      <c r="AB307" s="54" t="s">
        <v>29</v>
      </c>
      <c r="AC307" s="55"/>
    </row>
    <row r="308" spans="1:29">
      <c r="A308" s="30">
        <v>307</v>
      </c>
      <c r="B308" s="35" t="s">
        <v>10630</v>
      </c>
      <c r="C308" s="35" t="s">
        <v>10631</v>
      </c>
      <c r="D308" s="37" t="s">
        <v>22</v>
      </c>
      <c r="E308" s="37" t="s">
        <v>198</v>
      </c>
      <c r="F308" s="30" t="s">
        <v>25</v>
      </c>
      <c r="G308" s="30" t="s">
        <v>8214</v>
      </c>
      <c r="H308" s="37" t="s">
        <v>1236</v>
      </c>
      <c r="I308" s="30" t="s">
        <v>34</v>
      </c>
      <c r="J308" s="33">
        <v>1350.5</v>
      </c>
      <c r="K308" s="30">
        <v>0</v>
      </c>
      <c r="L308" s="36"/>
      <c r="M308" s="33">
        <v>0</v>
      </c>
      <c r="N308" s="33">
        <v>0</v>
      </c>
      <c r="O308" s="39"/>
      <c r="P308" s="30">
        <v>0</v>
      </c>
      <c r="Q308" s="33">
        <v>300</v>
      </c>
      <c r="R308" s="30">
        <v>0</v>
      </c>
      <c r="S308" s="52"/>
      <c r="T308" s="33">
        <v>0</v>
      </c>
      <c r="U308" s="36"/>
      <c r="V308" s="30"/>
      <c r="W308" s="30">
        <v>0</v>
      </c>
      <c r="X308" s="30">
        <v>1668.5</v>
      </c>
      <c r="Y308" s="30">
        <v>18</v>
      </c>
      <c r="Z308" s="30">
        <v>1650.5</v>
      </c>
      <c r="AA308" s="30" t="s">
        <v>28</v>
      </c>
      <c r="AB308" s="54" t="s">
        <v>29</v>
      </c>
      <c r="AC308" s="55"/>
    </row>
    <row r="309" spans="1:29">
      <c r="A309" s="30">
        <v>308</v>
      </c>
      <c r="B309" s="36" t="s">
        <v>10632</v>
      </c>
      <c r="C309" s="35" t="s">
        <v>10633</v>
      </c>
      <c r="D309" s="37" t="s">
        <v>22</v>
      </c>
      <c r="E309" s="30" t="s">
        <v>4090</v>
      </c>
      <c r="F309" s="30" t="s">
        <v>25</v>
      </c>
      <c r="G309" s="30" t="s">
        <v>6984</v>
      </c>
      <c r="H309" s="37" t="s">
        <v>24</v>
      </c>
      <c r="I309" s="30" t="s">
        <v>34</v>
      </c>
      <c r="J309" s="33">
        <v>235.28</v>
      </c>
      <c r="K309" s="30">
        <v>0</v>
      </c>
      <c r="L309" s="36"/>
      <c r="M309" s="33">
        <v>0</v>
      </c>
      <c r="N309" s="33">
        <v>0</v>
      </c>
      <c r="O309" s="39"/>
      <c r="P309" s="41">
        <v>0</v>
      </c>
      <c r="Q309" s="33">
        <v>100</v>
      </c>
      <c r="R309" s="33">
        <v>8.94</v>
      </c>
      <c r="S309" s="51" t="s">
        <v>6099</v>
      </c>
      <c r="T309" s="33">
        <v>0</v>
      </c>
      <c r="U309" s="36"/>
      <c r="V309" s="30"/>
      <c r="W309" s="30">
        <v>9.48</v>
      </c>
      <c r="X309" s="30">
        <v>351.32</v>
      </c>
      <c r="Y309" s="30">
        <v>6.57</v>
      </c>
      <c r="Z309" s="30">
        <v>344.76</v>
      </c>
      <c r="AA309" s="30" t="s">
        <v>28</v>
      </c>
      <c r="AB309" s="54" t="s">
        <v>29</v>
      </c>
      <c r="AC309" s="55"/>
    </row>
    <row r="310" spans="1:29">
      <c r="A310" s="30">
        <v>309</v>
      </c>
      <c r="B310" s="36" t="s">
        <v>10634</v>
      </c>
      <c r="C310" s="35" t="s">
        <v>10635</v>
      </c>
      <c r="D310" s="37" t="s">
        <v>22</v>
      </c>
      <c r="E310" s="37" t="s">
        <v>7503</v>
      </c>
      <c r="F310" s="30" t="s">
        <v>25</v>
      </c>
      <c r="G310" s="30" t="s">
        <v>8264</v>
      </c>
      <c r="H310" s="33" t="s">
        <v>24</v>
      </c>
      <c r="I310" s="30" t="s">
        <v>34</v>
      </c>
      <c r="J310" s="33">
        <v>985.5</v>
      </c>
      <c r="K310" s="30">
        <v>0</v>
      </c>
      <c r="L310" s="36"/>
      <c r="M310" s="33">
        <v>0</v>
      </c>
      <c r="N310" s="33">
        <v>0</v>
      </c>
      <c r="O310" s="44"/>
      <c r="P310" s="41">
        <v>0</v>
      </c>
      <c r="Q310" s="33">
        <v>300</v>
      </c>
      <c r="R310" s="33">
        <v>13.26</v>
      </c>
      <c r="S310" s="51" t="s">
        <v>6099</v>
      </c>
      <c r="T310" s="33">
        <v>0</v>
      </c>
      <c r="U310" s="36"/>
      <c r="V310" s="30"/>
      <c r="W310" s="30">
        <v>14.06</v>
      </c>
      <c r="X310" s="30">
        <v>1318.4</v>
      </c>
      <c r="Y310" s="30">
        <v>18.84</v>
      </c>
      <c r="Z310" s="30">
        <v>1299.56</v>
      </c>
      <c r="AA310" s="30" t="s">
        <v>28</v>
      </c>
      <c r="AB310" s="54" t="s">
        <v>29</v>
      </c>
      <c r="AC310" s="55"/>
    </row>
    <row r="311" spans="1:29">
      <c r="A311" s="30">
        <v>310</v>
      </c>
      <c r="B311" s="36" t="s">
        <v>10636</v>
      </c>
      <c r="C311" s="35" t="s">
        <v>10637</v>
      </c>
      <c r="D311" s="37" t="s">
        <v>22</v>
      </c>
      <c r="E311" s="30" t="s">
        <v>4090</v>
      </c>
      <c r="F311" s="30" t="s">
        <v>25</v>
      </c>
      <c r="G311" s="30" t="s">
        <v>6984</v>
      </c>
      <c r="H311" s="37" t="s">
        <v>24</v>
      </c>
      <c r="I311" s="30" t="s">
        <v>34</v>
      </c>
      <c r="J311" s="33">
        <v>235.28</v>
      </c>
      <c r="K311" s="30">
        <v>0</v>
      </c>
      <c r="L311" s="36"/>
      <c r="M311" s="33">
        <v>0</v>
      </c>
      <c r="N311" s="33">
        <v>0</v>
      </c>
      <c r="O311" s="39"/>
      <c r="P311" s="41">
        <v>0</v>
      </c>
      <c r="Q311" s="33">
        <v>100</v>
      </c>
      <c r="R311" s="33">
        <v>8.94</v>
      </c>
      <c r="S311" s="51" t="s">
        <v>6099</v>
      </c>
      <c r="T311" s="33">
        <v>0</v>
      </c>
      <c r="U311" s="36"/>
      <c r="V311" s="30"/>
      <c r="W311" s="30">
        <v>9.48</v>
      </c>
      <c r="X311" s="30">
        <v>351.32</v>
      </c>
      <c r="Y311" s="30">
        <v>6.57</v>
      </c>
      <c r="Z311" s="30">
        <v>344.76</v>
      </c>
      <c r="AA311" s="30" t="s">
        <v>28</v>
      </c>
      <c r="AB311" s="54" t="s">
        <v>29</v>
      </c>
      <c r="AC311" s="55"/>
    </row>
    <row r="312" spans="1:29">
      <c r="A312" s="30">
        <v>311</v>
      </c>
      <c r="B312" s="34" t="s">
        <v>10638</v>
      </c>
      <c r="C312" s="31" t="s">
        <v>10639</v>
      </c>
      <c r="D312" s="37" t="s">
        <v>22</v>
      </c>
      <c r="E312" s="30" t="s">
        <v>81</v>
      </c>
      <c r="F312" s="30" t="s">
        <v>25</v>
      </c>
      <c r="G312" s="30" t="s">
        <v>8178</v>
      </c>
      <c r="H312" s="37" t="s">
        <v>24</v>
      </c>
      <c r="I312" s="30" t="s">
        <v>34</v>
      </c>
      <c r="J312" s="33">
        <v>705</v>
      </c>
      <c r="K312" s="30">
        <v>0</v>
      </c>
      <c r="L312" s="36"/>
      <c r="M312" s="33">
        <v>196</v>
      </c>
      <c r="N312" s="33">
        <v>0</v>
      </c>
      <c r="O312" s="39"/>
      <c r="P312" s="41">
        <v>0</v>
      </c>
      <c r="Q312" s="30">
        <v>300</v>
      </c>
      <c r="R312" s="33">
        <v>23</v>
      </c>
      <c r="S312" s="52" t="s">
        <v>8334</v>
      </c>
      <c r="T312" s="33">
        <v>0</v>
      </c>
      <c r="U312" s="36"/>
      <c r="V312" s="30"/>
      <c r="W312" s="30">
        <v>232.14</v>
      </c>
      <c r="X312" s="30">
        <v>1269.07</v>
      </c>
      <c r="Y312" s="30">
        <v>31.93</v>
      </c>
      <c r="Z312" s="30">
        <v>1237.14</v>
      </c>
      <c r="AA312" s="30" t="s">
        <v>28</v>
      </c>
      <c r="AB312" s="54" t="s">
        <v>29</v>
      </c>
      <c r="AC312" s="55"/>
    </row>
    <row r="313" spans="1:29">
      <c r="A313" s="30">
        <v>312</v>
      </c>
      <c r="B313" s="35" t="s">
        <v>10640</v>
      </c>
      <c r="C313" s="35" t="s">
        <v>10641</v>
      </c>
      <c r="D313" s="37" t="s">
        <v>22</v>
      </c>
      <c r="E313" s="37" t="s">
        <v>673</v>
      </c>
      <c r="F313" s="30" t="s">
        <v>25</v>
      </c>
      <c r="G313" s="30" t="s">
        <v>8236</v>
      </c>
      <c r="H313" s="37" t="s">
        <v>243</v>
      </c>
      <c r="I313" s="30" t="s">
        <v>34</v>
      </c>
      <c r="J313" s="33">
        <v>993.73</v>
      </c>
      <c r="K313" s="30">
        <v>0</v>
      </c>
      <c r="L313" s="36"/>
      <c r="M313" s="33">
        <v>0</v>
      </c>
      <c r="N313" s="33">
        <v>0</v>
      </c>
      <c r="O313" s="44"/>
      <c r="P313" s="30">
        <v>0</v>
      </c>
      <c r="Q313" s="33">
        <v>400</v>
      </c>
      <c r="R313" s="33">
        <v>14.12</v>
      </c>
      <c r="S313" s="51" t="s">
        <v>6099</v>
      </c>
      <c r="T313" s="33">
        <v>0</v>
      </c>
      <c r="U313" s="36"/>
      <c r="V313" s="30"/>
      <c r="W313" s="30">
        <v>14.97</v>
      </c>
      <c r="X313" s="30">
        <v>1433.6</v>
      </c>
      <c r="Y313" s="30">
        <v>24.9</v>
      </c>
      <c r="Z313" s="30">
        <v>1408.7</v>
      </c>
      <c r="AA313" s="30" t="s">
        <v>28</v>
      </c>
      <c r="AB313" s="54" t="s">
        <v>29</v>
      </c>
      <c r="AC313" s="55"/>
    </row>
    <row r="314" spans="1:29">
      <c r="A314" s="30">
        <v>313</v>
      </c>
      <c r="B314" s="36" t="s">
        <v>10642</v>
      </c>
      <c r="C314" s="35" t="s">
        <v>10643</v>
      </c>
      <c r="D314" s="37" t="s">
        <v>22</v>
      </c>
      <c r="E314" s="37" t="s">
        <v>198</v>
      </c>
      <c r="F314" s="30" t="s">
        <v>25</v>
      </c>
      <c r="G314" s="30" t="s">
        <v>8214</v>
      </c>
      <c r="H314" s="37" t="s">
        <v>24</v>
      </c>
      <c r="I314" s="30" t="s">
        <v>34</v>
      </c>
      <c r="J314" s="33">
        <v>1350.5</v>
      </c>
      <c r="K314" s="30">
        <v>0</v>
      </c>
      <c r="L314" s="36"/>
      <c r="M314" s="33">
        <v>0</v>
      </c>
      <c r="N314" s="33">
        <v>0</v>
      </c>
      <c r="O314" s="39"/>
      <c r="P314" s="30">
        <v>0</v>
      </c>
      <c r="Q314" s="33">
        <v>300</v>
      </c>
      <c r="R314" s="30">
        <v>0</v>
      </c>
      <c r="S314" s="52"/>
      <c r="T314" s="33">
        <v>0</v>
      </c>
      <c r="U314" s="36"/>
      <c r="V314" s="30"/>
      <c r="W314" s="30">
        <v>0</v>
      </c>
      <c r="X314" s="30">
        <v>1668.5</v>
      </c>
      <c r="Y314" s="30">
        <v>18</v>
      </c>
      <c r="Z314" s="30">
        <v>1650.5</v>
      </c>
      <c r="AA314" s="30" t="s">
        <v>28</v>
      </c>
      <c r="AB314" s="54" t="s">
        <v>29</v>
      </c>
      <c r="AC314" s="55"/>
    </row>
    <row r="315" spans="1:29">
      <c r="A315" s="30">
        <v>314</v>
      </c>
      <c r="B315" s="35" t="s">
        <v>10644</v>
      </c>
      <c r="C315" s="35" t="s">
        <v>10645</v>
      </c>
      <c r="D315" s="37" t="s">
        <v>22</v>
      </c>
      <c r="E315" s="37" t="s">
        <v>58</v>
      </c>
      <c r="F315" s="30" t="s">
        <v>25</v>
      </c>
      <c r="G315" s="30" t="s">
        <v>8260</v>
      </c>
      <c r="H315" s="37" t="s">
        <v>24</v>
      </c>
      <c r="I315" s="30" t="s">
        <v>34</v>
      </c>
      <c r="J315" s="33">
        <v>1113</v>
      </c>
      <c r="K315" s="30">
        <v>0</v>
      </c>
      <c r="L315" s="36"/>
      <c r="M315" s="33">
        <v>0</v>
      </c>
      <c r="N315" s="33">
        <v>101</v>
      </c>
      <c r="O315" s="44" t="s">
        <v>8495</v>
      </c>
      <c r="P315" s="30">
        <v>0</v>
      </c>
      <c r="Q315" s="33">
        <v>400</v>
      </c>
      <c r="R315" s="33">
        <v>0</v>
      </c>
      <c r="S315" s="52"/>
      <c r="T315" s="33">
        <v>0</v>
      </c>
      <c r="U315" s="36"/>
      <c r="V315" s="30"/>
      <c r="W315" s="30">
        <v>107.06</v>
      </c>
      <c r="X315" s="30">
        <v>1650.48</v>
      </c>
      <c r="Y315" s="30">
        <v>30.42</v>
      </c>
      <c r="Z315" s="30">
        <v>1620.06</v>
      </c>
      <c r="AA315" s="30" t="s">
        <v>28</v>
      </c>
      <c r="AB315" s="54" t="s">
        <v>29</v>
      </c>
      <c r="AC315" s="55"/>
    </row>
    <row r="316" spans="1:29">
      <c r="A316" s="30">
        <v>315</v>
      </c>
      <c r="B316" s="35" t="s">
        <v>4476</v>
      </c>
      <c r="C316" s="35" t="s">
        <v>10646</v>
      </c>
      <c r="D316" s="37" t="s">
        <v>22</v>
      </c>
      <c r="E316" s="30" t="s">
        <v>4090</v>
      </c>
      <c r="F316" s="30" t="s">
        <v>25</v>
      </c>
      <c r="G316" s="30" t="s">
        <v>6984</v>
      </c>
      <c r="H316" s="37" t="s">
        <v>24</v>
      </c>
      <c r="I316" s="30" t="s">
        <v>34</v>
      </c>
      <c r="J316" s="33">
        <v>235.28</v>
      </c>
      <c r="K316" s="30">
        <v>0</v>
      </c>
      <c r="L316" s="36"/>
      <c r="M316" s="33">
        <v>0</v>
      </c>
      <c r="N316" s="33">
        <v>0</v>
      </c>
      <c r="O316" s="44"/>
      <c r="P316" s="41">
        <v>0</v>
      </c>
      <c r="Q316" s="33">
        <v>100</v>
      </c>
      <c r="R316" s="33">
        <v>8.94</v>
      </c>
      <c r="S316" s="51" t="s">
        <v>6099</v>
      </c>
      <c r="T316" s="33">
        <v>0</v>
      </c>
      <c r="U316" s="36"/>
      <c r="V316" s="30"/>
      <c r="W316" s="30">
        <v>9.48</v>
      </c>
      <c r="X316" s="30">
        <v>351.32</v>
      </c>
      <c r="Y316" s="30">
        <v>6.57</v>
      </c>
      <c r="Z316" s="30">
        <v>344.76</v>
      </c>
      <c r="AA316" s="30" t="s">
        <v>28</v>
      </c>
      <c r="AB316" s="54" t="s">
        <v>29</v>
      </c>
      <c r="AC316" s="55"/>
    </row>
    <row r="317" spans="1:29">
      <c r="A317" s="30">
        <v>316</v>
      </c>
      <c r="B317" s="35" t="s">
        <v>10647</v>
      </c>
      <c r="C317" s="35" t="s">
        <v>10648</v>
      </c>
      <c r="D317" s="37" t="s">
        <v>22</v>
      </c>
      <c r="E317" s="37" t="s">
        <v>7503</v>
      </c>
      <c r="F317" s="30" t="s">
        <v>25</v>
      </c>
      <c r="G317" s="30" t="s">
        <v>8264</v>
      </c>
      <c r="H317" s="33" t="s">
        <v>24</v>
      </c>
      <c r="I317" s="30" t="s">
        <v>34</v>
      </c>
      <c r="J317" s="33">
        <v>985.5</v>
      </c>
      <c r="K317" s="30">
        <v>0</v>
      </c>
      <c r="L317" s="36"/>
      <c r="M317" s="33">
        <v>0</v>
      </c>
      <c r="N317" s="33">
        <v>0</v>
      </c>
      <c r="O317" s="39"/>
      <c r="P317" s="41">
        <v>0</v>
      </c>
      <c r="Q317" s="33">
        <v>300</v>
      </c>
      <c r="R317" s="33">
        <v>13.26</v>
      </c>
      <c r="S317" s="51" t="s">
        <v>6099</v>
      </c>
      <c r="T317" s="33">
        <v>0</v>
      </c>
      <c r="U317" s="36"/>
      <c r="V317" s="30"/>
      <c r="W317" s="30">
        <v>14.06</v>
      </c>
      <c r="X317" s="30">
        <v>1318.4</v>
      </c>
      <c r="Y317" s="30">
        <v>18.84</v>
      </c>
      <c r="Z317" s="30">
        <v>1299.56</v>
      </c>
      <c r="AA317" s="30" t="s">
        <v>28</v>
      </c>
      <c r="AB317" s="54" t="s">
        <v>29</v>
      </c>
      <c r="AC317" s="55"/>
    </row>
    <row r="318" spans="1:29">
      <c r="A318" s="30">
        <v>317</v>
      </c>
      <c r="B318" s="35" t="s">
        <v>10649</v>
      </c>
      <c r="C318" s="35" t="s">
        <v>10650</v>
      </c>
      <c r="D318" s="37" t="s">
        <v>22</v>
      </c>
      <c r="E318" s="37" t="s">
        <v>7503</v>
      </c>
      <c r="F318" s="30" t="s">
        <v>25</v>
      </c>
      <c r="G318" s="30" t="s">
        <v>8264</v>
      </c>
      <c r="H318" s="33" t="s">
        <v>24</v>
      </c>
      <c r="I318" s="30" t="s">
        <v>34</v>
      </c>
      <c r="J318" s="33">
        <v>985.5</v>
      </c>
      <c r="K318" s="30">
        <v>0</v>
      </c>
      <c r="L318" s="36"/>
      <c r="M318" s="33">
        <v>0</v>
      </c>
      <c r="N318" s="33">
        <v>0</v>
      </c>
      <c r="O318" s="39"/>
      <c r="P318" s="41">
        <v>0</v>
      </c>
      <c r="Q318" s="33">
        <v>300</v>
      </c>
      <c r="R318" s="33">
        <v>13.26</v>
      </c>
      <c r="S318" s="51" t="s">
        <v>6099</v>
      </c>
      <c r="T318" s="33">
        <v>0</v>
      </c>
      <c r="U318" s="36"/>
      <c r="V318" s="30"/>
      <c r="W318" s="30">
        <v>14.06</v>
      </c>
      <c r="X318" s="30">
        <v>1318.4</v>
      </c>
      <c r="Y318" s="30">
        <v>18.84</v>
      </c>
      <c r="Z318" s="30">
        <v>1299.56</v>
      </c>
      <c r="AA318" s="30" t="s">
        <v>28</v>
      </c>
      <c r="AB318" s="54" t="s">
        <v>29</v>
      </c>
      <c r="AC318" s="55"/>
    </row>
    <row r="319" spans="1:29">
      <c r="A319" s="30">
        <v>318</v>
      </c>
      <c r="B319" s="36" t="s">
        <v>10651</v>
      </c>
      <c r="C319" s="35" t="s">
        <v>10652</v>
      </c>
      <c r="D319" s="37" t="s">
        <v>22</v>
      </c>
      <c r="E319" s="37" t="s">
        <v>7503</v>
      </c>
      <c r="F319" s="30" t="s">
        <v>25</v>
      </c>
      <c r="G319" s="30" t="s">
        <v>8264</v>
      </c>
      <c r="H319" s="33" t="s">
        <v>24</v>
      </c>
      <c r="I319" s="30" t="s">
        <v>34</v>
      </c>
      <c r="J319" s="33">
        <v>985.5</v>
      </c>
      <c r="K319" s="30">
        <v>0</v>
      </c>
      <c r="L319" s="36"/>
      <c r="M319" s="33">
        <v>0</v>
      </c>
      <c r="N319" s="33">
        <v>0</v>
      </c>
      <c r="O319" s="44"/>
      <c r="P319" s="41">
        <v>0</v>
      </c>
      <c r="Q319" s="33">
        <v>300</v>
      </c>
      <c r="R319" s="33">
        <v>13.26</v>
      </c>
      <c r="S319" s="51" t="s">
        <v>6099</v>
      </c>
      <c r="T319" s="33">
        <v>0</v>
      </c>
      <c r="U319" s="36"/>
      <c r="V319" s="30"/>
      <c r="W319" s="30">
        <v>14.06</v>
      </c>
      <c r="X319" s="30">
        <v>1318.4</v>
      </c>
      <c r="Y319" s="30">
        <v>18.84</v>
      </c>
      <c r="Z319" s="30">
        <v>1299.56</v>
      </c>
      <c r="AA319" s="30" t="s">
        <v>28</v>
      </c>
      <c r="AB319" s="54" t="s">
        <v>29</v>
      </c>
      <c r="AC319" s="55"/>
    </row>
    <row r="320" spans="1:29">
      <c r="A320" s="30">
        <v>319</v>
      </c>
      <c r="B320" s="35" t="s">
        <v>10653</v>
      </c>
      <c r="C320" s="35" t="s">
        <v>10654</v>
      </c>
      <c r="D320" s="37" t="s">
        <v>22</v>
      </c>
      <c r="E320" s="37" t="s">
        <v>198</v>
      </c>
      <c r="F320" s="30" t="s">
        <v>25</v>
      </c>
      <c r="G320" s="30" t="s">
        <v>8214</v>
      </c>
      <c r="H320" s="37" t="s">
        <v>24</v>
      </c>
      <c r="I320" s="30" t="s">
        <v>34</v>
      </c>
      <c r="J320" s="33">
        <v>0</v>
      </c>
      <c r="K320" s="30">
        <v>0</v>
      </c>
      <c r="L320" s="36"/>
      <c r="M320" s="33">
        <v>0</v>
      </c>
      <c r="N320" s="33">
        <v>0</v>
      </c>
      <c r="O320" s="39"/>
      <c r="P320" s="30">
        <v>0</v>
      </c>
      <c r="Q320" s="33">
        <v>300</v>
      </c>
      <c r="R320" s="30">
        <v>0</v>
      </c>
      <c r="S320" s="52"/>
      <c r="T320" s="33">
        <v>0</v>
      </c>
      <c r="U320" s="36"/>
      <c r="V320" s="30"/>
      <c r="W320" s="30">
        <v>0</v>
      </c>
      <c r="X320" s="30">
        <v>318</v>
      </c>
      <c r="Y320" s="30">
        <v>18</v>
      </c>
      <c r="Z320" s="30">
        <v>300</v>
      </c>
      <c r="AA320" s="30" t="s">
        <v>28</v>
      </c>
      <c r="AB320" s="54" t="s">
        <v>29</v>
      </c>
      <c r="AC320" s="55"/>
    </row>
    <row r="321" spans="1:29">
      <c r="A321" s="30">
        <v>320</v>
      </c>
      <c r="B321" s="36" t="s">
        <v>10655</v>
      </c>
      <c r="C321" s="35" t="s">
        <v>10656</v>
      </c>
      <c r="D321" s="37" t="s">
        <v>22</v>
      </c>
      <c r="E321" s="30" t="s">
        <v>4090</v>
      </c>
      <c r="F321" s="30" t="s">
        <v>25</v>
      </c>
      <c r="G321" s="30" t="s">
        <v>6984</v>
      </c>
      <c r="H321" s="37" t="s">
        <v>24</v>
      </c>
      <c r="I321" s="30" t="s">
        <v>34</v>
      </c>
      <c r="J321" s="33">
        <v>235.28</v>
      </c>
      <c r="K321" s="30">
        <v>0</v>
      </c>
      <c r="L321" s="36"/>
      <c r="M321" s="33">
        <v>0</v>
      </c>
      <c r="N321" s="33">
        <v>0</v>
      </c>
      <c r="O321" s="39"/>
      <c r="P321" s="41">
        <v>0</v>
      </c>
      <c r="Q321" s="33">
        <v>100</v>
      </c>
      <c r="R321" s="33">
        <v>8.94</v>
      </c>
      <c r="S321" s="51" t="s">
        <v>6099</v>
      </c>
      <c r="T321" s="33">
        <v>0</v>
      </c>
      <c r="U321" s="36"/>
      <c r="V321" s="30"/>
      <c r="W321" s="30">
        <v>9.48</v>
      </c>
      <c r="X321" s="30">
        <v>351.32</v>
      </c>
      <c r="Y321" s="30">
        <v>6.57</v>
      </c>
      <c r="Z321" s="30">
        <v>344.76</v>
      </c>
      <c r="AA321" s="30" t="s">
        <v>28</v>
      </c>
      <c r="AB321" s="54" t="s">
        <v>29</v>
      </c>
      <c r="AC321" s="55"/>
    </row>
    <row r="322" spans="1:29">
      <c r="A322" s="30">
        <v>321</v>
      </c>
      <c r="B322" s="35" t="s">
        <v>10657</v>
      </c>
      <c r="C322" s="35" t="s">
        <v>10658</v>
      </c>
      <c r="D322" s="37" t="s">
        <v>22</v>
      </c>
      <c r="E322" s="37" t="s">
        <v>198</v>
      </c>
      <c r="F322" s="30" t="s">
        <v>25</v>
      </c>
      <c r="G322" s="30" t="s">
        <v>8214</v>
      </c>
      <c r="H322" s="37" t="s">
        <v>24</v>
      </c>
      <c r="I322" s="30" t="s">
        <v>34</v>
      </c>
      <c r="J322" s="33">
        <v>1350.5</v>
      </c>
      <c r="K322" s="30">
        <v>0</v>
      </c>
      <c r="L322" s="36"/>
      <c r="M322" s="33">
        <v>0</v>
      </c>
      <c r="N322" s="33">
        <v>0</v>
      </c>
      <c r="O322" s="44"/>
      <c r="P322" s="30">
        <v>0</v>
      </c>
      <c r="Q322" s="33">
        <v>300</v>
      </c>
      <c r="R322" s="30">
        <v>0</v>
      </c>
      <c r="S322" s="52"/>
      <c r="T322" s="33">
        <v>0</v>
      </c>
      <c r="U322" s="36"/>
      <c r="V322" s="30"/>
      <c r="W322" s="30">
        <v>0</v>
      </c>
      <c r="X322" s="30">
        <v>1668.5</v>
      </c>
      <c r="Y322" s="30">
        <v>18</v>
      </c>
      <c r="Z322" s="30">
        <v>1650.5</v>
      </c>
      <c r="AA322" s="30" t="s">
        <v>28</v>
      </c>
      <c r="AB322" s="54" t="s">
        <v>29</v>
      </c>
      <c r="AC322" s="55"/>
    </row>
    <row r="323" spans="1:29">
      <c r="A323" s="30">
        <v>322</v>
      </c>
      <c r="B323" s="35" t="s">
        <v>10659</v>
      </c>
      <c r="C323" s="35" t="s">
        <v>10660</v>
      </c>
      <c r="D323" s="37" t="s">
        <v>22</v>
      </c>
      <c r="E323" s="37" t="s">
        <v>7503</v>
      </c>
      <c r="F323" s="30" t="s">
        <v>25</v>
      </c>
      <c r="G323" s="30" t="s">
        <v>8264</v>
      </c>
      <c r="H323" s="33" t="s">
        <v>24</v>
      </c>
      <c r="I323" s="30" t="s">
        <v>34</v>
      </c>
      <c r="J323" s="33">
        <v>985.5</v>
      </c>
      <c r="K323" s="30">
        <v>0</v>
      </c>
      <c r="L323" s="36"/>
      <c r="M323" s="33">
        <v>0</v>
      </c>
      <c r="N323" s="33">
        <v>0</v>
      </c>
      <c r="O323" s="39"/>
      <c r="P323" s="41">
        <v>0</v>
      </c>
      <c r="Q323" s="33">
        <v>300</v>
      </c>
      <c r="R323" s="33">
        <v>13.26</v>
      </c>
      <c r="S323" s="51" t="s">
        <v>6099</v>
      </c>
      <c r="T323" s="33">
        <v>0</v>
      </c>
      <c r="U323" s="36"/>
      <c r="V323" s="30"/>
      <c r="W323" s="30">
        <v>14.06</v>
      </c>
      <c r="X323" s="30">
        <v>1318.4</v>
      </c>
      <c r="Y323" s="30">
        <v>18.84</v>
      </c>
      <c r="Z323" s="30">
        <v>1299.56</v>
      </c>
      <c r="AA323" s="30" t="s">
        <v>28</v>
      </c>
      <c r="AB323" s="54" t="s">
        <v>29</v>
      </c>
      <c r="AC323" s="55"/>
    </row>
    <row r="324" spans="1:29">
      <c r="A324" s="30">
        <v>323</v>
      </c>
      <c r="B324" s="36" t="s">
        <v>9977</v>
      </c>
      <c r="C324" s="35" t="s">
        <v>10661</v>
      </c>
      <c r="D324" s="37" t="s">
        <v>22</v>
      </c>
      <c r="E324" s="37" t="s">
        <v>7503</v>
      </c>
      <c r="F324" s="30" t="s">
        <v>25</v>
      </c>
      <c r="G324" s="30" t="s">
        <v>8264</v>
      </c>
      <c r="H324" s="33" t="s">
        <v>24</v>
      </c>
      <c r="I324" s="30" t="s">
        <v>34</v>
      </c>
      <c r="J324" s="33">
        <v>985.5</v>
      </c>
      <c r="K324" s="30">
        <v>0</v>
      </c>
      <c r="L324" s="36"/>
      <c r="M324" s="33">
        <v>0</v>
      </c>
      <c r="N324" s="33">
        <v>0</v>
      </c>
      <c r="O324" s="39"/>
      <c r="P324" s="41">
        <v>0</v>
      </c>
      <c r="Q324" s="33">
        <v>300</v>
      </c>
      <c r="R324" s="33">
        <v>13.26</v>
      </c>
      <c r="S324" s="51" t="s">
        <v>6099</v>
      </c>
      <c r="T324" s="33">
        <v>0</v>
      </c>
      <c r="U324" s="36"/>
      <c r="V324" s="30"/>
      <c r="W324" s="30">
        <v>14.06</v>
      </c>
      <c r="X324" s="30">
        <v>1318.4</v>
      </c>
      <c r="Y324" s="30">
        <v>18.84</v>
      </c>
      <c r="Z324" s="30">
        <v>1299.56</v>
      </c>
      <c r="AA324" s="30" t="s">
        <v>28</v>
      </c>
      <c r="AB324" s="54" t="s">
        <v>29</v>
      </c>
      <c r="AC324" s="55"/>
    </row>
    <row r="325" spans="1:29">
      <c r="A325" s="30">
        <v>324</v>
      </c>
      <c r="B325" s="36" t="s">
        <v>10662</v>
      </c>
      <c r="C325" s="31" t="s">
        <v>10663</v>
      </c>
      <c r="D325" s="37" t="s">
        <v>22</v>
      </c>
      <c r="E325" s="30" t="s">
        <v>58</v>
      </c>
      <c r="F325" s="30" t="s">
        <v>25</v>
      </c>
      <c r="G325" s="30" t="s">
        <v>8260</v>
      </c>
      <c r="H325" s="37" t="s">
        <v>24</v>
      </c>
      <c r="I325" s="30" t="s">
        <v>34</v>
      </c>
      <c r="J325" s="33">
        <v>1113</v>
      </c>
      <c r="K325" s="30">
        <v>0</v>
      </c>
      <c r="L325" s="46"/>
      <c r="M325" s="33">
        <v>0</v>
      </c>
      <c r="N325" s="33">
        <v>101</v>
      </c>
      <c r="O325" s="44" t="s">
        <v>8495</v>
      </c>
      <c r="P325" s="30">
        <v>0</v>
      </c>
      <c r="Q325" s="33">
        <v>400</v>
      </c>
      <c r="R325" s="33">
        <v>0</v>
      </c>
      <c r="S325" s="52"/>
      <c r="T325" s="33">
        <v>0</v>
      </c>
      <c r="U325" s="36"/>
      <c r="V325" s="30"/>
      <c r="W325" s="30">
        <v>107.06</v>
      </c>
      <c r="X325" s="30">
        <v>1650.48</v>
      </c>
      <c r="Y325" s="30">
        <v>30.42</v>
      </c>
      <c r="Z325" s="30">
        <v>1620.06</v>
      </c>
      <c r="AA325" s="30" t="s">
        <v>28</v>
      </c>
      <c r="AB325" s="54" t="s">
        <v>29</v>
      </c>
      <c r="AC325" s="55"/>
    </row>
    <row r="326" spans="1:29">
      <c r="A326" s="30">
        <v>325</v>
      </c>
      <c r="B326" s="36" t="s">
        <v>10664</v>
      </c>
      <c r="C326" s="31" t="s">
        <v>10665</v>
      </c>
      <c r="D326" s="37" t="s">
        <v>22</v>
      </c>
      <c r="E326" s="37" t="s">
        <v>58</v>
      </c>
      <c r="F326" s="30" t="s">
        <v>25</v>
      </c>
      <c r="G326" s="30" t="s">
        <v>8260</v>
      </c>
      <c r="H326" s="37" t="s">
        <v>24</v>
      </c>
      <c r="I326" s="30" t="s">
        <v>34</v>
      </c>
      <c r="J326" s="33">
        <v>1113</v>
      </c>
      <c r="K326" s="30">
        <v>0</v>
      </c>
      <c r="L326" s="36"/>
      <c r="M326" s="33">
        <v>0</v>
      </c>
      <c r="N326" s="33">
        <v>101</v>
      </c>
      <c r="O326" s="44" t="s">
        <v>8495</v>
      </c>
      <c r="P326" s="30">
        <v>0</v>
      </c>
      <c r="Q326" s="33">
        <v>400</v>
      </c>
      <c r="R326" s="33">
        <v>0</v>
      </c>
      <c r="S326" s="52"/>
      <c r="T326" s="33">
        <v>0</v>
      </c>
      <c r="U326" s="36"/>
      <c r="V326" s="30"/>
      <c r="W326" s="30">
        <v>107.06</v>
      </c>
      <c r="X326" s="30">
        <v>1650.48</v>
      </c>
      <c r="Y326" s="30">
        <v>30.42</v>
      </c>
      <c r="Z326" s="30">
        <v>1620.06</v>
      </c>
      <c r="AA326" s="30" t="s">
        <v>28</v>
      </c>
      <c r="AB326" s="54" t="s">
        <v>29</v>
      </c>
      <c r="AC326" s="55"/>
    </row>
    <row r="327" spans="1:29">
      <c r="A327" s="30">
        <v>326</v>
      </c>
      <c r="B327" s="35" t="s">
        <v>10666</v>
      </c>
      <c r="C327" s="35" t="s">
        <v>10667</v>
      </c>
      <c r="D327" s="37" t="s">
        <v>22</v>
      </c>
      <c r="E327" s="37" t="s">
        <v>81</v>
      </c>
      <c r="F327" s="30" t="s">
        <v>25</v>
      </c>
      <c r="G327" s="30" t="s">
        <v>8178</v>
      </c>
      <c r="H327" s="37" t="s">
        <v>24</v>
      </c>
      <c r="I327" s="30" t="s">
        <v>34</v>
      </c>
      <c r="J327" s="33">
        <v>705</v>
      </c>
      <c r="K327" s="30">
        <v>0</v>
      </c>
      <c r="L327" s="36"/>
      <c r="M327" s="33">
        <v>196</v>
      </c>
      <c r="N327" s="33">
        <v>0</v>
      </c>
      <c r="O327" s="44"/>
      <c r="P327" s="41">
        <v>0</v>
      </c>
      <c r="Q327" s="30">
        <v>300</v>
      </c>
      <c r="R327" s="33">
        <v>13</v>
      </c>
      <c r="S327" s="52" t="s">
        <v>7307</v>
      </c>
      <c r="T327" s="33">
        <v>0</v>
      </c>
      <c r="U327" s="36"/>
      <c r="V327" s="30"/>
      <c r="W327" s="30">
        <v>221.54</v>
      </c>
      <c r="X327" s="30">
        <v>1257.83</v>
      </c>
      <c r="Y327" s="30">
        <v>31.29</v>
      </c>
      <c r="Z327" s="30">
        <v>1226.54</v>
      </c>
      <c r="AA327" s="30" t="s">
        <v>28</v>
      </c>
      <c r="AB327" s="54" t="s">
        <v>29</v>
      </c>
      <c r="AC327" s="55"/>
    </row>
    <row r="328" spans="1:29">
      <c r="A328" s="30">
        <v>327</v>
      </c>
      <c r="B328" s="35" t="s">
        <v>10668</v>
      </c>
      <c r="C328" s="35" t="s">
        <v>10669</v>
      </c>
      <c r="D328" s="37" t="s">
        <v>22</v>
      </c>
      <c r="E328" s="37" t="s">
        <v>673</v>
      </c>
      <c r="F328" s="30" t="s">
        <v>25</v>
      </c>
      <c r="G328" s="30" t="s">
        <v>8236</v>
      </c>
      <c r="H328" s="37" t="s">
        <v>24</v>
      </c>
      <c r="I328" s="30" t="s">
        <v>34</v>
      </c>
      <c r="J328" s="33">
        <v>993.73</v>
      </c>
      <c r="K328" s="30">
        <v>0</v>
      </c>
      <c r="L328" s="36"/>
      <c r="M328" s="33">
        <v>0</v>
      </c>
      <c r="N328" s="33">
        <v>0</v>
      </c>
      <c r="O328" s="44"/>
      <c r="P328" s="30">
        <v>0</v>
      </c>
      <c r="Q328" s="33">
        <v>400</v>
      </c>
      <c r="R328" s="33">
        <v>14.12</v>
      </c>
      <c r="S328" s="51" t="s">
        <v>6099</v>
      </c>
      <c r="T328" s="33">
        <v>0</v>
      </c>
      <c r="U328" s="36"/>
      <c r="V328" s="30"/>
      <c r="W328" s="30">
        <v>14.97</v>
      </c>
      <c r="X328" s="30">
        <v>1433.6</v>
      </c>
      <c r="Y328" s="30">
        <v>24.9</v>
      </c>
      <c r="Z328" s="30">
        <v>1408.7</v>
      </c>
      <c r="AA328" s="30" t="s">
        <v>28</v>
      </c>
      <c r="AB328" s="54" t="s">
        <v>29</v>
      </c>
      <c r="AC328" s="55"/>
    </row>
    <row r="329" spans="1:29">
      <c r="A329" s="30">
        <v>328</v>
      </c>
      <c r="B329" s="35" t="s">
        <v>10670</v>
      </c>
      <c r="C329" s="35" t="s">
        <v>10671</v>
      </c>
      <c r="D329" s="37" t="s">
        <v>22</v>
      </c>
      <c r="E329" s="37" t="s">
        <v>673</v>
      </c>
      <c r="F329" s="30" t="s">
        <v>25</v>
      </c>
      <c r="G329" s="30" t="s">
        <v>8236</v>
      </c>
      <c r="H329" s="37" t="s">
        <v>24</v>
      </c>
      <c r="I329" s="30" t="s">
        <v>34</v>
      </c>
      <c r="J329" s="33">
        <v>993.73</v>
      </c>
      <c r="K329" s="30">
        <v>0</v>
      </c>
      <c r="L329" s="36"/>
      <c r="M329" s="33">
        <v>0</v>
      </c>
      <c r="N329" s="33">
        <v>0</v>
      </c>
      <c r="O329" s="39"/>
      <c r="P329" s="30">
        <v>0</v>
      </c>
      <c r="Q329" s="33">
        <v>400</v>
      </c>
      <c r="R329" s="33">
        <v>14.12</v>
      </c>
      <c r="S329" s="51" t="s">
        <v>6099</v>
      </c>
      <c r="T329" s="33">
        <v>0</v>
      </c>
      <c r="U329" s="36"/>
      <c r="V329" s="30"/>
      <c r="W329" s="30">
        <v>14.97</v>
      </c>
      <c r="X329" s="30">
        <v>1433.6</v>
      </c>
      <c r="Y329" s="30">
        <v>24.9</v>
      </c>
      <c r="Z329" s="30">
        <v>1408.7</v>
      </c>
      <c r="AA329" s="30" t="s">
        <v>28</v>
      </c>
      <c r="AB329" s="54" t="s">
        <v>29</v>
      </c>
      <c r="AC329" s="55"/>
    </row>
    <row r="330" spans="1:29">
      <c r="A330" s="30">
        <v>329</v>
      </c>
      <c r="B330" s="36" t="s">
        <v>10672</v>
      </c>
      <c r="C330" s="35" t="s">
        <v>10673</v>
      </c>
      <c r="D330" s="37" t="s">
        <v>22</v>
      </c>
      <c r="E330" s="37" t="s">
        <v>1529</v>
      </c>
      <c r="F330" s="30" t="s">
        <v>25</v>
      </c>
      <c r="G330" s="30" t="s">
        <v>8214</v>
      </c>
      <c r="H330" s="33" t="s">
        <v>130</v>
      </c>
      <c r="I330" s="30" t="s">
        <v>34</v>
      </c>
      <c r="J330" s="30">
        <v>920</v>
      </c>
      <c r="K330" s="30">
        <v>0</v>
      </c>
      <c r="L330" s="36"/>
      <c r="M330" s="33">
        <v>68</v>
      </c>
      <c r="N330" s="33">
        <v>90</v>
      </c>
      <c r="O330" s="40" t="s">
        <v>8215</v>
      </c>
      <c r="P330" s="41">
        <v>0</v>
      </c>
      <c r="Q330" s="41">
        <v>500</v>
      </c>
      <c r="R330" s="33">
        <v>1023</v>
      </c>
      <c r="S330" s="51" t="s">
        <v>10089</v>
      </c>
      <c r="T330" s="33">
        <v>0</v>
      </c>
      <c r="U330" s="36"/>
      <c r="V330" s="30"/>
      <c r="W330" s="30">
        <v>1251.86</v>
      </c>
      <c r="X330" s="30">
        <v>2776.97</v>
      </c>
      <c r="Y330" s="30">
        <v>105.11</v>
      </c>
      <c r="Z330" s="30">
        <v>2671.86</v>
      </c>
      <c r="AA330" s="30" t="s">
        <v>28</v>
      </c>
      <c r="AB330" s="54" t="s">
        <v>29</v>
      </c>
      <c r="AC330" s="55"/>
    </row>
    <row r="331" spans="1:29">
      <c r="A331" s="30">
        <v>330</v>
      </c>
      <c r="B331" s="35" t="s">
        <v>5923</v>
      </c>
      <c r="C331" s="35" t="s">
        <v>10674</v>
      </c>
      <c r="D331" s="37" t="s">
        <v>22</v>
      </c>
      <c r="E331" s="30" t="s">
        <v>4090</v>
      </c>
      <c r="F331" s="30" t="s">
        <v>25</v>
      </c>
      <c r="G331" s="30" t="s">
        <v>6984</v>
      </c>
      <c r="H331" s="37" t="s">
        <v>24</v>
      </c>
      <c r="I331" s="30" t="s">
        <v>34</v>
      </c>
      <c r="J331" s="33">
        <v>235.28</v>
      </c>
      <c r="K331" s="30">
        <v>0</v>
      </c>
      <c r="L331" s="36"/>
      <c r="M331" s="33">
        <v>0</v>
      </c>
      <c r="N331" s="33">
        <v>0</v>
      </c>
      <c r="O331" s="39"/>
      <c r="P331" s="41">
        <v>0</v>
      </c>
      <c r="Q331" s="33">
        <v>100</v>
      </c>
      <c r="R331" s="33">
        <v>8.94</v>
      </c>
      <c r="S331" s="51" t="s">
        <v>6099</v>
      </c>
      <c r="T331" s="33">
        <v>0</v>
      </c>
      <c r="U331" s="36"/>
      <c r="V331" s="30"/>
      <c r="W331" s="30">
        <v>9.48</v>
      </c>
      <c r="X331" s="30">
        <v>351.32</v>
      </c>
      <c r="Y331" s="30">
        <v>6.57</v>
      </c>
      <c r="Z331" s="30">
        <v>344.76</v>
      </c>
      <c r="AA331" s="30" t="s">
        <v>28</v>
      </c>
      <c r="AB331" s="54" t="s">
        <v>29</v>
      </c>
      <c r="AC331" s="55"/>
    </row>
    <row r="332" spans="1:29">
      <c r="A332" s="30">
        <v>331</v>
      </c>
      <c r="B332" s="35" t="s">
        <v>10675</v>
      </c>
      <c r="C332" s="35" t="s">
        <v>10676</v>
      </c>
      <c r="D332" s="37" t="s">
        <v>22</v>
      </c>
      <c r="E332" s="30" t="s">
        <v>4090</v>
      </c>
      <c r="F332" s="30" t="s">
        <v>25</v>
      </c>
      <c r="G332" s="30" t="s">
        <v>6984</v>
      </c>
      <c r="H332" s="37" t="s">
        <v>24</v>
      </c>
      <c r="I332" s="30" t="s">
        <v>34</v>
      </c>
      <c r="J332" s="33">
        <v>235.28</v>
      </c>
      <c r="K332" s="30">
        <v>0</v>
      </c>
      <c r="L332" s="36"/>
      <c r="M332" s="33">
        <v>0</v>
      </c>
      <c r="N332" s="33">
        <v>0</v>
      </c>
      <c r="O332" s="39"/>
      <c r="P332" s="41">
        <v>0</v>
      </c>
      <c r="Q332" s="33">
        <v>100</v>
      </c>
      <c r="R332" s="33">
        <v>8.94</v>
      </c>
      <c r="S332" s="51" t="s">
        <v>6099</v>
      </c>
      <c r="T332" s="33">
        <v>0</v>
      </c>
      <c r="U332" s="36"/>
      <c r="V332" s="30"/>
      <c r="W332" s="30">
        <v>9.48</v>
      </c>
      <c r="X332" s="30">
        <v>351.32</v>
      </c>
      <c r="Y332" s="30">
        <v>6.57</v>
      </c>
      <c r="Z332" s="30">
        <v>344.76</v>
      </c>
      <c r="AA332" s="30" t="s">
        <v>28</v>
      </c>
      <c r="AB332" s="54" t="s">
        <v>29</v>
      </c>
      <c r="AC332" s="55"/>
    </row>
    <row r="333" spans="1:29">
      <c r="A333" s="30">
        <v>332</v>
      </c>
      <c r="B333" s="36" t="s">
        <v>10677</v>
      </c>
      <c r="C333" s="35" t="s">
        <v>10678</v>
      </c>
      <c r="D333" s="37" t="s">
        <v>22</v>
      </c>
      <c r="E333" s="30" t="s">
        <v>4090</v>
      </c>
      <c r="F333" s="30" t="s">
        <v>25</v>
      </c>
      <c r="G333" s="30" t="s">
        <v>6984</v>
      </c>
      <c r="H333" s="37" t="s">
        <v>24</v>
      </c>
      <c r="I333" s="30" t="s">
        <v>34</v>
      </c>
      <c r="J333" s="33">
        <v>235.28</v>
      </c>
      <c r="K333" s="30">
        <v>0</v>
      </c>
      <c r="L333" s="36"/>
      <c r="M333" s="33">
        <v>0</v>
      </c>
      <c r="N333" s="33">
        <v>0</v>
      </c>
      <c r="O333" s="39"/>
      <c r="P333" s="41">
        <v>0</v>
      </c>
      <c r="Q333" s="33">
        <v>100</v>
      </c>
      <c r="R333" s="33">
        <v>8.94</v>
      </c>
      <c r="S333" s="51" t="s">
        <v>6099</v>
      </c>
      <c r="T333" s="33">
        <v>0</v>
      </c>
      <c r="U333" s="36"/>
      <c r="V333" s="30"/>
      <c r="W333" s="30">
        <v>9.48</v>
      </c>
      <c r="X333" s="30">
        <v>351.32</v>
      </c>
      <c r="Y333" s="30">
        <v>6.57</v>
      </c>
      <c r="Z333" s="30">
        <v>344.76</v>
      </c>
      <c r="AA333" s="30" t="s">
        <v>28</v>
      </c>
      <c r="AB333" s="54" t="s">
        <v>29</v>
      </c>
      <c r="AC333" s="55"/>
    </row>
    <row r="334" spans="1:29">
      <c r="A334" s="30">
        <v>333</v>
      </c>
      <c r="B334" s="35" t="s">
        <v>10679</v>
      </c>
      <c r="C334" s="35" t="s">
        <v>10680</v>
      </c>
      <c r="D334" s="37" t="s">
        <v>22</v>
      </c>
      <c r="E334" s="30" t="s">
        <v>4090</v>
      </c>
      <c r="F334" s="30" t="s">
        <v>25</v>
      </c>
      <c r="G334" s="30" t="s">
        <v>6984</v>
      </c>
      <c r="H334" s="37" t="s">
        <v>24</v>
      </c>
      <c r="I334" s="30" t="s">
        <v>34</v>
      </c>
      <c r="J334" s="33">
        <v>235.28</v>
      </c>
      <c r="K334" s="30">
        <v>0</v>
      </c>
      <c r="L334" s="36"/>
      <c r="M334" s="33">
        <v>0</v>
      </c>
      <c r="N334" s="33">
        <v>0</v>
      </c>
      <c r="O334" s="39"/>
      <c r="P334" s="41">
        <v>0</v>
      </c>
      <c r="Q334" s="33">
        <v>100</v>
      </c>
      <c r="R334" s="33">
        <v>8.94</v>
      </c>
      <c r="S334" s="51" t="s">
        <v>6099</v>
      </c>
      <c r="T334" s="33">
        <v>0</v>
      </c>
      <c r="U334" s="36"/>
      <c r="V334" s="30"/>
      <c r="W334" s="30">
        <v>9.48</v>
      </c>
      <c r="X334" s="30">
        <v>351.32</v>
      </c>
      <c r="Y334" s="30">
        <v>6.57</v>
      </c>
      <c r="Z334" s="30">
        <v>344.76</v>
      </c>
      <c r="AA334" s="30" t="s">
        <v>28</v>
      </c>
      <c r="AB334" s="54" t="s">
        <v>29</v>
      </c>
      <c r="AC334" s="55"/>
    </row>
    <row r="335" spans="1:29">
      <c r="A335" s="30">
        <v>334</v>
      </c>
      <c r="B335" s="36" t="s">
        <v>8385</v>
      </c>
      <c r="C335" s="31" t="s">
        <v>9553</v>
      </c>
      <c r="D335" s="37" t="s">
        <v>22</v>
      </c>
      <c r="E335" s="37" t="s">
        <v>3366</v>
      </c>
      <c r="F335" s="30" t="s">
        <v>25</v>
      </c>
      <c r="G335" s="30" t="s">
        <v>8260</v>
      </c>
      <c r="H335" s="33" t="s">
        <v>24</v>
      </c>
      <c r="I335" s="30" t="s">
        <v>34</v>
      </c>
      <c r="J335" s="33">
        <v>0</v>
      </c>
      <c r="K335" s="30">
        <v>0</v>
      </c>
      <c r="L335" s="36"/>
      <c r="M335" s="33">
        <v>0</v>
      </c>
      <c r="N335" s="33">
        <v>0</v>
      </c>
      <c r="O335" s="44"/>
      <c r="P335" s="30">
        <v>0</v>
      </c>
      <c r="Q335" s="33">
        <v>100</v>
      </c>
      <c r="R335" s="33">
        <v>13</v>
      </c>
      <c r="S335" s="52" t="s">
        <v>7307</v>
      </c>
      <c r="T335" s="33">
        <v>0</v>
      </c>
      <c r="U335" s="36"/>
      <c r="V335" s="30"/>
      <c r="W335" s="30">
        <v>13.78</v>
      </c>
      <c r="X335" s="30">
        <v>120.61</v>
      </c>
      <c r="Y335" s="30">
        <v>6.83</v>
      </c>
      <c r="Z335" s="30">
        <v>113.78</v>
      </c>
      <c r="AA335" s="30" t="s">
        <v>28</v>
      </c>
      <c r="AB335" s="54" t="s">
        <v>29</v>
      </c>
      <c r="AC335" s="55"/>
    </row>
    <row r="336" spans="1:29">
      <c r="A336" s="30">
        <v>335</v>
      </c>
      <c r="B336" s="36" t="s">
        <v>9783</v>
      </c>
      <c r="C336" s="31" t="s">
        <v>9784</v>
      </c>
      <c r="D336" s="37" t="s">
        <v>22</v>
      </c>
      <c r="E336" s="37" t="s">
        <v>3366</v>
      </c>
      <c r="F336" s="30" t="s">
        <v>25</v>
      </c>
      <c r="G336" s="30" t="s">
        <v>8260</v>
      </c>
      <c r="H336" s="33" t="s">
        <v>24</v>
      </c>
      <c r="I336" s="30" t="s">
        <v>34</v>
      </c>
      <c r="J336" s="33">
        <v>0</v>
      </c>
      <c r="K336" s="30">
        <v>0</v>
      </c>
      <c r="L336" s="36"/>
      <c r="M336" s="33">
        <v>0</v>
      </c>
      <c r="N336" s="33">
        <v>0</v>
      </c>
      <c r="O336" s="39"/>
      <c r="P336" s="30">
        <v>0</v>
      </c>
      <c r="Q336" s="33">
        <v>100</v>
      </c>
      <c r="R336" s="33">
        <v>23</v>
      </c>
      <c r="S336" s="52" t="s">
        <v>8334</v>
      </c>
      <c r="T336" s="33">
        <v>0</v>
      </c>
      <c r="U336" s="36"/>
      <c r="V336" s="30"/>
      <c r="W336" s="30">
        <v>24.38</v>
      </c>
      <c r="X336" s="30">
        <v>131.84</v>
      </c>
      <c r="Y336" s="30">
        <v>7.46</v>
      </c>
      <c r="Z336" s="30">
        <v>124.38</v>
      </c>
      <c r="AA336" s="30" t="s">
        <v>28</v>
      </c>
      <c r="AB336" s="54" t="s">
        <v>29</v>
      </c>
      <c r="AC336" s="55"/>
    </row>
    <row r="337" spans="1:29">
      <c r="A337" s="30">
        <v>336</v>
      </c>
      <c r="B337" s="36" t="s">
        <v>9688</v>
      </c>
      <c r="C337" s="31" t="s">
        <v>9689</v>
      </c>
      <c r="D337" s="37" t="s">
        <v>22</v>
      </c>
      <c r="E337" s="37" t="s">
        <v>3366</v>
      </c>
      <c r="F337" s="30" t="s">
        <v>25</v>
      </c>
      <c r="G337" s="30" t="s">
        <v>8260</v>
      </c>
      <c r="H337" s="33" t="s">
        <v>24</v>
      </c>
      <c r="I337" s="30" t="s">
        <v>34</v>
      </c>
      <c r="J337" s="33">
        <v>0</v>
      </c>
      <c r="K337" s="30">
        <v>0</v>
      </c>
      <c r="L337" s="36"/>
      <c r="M337" s="33">
        <v>0</v>
      </c>
      <c r="N337" s="33">
        <v>0</v>
      </c>
      <c r="O337" s="39"/>
      <c r="P337" s="30">
        <v>0</v>
      </c>
      <c r="Q337" s="33">
        <v>100</v>
      </c>
      <c r="R337" s="33">
        <v>13</v>
      </c>
      <c r="S337" s="52" t="s">
        <v>3854</v>
      </c>
      <c r="T337" s="33">
        <v>0</v>
      </c>
      <c r="U337" s="36"/>
      <c r="V337" s="30"/>
      <c r="W337" s="30">
        <v>13.78</v>
      </c>
      <c r="X337" s="30">
        <v>120.61</v>
      </c>
      <c r="Y337" s="30">
        <v>6.83</v>
      </c>
      <c r="Z337" s="30">
        <v>113.78</v>
      </c>
      <c r="AA337" s="30" t="s">
        <v>28</v>
      </c>
      <c r="AB337" s="54" t="s">
        <v>29</v>
      </c>
      <c r="AC337" s="55"/>
    </row>
    <row r="338" spans="1:29">
      <c r="A338" s="30">
        <v>337</v>
      </c>
      <c r="B338" s="36" t="s">
        <v>5537</v>
      </c>
      <c r="C338" s="31" t="s">
        <v>9759</v>
      </c>
      <c r="D338" s="37" t="s">
        <v>22</v>
      </c>
      <c r="E338" s="37" t="s">
        <v>3366</v>
      </c>
      <c r="F338" s="30" t="s">
        <v>25</v>
      </c>
      <c r="G338" s="30" t="s">
        <v>8260</v>
      </c>
      <c r="H338" s="33" t="s">
        <v>24</v>
      </c>
      <c r="I338" s="30" t="s">
        <v>34</v>
      </c>
      <c r="J338" s="33">
        <v>0</v>
      </c>
      <c r="K338" s="30">
        <v>0</v>
      </c>
      <c r="L338" s="36"/>
      <c r="M338" s="33">
        <v>0</v>
      </c>
      <c r="N338" s="33">
        <v>0</v>
      </c>
      <c r="O338" s="39"/>
      <c r="P338" s="30">
        <v>0</v>
      </c>
      <c r="Q338" s="33">
        <v>100</v>
      </c>
      <c r="R338" s="30">
        <v>23</v>
      </c>
      <c r="S338" s="52" t="s">
        <v>8334</v>
      </c>
      <c r="T338" s="33">
        <v>0</v>
      </c>
      <c r="U338" s="36"/>
      <c r="V338" s="30"/>
      <c r="W338" s="30">
        <v>24.38</v>
      </c>
      <c r="X338" s="30">
        <v>131.84</v>
      </c>
      <c r="Y338" s="30">
        <v>7.46</v>
      </c>
      <c r="Z338" s="30">
        <v>124.38</v>
      </c>
      <c r="AA338" s="30" t="s">
        <v>28</v>
      </c>
      <c r="AB338" s="54" t="s">
        <v>29</v>
      </c>
      <c r="AC338" s="55"/>
    </row>
    <row r="339" spans="1:29">
      <c r="A339" s="30">
        <v>338</v>
      </c>
      <c r="B339" s="36" t="s">
        <v>9949</v>
      </c>
      <c r="C339" s="31" t="s">
        <v>9950</v>
      </c>
      <c r="D339" s="37" t="s">
        <v>22</v>
      </c>
      <c r="E339" s="37" t="s">
        <v>3366</v>
      </c>
      <c r="F339" s="30" t="s">
        <v>25</v>
      </c>
      <c r="G339" s="30" t="s">
        <v>8260</v>
      </c>
      <c r="H339" s="33" t="s">
        <v>24</v>
      </c>
      <c r="I339" s="30" t="s">
        <v>34</v>
      </c>
      <c r="J339" s="33">
        <v>0</v>
      </c>
      <c r="K339" s="30">
        <v>0</v>
      </c>
      <c r="L339" s="36"/>
      <c r="M339" s="33">
        <v>0</v>
      </c>
      <c r="N339" s="33">
        <v>0</v>
      </c>
      <c r="O339" s="44"/>
      <c r="P339" s="30">
        <v>0</v>
      </c>
      <c r="Q339" s="33">
        <v>100</v>
      </c>
      <c r="R339" s="33">
        <v>0</v>
      </c>
      <c r="S339" s="52"/>
      <c r="T339" s="33">
        <v>0</v>
      </c>
      <c r="U339" s="36"/>
      <c r="V339" s="30"/>
      <c r="W339" s="30">
        <v>0</v>
      </c>
      <c r="X339" s="30">
        <v>106</v>
      </c>
      <c r="Y339" s="30">
        <v>6</v>
      </c>
      <c r="Z339" s="30">
        <v>100</v>
      </c>
      <c r="AA339" s="30" t="s">
        <v>28</v>
      </c>
      <c r="AB339" s="54" t="s">
        <v>29</v>
      </c>
      <c r="AC339" s="55"/>
    </row>
    <row r="340" spans="1:29">
      <c r="A340" s="30">
        <v>339</v>
      </c>
      <c r="B340" s="36" t="s">
        <v>9845</v>
      </c>
      <c r="C340" s="31" t="s">
        <v>9846</v>
      </c>
      <c r="D340" s="37" t="s">
        <v>22</v>
      </c>
      <c r="E340" s="37" t="s">
        <v>3366</v>
      </c>
      <c r="F340" s="30" t="s">
        <v>25</v>
      </c>
      <c r="G340" s="30" t="s">
        <v>8260</v>
      </c>
      <c r="H340" s="33" t="s">
        <v>24</v>
      </c>
      <c r="I340" s="30" t="s">
        <v>34</v>
      </c>
      <c r="J340" s="33">
        <v>0</v>
      </c>
      <c r="K340" s="30">
        <v>0</v>
      </c>
      <c r="L340" s="36"/>
      <c r="M340" s="33">
        <v>0</v>
      </c>
      <c r="N340" s="33">
        <v>0</v>
      </c>
      <c r="O340" s="39"/>
      <c r="P340" s="30">
        <v>0</v>
      </c>
      <c r="Q340" s="33">
        <v>100</v>
      </c>
      <c r="R340" s="33">
        <v>18</v>
      </c>
      <c r="S340" s="52" t="s">
        <v>1941</v>
      </c>
      <c r="T340" s="33">
        <v>0</v>
      </c>
      <c r="U340" s="36"/>
      <c r="V340" s="30"/>
      <c r="W340" s="30">
        <v>19.08</v>
      </c>
      <c r="X340" s="30">
        <v>126.22</v>
      </c>
      <c r="Y340" s="30">
        <v>7.14</v>
      </c>
      <c r="Z340" s="30">
        <v>119.08</v>
      </c>
      <c r="AA340" s="30" t="s">
        <v>28</v>
      </c>
      <c r="AB340" s="54" t="s">
        <v>29</v>
      </c>
      <c r="AC340" s="55"/>
    </row>
    <row r="341" spans="1:29">
      <c r="A341" s="30">
        <v>340</v>
      </c>
      <c r="B341" s="35" t="s">
        <v>10681</v>
      </c>
      <c r="C341" s="35" t="s">
        <v>10682</v>
      </c>
      <c r="D341" s="37" t="s">
        <v>22</v>
      </c>
      <c r="E341" s="30" t="s">
        <v>4090</v>
      </c>
      <c r="F341" s="30" t="s">
        <v>25</v>
      </c>
      <c r="G341" s="30" t="s">
        <v>6984</v>
      </c>
      <c r="H341" s="37" t="s">
        <v>24</v>
      </c>
      <c r="I341" s="30" t="s">
        <v>34</v>
      </c>
      <c r="J341" s="33">
        <v>235.28</v>
      </c>
      <c r="K341" s="30">
        <v>0</v>
      </c>
      <c r="L341" s="36"/>
      <c r="M341" s="33">
        <v>0</v>
      </c>
      <c r="N341" s="33">
        <v>0</v>
      </c>
      <c r="O341" s="44"/>
      <c r="P341" s="41">
        <v>0</v>
      </c>
      <c r="Q341" s="33">
        <v>100</v>
      </c>
      <c r="R341" s="33">
        <v>8.94</v>
      </c>
      <c r="S341" s="51" t="s">
        <v>6099</v>
      </c>
      <c r="T341" s="33">
        <v>0</v>
      </c>
      <c r="U341" s="36"/>
      <c r="V341" s="30"/>
      <c r="W341" s="30">
        <v>9.48</v>
      </c>
      <c r="X341" s="30">
        <v>351.32</v>
      </c>
      <c r="Y341" s="30">
        <v>6.57</v>
      </c>
      <c r="Z341" s="30">
        <v>344.76</v>
      </c>
      <c r="AA341" s="30" t="s">
        <v>28</v>
      </c>
      <c r="AB341" s="54" t="s">
        <v>29</v>
      </c>
      <c r="AC341" s="55"/>
    </row>
    <row r="342" spans="1:29">
      <c r="A342" s="30">
        <v>341</v>
      </c>
      <c r="B342" s="35" t="s">
        <v>7098</v>
      </c>
      <c r="C342" s="35" t="s">
        <v>10683</v>
      </c>
      <c r="D342" s="37" t="s">
        <v>22</v>
      </c>
      <c r="E342" s="30" t="s">
        <v>4090</v>
      </c>
      <c r="F342" s="30" t="s">
        <v>25</v>
      </c>
      <c r="G342" s="30" t="s">
        <v>6984</v>
      </c>
      <c r="H342" s="37" t="s">
        <v>24</v>
      </c>
      <c r="I342" s="30" t="s">
        <v>34</v>
      </c>
      <c r="J342" s="33">
        <v>235.28</v>
      </c>
      <c r="K342" s="30">
        <v>0</v>
      </c>
      <c r="L342" s="36"/>
      <c r="M342" s="33">
        <v>0</v>
      </c>
      <c r="N342" s="33">
        <v>0</v>
      </c>
      <c r="O342" s="39"/>
      <c r="P342" s="41">
        <v>0</v>
      </c>
      <c r="Q342" s="33">
        <v>100</v>
      </c>
      <c r="R342" s="33">
        <v>8.94</v>
      </c>
      <c r="S342" s="51" t="s">
        <v>6099</v>
      </c>
      <c r="T342" s="33">
        <v>0</v>
      </c>
      <c r="U342" s="36"/>
      <c r="V342" s="30"/>
      <c r="W342" s="30">
        <v>9.48</v>
      </c>
      <c r="X342" s="30">
        <v>351.32</v>
      </c>
      <c r="Y342" s="30">
        <v>6.57</v>
      </c>
      <c r="Z342" s="30">
        <v>344.76</v>
      </c>
      <c r="AA342" s="30" t="s">
        <v>28</v>
      </c>
      <c r="AB342" s="54" t="s">
        <v>29</v>
      </c>
      <c r="AC342" s="55"/>
    </row>
    <row r="343" spans="1:29">
      <c r="A343" s="30">
        <v>342</v>
      </c>
      <c r="B343" s="35" t="s">
        <v>10684</v>
      </c>
      <c r="C343" s="35" t="s">
        <v>10685</v>
      </c>
      <c r="D343" s="37" t="s">
        <v>22</v>
      </c>
      <c r="E343" s="37" t="s">
        <v>2061</v>
      </c>
      <c r="F343" s="30" t="s">
        <v>25</v>
      </c>
      <c r="G343" s="30" t="s">
        <v>7504</v>
      </c>
      <c r="H343" s="37" t="s">
        <v>24</v>
      </c>
      <c r="I343" s="30" t="s">
        <v>34</v>
      </c>
      <c r="J343" s="33">
        <v>369.03</v>
      </c>
      <c r="K343" s="30">
        <v>0</v>
      </c>
      <c r="L343" s="36"/>
      <c r="M343" s="33">
        <v>0</v>
      </c>
      <c r="N343" s="33">
        <v>0</v>
      </c>
      <c r="O343" s="44"/>
      <c r="P343" s="30">
        <v>0</v>
      </c>
      <c r="Q343" s="33">
        <v>100</v>
      </c>
      <c r="R343" s="33">
        <v>0</v>
      </c>
      <c r="S343" s="52"/>
      <c r="T343" s="33">
        <v>0</v>
      </c>
      <c r="U343" s="36"/>
      <c r="V343" s="30"/>
      <c r="W343" s="30">
        <v>0</v>
      </c>
      <c r="X343" s="30">
        <v>475.03</v>
      </c>
      <c r="Y343" s="30">
        <v>6</v>
      </c>
      <c r="Z343" s="30">
        <v>469.03</v>
      </c>
      <c r="AA343" s="30" t="s">
        <v>28</v>
      </c>
      <c r="AB343" s="54" t="s">
        <v>29</v>
      </c>
      <c r="AC343" s="55"/>
    </row>
    <row r="344" spans="1:29">
      <c r="A344" s="30">
        <v>343</v>
      </c>
      <c r="B344" s="36" t="s">
        <v>6257</v>
      </c>
      <c r="C344" s="35" t="s">
        <v>8080</v>
      </c>
      <c r="D344" s="37" t="s">
        <v>22</v>
      </c>
      <c r="E344" s="37" t="s">
        <v>3366</v>
      </c>
      <c r="F344" s="30" t="s">
        <v>25</v>
      </c>
      <c r="G344" s="30" t="s">
        <v>8260</v>
      </c>
      <c r="H344" s="33" t="s">
        <v>24</v>
      </c>
      <c r="I344" s="30" t="s">
        <v>34</v>
      </c>
      <c r="J344" s="33">
        <v>0</v>
      </c>
      <c r="K344" s="30">
        <v>0</v>
      </c>
      <c r="L344" s="36"/>
      <c r="M344" s="33">
        <v>0</v>
      </c>
      <c r="N344" s="33">
        <v>0</v>
      </c>
      <c r="O344" s="39"/>
      <c r="P344" s="30">
        <v>0</v>
      </c>
      <c r="Q344" s="33">
        <v>100</v>
      </c>
      <c r="R344" s="33">
        <v>0</v>
      </c>
      <c r="S344" s="52"/>
      <c r="T344" s="33">
        <v>0</v>
      </c>
      <c r="U344" s="36"/>
      <c r="V344" s="30"/>
      <c r="W344" s="30">
        <v>0</v>
      </c>
      <c r="X344" s="30">
        <v>106</v>
      </c>
      <c r="Y344" s="30">
        <v>6</v>
      </c>
      <c r="Z344" s="30">
        <v>100</v>
      </c>
      <c r="AA344" s="30" t="s">
        <v>28</v>
      </c>
      <c r="AB344" s="54" t="s">
        <v>29</v>
      </c>
      <c r="AC344" s="55"/>
    </row>
    <row r="345" spans="1:29">
      <c r="A345" s="30">
        <v>344</v>
      </c>
      <c r="B345" s="35" t="s">
        <v>10686</v>
      </c>
      <c r="C345" s="35" t="s">
        <v>10687</v>
      </c>
      <c r="D345" s="37" t="s">
        <v>22</v>
      </c>
      <c r="E345" s="37" t="s">
        <v>2061</v>
      </c>
      <c r="F345" s="30" t="s">
        <v>25</v>
      </c>
      <c r="G345" s="30" t="s">
        <v>7504</v>
      </c>
      <c r="H345" s="37" t="s">
        <v>24</v>
      </c>
      <c r="I345" s="30" t="s">
        <v>34</v>
      </c>
      <c r="J345" s="33">
        <v>374.38</v>
      </c>
      <c r="K345" s="30">
        <v>0</v>
      </c>
      <c r="L345" s="36"/>
      <c r="M345" s="33">
        <v>0</v>
      </c>
      <c r="N345" s="33">
        <v>0</v>
      </c>
      <c r="O345" s="44"/>
      <c r="P345" s="30">
        <v>0</v>
      </c>
      <c r="Q345" s="33">
        <v>100</v>
      </c>
      <c r="R345" s="33">
        <v>0</v>
      </c>
      <c r="S345" s="52"/>
      <c r="T345" s="33">
        <v>0</v>
      </c>
      <c r="U345" s="36"/>
      <c r="V345" s="30"/>
      <c r="W345" s="30">
        <v>0</v>
      </c>
      <c r="X345" s="30">
        <v>480.38</v>
      </c>
      <c r="Y345" s="30">
        <v>6</v>
      </c>
      <c r="Z345" s="30">
        <v>474.38</v>
      </c>
      <c r="AA345" s="30" t="s">
        <v>28</v>
      </c>
      <c r="AB345" s="54" t="s">
        <v>29</v>
      </c>
      <c r="AC345" s="55"/>
    </row>
    <row r="346" spans="1:29">
      <c r="A346" s="30">
        <v>345</v>
      </c>
      <c r="B346" s="35" t="s">
        <v>10688</v>
      </c>
      <c r="C346" s="35" t="s">
        <v>10689</v>
      </c>
      <c r="D346" s="37" t="s">
        <v>22</v>
      </c>
      <c r="E346" s="37" t="s">
        <v>81</v>
      </c>
      <c r="F346" s="30" t="s">
        <v>25</v>
      </c>
      <c r="G346" s="30" t="s">
        <v>8178</v>
      </c>
      <c r="H346" s="37" t="s">
        <v>24</v>
      </c>
      <c r="I346" s="30" t="s">
        <v>34</v>
      </c>
      <c r="J346" s="33">
        <v>705</v>
      </c>
      <c r="K346" s="30">
        <v>0</v>
      </c>
      <c r="L346" s="36"/>
      <c r="M346" s="33">
        <v>196</v>
      </c>
      <c r="N346" s="33">
        <v>0</v>
      </c>
      <c r="O346" s="44"/>
      <c r="P346" s="41">
        <v>0</v>
      </c>
      <c r="Q346" s="30">
        <v>300</v>
      </c>
      <c r="R346" s="33">
        <v>13</v>
      </c>
      <c r="S346" s="52" t="s">
        <v>3854</v>
      </c>
      <c r="T346" s="33">
        <v>0</v>
      </c>
      <c r="U346" s="36"/>
      <c r="V346" s="30"/>
      <c r="W346" s="30">
        <v>221.54</v>
      </c>
      <c r="X346" s="30">
        <v>1257.83</v>
      </c>
      <c r="Y346" s="30">
        <v>31.29</v>
      </c>
      <c r="Z346" s="30">
        <v>1226.54</v>
      </c>
      <c r="AA346" s="30" t="s">
        <v>28</v>
      </c>
      <c r="AB346" s="54" t="s">
        <v>29</v>
      </c>
      <c r="AC346" s="55"/>
    </row>
    <row r="347" spans="1:29">
      <c r="A347" s="30">
        <v>346</v>
      </c>
      <c r="B347" s="35" t="s">
        <v>10690</v>
      </c>
      <c r="C347" s="35" t="s">
        <v>10691</v>
      </c>
      <c r="D347" s="37" t="s">
        <v>22</v>
      </c>
      <c r="E347" s="37" t="s">
        <v>7503</v>
      </c>
      <c r="F347" s="30" t="s">
        <v>25</v>
      </c>
      <c r="G347" s="30" t="s">
        <v>8264</v>
      </c>
      <c r="H347" s="33" t="s">
        <v>24</v>
      </c>
      <c r="I347" s="30" t="s">
        <v>34</v>
      </c>
      <c r="J347" s="33">
        <v>985.5</v>
      </c>
      <c r="K347" s="30">
        <v>0</v>
      </c>
      <c r="L347" s="36"/>
      <c r="M347" s="33">
        <v>0</v>
      </c>
      <c r="N347" s="33">
        <v>0</v>
      </c>
      <c r="O347" s="44"/>
      <c r="P347" s="41">
        <v>0</v>
      </c>
      <c r="Q347" s="33">
        <v>300</v>
      </c>
      <c r="R347" s="33">
        <v>13.26</v>
      </c>
      <c r="S347" s="51" t="s">
        <v>6099</v>
      </c>
      <c r="T347" s="33">
        <v>0</v>
      </c>
      <c r="U347" s="36"/>
      <c r="V347" s="30"/>
      <c r="W347" s="30">
        <v>14.06</v>
      </c>
      <c r="X347" s="30">
        <v>1318.4</v>
      </c>
      <c r="Y347" s="30">
        <v>18.84</v>
      </c>
      <c r="Z347" s="30">
        <v>1299.56</v>
      </c>
      <c r="AA347" s="30" t="s">
        <v>28</v>
      </c>
      <c r="AB347" s="54" t="s">
        <v>29</v>
      </c>
      <c r="AC347" s="55"/>
    </row>
    <row r="348" spans="1:29">
      <c r="A348" s="30">
        <v>347</v>
      </c>
      <c r="B348" s="35" t="s">
        <v>10692</v>
      </c>
      <c r="C348" s="35" t="s">
        <v>10693</v>
      </c>
      <c r="D348" s="37" t="s">
        <v>22</v>
      </c>
      <c r="E348" s="30" t="s">
        <v>4090</v>
      </c>
      <c r="F348" s="30" t="s">
        <v>25</v>
      </c>
      <c r="G348" s="30" t="s">
        <v>6984</v>
      </c>
      <c r="H348" s="33" t="s">
        <v>24</v>
      </c>
      <c r="I348" s="30" t="s">
        <v>34</v>
      </c>
      <c r="J348" s="33">
        <v>235.28</v>
      </c>
      <c r="K348" s="30">
        <v>0</v>
      </c>
      <c r="L348" s="36"/>
      <c r="M348" s="33">
        <v>0</v>
      </c>
      <c r="N348" s="33">
        <v>0</v>
      </c>
      <c r="O348" s="39"/>
      <c r="P348" s="41">
        <v>0</v>
      </c>
      <c r="Q348" s="33">
        <v>100</v>
      </c>
      <c r="R348" s="33">
        <v>8.94</v>
      </c>
      <c r="S348" s="51" t="s">
        <v>6099</v>
      </c>
      <c r="T348" s="33">
        <v>0</v>
      </c>
      <c r="U348" s="36"/>
      <c r="V348" s="30"/>
      <c r="W348" s="30">
        <v>9.48</v>
      </c>
      <c r="X348" s="30">
        <v>351.32</v>
      </c>
      <c r="Y348" s="30">
        <v>6.57</v>
      </c>
      <c r="Z348" s="30">
        <v>344.76</v>
      </c>
      <c r="AA348" s="30" t="s">
        <v>28</v>
      </c>
      <c r="AB348" s="54" t="s">
        <v>29</v>
      </c>
      <c r="AC348" s="55"/>
    </row>
    <row r="349" spans="1:29">
      <c r="A349" s="30">
        <v>348</v>
      </c>
      <c r="B349" s="35" t="s">
        <v>10694</v>
      </c>
      <c r="C349" s="35" t="s">
        <v>10695</v>
      </c>
      <c r="D349" s="37" t="s">
        <v>22</v>
      </c>
      <c r="E349" s="37" t="s">
        <v>2061</v>
      </c>
      <c r="F349" s="30" t="s">
        <v>25</v>
      </c>
      <c r="G349" s="30" t="s">
        <v>7504</v>
      </c>
      <c r="H349" s="37" t="s">
        <v>24</v>
      </c>
      <c r="I349" s="30" t="s">
        <v>34</v>
      </c>
      <c r="J349" s="33">
        <v>374.38</v>
      </c>
      <c r="K349" s="30">
        <v>0</v>
      </c>
      <c r="L349" s="36"/>
      <c r="M349" s="33">
        <v>0</v>
      </c>
      <c r="N349" s="33">
        <v>0</v>
      </c>
      <c r="O349" s="39"/>
      <c r="P349" s="30">
        <v>0</v>
      </c>
      <c r="Q349" s="33">
        <v>100</v>
      </c>
      <c r="R349" s="33">
        <v>0</v>
      </c>
      <c r="S349" s="52"/>
      <c r="T349" s="33">
        <v>0</v>
      </c>
      <c r="U349" s="36"/>
      <c r="V349" s="30"/>
      <c r="W349" s="30">
        <v>0</v>
      </c>
      <c r="X349" s="30">
        <v>480.38</v>
      </c>
      <c r="Y349" s="30">
        <v>6</v>
      </c>
      <c r="Z349" s="30">
        <v>474.38</v>
      </c>
      <c r="AA349" s="30" t="s">
        <v>28</v>
      </c>
      <c r="AB349" s="54" t="s">
        <v>29</v>
      </c>
      <c r="AC349" s="55"/>
    </row>
    <row r="350" spans="1:29">
      <c r="A350" s="30">
        <v>349</v>
      </c>
      <c r="B350" s="35" t="s">
        <v>6451</v>
      </c>
      <c r="C350" s="35" t="s">
        <v>10696</v>
      </c>
      <c r="D350" s="37" t="s">
        <v>22</v>
      </c>
      <c r="E350" s="30" t="s">
        <v>4090</v>
      </c>
      <c r="F350" s="30" t="s">
        <v>25</v>
      </c>
      <c r="G350" s="30" t="s">
        <v>6984</v>
      </c>
      <c r="H350" s="33" t="s">
        <v>24</v>
      </c>
      <c r="I350" s="30" t="s">
        <v>34</v>
      </c>
      <c r="J350" s="33">
        <v>235.28</v>
      </c>
      <c r="K350" s="30">
        <v>0</v>
      </c>
      <c r="L350" s="36"/>
      <c r="M350" s="33">
        <v>0</v>
      </c>
      <c r="N350" s="33">
        <v>0</v>
      </c>
      <c r="O350" s="39"/>
      <c r="P350" s="41">
        <v>0</v>
      </c>
      <c r="Q350" s="33">
        <v>100</v>
      </c>
      <c r="R350" s="33">
        <v>8.94</v>
      </c>
      <c r="S350" s="51" t="s">
        <v>6099</v>
      </c>
      <c r="T350" s="33">
        <v>0</v>
      </c>
      <c r="U350" s="36"/>
      <c r="V350" s="30"/>
      <c r="W350" s="30">
        <v>9.48</v>
      </c>
      <c r="X350" s="30">
        <v>351.32</v>
      </c>
      <c r="Y350" s="30">
        <v>6.57</v>
      </c>
      <c r="Z350" s="30">
        <v>344.76</v>
      </c>
      <c r="AA350" s="30" t="s">
        <v>28</v>
      </c>
      <c r="AB350" s="54" t="s">
        <v>29</v>
      </c>
      <c r="AC350" s="55"/>
    </row>
    <row r="351" spans="1:29">
      <c r="A351" s="30">
        <v>350</v>
      </c>
      <c r="B351" s="35" t="s">
        <v>5503</v>
      </c>
      <c r="C351" s="35" t="s">
        <v>10697</v>
      </c>
      <c r="D351" s="37" t="s">
        <v>22</v>
      </c>
      <c r="E351" s="30" t="s">
        <v>4090</v>
      </c>
      <c r="F351" s="30" t="s">
        <v>25</v>
      </c>
      <c r="G351" s="30" t="s">
        <v>6984</v>
      </c>
      <c r="H351" s="33" t="s">
        <v>24</v>
      </c>
      <c r="I351" s="30" t="s">
        <v>34</v>
      </c>
      <c r="J351" s="33">
        <v>235.28</v>
      </c>
      <c r="K351" s="30">
        <v>0</v>
      </c>
      <c r="L351" s="36"/>
      <c r="M351" s="33">
        <v>0</v>
      </c>
      <c r="N351" s="33">
        <v>0</v>
      </c>
      <c r="O351" s="44"/>
      <c r="P351" s="41">
        <v>0</v>
      </c>
      <c r="Q351" s="33">
        <v>100</v>
      </c>
      <c r="R351" s="33">
        <v>8.94</v>
      </c>
      <c r="S351" s="51" t="s">
        <v>6099</v>
      </c>
      <c r="T351" s="33">
        <v>0</v>
      </c>
      <c r="U351" s="36"/>
      <c r="V351" s="30"/>
      <c r="W351" s="30">
        <v>9.48</v>
      </c>
      <c r="X351" s="30">
        <v>351.32</v>
      </c>
      <c r="Y351" s="30">
        <v>6.57</v>
      </c>
      <c r="Z351" s="30">
        <v>344.76</v>
      </c>
      <c r="AA351" s="30" t="s">
        <v>28</v>
      </c>
      <c r="AB351" s="54" t="s">
        <v>29</v>
      </c>
      <c r="AC351" s="55"/>
    </row>
    <row r="352" spans="1:29">
      <c r="A352" s="30">
        <v>351</v>
      </c>
      <c r="B352" s="36" t="s">
        <v>10698</v>
      </c>
      <c r="C352" s="35" t="s">
        <v>10699</v>
      </c>
      <c r="D352" s="37" t="s">
        <v>22</v>
      </c>
      <c r="E352" s="30" t="s">
        <v>4090</v>
      </c>
      <c r="F352" s="30" t="s">
        <v>25</v>
      </c>
      <c r="G352" s="30" t="s">
        <v>6984</v>
      </c>
      <c r="H352" s="33" t="s">
        <v>24</v>
      </c>
      <c r="I352" s="30" t="s">
        <v>34</v>
      </c>
      <c r="J352" s="33">
        <v>235.28</v>
      </c>
      <c r="K352" s="30">
        <v>0</v>
      </c>
      <c r="L352" s="36"/>
      <c r="M352" s="33">
        <v>0</v>
      </c>
      <c r="N352" s="33">
        <v>0</v>
      </c>
      <c r="O352" s="39"/>
      <c r="P352" s="41">
        <v>0</v>
      </c>
      <c r="Q352" s="33">
        <v>100</v>
      </c>
      <c r="R352" s="33">
        <v>8.94</v>
      </c>
      <c r="S352" s="51" t="s">
        <v>6099</v>
      </c>
      <c r="T352" s="33">
        <v>0</v>
      </c>
      <c r="U352" s="36"/>
      <c r="V352" s="30"/>
      <c r="W352" s="30">
        <v>9.48</v>
      </c>
      <c r="X352" s="30">
        <v>351.32</v>
      </c>
      <c r="Y352" s="30">
        <v>6.57</v>
      </c>
      <c r="Z352" s="30">
        <v>344.76</v>
      </c>
      <c r="AA352" s="30" t="s">
        <v>28</v>
      </c>
      <c r="AB352" s="54" t="s">
        <v>29</v>
      </c>
      <c r="AC352" s="55"/>
    </row>
    <row r="353" spans="1:29">
      <c r="A353" s="30">
        <v>352</v>
      </c>
      <c r="B353" s="35" t="s">
        <v>10700</v>
      </c>
      <c r="C353" s="35" t="s">
        <v>10701</v>
      </c>
      <c r="D353" s="37" t="s">
        <v>22</v>
      </c>
      <c r="E353" s="37" t="s">
        <v>2061</v>
      </c>
      <c r="F353" s="30" t="s">
        <v>25</v>
      </c>
      <c r="G353" s="30" t="s">
        <v>7504</v>
      </c>
      <c r="H353" s="37" t="s">
        <v>24</v>
      </c>
      <c r="I353" s="30" t="s">
        <v>34</v>
      </c>
      <c r="J353" s="33">
        <v>183.62</v>
      </c>
      <c r="K353" s="30">
        <v>0</v>
      </c>
      <c r="L353" s="36"/>
      <c r="M353" s="33">
        <v>0</v>
      </c>
      <c r="N353" s="33">
        <v>0</v>
      </c>
      <c r="O353" s="39"/>
      <c r="P353" s="30">
        <v>0</v>
      </c>
      <c r="Q353" s="33">
        <v>100</v>
      </c>
      <c r="R353" s="33">
        <v>0</v>
      </c>
      <c r="S353" s="52"/>
      <c r="T353" s="33">
        <v>0</v>
      </c>
      <c r="U353" s="36"/>
      <c r="V353" s="30"/>
      <c r="W353" s="30">
        <v>0</v>
      </c>
      <c r="X353" s="30">
        <v>289.62</v>
      </c>
      <c r="Y353" s="30">
        <v>6</v>
      </c>
      <c r="Z353" s="30">
        <v>283.62</v>
      </c>
      <c r="AA353" s="30" t="s">
        <v>28</v>
      </c>
      <c r="AB353" s="54" t="s">
        <v>29</v>
      </c>
      <c r="AC353" s="55"/>
    </row>
    <row r="354" spans="1:29">
      <c r="A354" s="30">
        <v>353</v>
      </c>
      <c r="B354" s="35" t="s">
        <v>10702</v>
      </c>
      <c r="C354" s="35" t="s">
        <v>10703</v>
      </c>
      <c r="D354" s="37" t="s">
        <v>22</v>
      </c>
      <c r="E354" s="37" t="s">
        <v>5989</v>
      </c>
      <c r="F354" s="30" t="s">
        <v>25</v>
      </c>
      <c r="G354" s="30" t="s">
        <v>8178</v>
      </c>
      <c r="H354" s="37" t="s">
        <v>135</v>
      </c>
      <c r="I354" s="30" t="s">
        <v>34</v>
      </c>
      <c r="J354" s="33">
        <v>0</v>
      </c>
      <c r="K354" s="30">
        <v>0</v>
      </c>
      <c r="L354" s="36"/>
      <c r="M354" s="33">
        <v>0</v>
      </c>
      <c r="N354" s="33">
        <v>0</v>
      </c>
      <c r="O354" s="44"/>
      <c r="P354" s="41">
        <v>0</v>
      </c>
      <c r="Q354" s="30">
        <v>300</v>
      </c>
      <c r="R354" s="33">
        <v>0</v>
      </c>
      <c r="S354" s="52"/>
      <c r="T354" s="33">
        <v>0</v>
      </c>
      <c r="U354" s="36"/>
      <c r="V354" s="30"/>
      <c r="W354" s="30">
        <v>0</v>
      </c>
      <c r="X354" s="30">
        <v>318</v>
      </c>
      <c r="Y354" s="30">
        <v>18</v>
      </c>
      <c r="Z354" s="30">
        <v>300</v>
      </c>
      <c r="AA354" s="30" t="s">
        <v>28</v>
      </c>
      <c r="AB354" s="54" t="s">
        <v>29</v>
      </c>
      <c r="AC354" s="55"/>
    </row>
    <row r="355" spans="1:29">
      <c r="A355" s="30">
        <v>354</v>
      </c>
      <c r="B355" s="35" t="s">
        <v>10704</v>
      </c>
      <c r="C355" s="35" t="s">
        <v>10705</v>
      </c>
      <c r="D355" s="37" t="s">
        <v>22</v>
      </c>
      <c r="E355" s="37" t="s">
        <v>2061</v>
      </c>
      <c r="F355" s="30" t="s">
        <v>25</v>
      </c>
      <c r="G355" s="30" t="s">
        <v>7504</v>
      </c>
      <c r="H355" s="37" t="s">
        <v>24</v>
      </c>
      <c r="I355" s="30" t="s">
        <v>34</v>
      </c>
      <c r="J355" s="33">
        <v>374.38</v>
      </c>
      <c r="K355" s="30">
        <v>0</v>
      </c>
      <c r="L355" s="36"/>
      <c r="M355" s="33">
        <v>0</v>
      </c>
      <c r="N355" s="33">
        <v>0</v>
      </c>
      <c r="O355" s="39"/>
      <c r="P355" s="30">
        <v>0</v>
      </c>
      <c r="Q355" s="33">
        <v>100</v>
      </c>
      <c r="R355" s="33">
        <v>0</v>
      </c>
      <c r="S355" s="52"/>
      <c r="T355" s="33">
        <v>0</v>
      </c>
      <c r="U355" s="36"/>
      <c r="V355" s="30"/>
      <c r="W355" s="30">
        <v>0</v>
      </c>
      <c r="X355" s="30">
        <v>480.38</v>
      </c>
      <c r="Y355" s="30">
        <v>6</v>
      </c>
      <c r="Z355" s="30">
        <v>474.38</v>
      </c>
      <c r="AA355" s="30" t="s">
        <v>28</v>
      </c>
      <c r="AB355" s="54" t="s">
        <v>29</v>
      </c>
      <c r="AC355" s="55"/>
    </row>
    <row r="356" spans="1:29">
      <c r="A356" s="30">
        <v>355</v>
      </c>
      <c r="B356" s="35" t="s">
        <v>10706</v>
      </c>
      <c r="C356" s="35" t="s">
        <v>10707</v>
      </c>
      <c r="D356" s="37" t="s">
        <v>22</v>
      </c>
      <c r="E356" s="37" t="s">
        <v>198</v>
      </c>
      <c r="F356" s="30" t="s">
        <v>25</v>
      </c>
      <c r="G356" s="30" t="s">
        <v>8214</v>
      </c>
      <c r="H356" s="37" t="s">
        <v>5214</v>
      </c>
      <c r="I356" s="30" t="s">
        <v>34</v>
      </c>
      <c r="J356" s="33">
        <v>1350.5</v>
      </c>
      <c r="K356" s="30">
        <v>0</v>
      </c>
      <c r="L356" s="36"/>
      <c r="M356" s="33">
        <v>0</v>
      </c>
      <c r="N356" s="33">
        <v>0</v>
      </c>
      <c r="O356" s="44"/>
      <c r="P356" s="30">
        <v>0</v>
      </c>
      <c r="Q356" s="33">
        <v>300</v>
      </c>
      <c r="R356" s="30">
        <v>0</v>
      </c>
      <c r="S356" s="52"/>
      <c r="T356" s="33">
        <v>0</v>
      </c>
      <c r="U356" s="36"/>
      <c r="V356" s="30"/>
      <c r="W356" s="30">
        <v>0</v>
      </c>
      <c r="X356" s="30">
        <v>1668.5</v>
      </c>
      <c r="Y356" s="30">
        <v>18</v>
      </c>
      <c r="Z356" s="30">
        <v>1650.5</v>
      </c>
      <c r="AA356" s="30" t="s">
        <v>28</v>
      </c>
      <c r="AB356" s="54" t="s">
        <v>29</v>
      </c>
      <c r="AC356" s="55"/>
    </row>
    <row r="357" spans="1:29">
      <c r="A357" s="30">
        <v>356</v>
      </c>
      <c r="B357" s="36" t="s">
        <v>9426</v>
      </c>
      <c r="C357" s="35" t="s">
        <v>9427</v>
      </c>
      <c r="D357" s="37" t="s">
        <v>22</v>
      </c>
      <c r="E357" s="37" t="s">
        <v>3366</v>
      </c>
      <c r="F357" s="30" t="s">
        <v>25</v>
      </c>
      <c r="G357" s="30" t="s">
        <v>8260</v>
      </c>
      <c r="H357" s="33" t="s">
        <v>24</v>
      </c>
      <c r="I357" s="30" t="s">
        <v>34</v>
      </c>
      <c r="J357" s="33">
        <v>0</v>
      </c>
      <c r="K357" s="30">
        <v>0</v>
      </c>
      <c r="L357" s="36"/>
      <c r="M357" s="33">
        <v>0</v>
      </c>
      <c r="N357" s="33">
        <v>0</v>
      </c>
      <c r="O357" s="39"/>
      <c r="P357" s="30">
        <v>0</v>
      </c>
      <c r="Q357" s="33">
        <v>100</v>
      </c>
      <c r="R357" s="30">
        <v>23</v>
      </c>
      <c r="S357" s="52" t="s">
        <v>8334</v>
      </c>
      <c r="T357" s="33">
        <v>0</v>
      </c>
      <c r="U357" s="36"/>
      <c r="V357" s="30"/>
      <c r="W357" s="30">
        <v>24.38</v>
      </c>
      <c r="X357" s="30">
        <v>131.84</v>
      </c>
      <c r="Y357" s="30">
        <v>7.46</v>
      </c>
      <c r="Z357" s="30">
        <v>124.38</v>
      </c>
      <c r="AA357" s="30" t="s">
        <v>28</v>
      </c>
      <c r="AB357" s="54" t="s">
        <v>29</v>
      </c>
      <c r="AC357" s="55"/>
    </row>
    <row r="358" spans="1:29">
      <c r="A358" s="30">
        <v>357</v>
      </c>
      <c r="B358" s="36" t="s">
        <v>9650</v>
      </c>
      <c r="C358" s="35" t="s">
        <v>9651</v>
      </c>
      <c r="D358" s="37" t="s">
        <v>22</v>
      </c>
      <c r="E358" s="37" t="s">
        <v>3366</v>
      </c>
      <c r="F358" s="30" t="s">
        <v>25</v>
      </c>
      <c r="G358" s="30" t="s">
        <v>8260</v>
      </c>
      <c r="H358" s="33" t="s">
        <v>24</v>
      </c>
      <c r="I358" s="30" t="s">
        <v>34</v>
      </c>
      <c r="J358" s="33">
        <v>0</v>
      </c>
      <c r="K358" s="30">
        <v>0</v>
      </c>
      <c r="L358" s="36"/>
      <c r="M358" s="33">
        <v>0</v>
      </c>
      <c r="N358" s="33">
        <v>0</v>
      </c>
      <c r="O358" s="44"/>
      <c r="P358" s="30">
        <v>0</v>
      </c>
      <c r="Q358" s="33">
        <v>100</v>
      </c>
      <c r="R358" s="33">
        <v>13</v>
      </c>
      <c r="S358" s="52" t="s">
        <v>3854</v>
      </c>
      <c r="T358" s="33">
        <v>0</v>
      </c>
      <c r="U358" s="36"/>
      <c r="V358" s="30"/>
      <c r="W358" s="30">
        <v>13.78</v>
      </c>
      <c r="X358" s="30">
        <v>120.61</v>
      </c>
      <c r="Y358" s="30">
        <v>6.83</v>
      </c>
      <c r="Z358" s="30">
        <v>113.78</v>
      </c>
      <c r="AA358" s="30" t="s">
        <v>28</v>
      </c>
      <c r="AB358" s="54" t="s">
        <v>29</v>
      </c>
      <c r="AC358" s="55"/>
    </row>
    <row r="359" spans="1:29">
      <c r="A359" s="30">
        <v>358</v>
      </c>
      <c r="B359" s="36" t="s">
        <v>5987</v>
      </c>
      <c r="C359" s="35" t="s">
        <v>9931</v>
      </c>
      <c r="D359" s="37" t="s">
        <v>22</v>
      </c>
      <c r="E359" s="37" t="s">
        <v>3366</v>
      </c>
      <c r="F359" s="30" t="s">
        <v>25</v>
      </c>
      <c r="G359" s="30" t="s">
        <v>8260</v>
      </c>
      <c r="H359" s="33" t="s">
        <v>24</v>
      </c>
      <c r="I359" s="30" t="s">
        <v>34</v>
      </c>
      <c r="J359" s="33">
        <v>0</v>
      </c>
      <c r="K359" s="30">
        <v>0</v>
      </c>
      <c r="L359" s="36"/>
      <c r="M359" s="33">
        <v>0</v>
      </c>
      <c r="N359" s="33">
        <v>0</v>
      </c>
      <c r="O359" s="39"/>
      <c r="P359" s="30">
        <v>0</v>
      </c>
      <c r="Q359" s="33">
        <v>100</v>
      </c>
      <c r="R359" s="33">
        <v>23</v>
      </c>
      <c r="S359" s="52" t="s">
        <v>8334</v>
      </c>
      <c r="T359" s="33">
        <v>0</v>
      </c>
      <c r="U359" s="36"/>
      <c r="V359" s="30"/>
      <c r="W359" s="30">
        <v>24.38</v>
      </c>
      <c r="X359" s="30">
        <v>131.84</v>
      </c>
      <c r="Y359" s="30">
        <v>7.46</v>
      </c>
      <c r="Z359" s="30">
        <v>124.38</v>
      </c>
      <c r="AA359" s="30" t="s">
        <v>28</v>
      </c>
      <c r="AB359" s="54" t="s">
        <v>29</v>
      </c>
      <c r="AC359" s="55"/>
    </row>
    <row r="360" spans="1:29">
      <c r="A360" s="30">
        <v>359</v>
      </c>
      <c r="B360" s="36" t="s">
        <v>10708</v>
      </c>
      <c r="C360" s="35" t="s">
        <v>10709</v>
      </c>
      <c r="D360" s="37" t="s">
        <v>22</v>
      </c>
      <c r="E360" s="30" t="s">
        <v>4090</v>
      </c>
      <c r="F360" s="30" t="s">
        <v>25</v>
      </c>
      <c r="G360" s="30" t="s">
        <v>6984</v>
      </c>
      <c r="H360" s="33" t="s">
        <v>24</v>
      </c>
      <c r="I360" s="30" t="s">
        <v>34</v>
      </c>
      <c r="J360" s="33">
        <v>235.28</v>
      </c>
      <c r="K360" s="30">
        <v>0</v>
      </c>
      <c r="L360" s="36"/>
      <c r="M360" s="33">
        <v>0</v>
      </c>
      <c r="N360" s="33">
        <v>0</v>
      </c>
      <c r="O360" s="44"/>
      <c r="P360" s="41">
        <v>0</v>
      </c>
      <c r="Q360" s="33">
        <v>100</v>
      </c>
      <c r="R360" s="33">
        <v>8.94</v>
      </c>
      <c r="S360" s="51" t="s">
        <v>6099</v>
      </c>
      <c r="T360" s="33">
        <v>0</v>
      </c>
      <c r="U360" s="36"/>
      <c r="V360" s="30"/>
      <c r="W360" s="30">
        <v>9.48</v>
      </c>
      <c r="X360" s="30">
        <v>351.32</v>
      </c>
      <c r="Y360" s="30">
        <v>6.57</v>
      </c>
      <c r="Z360" s="30">
        <v>344.76</v>
      </c>
      <c r="AA360" s="30" t="s">
        <v>28</v>
      </c>
      <c r="AB360" s="54" t="s">
        <v>29</v>
      </c>
      <c r="AC360" s="55"/>
    </row>
    <row r="361" spans="1:29">
      <c r="A361" s="30">
        <v>360</v>
      </c>
      <c r="B361" s="36" t="s">
        <v>3530</v>
      </c>
      <c r="C361" s="35" t="s">
        <v>10710</v>
      </c>
      <c r="D361" s="37" t="s">
        <v>22</v>
      </c>
      <c r="E361" s="37" t="s">
        <v>7503</v>
      </c>
      <c r="F361" s="30" t="s">
        <v>25</v>
      </c>
      <c r="G361" s="30" t="s">
        <v>8264</v>
      </c>
      <c r="H361" s="33" t="s">
        <v>24</v>
      </c>
      <c r="I361" s="30" t="s">
        <v>34</v>
      </c>
      <c r="J361" s="33">
        <v>985.5</v>
      </c>
      <c r="K361" s="30">
        <v>0</v>
      </c>
      <c r="L361" s="36"/>
      <c r="M361" s="33">
        <v>0</v>
      </c>
      <c r="N361" s="33">
        <v>0</v>
      </c>
      <c r="O361" s="39"/>
      <c r="P361" s="41">
        <v>0</v>
      </c>
      <c r="Q361" s="33">
        <v>300</v>
      </c>
      <c r="R361" s="33">
        <v>13.26</v>
      </c>
      <c r="S361" s="51" t="s">
        <v>6099</v>
      </c>
      <c r="T361" s="33">
        <v>0</v>
      </c>
      <c r="U361" s="36"/>
      <c r="V361" s="30"/>
      <c r="W361" s="30">
        <v>14.06</v>
      </c>
      <c r="X361" s="30">
        <v>1318.4</v>
      </c>
      <c r="Y361" s="30">
        <v>18.84</v>
      </c>
      <c r="Z361" s="30">
        <v>1299.56</v>
      </c>
      <c r="AA361" s="30" t="s">
        <v>28</v>
      </c>
      <c r="AB361" s="54" t="s">
        <v>29</v>
      </c>
      <c r="AC361" s="55"/>
    </row>
    <row r="362" spans="1:29">
      <c r="A362" s="30">
        <v>361</v>
      </c>
      <c r="B362" s="35" t="s">
        <v>10711</v>
      </c>
      <c r="C362" s="35" t="s">
        <v>10712</v>
      </c>
      <c r="D362" s="37" t="s">
        <v>22</v>
      </c>
      <c r="E362" s="37" t="s">
        <v>81</v>
      </c>
      <c r="F362" s="30" t="s">
        <v>25</v>
      </c>
      <c r="G362" s="30" t="s">
        <v>8178</v>
      </c>
      <c r="H362" s="37" t="s">
        <v>24</v>
      </c>
      <c r="I362" s="30" t="s">
        <v>34</v>
      </c>
      <c r="J362" s="33">
        <v>705</v>
      </c>
      <c r="K362" s="30">
        <v>0</v>
      </c>
      <c r="L362" s="36"/>
      <c r="M362" s="33">
        <v>196</v>
      </c>
      <c r="N362" s="33">
        <v>0</v>
      </c>
      <c r="O362" s="39"/>
      <c r="P362" s="41">
        <v>0</v>
      </c>
      <c r="Q362" s="30">
        <v>300</v>
      </c>
      <c r="R362" s="33">
        <v>0</v>
      </c>
      <c r="S362" s="52"/>
      <c r="T362" s="33">
        <v>0</v>
      </c>
      <c r="U362" s="36"/>
      <c r="V362" s="30"/>
      <c r="W362" s="30">
        <v>207.76</v>
      </c>
      <c r="X362" s="30">
        <v>1243.23</v>
      </c>
      <c r="Y362" s="30">
        <v>30.47</v>
      </c>
      <c r="Z362" s="30">
        <v>1212.76</v>
      </c>
      <c r="AA362" s="30" t="s">
        <v>28</v>
      </c>
      <c r="AB362" s="54" t="s">
        <v>29</v>
      </c>
      <c r="AC362" s="55"/>
    </row>
    <row r="363" spans="1:29">
      <c r="A363" s="30">
        <v>362</v>
      </c>
      <c r="B363" s="35" t="s">
        <v>10713</v>
      </c>
      <c r="C363" s="35" t="s">
        <v>10714</v>
      </c>
      <c r="D363" s="37" t="s">
        <v>22</v>
      </c>
      <c r="E363" s="30" t="s">
        <v>4090</v>
      </c>
      <c r="F363" s="30" t="s">
        <v>25</v>
      </c>
      <c r="G363" s="30" t="s">
        <v>6984</v>
      </c>
      <c r="H363" s="33" t="s">
        <v>24</v>
      </c>
      <c r="I363" s="30" t="s">
        <v>34</v>
      </c>
      <c r="J363" s="33">
        <v>235.28</v>
      </c>
      <c r="K363" s="30">
        <v>0</v>
      </c>
      <c r="L363" s="36"/>
      <c r="M363" s="33">
        <v>0</v>
      </c>
      <c r="N363" s="33">
        <v>0</v>
      </c>
      <c r="O363" s="39"/>
      <c r="P363" s="41">
        <v>0</v>
      </c>
      <c r="Q363" s="33">
        <v>100</v>
      </c>
      <c r="R363" s="33">
        <v>8.94</v>
      </c>
      <c r="S363" s="51" t="s">
        <v>6099</v>
      </c>
      <c r="T363" s="33">
        <v>0</v>
      </c>
      <c r="U363" s="36"/>
      <c r="V363" s="30"/>
      <c r="W363" s="30">
        <v>9.48</v>
      </c>
      <c r="X363" s="30">
        <v>351.32</v>
      </c>
      <c r="Y363" s="30">
        <v>6.57</v>
      </c>
      <c r="Z363" s="30">
        <v>344.76</v>
      </c>
      <c r="AA363" s="30" t="s">
        <v>28</v>
      </c>
      <c r="AB363" s="54" t="s">
        <v>29</v>
      </c>
      <c r="AC363" s="55"/>
    </row>
    <row r="364" spans="1:29">
      <c r="A364" s="30">
        <v>363</v>
      </c>
      <c r="B364" s="36" t="s">
        <v>10715</v>
      </c>
      <c r="C364" s="35" t="s">
        <v>10716</v>
      </c>
      <c r="D364" s="37" t="s">
        <v>22</v>
      </c>
      <c r="E364" s="30" t="s">
        <v>4090</v>
      </c>
      <c r="F364" s="30" t="s">
        <v>25</v>
      </c>
      <c r="G364" s="30" t="s">
        <v>6984</v>
      </c>
      <c r="H364" s="33" t="s">
        <v>24</v>
      </c>
      <c r="I364" s="30" t="s">
        <v>34</v>
      </c>
      <c r="J364" s="33">
        <v>235.28</v>
      </c>
      <c r="K364" s="30">
        <v>0</v>
      </c>
      <c r="L364" s="36"/>
      <c r="M364" s="33">
        <v>0</v>
      </c>
      <c r="N364" s="33">
        <v>0</v>
      </c>
      <c r="O364" s="44"/>
      <c r="P364" s="41">
        <v>0</v>
      </c>
      <c r="Q364" s="33">
        <v>100</v>
      </c>
      <c r="R364" s="33">
        <v>8.94</v>
      </c>
      <c r="S364" s="51" t="s">
        <v>6099</v>
      </c>
      <c r="T364" s="33">
        <v>0</v>
      </c>
      <c r="U364" s="36"/>
      <c r="V364" s="30"/>
      <c r="W364" s="30">
        <v>9.48</v>
      </c>
      <c r="X364" s="30">
        <v>351.32</v>
      </c>
      <c r="Y364" s="30">
        <v>6.57</v>
      </c>
      <c r="Z364" s="30">
        <v>344.76</v>
      </c>
      <c r="AA364" s="30" t="s">
        <v>28</v>
      </c>
      <c r="AB364" s="54" t="s">
        <v>29</v>
      </c>
      <c r="AC364" s="55"/>
    </row>
    <row r="365" spans="1:29">
      <c r="A365" s="30">
        <v>364</v>
      </c>
      <c r="B365" s="36" t="s">
        <v>10717</v>
      </c>
      <c r="C365" s="35" t="s">
        <v>10718</v>
      </c>
      <c r="D365" s="37" t="s">
        <v>22</v>
      </c>
      <c r="E365" s="30" t="s">
        <v>4090</v>
      </c>
      <c r="F365" s="30" t="s">
        <v>25</v>
      </c>
      <c r="G365" s="30" t="s">
        <v>6984</v>
      </c>
      <c r="H365" s="33" t="s">
        <v>24</v>
      </c>
      <c r="I365" s="30" t="s">
        <v>34</v>
      </c>
      <c r="J365" s="33">
        <v>235.28</v>
      </c>
      <c r="K365" s="30">
        <v>0</v>
      </c>
      <c r="L365" s="36"/>
      <c r="M365" s="33">
        <v>0</v>
      </c>
      <c r="N365" s="33">
        <v>0</v>
      </c>
      <c r="O365" s="39"/>
      <c r="P365" s="41">
        <v>0</v>
      </c>
      <c r="Q365" s="33">
        <v>100</v>
      </c>
      <c r="R365" s="33">
        <v>8.94</v>
      </c>
      <c r="S365" s="51" t="s">
        <v>6099</v>
      </c>
      <c r="T365" s="33">
        <v>0</v>
      </c>
      <c r="U365" s="36"/>
      <c r="V365" s="30"/>
      <c r="W365" s="30">
        <v>9.48</v>
      </c>
      <c r="X365" s="30">
        <v>351.32</v>
      </c>
      <c r="Y365" s="30">
        <v>6.57</v>
      </c>
      <c r="Z365" s="30">
        <v>344.76</v>
      </c>
      <c r="AA365" s="30" t="s">
        <v>28</v>
      </c>
      <c r="AB365" s="54" t="s">
        <v>29</v>
      </c>
      <c r="AC365" s="55"/>
    </row>
    <row r="366" spans="1:29">
      <c r="A366" s="30">
        <v>365</v>
      </c>
      <c r="B366" s="36" t="s">
        <v>10719</v>
      </c>
      <c r="C366" s="35" t="s">
        <v>10720</v>
      </c>
      <c r="D366" s="37" t="s">
        <v>22</v>
      </c>
      <c r="E366" s="37" t="s">
        <v>198</v>
      </c>
      <c r="F366" s="30" t="s">
        <v>25</v>
      </c>
      <c r="G366" s="30" t="s">
        <v>8214</v>
      </c>
      <c r="H366" s="37" t="s">
        <v>24</v>
      </c>
      <c r="I366" s="30" t="s">
        <v>34</v>
      </c>
      <c r="J366" s="33">
        <v>1350.5</v>
      </c>
      <c r="K366" s="30">
        <v>0</v>
      </c>
      <c r="L366" s="36"/>
      <c r="M366" s="33">
        <v>0</v>
      </c>
      <c r="N366" s="33">
        <v>0</v>
      </c>
      <c r="O366" s="44"/>
      <c r="P366" s="30">
        <v>0</v>
      </c>
      <c r="Q366" s="33">
        <v>300</v>
      </c>
      <c r="R366" s="30">
        <v>0</v>
      </c>
      <c r="S366" s="52"/>
      <c r="T366" s="33">
        <v>0</v>
      </c>
      <c r="U366" s="36"/>
      <c r="V366" s="30"/>
      <c r="W366" s="30">
        <v>0</v>
      </c>
      <c r="X366" s="30">
        <v>1668.5</v>
      </c>
      <c r="Y366" s="30">
        <v>18</v>
      </c>
      <c r="Z366" s="30">
        <v>1650.5</v>
      </c>
      <c r="AA366" s="30" t="s">
        <v>28</v>
      </c>
      <c r="AB366" s="54" t="s">
        <v>29</v>
      </c>
      <c r="AC366" s="55"/>
    </row>
    <row r="367" spans="1:29">
      <c r="A367" s="30">
        <v>366</v>
      </c>
      <c r="B367" s="36" t="s">
        <v>9462</v>
      </c>
      <c r="C367" s="31" t="s">
        <v>9463</v>
      </c>
      <c r="D367" s="37" t="s">
        <v>22</v>
      </c>
      <c r="E367" s="37" t="s">
        <v>3366</v>
      </c>
      <c r="F367" s="30" t="s">
        <v>25</v>
      </c>
      <c r="G367" s="30" t="s">
        <v>8260</v>
      </c>
      <c r="H367" s="33" t="s">
        <v>24</v>
      </c>
      <c r="I367" s="30" t="s">
        <v>34</v>
      </c>
      <c r="J367" s="33">
        <v>0</v>
      </c>
      <c r="K367" s="30">
        <v>0</v>
      </c>
      <c r="L367" s="36"/>
      <c r="M367" s="33">
        <v>0</v>
      </c>
      <c r="N367" s="33">
        <v>0</v>
      </c>
      <c r="O367" s="39"/>
      <c r="P367" s="30">
        <v>0</v>
      </c>
      <c r="Q367" s="33">
        <v>100</v>
      </c>
      <c r="R367" s="33">
        <v>0</v>
      </c>
      <c r="S367" s="52"/>
      <c r="T367" s="33">
        <v>0</v>
      </c>
      <c r="U367" s="36"/>
      <c r="V367" s="30"/>
      <c r="W367" s="30">
        <v>0</v>
      </c>
      <c r="X367" s="30">
        <v>106</v>
      </c>
      <c r="Y367" s="30">
        <v>6</v>
      </c>
      <c r="Z367" s="30">
        <v>100</v>
      </c>
      <c r="AA367" s="30" t="s">
        <v>28</v>
      </c>
      <c r="AB367" s="54" t="s">
        <v>29</v>
      </c>
      <c r="AC367" s="55"/>
    </row>
    <row r="368" spans="1:29">
      <c r="A368" s="30">
        <v>367</v>
      </c>
      <c r="B368" s="36" t="s">
        <v>10721</v>
      </c>
      <c r="C368" s="35" t="s">
        <v>10722</v>
      </c>
      <c r="D368" s="37" t="s">
        <v>22</v>
      </c>
      <c r="E368" s="30" t="s">
        <v>4090</v>
      </c>
      <c r="F368" s="30" t="s">
        <v>25</v>
      </c>
      <c r="G368" s="30" t="s">
        <v>6984</v>
      </c>
      <c r="H368" s="33" t="s">
        <v>24</v>
      </c>
      <c r="I368" s="30" t="s">
        <v>34</v>
      </c>
      <c r="J368" s="33">
        <v>235.28</v>
      </c>
      <c r="K368" s="30">
        <v>0</v>
      </c>
      <c r="L368" s="36"/>
      <c r="M368" s="33">
        <v>0</v>
      </c>
      <c r="N368" s="33">
        <v>0</v>
      </c>
      <c r="O368" s="39"/>
      <c r="P368" s="41">
        <v>0</v>
      </c>
      <c r="Q368" s="33">
        <v>100</v>
      </c>
      <c r="R368" s="33">
        <v>8.94</v>
      </c>
      <c r="S368" s="51" t="s">
        <v>6099</v>
      </c>
      <c r="T368" s="33">
        <v>0</v>
      </c>
      <c r="U368" s="36"/>
      <c r="V368" s="30"/>
      <c r="W368" s="30">
        <v>9.48</v>
      </c>
      <c r="X368" s="30">
        <v>351.32</v>
      </c>
      <c r="Y368" s="30">
        <v>6.57</v>
      </c>
      <c r="Z368" s="30">
        <v>344.76</v>
      </c>
      <c r="AA368" s="30" t="s">
        <v>28</v>
      </c>
      <c r="AB368" s="54" t="s">
        <v>29</v>
      </c>
      <c r="AC368" s="55"/>
    </row>
    <row r="369" spans="1:29">
      <c r="A369" s="30">
        <v>368</v>
      </c>
      <c r="B369" s="36" t="s">
        <v>10723</v>
      </c>
      <c r="C369" s="35" t="s">
        <v>10724</v>
      </c>
      <c r="D369" s="37" t="s">
        <v>22</v>
      </c>
      <c r="E369" s="37" t="s">
        <v>7503</v>
      </c>
      <c r="F369" s="30" t="s">
        <v>25</v>
      </c>
      <c r="G369" s="30" t="s">
        <v>8264</v>
      </c>
      <c r="H369" s="33" t="s">
        <v>24</v>
      </c>
      <c r="I369" s="30" t="s">
        <v>34</v>
      </c>
      <c r="J369" s="33">
        <v>985.5</v>
      </c>
      <c r="K369" s="30">
        <v>0</v>
      </c>
      <c r="L369" s="36"/>
      <c r="M369" s="33">
        <v>0</v>
      </c>
      <c r="N369" s="33">
        <v>0</v>
      </c>
      <c r="O369" s="39"/>
      <c r="P369" s="41">
        <v>0</v>
      </c>
      <c r="Q369" s="33">
        <v>300</v>
      </c>
      <c r="R369" s="33">
        <v>13.26</v>
      </c>
      <c r="S369" s="51" t="s">
        <v>6099</v>
      </c>
      <c r="T369" s="33">
        <v>0</v>
      </c>
      <c r="U369" s="36"/>
      <c r="V369" s="30"/>
      <c r="W369" s="30">
        <v>14.06</v>
      </c>
      <c r="X369" s="30">
        <v>1318.4</v>
      </c>
      <c r="Y369" s="30">
        <v>18.84</v>
      </c>
      <c r="Z369" s="30">
        <v>1299.56</v>
      </c>
      <c r="AA369" s="30" t="s">
        <v>28</v>
      </c>
      <c r="AB369" s="54" t="s">
        <v>29</v>
      </c>
      <c r="AC369" s="55"/>
    </row>
    <row r="370" spans="1:29">
      <c r="A370" s="30">
        <v>369</v>
      </c>
      <c r="B370" s="36" t="s">
        <v>10725</v>
      </c>
      <c r="C370" s="35" t="s">
        <v>10726</v>
      </c>
      <c r="D370" s="37" t="s">
        <v>22</v>
      </c>
      <c r="E370" s="37" t="s">
        <v>7503</v>
      </c>
      <c r="F370" s="30" t="s">
        <v>25</v>
      </c>
      <c r="G370" s="30" t="s">
        <v>8264</v>
      </c>
      <c r="H370" s="33" t="s">
        <v>24</v>
      </c>
      <c r="I370" s="30" t="s">
        <v>34</v>
      </c>
      <c r="J370" s="33">
        <v>985.5</v>
      </c>
      <c r="K370" s="30">
        <v>0</v>
      </c>
      <c r="L370" s="36"/>
      <c r="M370" s="33">
        <v>0</v>
      </c>
      <c r="N370" s="33">
        <v>0</v>
      </c>
      <c r="O370" s="44"/>
      <c r="P370" s="41">
        <v>0</v>
      </c>
      <c r="Q370" s="33">
        <v>300</v>
      </c>
      <c r="R370" s="33">
        <v>13.26</v>
      </c>
      <c r="S370" s="51" t="s">
        <v>6099</v>
      </c>
      <c r="T370" s="33">
        <v>0</v>
      </c>
      <c r="U370" s="36"/>
      <c r="V370" s="30"/>
      <c r="W370" s="30">
        <v>14.06</v>
      </c>
      <c r="X370" s="30">
        <v>1318.4</v>
      </c>
      <c r="Y370" s="30">
        <v>18.84</v>
      </c>
      <c r="Z370" s="30">
        <v>1299.56</v>
      </c>
      <c r="AA370" s="30" t="s">
        <v>28</v>
      </c>
      <c r="AB370" s="54" t="s">
        <v>29</v>
      </c>
      <c r="AC370" s="55"/>
    </row>
    <row r="371" spans="1:29">
      <c r="A371" s="30">
        <v>370</v>
      </c>
      <c r="B371" s="36" t="s">
        <v>10727</v>
      </c>
      <c r="C371" s="35" t="s">
        <v>9954</v>
      </c>
      <c r="D371" s="37" t="s">
        <v>22</v>
      </c>
      <c r="E371" s="37" t="s">
        <v>58</v>
      </c>
      <c r="F371" s="30" t="s">
        <v>25</v>
      </c>
      <c r="G371" s="30" t="s">
        <v>8260</v>
      </c>
      <c r="H371" s="30" t="s">
        <v>24</v>
      </c>
      <c r="I371" s="30" t="s">
        <v>34</v>
      </c>
      <c r="J371" s="33">
        <v>0</v>
      </c>
      <c r="K371" s="30">
        <v>0</v>
      </c>
      <c r="L371" s="36"/>
      <c r="M371" s="33">
        <v>0</v>
      </c>
      <c r="N371" s="33">
        <v>25.65</v>
      </c>
      <c r="O371" s="43" t="s">
        <v>10273</v>
      </c>
      <c r="P371" s="30">
        <v>0</v>
      </c>
      <c r="Q371" s="33">
        <v>0</v>
      </c>
      <c r="R371" s="33">
        <v>0</v>
      </c>
      <c r="S371" s="52"/>
      <c r="T371" s="33">
        <v>0</v>
      </c>
      <c r="U371" s="36"/>
      <c r="V371" s="30"/>
      <c r="W371" s="30">
        <v>27.19</v>
      </c>
      <c r="X371" s="30">
        <v>28.82</v>
      </c>
      <c r="Y371" s="30">
        <v>1.63</v>
      </c>
      <c r="Z371" s="30">
        <v>27.19</v>
      </c>
      <c r="AA371" s="30" t="s">
        <v>28</v>
      </c>
      <c r="AB371" s="54" t="s">
        <v>29</v>
      </c>
      <c r="AC371" s="55"/>
    </row>
    <row r="372" spans="1:29">
      <c r="A372" s="30">
        <v>371</v>
      </c>
      <c r="B372" s="36" t="s">
        <v>10728</v>
      </c>
      <c r="C372" s="35" t="s">
        <v>10729</v>
      </c>
      <c r="D372" s="37" t="s">
        <v>22</v>
      </c>
      <c r="E372" s="30" t="s">
        <v>4090</v>
      </c>
      <c r="F372" s="30" t="s">
        <v>25</v>
      </c>
      <c r="G372" s="30" t="s">
        <v>6984</v>
      </c>
      <c r="H372" s="33" t="s">
        <v>24</v>
      </c>
      <c r="I372" s="30" t="s">
        <v>34</v>
      </c>
      <c r="J372" s="33">
        <v>235.28</v>
      </c>
      <c r="K372" s="30">
        <v>0</v>
      </c>
      <c r="L372" s="36"/>
      <c r="M372" s="33">
        <v>0</v>
      </c>
      <c r="N372" s="33">
        <v>0</v>
      </c>
      <c r="O372" s="39"/>
      <c r="P372" s="41">
        <v>0</v>
      </c>
      <c r="Q372" s="33">
        <v>100</v>
      </c>
      <c r="R372" s="33">
        <v>8.94</v>
      </c>
      <c r="S372" s="51" t="s">
        <v>6099</v>
      </c>
      <c r="T372" s="33">
        <v>0</v>
      </c>
      <c r="U372" s="36"/>
      <c r="V372" s="30"/>
      <c r="W372" s="30">
        <v>9.48</v>
      </c>
      <c r="X372" s="30">
        <v>351.32</v>
      </c>
      <c r="Y372" s="30">
        <v>6.57</v>
      </c>
      <c r="Z372" s="30">
        <v>344.76</v>
      </c>
      <c r="AA372" s="30" t="s">
        <v>28</v>
      </c>
      <c r="AB372" s="54" t="s">
        <v>29</v>
      </c>
      <c r="AC372" s="55"/>
    </row>
    <row r="373" spans="1:29">
      <c r="A373" s="30">
        <v>372</v>
      </c>
      <c r="B373" s="35" t="s">
        <v>2389</v>
      </c>
      <c r="C373" s="35" t="s">
        <v>10730</v>
      </c>
      <c r="D373" s="37" t="s">
        <v>22</v>
      </c>
      <c r="E373" s="30" t="s">
        <v>4090</v>
      </c>
      <c r="F373" s="30" t="s">
        <v>25</v>
      </c>
      <c r="G373" s="30" t="s">
        <v>6984</v>
      </c>
      <c r="H373" s="33" t="s">
        <v>24</v>
      </c>
      <c r="I373" s="30" t="s">
        <v>34</v>
      </c>
      <c r="J373" s="33">
        <v>235.28</v>
      </c>
      <c r="K373" s="30">
        <v>0</v>
      </c>
      <c r="L373" s="36"/>
      <c r="M373" s="33">
        <v>0</v>
      </c>
      <c r="N373" s="33">
        <v>0</v>
      </c>
      <c r="O373" s="39"/>
      <c r="P373" s="41">
        <v>0</v>
      </c>
      <c r="Q373" s="33">
        <v>100</v>
      </c>
      <c r="R373" s="33">
        <v>8.94</v>
      </c>
      <c r="S373" s="51" t="s">
        <v>6099</v>
      </c>
      <c r="T373" s="33">
        <v>0</v>
      </c>
      <c r="U373" s="36"/>
      <c r="V373" s="30"/>
      <c r="W373" s="30">
        <v>9.48</v>
      </c>
      <c r="X373" s="30">
        <v>351.32</v>
      </c>
      <c r="Y373" s="30">
        <v>6.57</v>
      </c>
      <c r="Z373" s="30">
        <v>344.76</v>
      </c>
      <c r="AA373" s="30" t="s">
        <v>28</v>
      </c>
      <c r="AB373" s="54" t="s">
        <v>29</v>
      </c>
      <c r="AC373" s="55"/>
    </row>
    <row r="374" spans="1:29">
      <c r="A374" s="30">
        <v>373</v>
      </c>
      <c r="B374" s="35" t="s">
        <v>10731</v>
      </c>
      <c r="C374" s="35" t="s">
        <v>10732</v>
      </c>
      <c r="D374" s="37" t="s">
        <v>22</v>
      </c>
      <c r="E374" s="37" t="s">
        <v>673</v>
      </c>
      <c r="F374" s="30" t="s">
        <v>25</v>
      </c>
      <c r="G374" s="30" t="s">
        <v>8236</v>
      </c>
      <c r="H374" s="37" t="s">
        <v>130</v>
      </c>
      <c r="I374" s="30" t="s">
        <v>34</v>
      </c>
      <c r="J374" s="33">
        <v>993.73</v>
      </c>
      <c r="K374" s="30">
        <v>0</v>
      </c>
      <c r="L374" s="36"/>
      <c r="M374" s="33">
        <v>0</v>
      </c>
      <c r="N374" s="33">
        <v>0</v>
      </c>
      <c r="O374" s="44"/>
      <c r="P374" s="30">
        <v>0</v>
      </c>
      <c r="Q374" s="33">
        <v>400</v>
      </c>
      <c r="R374" s="33">
        <v>14.12</v>
      </c>
      <c r="S374" s="51" t="s">
        <v>6099</v>
      </c>
      <c r="T374" s="33">
        <v>0</v>
      </c>
      <c r="U374" s="36"/>
      <c r="V374" s="30"/>
      <c r="W374" s="30">
        <v>14.97</v>
      </c>
      <c r="X374" s="30">
        <v>1433.6</v>
      </c>
      <c r="Y374" s="30">
        <v>24.9</v>
      </c>
      <c r="Z374" s="30">
        <v>1408.7</v>
      </c>
      <c r="AA374" s="30" t="s">
        <v>28</v>
      </c>
      <c r="AB374" s="54" t="s">
        <v>29</v>
      </c>
      <c r="AC374" s="55"/>
    </row>
    <row r="375" spans="1:29">
      <c r="A375" s="30">
        <v>374</v>
      </c>
      <c r="B375" s="35" t="s">
        <v>8674</v>
      </c>
      <c r="C375" s="35" t="s">
        <v>8675</v>
      </c>
      <c r="D375" s="37" t="s">
        <v>22</v>
      </c>
      <c r="E375" s="37" t="s">
        <v>3366</v>
      </c>
      <c r="F375" s="30" t="s">
        <v>25</v>
      </c>
      <c r="G375" s="30" t="s">
        <v>8260</v>
      </c>
      <c r="H375" s="33" t="s">
        <v>24</v>
      </c>
      <c r="I375" s="30" t="s">
        <v>34</v>
      </c>
      <c r="J375" s="33">
        <v>0</v>
      </c>
      <c r="K375" s="30">
        <v>0</v>
      </c>
      <c r="L375" s="36"/>
      <c r="M375" s="33">
        <v>0</v>
      </c>
      <c r="N375" s="33">
        <v>0</v>
      </c>
      <c r="O375" s="39"/>
      <c r="P375" s="30">
        <v>0</v>
      </c>
      <c r="Q375" s="33">
        <v>100</v>
      </c>
      <c r="R375" s="30">
        <v>0</v>
      </c>
      <c r="S375" s="52"/>
      <c r="T375" s="33">
        <v>0</v>
      </c>
      <c r="U375" s="36"/>
      <c r="V375" s="30"/>
      <c r="W375" s="30">
        <v>0</v>
      </c>
      <c r="X375" s="30">
        <v>106</v>
      </c>
      <c r="Y375" s="30">
        <v>6</v>
      </c>
      <c r="Z375" s="30">
        <v>100</v>
      </c>
      <c r="AA375" s="30" t="s">
        <v>28</v>
      </c>
      <c r="AB375" s="54" t="s">
        <v>29</v>
      </c>
      <c r="AC375" s="55"/>
    </row>
    <row r="376" spans="1:29">
      <c r="A376" s="30">
        <v>375</v>
      </c>
      <c r="B376" s="35" t="s">
        <v>10733</v>
      </c>
      <c r="C376" s="35" t="s">
        <v>10734</v>
      </c>
      <c r="D376" s="37" t="s">
        <v>22</v>
      </c>
      <c r="E376" s="37" t="s">
        <v>7503</v>
      </c>
      <c r="F376" s="30" t="s">
        <v>25</v>
      </c>
      <c r="G376" s="30" t="s">
        <v>8264</v>
      </c>
      <c r="H376" s="33" t="s">
        <v>24</v>
      </c>
      <c r="I376" s="30" t="s">
        <v>34</v>
      </c>
      <c r="J376" s="33">
        <v>985.5</v>
      </c>
      <c r="K376" s="30">
        <v>0</v>
      </c>
      <c r="L376" s="36"/>
      <c r="M376" s="33">
        <v>0</v>
      </c>
      <c r="N376" s="33">
        <v>0</v>
      </c>
      <c r="O376" s="39"/>
      <c r="P376" s="41">
        <v>0</v>
      </c>
      <c r="Q376" s="33">
        <v>300</v>
      </c>
      <c r="R376" s="33">
        <v>13.26</v>
      </c>
      <c r="S376" s="51" t="s">
        <v>6099</v>
      </c>
      <c r="T376" s="33">
        <v>0</v>
      </c>
      <c r="U376" s="36"/>
      <c r="V376" s="30"/>
      <c r="W376" s="30">
        <v>14.06</v>
      </c>
      <c r="X376" s="30">
        <v>1318.4</v>
      </c>
      <c r="Y376" s="30">
        <v>18.84</v>
      </c>
      <c r="Z376" s="30">
        <v>1299.56</v>
      </c>
      <c r="AA376" s="30" t="s">
        <v>28</v>
      </c>
      <c r="AB376" s="54" t="s">
        <v>29</v>
      </c>
      <c r="AC376" s="55"/>
    </row>
    <row r="377" spans="1:29">
      <c r="A377" s="30">
        <v>376</v>
      </c>
      <c r="B377" s="36" t="s">
        <v>10735</v>
      </c>
      <c r="C377" s="35" t="s">
        <v>10736</v>
      </c>
      <c r="D377" s="37" t="s">
        <v>22</v>
      </c>
      <c r="E377" s="30" t="s">
        <v>4090</v>
      </c>
      <c r="F377" s="30" t="s">
        <v>25</v>
      </c>
      <c r="G377" s="30" t="s">
        <v>6984</v>
      </c>
      <c r="H377" s="33" t="s">
        <v>24</v>
      </c>
      <c r="I377" s="30" t="s">
        <v>34</v>
      </c>
      <c r="J377" s="33">
        <v>235.28</v>
      </c>
      <c r="K377" s="30">
        <v>0</v>
      </c>
      <c r="L377" s="36"/>
      <c r="M377" s="33">
        <v>0</v>
      </c>
      <c r="N377" s="33">
        <v>0</v>
      </c>
      <c r="O377" s="44"/>
      <c r="P377" s="41">
        <v>0</v>
      </c>
      <c r="Q377" s="33">
        <v>100</v>
      </c>
      <c r="R377" s="33">
        <v>8.94</v>
      </c>
      <c r="S377" s="51" t="s">
        <v>6099</v>
      </c>
      <c r="T377" s="33">
        <v>0</v>
      </c>
      <c r="U377" s="36"/>
      <c r="V377" s="30"/>
      <c r="W377" s="30">
        <v>9.48</v>
      </c>
      <c r="X377" s="30">
        <v>351.32</v>
      </c>
      <c r="Y377" s="30">
        <v>6.57</v>
      </c>
      <c r="Z377" s="30">
        <v>344.76</v>
      </c>
      <c r="AA377" s="30" t="s">
        <v>28</v>
      </c>
      <c r="AB377" s="54" t="s">
        <v>29</v>
      </c>
      <c r="AC377" s="55"/>
    </row>
    <row r="378" spans="1:29">
      <c r="A378" s="30">
        <v>377</v>
      </c>
      <c r="B378" s="35" t="s">
        <v>10737</v>
      </c>
      <c r="C378" s="35" t="s">
        <v>10738</v>
      </c>
      <c r="D378" s="37" t="s">
        <v>22</v>
      </c>
      <c r="E378" s="37" t="s">
        <v>2061</v>
      </c>
      <c r="F378" s="30" t="s">
        <v>25</v>
      </c>
      <c r="G378" s="30" t="s">
        <v>7504</v>
      </c>
      <c r="H378" s="37" t="s">
        <v>24</v>
      </c>
      <c r="I378" s="30" t="s">
        <v>34</v>
      </c>
      <c r="J378" s="33">
        <v>374.38</v>
      </c>
      <c r="K378" s="30">
        <v>0</v>
      </c>
      <c r="L378" s="36"/>
      <c r="M378" s="33">
        <v>0</v>
      </c>
      <c r="N378" s="33">
        <v>0</v>
      </c>
      <c r="O378" s="39"/>
      <c r="P378" s="30">
        <v>0</v>
      </c>
      <c r="Q378" s="33">
        <v>100</v>
      </c>
      <c r="R378" s="33">
        <v>0</v>
      </c>
      <c r="S378" s="52"/>
      <c r="T378" s="33">
        <v>0</v>
      </c>
      <c r="U378" s="36"/>
      <c r="V378" s="30"/>
      <c r="W378" s="30">
        <v>0</v>
      </c>
      <c r="X378" s="30">
        <v>480.38</v>
      </c>
      <c r="Y378" s="30">
        <v>6</v>
      </c>
      <c r="Z378" s="30">
        <v>474.38</v>
      </c>
      <c r="AA378" s="30" t="s">
        <v>28</v>
      </c>
      <c r="AB378" s="54" t="s">
        <v>29</v>
      </c>
      <c r="AC378" s="55"/>
    </row>
    <row r="379" spans="1:29">
      <c r="A379" s="30">
        <v>378</v>
      </c>
      <c r="B379" s="35" t="s">
        <v>10739</v>
      </c>
      <c r="C379" s="35" t="s">
        <v>10740</v>
      </c>
      <c r="D379" s="37" t="s">
        <v>22</v>
      </c>
      <c r="E379" s="30" t="s">
        <v>4090</v>
      </c>
      <c r="F379" s="30" t="s">
        <v>25</v>
      </c>
      <c r="G379" s="30" t="s">
        <v>6984</v>
      </c>
      <c r="H379" s="33" t="s">
        <v>24</v>
      </c>
      <c r="I379" s="30" t="s">
        <v>34</v>
      </c>
      <c r="J379" s="33">
        <v>235.28</v>
      </c>
      <c r="K379" s="30">
        <v>0</v>
      </c>
      <c r="L379" s="36"/>
      <c r="M379" s="33">
        <v>0</v>
      </c>
      <c r="N379" s="33">
        <v>0</v>
      </c>
      <c r="O379" s="39"/>
      <c r="P379" s="41">
        <v>0</v>
      </c>
      <c r="Q379" s="33">
        <v>100</v>
      </c>
      <c r="R379" s="33">
        <v>8.94</v>
      </c>
      <c r="S379" s="51" t="s">
        <v>6099</v>
      </c>
      <c r="T379" s="33">
        <v>0</v>
      </c>
      <c r="U379" s="36"/>
      <c r="V379" s="30"/>
      <c r="W379" s="30">
        <v>9.48</v>
      </c>
      <c r="X379" s="30">
        <v>351.32</v>
      </c>
      <c r="Y379" s="30">
        <v>6.57</v>
      </c>
      <c r="Z379" s="30">
        <v>344.76</v>
      </c>
      <c r="AA379" s="30" t="s">
        <v>28</v>
      </c>
      <c r="AB379" s="54" t="s">
        <v>29</v>
      </c>
      <c r="AC379" s="55"/>
    </row>
    <row r="380" spans="1:29">
      <c r="A380" s="30">
        <v>379</v>
      </c>
      <c r="B380" s="35" t="s">
        <v>10741</v>
      </c>
      <c r="C380" s="35" t="s">
        <v>10742</v>
      </c>
      <c r="D380" s="37" t="s">
        <v>22</v>
      </c>
      <c r="E380" s="30" t="s">
        <v>4090</v>
      </c>
      <c r="F380" s="30" t="s">
        <v>25</v>
      </c>
      <c r="G380" s="30" t="s">
        <v>6984</v>
      </c>
      <c r="H380" s="33" t="s">
        <v>24</v>
      </c>
      <c r="I380" s="30" t="s">
        <v>34</v>
      </c>
      <c r="J380" s="33">
        <v>235.28</v>
      </c>
      <c r="K380" s="30">
        <v>0</v>
      </c>
      <c r="L380" s="36"/>
      <c r="M380" s="33">
        <v>0</v>
      </c>
      <c r="N380" s="33">
        <v>0</v>
      </c>
      <c r="O380" s="44"/>
      <c r="P380" s="41">
        <v>0</v>
      </c>
      <c r="Q380" s="33">
        <v>100</v>
      </c>
      <c r="R380" s="33">
        <v>8.94</v>
      </c>
      <c r="S380" s="51" t="s">
        <v>6099</v>
      </c>
      <c r="T380" s="33">
        <v>0</v>
      </c>
      <c r="U380" s="36"/>
      <c r="V380" s="30"/>
      <c r="W380" s="30">
        <v>9.48</v>
      </c>
      <c r="X380" s="30">
        <v>351.32</v>
      </c>
      <c r="Y380" s="30">
        <v>6.57</v>
      </c>
      <c r="Z380" s="30">
        <v>344.76</v>
      </c>
      <c r="AA380" s="30" t="s">
        <v>28</v>
      </c>
      <c r="AB380" s="54" t="s">
        <v>29</v>
      </c>
      <c r="AC380" s="55"/>
    </row>
    <row r="381" spans="1:29">
      <c r="A381" s="30">
        <v>380</v>
      </c>
      <c r="B381" s="36" t="s">
        <v>10743</v>
      </c>
      <c r="C381" s="35" t="s">
        <v>10744</v>
      </c>
      <c r="D381" s="37" t="s">
        <v>22</v>
      </c>
      <c r="E381" s="37" t="s">
        <v>81</v>
      </c>
      <c r="F381" s="30" t="s">
        <v>25</v>
      </c>
      <c r="G381" s="30" t="s">
        <v>8178</v>
      </c>
      <c r="H381" s="37" t="s">
        <v>24</v>
      </c>
      <c r="I381" s="30" t="s">
        <v>34</v>
      </c>
      <c r="J381" s="33">
        <v>705</v>
      </c>
      <c r="K381" s="30">
        <v>0</v>
      </c>
      <c r="L381" s="36"/>
      <c r="M381" s="33">
        <v>196</v>
      </c>
      <c r="N381" s="33">
        <v>380</v>
      </c>
      <c r="O381" s="40" t="s">
        <v>8796</v>
      </c>
      <c r="P381" s="41">
        <v>0</v>
      </c>
      <c r="Q381" s="30">
        <v>300</v>
      </c>
      <c r="R381" s="33">
        <v>18</v>
      </c>
      <c r="S381" s="52" t="s">
        <v>7520</v>
      </c>
      <c r="T381" s="33">
        <v>0</v>
      </c>
      <c r="U381" s="36"/>
      <c r="V381" s="30"/>
      <c r="W381" s="30">
        <v>629.64</v>
      </c>
      <c r="X381" s="30">
        <v>1690.42</v>
      </c>
      <c r="Y381" s="30">
        <v>55.78</v>
      </c>
      <c r="Z381" s="30">
        <v>1634.64</v>
      </c>
      <c r="AA381" s="30" t="s">
        <v>28</v>
      </c>
      <c r="AB381" s="54" t="s">
        <v>29</v>
      </c>
      <c r="AC381" s="55"/>
    </row>
    <row r="382" spans="1:29">
      <c r="A382" s="30">
        <v>381</v>
      </c>
      <c r="B382" s="35" t="s">
        <v>7247</v>
      </c>
      <c r="C382" s="35" t="s">
        <v>10745</v>
      </c>
      <c r="D382" s="37" t="s">
        <v>22</v>
      </c>
      <c r="E382" s="30" t="s">
        <v>4090</v>
      </c>
      <c r="F382" s="30" t="s">
        <v>25</v>
      </c>
      <c r="G382" s="30" t="s">
        <v>6984</v>
      </c>
      <c r="H382" s="33" t="s">
        <v>24</v>
      </c>
      <c r="I382" s="30" t="s">
        <v>34</v>
      </c>
      <c r="J382" s="33">
        <v>235.28</v>
      </c>
      <c r="K382" s="30">
        <v>0</v>
      </c>
      <c r="L382" s="36"/>
      <c r="M382" s="33">
        <v>0</v>
      </c>
      <c r="N382" s="33">
        <v>0</v>
      </c>
      <c r="O382" s="39"/>
      <c r="P382" s="41">
        <v>0</v>
      </c>
      <c r="Q382" s="33">
        <v>100</v>
      </c>
      <c r="R382" s="33">
        <v>8.94</v>
      </c>
      <c r="S382" s="51" t="s">
        <v>6099</v>
      </c>
      <c r="T382" s="33">
        <v>0</v>
      </c>
      <c r="U382" s="36"/>
      <c r="V382" s="30"/>
      <c r="W382" s="30">
        <v>9.48</v>
      </c>
      <c r="X382" s="30">
        <v>351.32</v>
      </c>
      <c r="Y382" s="30">
        <v>6.57</v>
      </c>
      <c r="Z382" s="30">
        <v>344.76</v>
      </c>
      <c r="AA382" s="30" t="s">
        <v>28</v>
      </c>
      <c r="AB382" s="54" t="s">
        <v>29</v>
      </c>
      <c r="AC382" s="55"/>
    </row>
    <row r="383" spans="1:29">
      <c r="A383" s="30">
        <v>382</v>
      </c>
      <c r="B383" s="35" t="s">
        <v>10746</v>
      </c>
      <c r="C383" s="35" t="s">
        <v>10747</v>
      </c>
      <c r="D383" s="37" t="s">
        <v>22</v>
      </c>
      <c r="E383" s="37" t="s">
        <v>7503</v>
      </c>
      <c r="F383" s="30" t="s">
        <v>25</v>
      </c>
      <c r="G383" s="30" t="s">
        <v>8264</v>
      </c>
      <c r="H383" s="33" t="s">
        <v>24</v>
      </c>
      <c r="I383" s="30" t="s">
        <v>34</v>
      </c>
      <c r="J383" s="33">
        <v>985.5</v>
      </c>
      <c r="K383" s="30">
        <v>0</v>
      </c>
      <c r="L383" s="36"/>
      <c r="M383" s="33">
        <v>0</v>
      </c>
      <c r="N383" s="33">
        <v>0</v>
      </c>
      <c r="O383" s="44"/>
      <c r="P383" s="41">
        <v>0</v>
      </c>
      <c r="Q383" s="33">
        <v>300</v>
      </c>
      <c r="R383" s="33">
        <v>13.26</v>
      </c>
      <c r="S383" s="51" t="s">
        <v>6099</v>
      </c>
      <c r="T383" s="33">
        <v>0</v>
      </c>
      <c r="U383" s="36"/>
      <c r="V383" s="30"/>
      <c r="W383" s="30">
        <v>14.06</v>
      </c>
      <c r="X383" s="30">
        <v>1318.4</v>
      </c>
      <c r="Y383" s="30">
        <v>18.84</v>
      </c>
      <c r="Z383" s="30">
        <v>1299.56</v>
      </c>
      <c r="AA383" s="30" t="s">
        <v>28</v>
      </c>
      <c r="AB383" s="54" t="s">
        <v>29</v>
      </c>
      <c r="AC383" s="55"/>
    </row>
    <row r="384" spans="1:29">
      <c r="A384" s="30">
        <v>383</v>
      </c>
      <c r="B384" s="36" t="s">
        <v>10748</v>
      </c>
      <c r="C384" s="35" t="s">
        <v>10749</v>
      </c>
      <c r="D384" s="37" t="s">
        <v>22</v>
      </c>
      <c r="E384" s="30" t="s">
        <v>4090</v>
      </c>
      <c r="F384" s="30" t="s">
        <v>25</v>
      </c>
      <c r="G384" s="30" t="s">
        <v>6984</v>
      </c>
      <c r="H384" s="33" t="s">
        <v>24</v>
      </c>
      <c r="I384" s="30" t="s">
        <v>34</v>
      </c>
      <c r="J384" s="33">
        <v>235.28</v>
      </c>
      <c r="K384" s="30">
        <v>0</v>
      </c>
      <c r="L384" s="36"/>
      <c r="M384" s="33">
        <v>0</v>
      </c>
      <c r="N384" s="33">
        <v>0</v>
      </c>
      <c r="O384" s="39"/>
      <c r="P384" s="41">
        <v>0</v>
      </c>
      <c r="Q384" s="33">
        <v>100</v>
      </c>
      <c r="R384" s="33">
        <v>8.94</v>
      </c>
      <c r="S384" s="51" t="s">
        <v>6099</v>
      </c>
      <c r="T384" s="33">
        <v>0</v>
      </c>
      <c r="U384" s="36"/>
      <c r="V384" s="30"/>
      <c r="W384" s="30">
        <v>9.48</v>
      </c>
      <c r="X384" s="30">
        <v>351.32</v>
      </c>
      <c r="Y384" s="30">
        <v>6.57</v>
      </c>
      <c r="Z384" s="30">
        <v>344.76</v>
      </c>
      <c r="AA384" s="30" t="s">
        <v>28</v>
      </c>
      <c r="AB384" s="54" t="s">
        <v>29</v>
      </c>
      <c r="AC384" s="55"/>
    </row>
    <row r="385" spans="1:29">
      <c r="A385" s="30">
        <v>384</v>
      </c>
      <c r="B385" s="35" t="s">
        <v>7051</v>
      </c>
      <c r="C385" s="35" t="s">
        <v>10750</v>
      </c>
      <c r="D385" s="37" t="s">
        <v>22</v>
      </c>
      <c r="E385" s="30" t="s">
        <v>4090</v>
      </c>
      <c r="F385" s="30" t="s">
        <v>25</v>
      </c>
      <c r="G385" s="30" t="s">
        <v>6984</v>
      </c>
      <c r="H385" s="33" t="s">
        <v>24</v>
      </c>
      <c r="I385" s="30" t="s">
        <v>34</v>
      </c>
      <c r="J385" s="33">
        <v>235.28</v>
      </c>
      <c r="K385" s="30">
        <v>0</v>
      </c>
      <c r="L385" s="36"/>
      <c r="M385" s="33">
        <v>0</v>
      </c>
      <c r="N385" s="33">
        <v>0</v>
      </c>
      <c r="O385" s="39"/>
      <c r="P385" s="41">
        <v>0</v>
      </c>
      <c r="Q385" s="33">
        <v>100</v>
      </c>
      <c r="R385" s="33">
        <v>8.94</v>
      </c>
      <c r="S385" s="51" t="s">
        <v>6099</v>
      </c>
      <c r="T385" s="33">
        <v>0</v>
      </c>
      <c r="U385" s="36"/>
      <c r="V385" s="30"/>
      <c r="W385" s="30">
        <v>9.48</v>
      </c>
      <c r="X385" s="30">
        <v>351.32</v>
      </c>
      <c r="Y385" s="30">
        <v>6.57</v>
      </c>
      <c r="Z385" s="30">
        <v>344.76</v>
      </c>
      <c r="AA385" s="30" t="s">
        <v>28</v>
      </c>
      <c r="AB385" s="54" t="s">
        <v>29</v>
      </c>
      <c r="AC385" s="55"/>
    </row>
    <row r="386" spans="1:29">
      <c r="A386" s="30">
        <v>385</v>
      </c>
      <c r="B386" s="35" t="s">
        <v>10751</v>
      </c>
      <c r="C386" s="35" t="s">
        <v>10752</v>
      </c>
      <c r="D386" s="37" t="s">
        <v>22</v>
      </c>
      <c r="E386" s="30" t="s">
        <v>4090</v>
      </c>
      <c r="F386" s="30" t="s">
        <v>25</v>
      </c>
      <c r="G386" s="30" t="s">
        <v>6984</v>
      </c>
      <c r="H386" s="33" t="s">
        <v>24</v>
      </c>
      <c r="I386" s="30" t="s">
        <v>34</v>
      </c>
      <c r="J386" s="33">
        <v>235.28</v>
      </c>
      <c r="K386" s="30">
        <v>0</v>
      </c>
      <c r="L386" s="36"/>
      <c r="M386" s="33">
        <v>0</v>
      </c>
      <c r="N386" s="33">
        <v>0</v>
      </c>
      <c r="O386" s="44"/>
      <c r="P386" s="41">
        <v>0</v>
      </c>
      <c r="Q386" s="33">
        <v>100</v>
      </c>
      <c r="R386" s="33">
        <v>8.94</v>
      </c>
      <c r="S386" s="51" t="s">
        <v>6099</v>
      </c>
      <c r="T386" s="33">
        <v>0</v>
      </c>
      <c r="U386" s="36"/>
      <c r="V386" s="30"/>
      <c r="W386" s="30">
        <v>9.48</v>
      </c>
      <c r="X386" s="30">
        <v>351.32</v>
      </c>
      <c r="Y386" s="30">
        <v>6.57</v>
      </c>
      <c r="Z386" s="30">
        <v>344.76</v>
      </c>
      <c r="AA386" s="30" t="s">
        <v>28</v>
      </c>
      <c r="AB386" s="54" t="s">
        <v>29</v>
      </c>
      <c r="AC386" s="55"/>
    </row>
    <row r="387" spans="1:29">
      <c r="A387" s="30">
        <v>386</v>
      </c>
      <c r="B387" s="35" t="s">
        <v>10753</v>
      </c>
      <c r="C387" s="35" t="s">
        <v>10754</v>
      </c>
      <c r="D387" s="37" t="s">
        <v>22</v>
      </c>
      <c r="E387" s="37" t="s">
        <v>2061</v>
      </c>
      <c r="F387" s="30" t="s">
        <v>25</v>
      </c>
      <c r="G387" s="30" t="s">
        <v>7504</v>
      </c>
      <c r="H387" s="37" t="s">
        <v>24</v>
      </c>
      <c r="I387" s="30" t="s">
        <v>34</v>
      </c>
      <c r="J387" s="33">
        <v>374.38</v>
      </c>
      <c r="K387" s="30">
        <v>0</v>
      </c>
      <c r="L387" s="36"/>
      <c r="M387" s="33">
        <v>0</v>
      </c>
      <c r="N387" s="33">
        <v>0</v>
      </c>
      <c r="O387" s="39"/>
      <c r="P387" s="30">
        <v>0</v>
      </c>
      <c r="Q387" s="33">
        <v>100</v>
      </c>
      <c r="R387" s="33">
        <v>0</v>
      </c>
      <c r="S387" s="52"/>
      <c r="T387" s="33">
        <v>0</v>
      </c>
      <c r="U387" s="36"/>
      <c r="V387" s="30"/>
      <c r="W387" s="30">
        <v>0</v>
      </c>
      <c r="X387" s="30">
        <v>480.38</v>
      </c>
      <c r="Y387" s="30">
        <v>6</v>
      </c>
      <c r="Z387" s="30">
        <v>474.38</v>
      </c>
      <c r="AA387" s="30" t="s">
        <v>28</v>
      </c>
      <c r="AB387" s="54" t="s">
        <v>29</v>
      </c>
      <c r="AC387" s="55"/>
    </row>
    <row r="388" spans="1:29">
      <c r="A388" s="30">
        <v>387</v>
      </c>
      <c r="B388" s="35" t="s">
        <v>10755</v>
      </c>
      <c r="C388" s="35" t="s">
        <v>10756</v>
      </c>
      <c r="D388" s="37" t="s">
        <v>22</v>
      </c>
      <c r="E388" s="37" t="s">
        <v>2061</v>
      </c>
      <c r="F388" s="30" t="s">
        <v>25</v>
      </c>
      <c r="G388" s="30" t="s">
        <v>7504</v>
      </c>
      <c r="H388" s="37" t="s">
        <v>24</v>
      </c>
      <c r="I388" s="30" t="s">
        <v>34</v>
      </c>
      <c r="J388" s="33">
        <v>368.16</v>
      </c>
      <c r="K388" s="30">
        <v>0</v>
      </c>
      <c r="L388" s="36"/>
      <c r="M388" s="33">
        <v>0</v>
      </c>
      <c r="N388" s="33">
        <v>0</v>
      </c>
      <c r="O388" s="39"/>
      <c r="P388" s="30">
        <v>0</v>
      </c>
      <c r="Q388" s="33">
        <v>100</v>
      </c>
      <c r="R388" s="33">
        <v>0</v>
      </c>
      <c r="S388" s="52"/>
      <c r="T388" s="33">
        <v>0</v>
      </c>
      <c r="U388" s="36"/>
      <c r="V388" s="30"/>
      <c r="W388" s="30">
        <v>0</v>
      </c>
      <c r="X388" s="30">
        <v>474.16</v>
      </c>
      <c r="Y388" s="30">
        <v>6</v>
      </c>
      <c r="Z388" s="30">
        <v>468.16</v>
      </c>
      <c r="AA388" s="30" t="s">
        <v>28</v>
      </c>
      <c r="AB388" s="54" t="s">
        <v>29</v>
      </c>
      <c r="AC388" s="55"/>
    </row>
    <row r="389" spans="1:29">
      <c r="A389" s="30">
        <v>388</v>
      </c>
      <c r="B389" s="36" t="s">
        <v>10757</v>
      </c>
      <c r="C389" s="35" t="s">
        <v>10758</v>
      </c>
      <c r="D389" s="37" t="s">
        <v>22</v>
      </c>
      <c r="E389" s="37" t="s">
        <v>81</v>
      </c>
      <c r="F389" s="30" t="s">
        <v>25</v>
      </c>
      <c r="G389" s="30" t="s">
        <v>8178</v>
      </c>
      <c r="H389" s="37" t="s">
        <v>24</v>
      </c>
      <c r="I389" s="30" t="s">
        <v>34</v>
      </c>
      <c r="J389" s="33">
        <v>705</v>
      </c>
      <c r="K389" s="30">
        <v>0</v>
      </c>
      <c r="L389" s="36"/>
      <c r="M389" s="33">
        <v>196</v>
      </c>
      <c r="N389" s="33">
        <v>380</v>
      </c>
      <c r="O389" s="40" t="s">
        <v>8796</v>
      </c>
      <c r="P389" s="41">
        <v>0</v>
      </c>
      <c r="Q389" s="30">
        <v>300</v>
      </c>
      <c r="R389" s="33">
        <v>0</v>
      </c>
      <c r="S389" s="52"/>
      <c r="T389" s="33">
        <v>0</v>
      </c>
      <c r="U389" s="36"/>
      <c r="V389" s="30"/>
      <c r="W389" s="30">
        <v>610.56</v>
      </c>
      <c r="X389" s="30">
        <v>1670.19</v>
      </c>
      <c r="Y389" s="30">
        <v>54.63</v>
      </c>
      <c r="Z389" s="30">
        <v>1615.56</v>
      </c>
      <c r="AA389" s="30" t="s">
        <v>28</v>
      </c>
      <c r="AB389" s="54" t="s">
        <v>29</v>
      </c>
      <c r="AC389" s="55"/>
    </row>
    <row r="390" spans="1:29">
      <c r="A390" s="30">
        <v>389</v>
      </c>
      <c r="B390" s="36" t="s">
        <v>10759</v>
      </c>
      <c r="C390" s="35" t="s">
        <v>10760</v>
      </c>
      <c r="D390" s="37" t="s">
        <v>22</v>
      </c>
      <c r="E390" s="37" t="s">
        <v>2061</v>
      </c>
      <c r="F390" s="30" t="s">
        <v>25</v>
      </c>
      <c r="G390" s="30" t="s">
        <v>7504</v>
      </c>
      <c r="H390" s="37" t="s">
        <v>24</v>
      </c>
      <c r="I390" s="30" t="s">
        <v>34</v>
      </c>
      <c r="J390" s="33">
        <v>368.16</v>
      </c>
      <c r="K390" s="30">
        <v>0</v>
      </c>
      <c r="L390" s="36"/>
      <c r="M390" s="33">
        <v>0</v>
      </c>
      <c r="N390" s="33">
        <v>0</v>
      </c>
      <c r="O390" s="39"/>
      <c r="P390" s="30">
        <v>0</v>
      </c>
      <c r="Q390" s="33">
        <v>100</v>
      </c>
      <c r="R390" s="33">
        <v>0</v>
      </c>
      <c r="S390" s="52"/>
      <c r="T390" s="33">
        <v>0</v>
      </c>
      <c r="U390" s="36"/>
      <c r="V390" s="30"/>
      <c r="W390" s="30">
        <v>0</v>
      </c>
      <c r="X390" s="30">
        <v>474.16</v>
      </c>
      <c r="Y390" s="30">
        <v>6</v>
      </c>
      <c r="Z390" s="30">
        <v>468.16</v>
      </c>
      <c r="AA390" s="30" t="s">
        <v>28</v>
      </c>
      <c r="AB390" s="54" t="s">
        <v>29</v>
      </c>
      <c r="AC390" s="55"/>
    </row>
    <row r="391" spans="1:29">
      <c r="A391" s="30">
        <v>390</v>
      </c>
      <c r="B391" s="35" t="s">
        <v>10761</v>
      </c>
      <c r="C391" s="35" t="s">
        <v>10762</v>
      </c>
      <c r="D391" s="37" t="s">
        <v>22</v>
      </c>
      <c r="E391" s="37" t="s">
        <v>7503</v>
      </c>
      <c r="F391" s="30" t="s">
        <v>25</v>
      </c>
      <c r="G391" s="30" t="s">
        <v>8264</v>
      </c>
      <c r="H391" s="33" t="s">
        <v>24</v>
      </c>
      <c r="I391" s="30" t="s">
        <v>34</v>
      </c>
      <c r="J391" s="33">
        <v>985.5</v>
      </c>
      <c r="K391" s="30">
        <v>0</v>
      </c>
      <c r="L391" s="36"/>
      <c r="M391" s="33">
        <v>0</v>
      </c>
      <c r="N391" s="33">
        <v>0</v>
      </c>
      <c r="O391" s="39"/>
      <c r="P391" s="41">
        <v>0</v>
      </c>
      <c r="Q391" s="33">
        <v>300</v>
      </c>
      <c r="R391" s="33">
        <v>13.26</v>
      </c>
      <c r="S391" s="51" t="s">
        <v>6099</v>
      </c>
      <c r="T391" s="33">
        <v>0</v>
      </c>
      <c r="U391" s="36"/>
      <c r="V391" s="30"/>
      <c r="W391" s="30">
        <v>14.06</v>
      </c>
      <c r="X391" s="30">
        <v>1318.4</v>
      </c>
      <c r="Y391" s="30">
        <v>18.84</v>
      </c>
      <c r="Z391" s="30">
        <v>1299.56</v>
      </c>
      <c r="AA391" s="30" t="s">
        <v>28</v>
      </c>
      <c r="AB391" s="54" t="s">
        <v>29</v>
      </c>
      <c r="AC391" s="55"/>
    </row>
    <row r="392" spans="1:29">
      <c r="A392" s="30">
        <v>391</v>
      </c>
      <c r="B392" s="35" t="s">
        <v>10763</v>
      </c>
      <c r="C392" s="35" t="s">
        <v>10764</v>
      </c>
      <c r="D392" s="37" t="s">
        <v>22</v>
      </c>
      <c r="E392" s="37" t="s">
        <v>7503</v>
      </c>
      <c r="F392" s="30" t="s">
        <v>25</v>
      </c>
      <c r="G392" s="30" t="s">
        <v>8264</v>
      </c>
      <c r="H392" s="33" t="s">
        <v>24</v>
      </c>
      <c r="I392" s="30" t="s">
        <v>34</v>
      </c>
      <c r="J392" s="33">
        <v>985.5</v>
      </c>
      <c r="K392" s="30">
        <v>0</v>
      </c>
      <c r="L392" s="36"/>
      <c r="M392" s="33">
        <v>0</v>
      </c>
      <c r="N392" s="33">
        <v>0</v>
      </c>
      <c r="O392" s="44"/>
      <c r="P392" s="41">
        <v>0</v>
      </c>
      <c r="Q392" s="33">
        <v>300</v>
      </c>
      <c r="R392" s="33">
        <v>13.26</v>
      </c>
      <c r="S392" s="51" t="s">
        <v>6099</v>
      </c>
      <c r="T392" s="33">
        <v>0</v>
      </c>
      <c r="U392" s="36"/>
      <c r="V392" s="30"/>
      <c r="W392" s="30">
        <v>14.06</v>
      </c>
      <c r="X392" s="30">
        <v>1318.4</v>
      </c>
      <c r="Y392" s="30">
        <v>18.84</v>
      </c>
      <c r="Z392" s="30">
        <v>1299.56</v>
      </c>
      <c r="AA392" s="30" t="s">
        <v>28</v>
      </c>
      <c r="AB392" s="54" t="s">
        <v>29</v>
      </c>
      <c r="AC392" s="55"/>
    </row>
    <row r="393" spans="1:29">
      <c r="A393" s="30">
        <v>392</v>
      </c>
      <c r="B393" s="36" t="s">
        <v>10765</v>
      </c>
      <c r="C393" s="35" t="s">
        <v>10766</v>
      </c>
      <c r="D393" s="37" t="s">
        <v>22</v>
      </c>
      <c r="E393" s="30" t="s">
        <v>4090</v>
      </c>
      <c r="F393" s="30" t="s">
        <v>25</v>
      </c>
      <c r="G393" s="30" t="s">
        <v>6984</v>
      </c>
      <c r="H393" s="33" t="s">
        <v>24</v>
      </c>
      <c r="I393" s="30" t="s">
        <v>34</v>
      </c>
      <c r="J393" s="33">
        <v>235.28</v>
      </c>
      <c r="K393" s="30">
        <v>0</v>
      </c>
      <c r="L393" s="36"/>
      <c r="M393" s="33">
        <v>0</v>
      </c>
      <c r="N393" s="33">
        <v>0</v>
      </c>
      <c r="O393" s="39"/>
      <c r="P393" s="41">
        <v>0</v>
      </c>
      <c r="Q393" s="33">
        <v>100</v>
      </c>
      <c r="R393" s="33">
        <v>8.94</v>
      </c>
      <c r="S393" s="51" t="s">
        <v>6099</v>
      </c>
      <c r="T393" s="33">
        <v>0</v>
      </c>
      <c r="U393" s="36"/>
      <c r="V393" s="30"/>
      <c r="W393" s="30">
        <v>9.48</v>
      </c>
      <c r="X393" s="30">
        <v>351.32</v>
      </c>
      <c r="Y393" s="30">
        <v>6.57</v>
      </c>
      <c r="Z393" s="30">
        <v>344.76</v>
      </c>
      <c r="AA393" s="30" t="s">
        <v>28</v>
      </c>
      <c r="AB393" s="54" t="s">
        <v>29</v>
      </c>
      <c r="AC393" s="55"/>
    </row>
    <row r="394" spans="1:29">
      <c r="A394" s="30">
        <v>393</v>
      </c>
      <c r="B394" s="36" t="s">
        <v>3138</v>
      </c>
      <c r="C394" s="35" t="s">
        <v>10767</v>
      </c>
      <c r="D394" s="37" t="s">
        <v>22</v>
      </c>
      <c r="E394" s="30" t="s">
        <v>4090</v>
      </c>
      <c r="F394" s="30" t="s">
        <v>25</v>
      </c>
      <c r="G394" s="30" t="s">
        <v>6984</v>
      </c>
      <c r="H394" s="33" t="s">
        <v>24</v>
      </c>
      <c r="I394" s="30" t="s">
        <v>34</v>
      </c>
      <c r="J394" s="33">
        <v>235.28</v>
      </c>
      <c r="K394" s="30">
        <v>0</v>
      </c>
      <c r="L394" s="36"/>
      <c r="M394" s="33">
        <v>0</v>
      </c>
      <c r="N394" s="33">
        <v>0</v>
      </c>
      <c r="O394" s="39"/>
      <c r="P394" s="41">
        <v>0</v>
      </c>
      <c r="Q394" s="33">
        <v>100</v>
      </c>
      <c r="R394" s="33">
        <v>8.94</v>
      </c>
      <c r="S394" s="51" t="s">
        <v>6099</v>
      </c>
      <c r="T394" s="33">
        <v>0</v>
      </c>
      <c r="U394" s="36"/>
      <c r="V394" s="30"/>
      <c r="W394" s="30">
        <v>9.48</v>
      </c>
      <c r="X394" s="30">
        <v>351.32</v>
      </c>
      <c r="Y394" s="30">
        <v>6.57</v>
      </c>
      <c r="Z394" s="30">
        <v>344.76</v>
      </c>
      <c r="AA394" s="30" t="s">
        <v>28</v>
      </c>
      <c r="AB394" s="54" t="s">
        <v>29</v>
      </c>
      <c r="AC394" s="55"/>
    </row>
    <row r="395" spans="1:29">
      <c r="A395" s="30">
        <v>394</v>
      </c>
      <c r="B395" s="36" t="s">
        <v>10768</v>
      </c>
      <c r="C395" s="35" t="s">
        <v>10769</v>
      </c>
      <c r="D395" s="37" t="s">
        <v>22</v>
      </c>
      <c r="E395" s="30" t="s">
        <v>4090</v>
      </c>
      <c r="F395" s="30" t="s">
        <v>25</v>
      </c>
      <c r="G395" s="30" t="s">
        <v>6984</v>
      </c>
      <c r="H395" s="33" t="s">
        <v>24</v>
      </c>
      <c r="I395" s="30" t="s">
        <v>34</v>
      </c>
      <c r="J395" s="33">
        <v>235.28</v>
      </c>
      <c r="K395" s="30">
        <v>0</v>
      </c>
      <c r="L395" s="36"/>
      <c r="M395" s="33">
        <v>0</v>
      </c>
      <c r="N395" s="33">
        <v>0</v>
      </c>
      <c r="O395" s="39"/>
      <c r="P395" s="41">
        <v>0</v>
      </c>
      <c r="Q395" s="33">
        <v>100</v>
      </c>
      <c r="R395" s="33">
        <v>8.94</v>
      </c>
      <c r="S395" s="51" t="s">
        <v>6099</v>
      </c>
      <c r="T395" s="33">
        <v>0</v>
      </c>
      <c r="U395" s="36"/>
      <c r="V395" s="30"/>
      <c r="W395" s="30">
        <v>9.48</v>
      </c>
      <c r="X395" s="30">
        <v>351.32</v>
      </c>
      <c r="Y395" s="30">
        <v>6.57</v>
      </c>
      <c r="Z395" s="30">
        <v>344.76</v>
      </c>
      <c r="AA395" s="30" t="s">
        <v>28</v>
      </c>
      <c r="AB395" s="54" t="s">
        <v>29</v>
      </c>
      <c r="AC395" s="55"/>
    </row>
    <row r="396" spans="1:29">
      <c r="A396" s="30">
        <v>395</v>
      </c>
      <c r="B396" s="36" t="s">
        <v>10770</v>
      </c>
      <c r="C396" s="35" t="s">
        <v>10771</v>
      </c>
      <c r="D396" s="37" t="s">
        <v>22</v>
      </c>
      <c r="E396" s="30" t="s">
        <v>4090</v>
      </c>
      <c r="F396" s="30" t="s">
        <v>25</v>
      </c>
      <c r="G396" s="30" t="s">
        <v>6984</v>
      </c>
      <c r="H396" s="33" t="s">
        <v>24</v>
      </c>
      <c r="I396" s="30" t="s">
        <v>34</v>
      </c>
      <c r="J396" s="33">
        <v>235.28</v>
      </c>
      <c r="K396" s="30">
        <v>0</v>
      </c>
      <c r="L396" s="36"/>
      <c r="M396" s="33">
        <v>0</v>
      </c>
      <c r="N396" s="33">
        <v>0</v>
      </c>
      <c r="O396" s="44"/>
      <c r="P396" s="41">
        <v>0</v>
      </c>
      <c r="Q396" s="33">
        <v>100</v>
      </c>
      <c r="R396" s="33">
        <v>8.94</v>
      </c>
      <c r="S396" s="51" t="s">
        <v>6099</v>
      </c>
      <c r="T396" s="33">
        <v>0</v>
      </c>
      <c r="U396" s="36"/>
      <c r="V396" s="30"/>
      <c r="W396" s="30">
        <v>9.48</v>
      </c>
      <c r="X396" s="30">
        <v>351.32</v>
      </c>
      <c r="Y396" s="30">
        <v>6.57</v>
      </c>
      <c r="Z396" s="30">
        <v>344.76</v>
      </c>
      <c r="AA396" s="30" t="s">
        <v>28</v>
      </c>
      <c r="AB396" s="54" t="s">
        <v>29</v>
      </c>
      <c r="AC396" s="55"/>
    </row>
    <row r="397" spans="1:29">
      <c r="A397" s="30">
        <v>396</v>
      </c>
      <c r="B397" s="35" t="s">
        <v>7006</v>
      </c>
      <c r="C397" s="35" t="s">
        <v>10772</v>
      </c>
      <c r="D397" s="37" t="s">
        <v>22</v>
      </c>
      <c r="E397" s="30" t="s">
        <v>4090</v>
      </c>
      <c r="F397" s="30" t="s">
        <v>25</v>
      </c>
      <c r="G397" s="30" t="s">
        <v>6984</v>
      </c>
      <c r="H397" s="33" t="s">
        <v>24</v>
      </c>
      <c r="I397" s="30" t="s">
        <v>34</v>
      </c>
      <c r="J397" s="33">
        <v>235.28</v>
      </c>
      <c r="K397" s="30">
        <v>0</v>
      </c>
      <c r="L397" s="36"/>
      <c r="M397" s="33">
        <v>0</v>
      </c>
      <c r="N397" s="33">
        <v>0</v>
      </c>
      <c r="O397" s="39"/>
      <c r="P397" s="41">
        <v>0</v>
      </c>
      <c r="Q397" s="33">
        <v>100</v>
      </c>
      <c r="R397" s="33">
        <v>8.94</v>
      </c>
      <c r="S397" s="51" t="s">
        <v>6099</v>
      </c>
      <c r="T397" s="33">
        <v>0</v>
      </c>
      <c r="U397" s="36"/>
      <c r="V397" s="30"/>
      <c r="W397" s="30">
        <v>9.48</v>
      </c>
      <c r="X397" s="30">
        <v>351.32</v>
      </c>
      <c r="Y397" s="30">
        <v>6.57</v>
      </c>
      <c r="Z397" s="30">
        <v>344.76</v>
      </c>
      <c r="AA397" s="30" t="s">
        <v>28</v>
      </c>
      <c r="AB397" s="54" t="s">
        <v>29</v>
      </c>
      <c r="AC397" s="55"/>
    </row>
    <row r="398" spans="1:29">
      <c r="A398" s="30">
        <v>397</v>
      </c>
      <c r="B398" s="36" t="s">
        <v>10773</v>
      </c>
      <c r="C398" s="35" t="s">
        <v>10774</v>
      </c>
      <c r="D398" s="37" t="s">
        <v>22</v>
      </c>
      <c r="E398" s="30" t="s">
        <v>4090</v>
      </c>
      <c r="F398" s="30" t="s">
        <v>25</v>
      </c>
      <c r="G398" s="30" t="s">
        <v>6984</v>
      </c>
      <c r="H398" s="33" t="s">
        <v>24</v>
      </c>
      <c r="I398" s="30" t="s">
        <v>34</v>
      </c>
      <c r="J398" s="33">
        <v>235.28</v>
      </c>
      <c r="K398" s="30">
        <v>0</v>
      </c>
      <c r="L398" s="36"/>
      <c r="M398" s="33">
        <v>0</v>
      </c>
      <c r="N398" s="33">
        <v>0</v>
      </c>
      <c r="O398" s="39"/>
      <c r="P398" s="41">
        <v>0</v>
      </c>
      <c r="Q398" s="33">
        <v>100</v>
      </c>
      <c r="R398" s="33">
        <v>8.94</v>
      </c>
      <c r="S398" s="51" t="s">
        <v>6099</v>
      </c>
      <c r="T398" s="33">
        <v>0</v>
      </c>
      <c r="U398" s="36"/>
      <c r="V398" s="30"/>
      <c r="W398" s="30">
        <v>9.48</v>
      </c>
      <c r="X398" s="30">
        <v>351.32</v>
      </c>
      <c r="Y398" s="30">
        <v>6.57</v>
      </c>
      <c r="Z398" s="30">
        <v>344.76</v>
      </c>
      <c r="AA398" s="30" t="s">
        <v>28</v>
      </c>
      <c r="AB398" s="54" t="s">
        <v>29</v>
      </c>
      <c r="AC398" s="55"/>
    </row>
    <row r="399" spans="1:29">
      <c r="A399" s="30">
        <v>398</v>
      </c>
      <c r="B399" s="35" t="s">
        <v>10775</v>
      </c>
      <c r="C399" s="35" t="s">
        <v>10776</v>
      </c>
      <c r="D399" s="37" t="s">
        <v>22</v>
      </c>
      <c r="E399" s="30" t="s">
        <v>4090</v>
      </c>
      <c r="F399" s="30" t="s">
        <v>25</v>
      </c>
      <c r="G399" s="30" t="s">
        <v>6984</v>
      </c>
      <c r="H399" s="33" t="s">
        <v>24</v>
      </c>
      <c r="I399" s="30" t="s">
        <v>34</v>
      </c>
      <c r="J399" s="33">
        <v>235.28</v>
      </c>
      <c r="K399" s="30">
        <v>0</v>
      </c>
      <c r="L399" s="36"/>
      <c r="M399" s="33">
        <v>0</v>
      </c>
      <c r="N399" s="33">
        <v>0</v>
      </c>
      <c r="O399" s="39"/>
      <c r="P399" s="41">
        <v>0</v>
      </c>
      <c r="Q399" s="33">
        <v>100</v>
      </c>
      <c r="R399" s="33">
        <v>8.94</v>
      </c>
      <c r="S399" s="51" t="s">
        <v>6099</v>
      </c>
      <c r="T399" s="33">
        <v>0</v>
      </c>
      <c r="U399" s="36"/>
      <c r="V399" s="30"/>
      <c r="W399" s="30">
        <v>9.48</v>
      </c>
      <c r="X399" s="30">
        <v>351.32</v>
      </c>
      <c r="Y399" s="30">
        <v>6.57</v>
      </c>
      <c r="Z399" s="30">
        <v>344.76</v>
      </c>
      <c r="AA399" s="30" t="s">
        <v>28</v>
      </c>
      <c r="AB399" s="54" t="s">
        <v>29</v>
      </c>
      <c r="AC399" s="55"/>
    </row>
    <row r="400" spans="1:29">
      <c r="A400" s="30">
        <v>399</v>
      </c>
      <c r="B400" s="35" t="s">
        <v>10777</v>
      </c>
      <c r="C400" s="35" t="s">
        <v>10778</v>
      </c>
      <c r="D400" s="37" t="s">
        <v>22</v>
      </c>
      <c r="E400" s="30" t="s">
        <v>4090</v>
      </c>
      <c r="F400" s="30" t="s">
        <v>25</v>
      </c>
      <c r="G400" s="30" t="s">
        <v>6984</v>
      </c>
      <c r="H400" s="33" t="s">
        <v>24</v>
      </c>
      <c r="I400" s="30" t="s">
        <v>34</v>
      </c>
      <c r="J400" s="33">
        <v>235.28</v>
      </c>
      <c r="K400" s="30">
        <v>0</v>
      </c>
      <c r="L400" s="36"/>
      <c r="M400" s="33">
        <v>0</v>
      </c>
      <c r="N400" s="33">
        <v>0</v>
      </c>
      <c r="O400" s="44"/>
      <c r="P400" s="41">
        <v>0</v>
      </c>
      <c r="Q400" s="33">
        <v>100</v>
      </c>
      <c r="R400" s="33">
        <v>8.94</v>
      </c>
      <c r="S400" s="51" t="s">
        <v>6099</v>
      </c>
      <c r="T400" s="33">
        <v>0</v>
      </c>
      <c r="U400" s="36"/>
      <c r="V400" s="30"/>
      <c r="W400" s="30">
        <v>9.48</v>
      </c>
      <c r="X400" s="30">
        <v>351.32</v>
      </c>
      <c r="Y400" s="30">
        <v>6.57</v>
      </c>
      <c r="Z400" s="30">
        <v>344.76</v>
      </c>
      <c r="AA400" s="30" t="s">
        <v>28</v>
      </c>
      <c r="AB400" s="54" t="s">
        <v>29</v>
      </c>
      <c r="AC400" s="55"/>
    </row>
    <row r="401" spans="1:29">
      <c r="A401" s="30">
        <v>400</v>
      </c>
      <c r="B401" s="36" t="s">
        <v>10779</v>
      </c>
      <c r="C401" s="35" t="s">
        <v>10780</v>
      </c>
      <c r="D401" s="37" t="s">
        <v>22</v>
      </c>
      <c r="E401" s="37" t="s">
        <v>2061</v>
      </c>
      <c r="F401" s="30" t="s">
        <v>25</v>
      </c>
      <c r="G401" s="30" t="s">
        <v>7504</v>
      </c>
      <c r="H401" s="37" t="s">
        <v>24</v>
      </c>
      <c r="I401" s="30" t="s">
        <v>34</v>
      </c>
      <c r="J401" s="33">
        <v>368.16</v>
      </c>
      <c r="K401" s="30">
        <v>0</v>
      </c>
      <c r="L401" s="36"/>
      <c r="M401" s="33">
        <v>0</v>
      </c>
      <c r="N401" s="33">
        <v>0</v>
      </c>
      <c r="O401" s="39"/>
      <c r="P401" s="30">
        <v>0</v>
      </c>
      <c r="Q401" s="33">
        <v>100</v>
      </c>
      <c r="R401" s="33">
        <v>0</v>
      </c>
      <c r="S401" s="52"/>
      <c r="T401" s="33">
        <v>0</v>
      </c>
      <c r="U401" s="36"/>
      <c r="V401" s="30"/>
      <c r="W401" s="30">
        <v>0</v>
      </c>
      <c r="X401" s="30">
        <v>474.16</v>
      </c>
      <c r="Y401" s="30">
        <v>6</v>
      </c>
      <c r="Z401" s="30">
        <v>468.16</v>
      </c>
      <c r="AA401" s="30" t="s">
        <v>28</v>
      </c>
      <c r="AB401" s="54" t="s">
        <v>29</v>
      </c>
      <c r="AC401" s="55"/>
    </row>
    <row r="402" spans="1:29">
      <c r="A402" s="30">
        <v>401</v>
      </c>
      <c r="B402" s="35" t="s">
        <v>10781</v>
      </c>
      <c r="C402" s="35" t="s">
        <v>10782</v>
      </c>
      <c r="D402" s="37" t="s">
        <v>22</v>
      </c>
      <c r="E402" s="37" t="s">
        <v>2061</v>
      </c>
      <c r="F402" s="30" t="s">
        <v>25</v>
      </c>
      <c r="G402" s="30" t="s">
        <v>7504</v>
      </c>
      <c r="H402" s="37" t="s">
        <v>24</v>
      </c>
      <c r="I402" s="30" t="s">
        <v>34</v>
      </c>
      <c r="J402" s="33">
        <v>368.16</v>
      </c>
      <c r="K402" s="30">
        <v>0</v>
      </c>
      <c r="L402" s="36"/>
      <c r="M402" s="33">
        <v>0</v>
      </c>
      <c r="N402" s="33">
        <v>0</v>
      </c>
      <c r="O402" s="39"/>
      <c r="P402" s="30">
        <v>0</v>
      </c>
      <c r="Q402" s="33">
        <v>100</v>
      </c>
      <c r="R402" s="33">
        <v>0</v>
      </c>
      <c r="S402" s="52"/>
      <c r="T402" s="33">
        <v>0</v>
      </c>
      <c r="U402" s="36"/>
      <c r="V402" s="30"/>
      <c r="W402" s="30">
        <v>0</v>
      </c>
      <c r="X402" s="30">
        <v>474.16</v>
      </c>
      <c r="Y402" s="30">
        <v>6</v>
      </c>
      <c r="Z402" s="30">
        <v>468.16</v>
      </c>
      <c r="AA402" s="30" t="s">
        <v>28</v>
      </c>
      <c r="AB402" s="54" t="s">
        <v>29</v>
      </c>
      <c r="AC402" s="55"/>
    </row>
    <row r="403" spans="1:29">
      <c r="A403" s="30">
        <v>402</v>
      </c>
      <c r="B403" s="35" t="s">
        <v>4873</v>
      </c>
      <c r="C403" s="35" t="s">
        <v>10783</v>
      </c>
      <c r="D403" s="37" t="s">
        <v>22</v>
      </c>
      <c r="E403" s="30" t="s">
        <v>4090</v>
      </c>
      <c r="F403" s="30" t="s">
        <v>25</v>
      </c>
      <c r="G403" s="30" t="s">
        <v>6984</v>
      </c>
      <c r="H403" s="33" t="s">
        <v>24</v>
      </c>
      <c r="I403" s="30" t="s">
        <v>34</v>
      </c>
      <c r="J403" s="33">
        <v>235.28</v>
      </c>
      <c r="K403" s="30">
        <v>0</v>
      </c>
      <c r="L403" s="36"/>
      <c r="M403" s="33">
        <v>0</v>
      </c>
      <c r="N403" s="33">
        <v>0</v>
      </c>
      <c r="O403" s="39"/>
      <c r="P403" s="41">
        <v>0</v>
      </c>
      <c r="Q403" s="33">
        <v>100</v>
      </c>
      <c r="R403" s="33">
        <v>8.94</v>
      </c>
      <c r="S403" s="51" t="s">
        <v>6099</v>
      </c>
      <c r="T403" s="33">
        <v>0</v>
      </c>
      <c r="U403" s="36"/>
      <c r="V403" s="30"/>
      <c r="W403" s="30">
        <v>9.48</v>
      </c>
      <c r="X403" s="30">
        <v>351.32</v>
      </c>
      <c r="Y403" s="30">
        <v>6.57</v>
      </c>
      <c r="Z403" s="30">
        <v>344.76</v>
      </c>
      <c r="AA403" s="30" t="s">
        <v>28</v>
      </c>
      <c r="AB403" s="54" t="s">
        <v>29</v>
      </c>
      <c r="AC403" s="55"/>
    </row>
    <row r="404" spans="1:29">
      <c r="A404" s="30">
        <v>403</v>
      </c>
      <c r="B404" s="36" t="s">
        <v>10784</v>
      </c>
      <c r="C404" s="35" t="s">
        <v>10785</v>
      </c>
      <c r="D404" s="37" t="s">
        <v>22</v>
      </c>
      <c r="E404" s="37" t="s">
        <v>7503</v>
      </c>
      <c r="F404" s="30" t="s">
        <v>25</v>
      </c>
      <c r="G404" s="30" t="s">
        <v>8264</v>
      </c>
      <c r="H404" s="33" t="s">
        <v>24</v>
      </c>
      <c r="I404" s="30" t="s">
        <v>34</v>
      </c>
      <c r="J404" s="33">
        <v>985.5</v>
      </c>
      <c r="K404" s="30">
        <v>0</v>
      </c>
      <c r="L404" s="36"/>
      <c r="M404" s="33">
        <v>0</v>
      </c>
      <c r="N404" s="33">
        <v>0</v>
      </c>
      <c r="O404" s="39"/>
      <c r="P404" s="41">
        <v>0</v>
      </c>
      <c r="Q404" s="33">
        <v>300</v>
      </c>
      <c r="R404" s="33">
        <v>13.26</v>
      </c>
      <c r="S404" s="51" t="s">
        <v>6099</v>
      </c>
      <c r="T404" s="33">
        <v>0</v>
      </c>
      <c r="U404" s="36"/>
      <c r="V404" s="30"/>
      <c r="W404" s="30">
        <v>14.06</v>
      </c>
      <c r="X404" s="30">
        <v>1318.4</v>
      </c>
      <c r="Y404" s="30">
        <v>18.84</v>
      </c>
      <c r="Z404" s="30">
        <v>1299.56</v>
      </c>
      <c r="AA404" s="30" t="s">
        <v>28</v>
      </c>
      <c r="AB404" s="54" t="s">
        <v>29</v>
      </c>
      <c r="AC404" s="55"/>
    </row>
    <row r="405" spans="1:29">
      <c r="A405" s="30">
        <v>404</v>
      </c>
      <c r="B405" s="35" t="s">
        <v>10786</v>
      </c>
      <c r="C405" s="35" t="s">
        <v>10787</v>
      </c>
      <c r="D405" s="37" t="s">
        <v>22</v>
      </c>
      <c r="E405" s="30" t="s">
        <v>4090</v>
      </c>
      <c r="F405" s="30" t="s">
        <v>25</v>
      </c>
      <c r="G405" s="30" t="s">
        <v>6984</v>
      </c>
      <c r="H405" s="33" t="s">
        <v>24</v>
      </c>
      <c r="I405" s="30" t="s">
        <v>34</v>
      </c>
      <c r="J405" s="33">
        <v>235.28</v>
      </c>
      <c r="K405" s="30">
        <v>0</v>
      </c>
      <c r="L405" s="36"/>
      <c r="M405" s="33">
        <v>0</v>
      </c>
      <c r="N405" s="33">
        <v>0</v>
      </c>
      <c r="O405" s="39"/>
      <c r="P405" s="41">
        <v>0</v>
      </c>
      <c r="Q405" s="33">
        <v>100</v>
      </c>
      <c r="R405" s="33">
        <v>8.94</v>
      </c>
      <c r="S405" s="51" t="s">
        <v>6099</v>
      </c>
      <c r="T405" s="33">
        <v>0</v>
      </c>
      <c r="U405" s="36"/>
      <c r="V405" s="30"/>
      <c r="W405" s="30">
        <v>9.48</v>
      </c>
      <c r="X405" s="30">
        <v>351.32</v>
      </c>
      <c r="Y405" s="30">
        <v>6.57</v>
      </c>
      <c r="Z405" s="30">
        <v>344.76</v>
      </c>
      <c r="AA405" s="30" t="s">
        <v>28</v>
      </c>
      <c r="AB405" s="54" t="s">
        <v>29</v>
      </c>
      <c r="AC405" s="55"/>
    </row>
    <row r="406" spans="1:29">
      <c r="A406" s="30">
        <v>405</v>
      </c>
      <c r="B406" s="36" t="s">
        <v>10788</v>
      </c>
      <c r="C406" s="35" t="s">
        <v>10789</v>
      </c>
      <c r="D406" s="37" t="s">
        <v>22</v>
      </c>
      <c r="E406" s="37" t="s">
        <v>58</v>
      </c>
      <c r="F406" s="30" t="s">
        <v>25</v>
      </c>
      <c r="G406" s="30" t="s">
        <v>8260</v>
      </c>
      <c r="H406" s="33" t="s">
        <v>24</v>
      </c>
      <c r="I406" s="30" t="s">
        <v>34</v>
      </c>
      <c r="J406" s="33">
        <v>1118</v>
      </c>
      <c r="K406" s="30">
        <v>0</v>
      </c>
      <c r="L406" s="36"/>
      <c r="M406" s="33">
        <v>0</v>
      </c>
      <c r="N406" s="33">
        <v>101</v>
      </c>
      <c r="O406" s="44" t="s">
        <v>8495</v>
      </c>
      <c r="P406" s="30">
        <v>0</v>
      </c>
      <c r="Q406" s="33">
        <v>800</v>
      </c>
      <c r="R406" s="33">
        <v>0</v>
      </c>
      <c r="S406" s="52"/>
      <c r="T406" s="33">
        <v>0</v>
      </c>
      <c r="U406" s="36"/>
      <c r="V406" s="30"/>
      <c r="W406" s="30">
        <v>107.06</v>
      </c>
      <c r="X406" s="30">
        <v>2079.48</v>
      </c>
      <c r="Y406" s="30">
        <v>54.42</v>
      </c>
      <c r="Z406" s="30">
        <v>2025.06</v>
      </c>
      <c r="AA406" s="30" t="s">
        <v>28</v>
      </c>
      <c r="AB406" s="54" t="s">
        <v>29</v>
      </c>
      <c r="AC406" s="55"/>
    </row>
    <row r="407" spans="1:29">
      <c r="A407" s="30">
        <v>406</v>
      </c>
      <c r="B407" s="35" t="s">
        <v>10790</v>
      </c>
      <c r="C407" s="35" t="s">
        <v>10791</v>
      </c>
      <c r="D407" s="37" t="s">
        <v>22</v>
      </c>
      <c r="E407" s="37" t="s">
        <v>81</v>
      </c>
      <c r="F407" s="30" t="s">
        <v>25</v>
      </c>
      <c r="G407" s="30" t="s">
        <v>8178</v>
      </c>
      <c r="H407" s="37" t="s">
        <v>24</v>
      </c>
      <c r="I407" s="30" t="s">
        <v>34</v>
      </c>
      <c r="J407" s="33">
        <v>705</v>
      </c>
      <c r="K407" s="30">
        <v>0</v>
      </c>
      <c r="L407" s="36"/>
      <c r="M407" s="33">
        <v>196</v>
      </c>
      <c r="N407" s="33">
        <v>2</v>
      </c>
      <c r="O407" s="40" t="s">
        <v>10155</v>
      </c>
      <c r="P407" s="41">
        <v>0</v>
      </c>
      <c r="Q407" s="30">
        <v>300</v>
      </c>
      <c r="R407" s="33">
        <v>18</v>
      </c>
      <c r="S407" s="52" t="s">
        <v>7520</v>
      </c>
      <c r="T407" s="33">
        <v>0</v>
      </c>
      <c r="U407" s="36"/>
      <c r="V407" s="30"/>
      <c r="W407" s="30">
        <v>228.96</v>
      </c>
      <c r="X407" s="30">
        <v>1265.7</v>
      </c>
      <c r="Y407" s="30">
        <v>31.74</v>
      </c>
      <c r="Z407" s="30">
        <v>1233.96</v>
      </c>
      <c r="AA407" s="30" t="s">
        <v>28</v>
      </c>
      <c r="AB407" s="54" t="s">
        <v>29</v>
      </c>
      <c r="AC407" s="55"/>
    </row>
    <row r="408" spans="1:29">
      <c r="A408" s="30">
        <v>407</v>
      </c>
      <c r="B408" s="35" t="s">
        <v>10792</v>
      </c>
      <c r="C408" s="35" t="s">
        <v>10793</v>
      </c>
      <c r="D408" s="37" t="s">
        <v>22</v>
      </c>
      <c r="E408" s="30" t="s">
        <v>4090</v>
      </c>
      <c r="F408" s="30" t="s">
        <v>25</v>
      </c>
      <c r="G408" s="30" t="s">
        <v>6984</v>
      </c>
      <c r="H408" s="33" t="s">
        <v>24</v>
      </c>
      <c r="I408" s="30" t="s">
        <v>34</v>
      </c>
      <c r="J408" s="33">
        <v>235.28</v>
      </c>
      <c r="K408" s="30">
        <v>0</v>
      </c>
      <c r="L408" s="36"/>
      <c r="M408" s="33">
        <v>0</v>
      </c>
      <c r="N408" s="33">
        <v>0</v>
      </c>
      <c r="O408" s="39"/>
      <c r="P408" s="41">
        <v>0</v>
      </c>
      <c r="Q408" s="33">
        <v>100</v>
      </c>
      <c r="R408" s="33">
        <v>8.94</v>
      </c>
      <c r="S408" s="51" t="s">
        <v>6099</v>
      </c>
      <c r="T408" s="33">
        <v>0</v>
      </c>
      <c r="U408" s="36"/>
      <c r="V408" s="30"/>
      <c r="W408" s="30">
        <v>9.48</v>
      </c>
      <c r="X408" s="30">
        <v>351.32</v>
      </c>
      <c r="Y408" s="30">
        <v>6.57</v>
      </c>
      <c r="Z408" s="30">
        <v>344.76</v>
      </c>
      <c r="AA408" s="30" t="s">
        <v>28</v>
      </c>
      <c r="AB408" s="54" t="s">
        <v>29</v>
      </c>
      <c r="AC408" s="55"/>
    </row>
    <row r="409" spans="1:29">
      <c r="A409" s="30">
        <v>408</v>
      </c>
      <c r="B409" s="35" t="s">
        <v>10794</v>
      </c>
      <c r="C409" s="35" t="s">
        <v>10795</v>
      </c>
      <c r="D409" s="37" t="s">
        <v>22</v>
      </c>
      <c r="E409" s="30" t="s">
        <v>4090</v>
      </c>
      <c r="F409" s="30" t="s">
        <v>25</v>
      </c>
      <c r="G409" s="30" t="s">
        <v>6984</v>
      </c>
      <c r="H409" s="33" t="s">
        <v>24</v>
      </c>
      <c r="I409" s="30" t="s">
        <v>34</v>
      </c>
      <c r="J409" s="33">
        <v>235.28</v>
      </c>
      <c r="K409" s="30">
        <v>0</v>
      </c>
      <c r="L409" s="36"/>
      <c r="M409" s="33">
        <v>0</v>
      </c>
      <c r="N409" s="33">
        <v>0</v>
      </c>
      <c r="O409" s="44"/>
      <c r="P409" s="41">
        <v>0</v>
      </c>
      <c r="Q409" s="33">
        <v>100</v>
      </c>
      <c r="R409" s="33">
        <v>8.94</v>
      </c>
      <c r="S409" s="51" t="s">
        <v>6099</v>
      </c>
      <c r="T409" s="33">
        <v>0</v>
      </c>
      <c r="U409" s="36"/>
      <c r="V409" s="30"/>
      <c r="W409" s="30">
        <v>9.48</v>
      </c>
      <c r="X409" s="30">
        <v>351.32</v>
      </c>
      <c r="Y409" s="30">
        <v>6.57</v>
      </c>
      <c r="Z409" s="30">
        <v>344.76</v>
      </c>
      <c r="AA409" s="30" t="s">
        <v>28</v>
      </c>
      <c r="AB409" s="54" t="s">
        <v>29</v>
      </c>
      <c r="AC409" s="55"/>
    </row>
    <row r="410" spans="1:29">
      <c r="A410" s="30">
        <v>409</v>
      </c>
      <c r="B410" s="35" t="s">
        <v>10796</v>
      </c>
      <c r="C410" s="35" t="s">
        <v>10797</v>
      </c>
      <c r="D410" s="37" t="s">
        <v>22</v>
      </c>
      <c r="E410" s="37" t="s">
        <v>81</v>
      </c>
      <c r="F410" s="30" t="s">
        <v>25</v>
      </c>
      <c r="G410" s="30" t="s">
        <v>8178</v>
      </c>
      <c r="H410" s="37" t="s">
        <v>24</v>
      </c>
      <c r="I410" s="30" t="s">
        <v>34</v>
      </c>
      <c r="J410" s="33">
        <v>705</v>
      </c>
      <c r="K410" s="30">
        <v>0</v>
      </c>
      <c r="L410" s="36"/>
      <c r="M410" s="33">
        <v>196</v>
      </c>
      <c r="N410" s="33">
        <v>0</v>
      </c>
      <c r="O410" s="39"/>
      <c r="P410" s="41">
        <v>0</v>
      </c>
      <c r="Q410" s="30">
        <v>300</v>
      </c>
      <c r="R410" s="33">
        <v>13</v>
      </c>
      <c r="S410" s="52" t="s">
        <v>7307</v>
      </c>
      <c r="T410" s="33">
        <v>0</v>
      </c>
      <c r="U410" s="36"/>
      <c r="V410" s="30"/>
      <c r="W410" s="30">
        <v>221.54</v>
      </c>
      <c r="X410" s="30">
        <v>1257.83</v>
      </c>
      <c r="Y410" s="30">
        <v>31.29</v>
      </c>
      <c r="Z410" s="30">
        <v>1226.54</v>
      </c>
      <c r="AA410" s="30" t="s">
        <v>28</v>
      </c>
      <c r="AB410" s="54" t="s">
        <v>29</v>
      </c>
      <c r="AC410" s="55"/>
    </row>
    <row r="411" spans="1:29">
      <c r="A411" s="30">
        <v>410</v>
      </c>
      <c r="B411" s="35" t="s">
        <v>7263</v>
      </c>
      <c r="C411" s="35" t="s">
        <v>10798</v>
      </c>
      <c r="D411" s="37" t="s">
        <v>22</v>
      </c>
      <c r="E411" s="30" t="s">
        <v>4090</v>
      </c>
      <c r="F411" s="30" t="s">
        <v>25</v>
      </c>
      <c r="G411" s="30" t="s">
        <v>6984</v>
      </c>
      <c r="H411" s="33" t="s">
        <v>24</v>
      </c>
      <c r="I411" s="30" t="s">
        <v>34</v>
      </c>
      <c r="J411" s="33">
        <v>235.28</v>
      </c>
      <c r="K411" s="30">
        <v>0</v>
      </c>
      <c r="L411" s="36"/>
      <c r="M411" s="33">
        <v>0</v>
      </c>
      <c r="N411" s="33">
        <v>0</v>
      </c>
      <c r="O411" s="39"/>
      <c r="P411" s="41">
        <v>0</v>
      </c>
      <c r="Q411" s="33">
        <v>100</v>
      </c>
      <c r="R411" s="33">
        <v>8.94</v>
      </c>
      <c r="S411" s="51" t="s">
        <v>6099</v>
      </c>
      <c r="T411" s="33">
        <v>0</v>
      </c>
      <c r="U411" s="36"/>
      <c r="V411" s="30"/>
      <c r="W411" s="30">
        <v>9.48</v>
      </c>
      <c r="X411" s="30">
        <v>351.32</v>
      </c>
      <c r="Y411" s="30">
        <v>6.57</v>
      </c>
      <c r="Z411" s="30">
        <v>344.76</v>
      </c>
      <c r="AA411" s="30" t="s">
        <v>28</v>
      </c>
      <c r="AB411" s="54" t="s">
        <v>29</v>
      </c>
      <c r="AC411" s="55"/>
    </row>
    <row r="412" spans="1:29">
      <c r="A412" s="30">
        <v>411</v>
      </c>
      <c r="B412" s="36" t="s">
        <v>9727</v>
      </c>
      <c r="C412" s="35" t="s">
        <v>9728</v>
      </c>
      <c r="D412" s="37" t="s">
        <v>22</v>
      </c>
      <c r="E412" s="37" t="s">
        <v>3366</v>
      </c>
      <c r="F412" s="30" t="s">
        <v>25</v>
      </c>
      <c r="G412" s="30" t="s">
        <v>8260</v>
      </c>
      <c r="H412" s="33" t="s">
        <v>24</v>
      </c>
      <c r="I412" s="30" t="s">
        <v>34</v>
      </c>
      <c r="J412" s="33">
        <v>0</v>
      </c>
      <c r="K412" s="30">
        <v>0</v>
      </c>
      <c r="L412" s="36"/>
      <c r="M412" s="33">
        <v>0</v>
      </c>
      <c r="N412" s="33">
        <v>0</v>
      </c>
      <c r="O412" s="44"/>
      <c r="P412" s="30">
        <v>0</v>
      </c>
      <c r="Q412" s="33">
        <v>100</v>
      </c>
      <c r="R412" s="33">
        <v>13</v>
      </c>
      <c r="S412" s="52" t="s">
        <v>3854</v>
      </c>
      <c r="T412" s="33">
        <v>0</v>
      </c>
      <c r="U412" s="36"/>
      <c r="V412" s="30"/>
      <c r="W412" s="30">
        <v>13.78</v>
      </c>
      <c r="X412" s="30">
        <v>120.61</v>
      </c>
      <c r="Y412" s="30">
        <v>6.83</v>
      </c>
      <c r="Z412" s="30">
        <v>113.78</v>
      </c>
      <c r="AA412" s="30" t="s">
        <v>28</v>
      </c>
      <c r="AB412" s="54" t="s">
        <v>29</v>
      </c>
      <c r="AC412" s="55"/>
    </row>
    <row r="413" spans="1:29">
      <c r="A413" s="30">
        <v>412</v>
      </c>
      <c r="B413" s="35" t="s">
        <v>7031</v>
      </c>
      <c r="C413" s="35" t="s">
        <v>10799</v>
      </c>
      <c r="D413" s="37" t="s">
        <v>22</v>
      </c>
      <c r="E413" s="30" t="s">
        <v>4090</v>
      </c>
      <c r="F413" s="30" t="s">
        <v>25</v>
      </c>
      <c r="G413" s="30" t="s">
        <v>6984</v>
      </c>
      <c r="H413" s="33" t="s">
        <v>24</v>
      </c>
      <c r="I413" s="30" t="s">
        <v>34</v>
      </c>
      <c r="J413" s="33">
        <v>235.28</v>
      </c>
      <c r="K413" s="30">
        <v>0</v>
      </c>
      <c r="L413" s="36"/>
      <c r="M413" s="33">
        <v>0</v>
      </c>
      <c r="N413" s="33">
        <v>0</v>
      </c>
      <c r="O413" s="39"/>
      <c r="P413" s="41">
        <v>0</v>
      </c>
      <c r="Q413" s="33">
        <v>100</v>
      </c>
      <c r="R413" s="33">
        <v>8.94</v>
      </c>
      <c r="S413" s="51" t="s">
        <v>6099</v>
      </c>
      <c r="T413" s="33">
        <v>0</v>
      </c>
      <c r="U413" s="36"/>
      <c r="V413" s="30"/>
      <c r="W413" s="30">
        <v>9.48</v>
      </c>
      <c r="X413" s="30">
        <v>351.32</v>
      </c>
      <c r="Y413" s="30">
        <v>6.57</v>
      </c>
      <c r="Z413" s="30">
        <v>344.76</v>
      </c>
      <c r="AA413" s="30" t="s">
        <v>28</v>
      </c>
      <c r="AB413" s="54" t="s">
        <v>29</v>
      </c>
      <c r="AC413" s="55"/>
    </row>
    <row r="414" spans="1:29">
      <c r="A414" s="30">
        <v>413</v>
      </c>
      <c r="B414" s="35" t="s">
        <v>10800</v>
      </c>
      <c r="C414" s="35" t="s">
        <v>10801</v>
      </c>
      <c r="D414" s="37" t="s">
        <v>22</v>
      </c>
      <c r="E414" s="37" t="s">
        <v>198</v>
      </c>
      <c r="F414" s="30" t="s">
        <v>25</v>
      </c>
      <c r="G414" s="30" t="s">
        <v>8214</v>
      </c>
      <c r="H414" s="37" t="s">
        <v>24</v>
      </c>
      <c r="I414" s="30" t="s">
        <v>34</v>
      </c>
      <c r="J414" s="33">
        <v>1350.5</v>
      </c>
      <c r="K414" s="30">
        <v>0</v>
      </c>
      <c r="L414" s="36"/>
      <c r="M414" s="33">
        <v>0</v>
      </c>
      <c r="N414" s="33">
        <v>0</v>
      </c>
      <c r="O414" s="39"/>
      <c r="P414" s="30">
        <v>0</v>
      </c>
      <c r="Q414" s="33">
        <v>300</v>
      </c>
      <c r="R414" s="30">
        <v>0</v>
      </c>
      <c r="S414" s="52"/>
      <c r="T414" s="33">
        <v>0</v>
      </c>
      <c r="U414" s="36"/>
      <c r="V414" s="30"/>
      <c r="W414" s="30">
        <v>0</v>
      </c>
      <c r="X414" s="30">
        <v>1668.5</v>
      </c>
      <c r="Y414" s="30">
        <v>18</v>
      </c>
      <c r="Z414" s="30">
        <v>1650.5</v>
      </c>
      <c r="AA414" s="30" t="s">
        <v>28</v>
      </c>
      <c r="AB414" s="54" t="s">
        <v>29</v>
      </c>
      <c r="AC414" s="55"/>
    </row>
    <row r="415" spans="1:29">
      <c r="A415" s="30">
        <v>414</v>
      </c>
      <c r="B415" s="35" t="s">
        <v>10802</v>
      </c>
      <c r="C415" s="35" t="s">
        <v>10803</v>
      </c>
      <c r="D415" s="37" t="s">
        <v>22</v>
      </c>
      <c r="E415" s="37" t="s">
        <v>7503</v>
      </c>
      <c r="F415" s="30" t="s">
        <v>25</v>
      </c>
      <c r="G415" s="30" t="s">
        <v>8264</v>
      </c>
      <c r="H415" s="33" t="s">
        <v>24</v>
      </c>
      <c r="I415" s="30" t="s">
        <v>34</v>
      </c>
      <c r="J415" s="33">
        <v>985.5</v>
      </c>
      <c r="K415" s="30">
        <v>0</v>
      </c>
      <c r="L415" s="36"/>
      <c r="M415" s="33">
        <v>0</v>
      </c>
      <c r="N415" s="33">
        <v>0</v>
      </c>
      <c r="O415" s="44"/>
      <c r="P415" s="41">
        <v>0</v>
      </c>
      <c r="Q415" s="33">
        <v>300</v>
      </c>
      <c r="R415" s="33">
        <v>13.26</v>
      </c>
      <c r="S415" s="51" t="s">
        <v>6099</v>
      </c>
      <c r="T415" s="33">
        <v>0</v>
      </c>
      <c r="U415" s="36"/>
      <c r="V415" s="30"/>
      <c r="W415" s="30">
        <v>14.06</v>
      </c>
      <c r="X415" s="30">
        <v>1318.4</v>
      </c>
      <c r="Y415" s="30">
        <v>18.84</v>
      </c>
      <c r="Z415" s="30">
        <v>1299.56</v>
      </c>
      <c r="AA415" s="30" t="s">
        <v>28</v>
      </c>
      <c r="AB415" s="54" t="s">
        <v>29</v>
      </c>
      <c r="AC415" s="55"/>
    </row>
    <row r="416" spans="1:29">
      <c r="A416" s="30">
        <v>415</v>
      </c>
      <c r="B416" s="36" t="s">
        <v>8479</v>
      </c>
      <c r="C416" s="35" t="s">
        <v>9729</v>
      </c>
      <c r="D416" s="37" t="s">
        <v>22</v>
      </c>
      <c r="E416" s="37" t="s">
        <v>3366</v>
      </c>
      <c r="F416" s="30" t="s">
        <v>25</v>
      </c>
      <c r="G416" s="30" t="s">
        <v>8260</v>
      </c>
      <c r="H416" s="33" t="s">
        <v>24</v>
      </c>
      <c r="I416" s="30" t="s">
        <v>34</v>
      </c>
      <c r="J416" s="33">
        <v>0</v>
      </c>
      <c r="K416" s="30">
        <v>0</v>
      </c>
      <c r="L416" s="36"/>
      <c r="M416" s="33">
        <v>0</v>
      </c>
      <c r="N416" s="33">
        <v>0</v>
      </c>
      <c r="O416" s="39"/>
      <c r="P416" s="30">
        <v>0</v>
      </c>
      <c r="Q416" s="33">
        <v>100</v>
      </c>
      <c r="R416" s="33">
        <v>23</v>
      </c>
      <c r="S416" s="52" t="s">
        <v>8334</v>
      </c>
      <c r="T416" s="33">
        <v>0</v>
      </c>
      <c r="U416" s="36"/>
      <c r="V416" s="30"/>
      <c r="W416" s="30">
        <v>24.38</v>
      </c>
      <c r="X416" s="30">
        <v>131.84</v>
      </c>
      <c r="Y416" s="30">
        <v>7.46</v>
      </c>
      <c r="Z416" s="30">
        <v>124.38</v>
      </c>
      <c r="AA416" s="30" t="s">
        <v>28</v>
      </c>
      <c r="AB416" s="54" t="s">
        <v>29</v>
      </c>
      <c r="AC416" s="55"/>
    </row>
    <row r="417" spans="1:29">
      <c r="A417" s="30">
        <v>416</v>
      </c>
      <c r="B417" s="36" t="s">
        <v>10804</v>
      </c>
      <c r="C417" s="35" t="s">
        <v>9989</v>
      </c>
      <c r="D417" s="37" t="s">
        <v>22</v>
      </c>
      <c r="E417" s="30" t="s">
        <v>8408</v>
      </c>
      <c r="F417" s="30" t="s">
        <v>25</v>
      </c>
      <c r="G417" s="30" t="s">
        <v>8236</v>
      </c>
      <c r="H417" s="37" t="s">
        <v>130</v>
      </c>
      <c r="I417" s="30" t="s">
        <v>34</v>
      </c>
      <c r="J417" s="33">
        <v>0</v>
      </c>
      <c r="K417" s="30">
        <v>0</v>
      </c>
      <c r="L417" s="36"/>
      <c r="M417" s="33">
        <v>0</v>
      </c>
      <c r="N417" s="33">
        <v>0</v>
      </c>
      <c r="O417" s="39"/>
      <c r="P417" s="30">
        <v>0</v>
      </c>
      <c r="Q417" s="33">
        <v>0</v>
      </c>
      <c r="R417" s="33">
        <v>23</v>
      </c>
      <c r="S417" s="51" t="s">
        <v>8334</v>
      </c>
      <c r="T417" s="33">
        <v>0</v>
      </c>
      <c r="U417" s="36"/>
      <c r="V417" s="30"/>
      <c r="W417" s="30">
        <v>24.38</v>
      </c>
      <c r="X417" s="30">
        <v>25.84</v>
      </c>
      <c r="Y417" s="30">
        <v>1.46</v>
      </c>
      <c r="Z417" s="30">
        <v>24.38</v>
      </c>
      <c r="AA417" s="30" t="s">
        <v>28</v>
      </c>
      <c r="AB417" s="54" t="s">
        <v>29</v>
      </c>
      <c r="AC417" s="55"/>
    </row>
    <row r="418" spans="1:29">
      <c r="A418" s="30">
        <v>417</v>
      </c>
      <c r="B418" s="35" t="s">
        <v>10805</v>
      </c>
      <c r="C418" s="35" t="s">
        <v>10806</v>
      </c>
      <c r="D418" s="37" t="s">
        <v>22</v>
      </c>
      <c r="E418" s="30" t="s">
        <v>4090</v>
      </c>
      <c r="F418" s="30" t="s">
        <v>25</v>
      </c>
      <c r="G418" s="30" t="s">
        <v>6984</v>
      </c>
      <c r="H418" s="33" t="s">
        <v>24</v>
      </c>
      <c r="I418" s="30" t="s">
        <v>34</v>
      </c>
      <c r="J418" s="33">
        <v>235.28</v>
      </c>
      <c r="K418" s="30">
        <v>0</v>
      </c>
      <c r="L418" s="36"/>
      <c r="M418" s="33">
        <v>0</v>
      </c>
      <c r="N418" s="33">
        <v>0</v>
      </c>
      <c r="O418" s="44"/>
      <c r="P418" s="41">
        <v>0</v>
      </c>
      <c r="Q418" s="33">
        <v>100</v>
      </c>
      <c r="R418" s="33">
        <v>8.94</v>
      </c>
      <c r="S418" s="51" t="s">
        <v>6099</v>
      </c>
      <c r="T418" s="33">
        <v>0</v>
      </c>
      <c r="U418" s="36"/>
      <c r="V418" s="30"/>
      <c r="W418" s="30">
        <v>9.48</v>
      </c>
      <c r="X418" s="30">
        <v>351.32</v>
      </c>
      <c r="Y418" s="30">
        <v>6.57</v>
      </c>
      <c r="Z418" s="30">
        <v>344.76</v>
      </c>
      <c r="AA418" s="30" t="s">
        <v>28</v>
      </c>
      <c r="AB418" s="54" t="s">
        <v>29</v>
      </c>
      <c r="AC418" s="55"/>
    </row>
    <row r="419" spans="1:29">
      <c r="A419" s="30">
        <v>418</v>
      </c>
      <c r="B419" s="36" t="s">
        <v>10807</v>
      </c>
      <c r="C419" s="35" t="s">
        <v>10808</v>
      </c>
      <c r="D419" s="37" t="s">
        <v>22</v>
      </c>
      <c r="E419" s="37" t="s">
        <v>7503</v>
      </c>
      <c r="F419" s="30" t="s">
        <v>25</v>
      </c>
      <c r="G419" s="30" t="s">
        <v>8264</v>
      </c>
      <c r="H419" s="33" t="s">
        <v>24</v>
      </c>
      <c r="I419" s="30" t="s">
        <v>34</v>
      </c>
      <c r="J419" s="33">
        <v>985.5</v>
      </c>
      <c r="K419" s="30">
        <v>0</v>
      </c>
      <c r="L419" s="36"/>
      <c r="M419" s="33">
        <v>0</v>
      </c>
      <c r="N419" s="33">
        <v>0</v>
      </c>
      <c r="O419" s="39"/>
      <c r="P419" s="41">
        <v>0</v>
      </c>
      <c r="Q419" s="33">
        <v>300</v>
      </c>
      <c r="R419" s="33">
        <v>13.26</v>
      </c>
      <c r="S419" s="51" t="s">
        <v>6099</v>
      </c>
      <c r="T419" s="33">
        <v>0</v>
      </c>
      <c r="U419" s="36"/>
      <c r="V419" s="30"/>
      <c r="W419" s="30">
        <v>14.06</v>
      </c>
      <c r="X419" s="30">
        <v>1318.4</v>
      </c>
      <c r="Y419" s="30">
        <v>18.84</v>
      </c>
      <c r="Z419" s="30">
        <v>1299.56</v>
      </c>
      <c r="AA419" s="30" t="s">
        <v>28</v>
      </c>
      <c r="AB419" s="54" t="s">
        <v>29</v>
      </c>
      <c r="AC419" s="55"/>
    </row>
    <row r="420" spans="1:29">
      <c r="A420" s="30">
        <v>419</v>
      </c>
      <c r="B420" s="36" t="s">
        <v>10809</v>
      </c>
      <c r="C420" s="35" t="s">
        <v>10810</v>
      </c>
      <c r="D420" s="37" t="s">
        <v>22</v>
      </c>
      <c r="E420" s="37" t="s">
        <v>58</v>
      </c>
      <c r="F420" s="30" t="s">
        <v>25</v>
      </c>
      <c r="G420" s="30" t="s">
        <v>8260</v>
      </c>
      <c r="H420" s="30" t="s">
        <v>24</v>
      </c>
      <c r="I420" s="30" t="s">
        <v>34</v>
      </c>
      <c r="J420" s="33">
        <v>1118</v>
      </c>
      <c r="K420" s="30">
        <v>0</v>
      </c>
      <c r="L420" s="36"/>
      <c r="M420" s="33">
        <v>0</v>
      </c>
      <c r="N420" s="33">
        <v>734</v>
      </c>
      <c r="O420" s="44" t="s">
        <v>10811</v>
      </c>
      <c r="P420" s="30">
        <v>0</v>
      </c>
      <c r="Q420" s="33">
        <v>400</v>
      </c>
      <c r="R420" s="33">
        <v>0</v>
      </c>
      <c r="S420" s="52"/>
      <c r="T420" s="33">
        <v>0</v>
      </c>
      <c r="U420" s="36"/>
      <c r="V420" s="30"/>
      <c r="W420" s="30">
        <v>778.04</v>
      </c>
      <c r="X420" s="30">
        <v>2366.72</v>
      </c>
      <c r="Y420" s="30">
        <v>70.68</v>
      </c>
      <c r="Z420" s="30">
        <v>2296.04</v>
      </c>
      <c r="AA420" s="30" t="s">
        <v>28</v>
      </c>
      <c r="AB420" s="54" t="s">
        <v>29</v>
      </c>
      <c r="AC420" s="55"/>
    </row>
    <row r="421" spans="1:29">
      <c r="A421" s="30">
        <v>420</v>
      </c>
      <c r="B421" s="35" t="s">
        <v>10751</v>
      </c>
      <c r="C421" s="35" t="s">
        <v>10812</v>
      </c>
      <c r="D421" s="37" t="s">
        <v>22</v>
      </c>
      <c r="E421" s="37" t="s">
        <v>2061</v>
      </c>
      <c r="F421" s="30" t="s">
        <v>25</v>
      </c>
      <c r="G421" s="30" t="s">
        <v>7504</v>
      </c>
      <c r="H421" s="37" t="s">
        <v>24</v>
      </c>
      <c r="I421" s="30" t="s">
        <v>34</v>
      </c>
      <c r="J421" s="33">
        <v>368.16</v>
      </c>
      <c r="K421" s="30">
        <v>0</v>
      </c>
      <c r="L421" s="36"/>
      <c r="M421" s="33">
        <v>0</v>
      </c>
      <c r="N421" s="33">
        <v>0</v>
      </c>
      <c r="O421" s="39"/>
      <c r="P421" s="30">
        <v>0</v>
      </c>
      <c r="Q421" s="33">
        <v>100</v>
      </c>
      <c r="R421" s="33">
        <v>0</v>
      </c>
      <c r="S421" s="52"/>
      <c r="T421" s="33">
        <v>0</v>
      </c>
      <c r="U421" s="36"/>
      <c r="V421" s="30"/>
      <c r="W421" s="30">
        <v>0</v>
      </c>
      <c r="X421" s="30">
        <v>474.16</v>
      </c>
      <c r="Y421" s="30">
        <v>6</v>
      </c>
      <c r="Z421" s="30">
        <v>468.16</v>
      </c>
      <c r="AA421" s="30" t="s">
        <v>28</v>
      </c>
      <c r="AB421" s="54" t="s">
        <v>29</v>
      </c>
      <c r="AC421" s="55"/>
    </row>
    <row r="422" spans="1:29">
      <c r="A422" s="30">
        <v>421</v>
      </c>
      <c r="B422" s="35" t="s">
        <v>10813</v>
      </c>
      <c r="C422" s="35" t="s">
        <v>10814</v>
      </c>
      <c r="D422" s="37" t="s">
        <v>22</v>
      </c>
      <c r="E422" s="37" t="s">
        <v>81</v>
      </c>
      <c r="F422" s="30" t="s">
        <v>25</v>
      </c>
      <c r="G422" s="30" t="s">
        <v>8178</v>
      </c>
      <c r="H422" s="37" t="s">
        <v>24</v>
      </c>
      <c r="I422" s="30" t="s">
        <v>34</v>
      </c>
      <c r="J422" s="33">
        <v>705</v>
      </c>
      <c r="K422" s="30">
        <v>0</v>
      </c>
      <c r="L422" s="36"/>
      <c r="M422" s="33">
        <v>196</v>
      </c>
      <c r="N422" s="33">
        <v>0</v>
      </c>
      <c r="O422" s="44"/>
      <c r="P422" s="41">
        <v>0</v>
      </c>
      <c r="Q422" s="30">
        <v>300</v>
      </c>
      <c r="R422" s="33">
        <v>13</v>
      </c>
      <c r="S422" s="52" t="s">
        <v>7307</v>
      </c>
      <c r="T422" s="33">
        <v>13</v>
      </c>
      <c r="U422" s="36"/>
      <c r="V422" s="30"/>
      <c r="W422" s="30">
        <v>235.32</v>
      </c>
      <c r="X422" s="30">
        <v>1272.44</v>
      </c>
      <c r="Y422" s="30">
        <v>32.12</v>
      </c>
      <c r="Z422" s="30">
        <v>1240.32</v>
      </c>
      <c r="AA422" s="30" t="s">
        <v>28</v>
      </c>
      <c r="AB422" s="54" t="s">
        <v>29</v>
      </c>
      <c r="AC422" s="55"/>
    </row>
    <row r="423" spans="1:29">
      <c r="A423" s="30">
        <v>422</v>
      </c>
      <c r="B423" s="36" t="s">
        <v>10815</v>
      </c>
      <c r="C423" s="35" t="s">
        <v>10816</v>
      </c>
      <c r="D423" s="37" t="s">
        <v>22</v>
      </c>
      <c r="E423" s="30" t="s">
        <v>4090</v>
      </c>
      <c r="F423" s="30" t="s">
        <v>25</v>
      </c>
      <c r="G423" s="30" t="s">
        <v>6984</v>
      </c>
      <c r="H423" s="33" t="s">
        <v>24</v>
      </c>
      <c r="I423" s="30" t="s">
        <v>34</v>
      </c>
      <c r="J423" s="33">
        <v>235.28</v>
      </c>
      <c r="K423" s="30">
        <v>0</v>
      </c>
      <c r="L423" s="36"/>
      <c r="M423" s="33">
        <v>0</v>
      </c>
      <c r="N423" s="33">
        <v>0</v>
      </c>
      <c r="O423" s="39"/>
      <c r="P423" s="41">
        <v>0</v>
      </c>
      <c r="Q423" s="33">
        <v>100</v>
      </c>
      <c r="R423" s="33">
        <v>8.94</v>
      </c>
      <c r="S423" s="51" t="s">
        <v>6099</v>
      </c>
      <c r="T423" s="33">
        <v>0</v>
      </c>
      <c r="U423" s="36"/>
      <c r="V423" s="30"/>
      <c r="W423" s="30">
        <v>9.48</v>
      </c>
      <c r="X423" s="30">
        <v>351.32</v>
      </c>
      <c r="Y423" s="30">
        <v>6.57</v>
      </c>
      <c r="Z423" s="30">
        <v>344.76</v>
      </c>
      <c r="AA423" s="30" t="s">
        <v>28</v>
      </c>
      <c r="AB423" s="54" t="s">
        <v>29</v>
      </c>
      <c r="AC423" s="55"/>
    </row>
    <row r="424" spans="1:29">
      <c r="A424" s="30">
        <v>423</v>
      </c>
      <c r="B424" s="36" t="s">
        <v>10817</v>
      </c>
      <c r="C424" s="35" t="s">
        <v>10818</v>
      </c>
      <c r="D424" s="37" t="s">
        <v>22</v>
      </c>
      <c r="E424" s="30" t="s">
        <v>4090</v>
      </c>
      <c r="F424" s="30" t="s">
        <v>25</v>
      </c>
      <c r="G424" s="30" t="s">
        <v>6984</v>
      </c>
      <c r="H424" s="33" t="s">
        <v>24</v>
      </c>
      <c r="I424" s="30" t="s">
        <v>34</v>
      </c>
      <c r="J424" s="33">
        <v>235.28</v>
      </c>
      <c r="K424" s="30">
        <v>0</v>
      </c>
      <c r="L424" s="36"/>
      <c r="M424" s="33">
        <v>0</v>
      </c>
      <c r="N424" s="33">
        <v>0</v>
      </c>
      <c r="O424" s="39"/>
      <c r="P424" s="41">
        <v>0</v>
      </c>
      <c r="Q424" s="33">
        <v>100</v>
      </c>
      <c r="R424" s="33">
        <v>8.94</v>
      </c>
      <c r="S424" s="51" t="s">
        <v>6099</v>
      </c>
      <c r="T424" s="33">
        <v>0</v>
      </c>
      <c r="U424" s="36"/>
      <c r="V424" s="30"/>
      <c r="W424" s="30">
        <v>9.48</v>
      </c>
      <c r="X424" s="30">
        <v>351.32</v>
      </c>
      <c r="Y424" s="30">
        <v>6.57</v>
      </c>
      <c r="Z424" s="30">
        <v>344.76</v>
      </c>
      <c r="AA424" s="30" t="s">
        <v>28</v>
      </c>
      <c r="AB424" s="54" t="s">
        <v>29</v>
      </c>
      <c r="AC424" s="55"/>
    </row>
    <row r="425" spans="1:29">
      <c r="A425" s="30">
        <v>424</v>
      </c>
      <c r="B425" s="36" t="s">
        <v>10819</v>
      </c>
      <c r="C425" s="35" t="s">
        <v>10820</v>
      </c>
      <c r="D425" s="37" t="s">
        <v>22</v>
      </c>
      <c r="E425" s="37" t="s">
        <v>2061</v>
      </c>
      <c r="F425" s="30" t="s">
        <v>25</v>
      </c>
      <c r="G425" s="30" t="s">
        <v>7504</v>
      </c>
      <c r="H425" s="37" t="s">
        <v>24</v>
      </c>
      <c r="I425" s="30" t="s">
        <v>34</v>
      </c>
      <c r="J425" s="33">
        <v>374.38</v>
      </c>
      <c r="K425" s="30">
        <v>0</v>
      </c>
      <c r="L425" s="36"/>
      <c r="M425" s="33">
        <v>0</v>
      </c>
      <c r="N425" s="33">
        <v>0</v>
      </c>
      <c r="O425" s="39"/>
      <c r="P425" s="30">
        <v>0</v>
      </c>
      <c r="Q425" s="33">
        <v>100</v>
      </c>
      <c r="R425" s="33">
        <v>0</v>
      </c>
      <c r="S425" s="52"/>
      <c r="T425" s="33">
        <v>0</v>
      </c>
      <c r="U425" s="36"/>
      <c r="V425" s="30"/>
      <c r="W425" s="30">
        <v>0</v>
      </c>
      <c r="X425" s="30">
        <v>480.38</v>
      </c>
      <c r="Y425" s="30">
        <v>6</v>
      </c>
      <c r="Z425" s="30">
        <v>474.38</v>
      </c>
      <c r="AA425" s="30" t="s">
        <v>28</v>
      </c>
      <c r="AB425" s="54" t="s">
        <v>29</v>
      </c>
      <c r="AC425" s="55"/>
    </row>
    <row r="426" spans="1:29">
      <c r="A426" s="30">
        <v>425</v>
      </c>
      <c r="B426" s="36" t="s">
        <v>10821</v>
      </c>
      <c r="C426" s="35" t="s">
        <v>10822</v>
      </c>
      <c r="D426" s="37" t="s">
        <v>22</v>
      </c>
      <c r="E426" s="37" t="s">
        <v>81</v>
      </c>
      <c r="F426" s="30" t="s">
        <v>25</v>
      </c>
      <c r="G426" s="30" t="s">
        <v>8178</v>
      </c>
      <c r="H426" s="37" t="s">
        <v>24</v>
      </c>
      <c r="I426" s="30" t="s">
        <v>34</v>
      </c>
      <c r="J426" s="33">
        <v>705</v>
      </c>
      <c r="K426" s="30">
        <v>0</v>
      </c>
      <c r="L426" s="36"/>
      <c r="M426" s="33">
        <v>196</v>
      </c>
      <c r="N426" s="33">
        <v>0</v>
      </c>
      <c r="O426" s="39"/>
      <c r="P426" s="41">
        <v>0</v>
      </c>
      <c r="Q426" s="30">
        <v>300</v>
      </c>
      <c r="R426" s="33">
        <v>3</v>
      </c>
      <c r="S426" s="52" t="s">
        <v>10446</v>
      </c>
      <c r="T426" s="33">
        <v>0</v>
      </c>
      <c r="U426" s="36"/>
      <c r="V426" s="30"/>
      <c r="W426" s="30">
        <v>210.94</v>
      </c>
      <c r="X426" s="30">
        <v>1246.6</v>
      </c>
      <c r="Y426" s="30">
        <v>30.66</v>
      </c>
      <c r="Z426" s="30">
        <v>1215.94</v>
      </c>
      <c r="AA426" s="30" t="s">
        <v>28</v>
      </c>
      <c r="AB426" s="54" t="s">
        <v>29</v>
      </c>
      <c r="AC426" s="55"/>
    </row>
    <row r="427" spans="1:29">
      <c r="A427" s="30">
        <v>426</v>
      </c>
      <c r="B427" s="35" t="s">
        <v>10823</v>
      </c>
      <c r="C427" s="35" t="s">
        <v>10824</v>
      </c>
      <c r="D427" s="37" t="s">
        <v>22</v>
      </c>
      <c r="E427" s="37" t="s">
        <v>198</v>
      </c>
      <c r="F427" s="30" t="s">
        <v>25</v>
      </c>
      <c r="G427" s="30" t="s">
        <v>8214</v>
      </c>
      <c r="H427" s="37" t="s">
        <v>24</v>
      </c>
      <c r="I427" s="30" t="s">
        <v>34</v>
      </c>
      <c r="J427" s="33">
        <v>1350.5</v>
      </c>
      <c r="K427" s="30">
        <v>0</v>
      </c>
      <c r="L427" s="36"/>
      <c r="M427" s="33">
        <v>0</v>
      </c>
      <c r="N427" s="33">
        <v>0</v>
      </c>
      <c r="O427" s="39"/>
      <c r="P427" s="30">
        <v>0</v>
      </c>
      <c r="Q427" s="33">
        <v>300</v>
      </c>
      <c r="R427" s="30">
        <v>0</v>
      </c>
      <c r="S427" s="52"/>
      <c r="T427" s="33">
        <v>0</v>
      </c>
      <c r="U427" s="36"/>
      <c r="V427" s="30"/>
      <c r="W427" s="30">
        <v>0</v>
      </c>
      <c r="X427" s="30">
        <v>1668.5</v>
      </c>
      <c r="Y427" s="30">
        <v>18</v>
      </c>
      <c r="Z427" s="30">
        <v>1650.5</v>
      </c>
      <c r="AA427" s="30" t="s">
        <v>28</v>
      </c>
      <c r="AB427" s="54" t="s">
        <v>29</v>
      </c>
      <c r="AC427" s="55"/>
    </row>
    <row r="428" spans="1:29">
      <c r="A428" s="30">
        <v>427</v>
      </c>
      <c r="B428" s="35" t="s">
        <v>10825</v>
      </c>
      <c r="C428" s="35" t="s">
        <v>10826</v>
      </c>
      <c r="D428" s="37" t="s">
        <v>22</v>
      </c>
      <c r="E428" s="37" t="s">
        <v>7503</v>
      </c>
      <c r="F428" s="30" t="s">
        <v>25</v>
      </c>
      <c r="G428" s="30" t="s">
        <v>8264</v>
      </c>
      <c r="H428" s="33" t="s">
        <v>24</v>
      </c>
      <c r="I428" s="30" t="s">
        <v>34</v>
      </c>
      <c r="J428" s="33">
        <v>985.5</v>
      </c>
      <c r="K428" s="30">
        <v>0</v>
      </c>
      <c r="L428" s="36"/>
      <c r="M428" s="33">
        <v>0</v>
      </c>
      <c r="N428" s="33">
        <v>0</v>
      </c>
      <c r="O428" s="39"/>
      <c r="P428" s="41">
        <v>0</v>
      </c>
      <c r="Q428" s="33">
        <v>300</v>
      </c>
      <c r="R428" s="33">
        <v>13.26</v>
      </c>
      <c r="S428" s="51" t="s">
        <v>6099</v>
      </c>
      <c r="T428" s="33">
        <v>0</v>
      </c>
      <c r="U428" s="36"/>
      <c r="V428" s="30"/>
      <c r="W428" s="30">
        <v>14.06</v>
      </c>
      <c r="X428" s="30">
        <v>1318.4</v>
      </c>
      <c r="Y428" s="30">
        <v>18.84</v>
      </c>
      <c r="Z428" s="30">
        <v>1299.56</v>
      </c>
      <c r="AA428" s="30" t="s">
        <v>28</v>
      </c>
      <c r="AB428" s="54" t="s">
        <v>29</v>
      </c>
      <c r="AC428" s="55"/>
    </row>
    <row r="429" spans="1:29">
      <c r="A429" s="30">
        <v>428</v>
      </c>
      <c r="B429" s="35" t="s">
        <v>10827</v>
      </c>
      <c r="C429" s="35" t="s">
        <v>10828</v>
      </c>
      <c r="D429" s="37" t="s">
        <v>22</v>
      </c>
      <c r="E429" s="37" t="s">
        <v>81</v>
      </c>
      <c r="F429" s="30" t="s">
        <v>25</v>
      </c>
      <c r="G429" s="30" t="s">
        <v>8178</v>
      </c>
      <c r="H429" s="37" t="s">
        <v>24</v>
      </c>
      <c r="I429" s="30" t="s">
        <v>34</v>
      </c>
      <c r="J429" s="33">
        <v>705</v>
      </c>
      <c r="K429" s="30">
        <v>0</v>
      </c>
      <c r="L429" s="36"/>
      <c r="M429" s="33">
        <v>196</v>
      </c>
      <c r="N429" s="33">
        <v>0</v>
      </c>
      <c r="O429" s="39"/>
      <c r="P429" s="41">
        <v>0</v>
      </c>
      <c r="Q429" s="30">
        <v>300</v>
      </c>
      <c r="R429" s="33">
        <v>25</v>
      </c>
      <c r="S429" s="52" t="s">
        <v>10829</v>
      </c>
      <c r="T429" s="33">
        <v>25</v>
      </c>
      <c r="U429" s="36"/>
      <c r="V429" s="30"/>
      <c r="W429" s="30">
        <v>260.76</v>
      </c>
      <c r="X429" s="30">
        <v>1299.41</v>
      </c>
      <c r="Y429" s="30">
        <v>33.65</v>
      </c>
      <c r="Z429" s="30">
        <v>1265.76</v>
      </c>
      <c r="AA429" s="30" t="s">
        <v>28</v>
      </c>
      <c r="AB429" s="54" t="s">
        <v>29</v>
      </c>
      <c r="AC429" s="55"/>
    </row>
    <row r="430" spans="1:29">
      <c r="A430" s="30">
        <v>429</v>
      </c>
      <c r="B430" s="35" t="s">
        <v>10830</v>
      </c>
      <c r="C430" s="35" t="s">
        <v>10831</v>
      </c>
      <c r="D430" s="37" t="s">
        <v>22</v>
      </c>
      <c r="E430" s="37" t="s">
        <v>58</v>
      </c>
      <c r="F430" s="30" t="s">
        <v>25</v>
      </c>
      <c r="G430" s="30" t="s">
        <v>8260</v>
      </c>
      <c r="H430" s="37" t="s">
        <v>24</v>
      </c>
      <c r="I430" s="30" t="s">
        <v>34</v>
      </c>
      <c r="J430" s="33">
        <v>1118</v>
      </c>
      <c r="K430" s="30">
        <v>0</v>
      </c>
      <c r="L430" s="36"/>
      <c r="M430" s="33">
        <v>0</v>
      </c>
      <c r="N430" s="33">
        <v>101</v>
      </c>
      <c r="O430" s="44" t="s">
        <v>8495</v>
      </c>
      <c r="P430" s="30">
        <v>0</v>
      </c>
      <c r="Q430" s="33">
        <v>400</v>
      </c>
      <c r="R430" s="33">
        <v>0</v>
      </c>
      <c r="S430" s="52"/>
      <c r="T430" s="33">
        <v>0</v>
      </c>
      <c r="U430" s="36"/>
      <c r="V430" s="30"/>
      <c r="W430" s="30">
        <v>107.06</v>
      </c>
      <c r="X430" s="30">
        <v>1655.48</v>
      </c>
      <c r="Y430" s="30">
        <v>30.42</v>
      </c>
      <c r="Z430" s="30">
        <v>1625.06</v>
      </c>
      <c r="AA430" s="30" t="s">
        <v>28</v>
      </c>
      <c r="AB430" s="54" t="s">
        <v>29</v>
      </c>
      <c r="AC430" s="55"/>
    </row>
    <row r="431" spans="1:29">
      <c r="A431" s="30">
        <v>430</v>
      </c>
      <c r="B431" s="36" t="s">
        <v>10832</v>
      </c>
      <c r="C431" s="35" t="s">
        <v>10833</v>
      </c>
      <c r="D431" s="37" t="s">
        <v>22</v>
      </c>
      <c r="E431" s="30" t="s">
        <v>4090</v>
      </c>
      <c r="F431" s="30" t="s">
        <v>25</v>
      </c>
      <c r="G431" s="30" t="s">
        <v>6984</v>
      </c>
      <c r="H431" s="33" t="s">
        <v>24</v>
      </c>
      <c r="I431" s="30" t="s">
        <v>34</v>
      </c>
      <c r="J431" s="33">
        <v>235.28</v>
      </c>
      <c r="K431" s="30">
        <v>0</v>
      </c>
      <c r="L431" s="36"/>
      <c r="M431" s="33">
        <v>0</v>
      </c>
      <c r="N431" s="33">
        <v>0</v>
      </c>
      <c r="O431" s="39"/>
      <c r="P431" s="41">
        <v>0</v>
      </c>
      <c r="Q431" s="33">
        <v>100</v>
      </c>
      <c r="R431" s="33">
        <v>8.94</v>
      </c>
      <c r="S431" s="51" t="s">
        <v>6099</v>
      </c>
      <c r="T431" s="33">
        <v>0</v>
      </c>
      <c r="U431" s="36"/>
      <c r="V431" s="30"/>
      <c r="W431" s="30">
        <v>9.48</v>
      </c>
      <c r="X431" s="30">
        <v>351.32</v>
      </c>
      <c r="Y431" s="30">
        <v>6.57</v>
      </c>
      <c r="Z431" s="30">
        <v>344.76</v>
      </c>
      <c r="AA431" s="30" t="s">
        <v>28</v>
      </c>
      <c r="AB431" s="54" t="s">
        <v>29</v>
      </c>
      <c r="AC431" s="55"/>
    </row>
    <row r="432" spans="1:29">
      <c r="A432" s="30">
        <v>431</v>
      </c>
      <c r="B432" s="36" t="s">
        <v>10834</v>
      </c>
      <c r="C432" s="35" t="s">
        <v>10835</v>
      </c>
      <c r="D432" s="37" t="s">
        <v>22</v>
      </c>
      <c r="E432" s="37" t="s">
        <v>58</v>
      </c>
      <c r="F432" s="30" t="s">
        <v>25</v>
      </c>
      <c r="G432" s="30" t="s">
        <v>8260</v>
      </c>
      <c r="H432" s="37" t="s">
        <v>24</v>
      </c>
      <c r="I432" s="30" t="s">
        <v>34</v>
      </c>
      <c r="J432" s="33">
        <v>1113</v>
      </c>
      <c r="K432" s="30">
        <v>0</v>
      </c>
      <c r="L432" s="36"/>
      <c r="M432" s="33">
        <v>0</v>
      </c>
      <c r="N432" s="33">
        <v>4964</v>
      </c>
      <c r="O432" s="44" t="s">
        <v>10836</v>
      </c>
      <c r="P432" s="30">
        <v>0</v>
      </c>
      <c r="Q432" s="33">
        <v>400</v>
      </c>
      <c r="R432" s="33">
        <v>0</v>
      </c>
      <c r="S432" s="52"/>
      <c r="T432" s="33">
        <v>0</v>
      </c>
      <c r="U432" s="36"/>
      <c r="V432" s="30"/>
      <c r="W432" s="30">
        <v>5261.84</v>
      </c>
      <c r="X432" s="30">
        <v>7114.55</v>
      </c>
      <c r="Y432" s="30">
        <v>339.71</v>
      </c>
      <c r="Z432" s="30">
        <v>6774.84</v>
      </c>
      <c r="AA432" s="30" t="s">
        <v>28</v>
      </c>
      <c r="AB432" s="54" t="s">
        <v>29</v>
      </c>
      <c r="AC432" s="55"/>
    </row>
    <row r="433" spans="1:29">
      <c r="A433" s="30">
        <v>432</v>
      </c>
      <c r="B433" s="35" t="s">
        <v>7212</v>
      </c>
      <c r="C433" s="35" t="s">
        <v>10837</v>
      </c>
      <c r="D433" s="37" t="s">
        <v>22</v>
      </c>
      <c r="E433" s="30" t="s">
        <v>4090</v>
      </c>
      <c r="F433" s="30" t="s">
        <v>25</v>
      </c>
      <c r="G433" s="30" t="s">
        <v>6984</v>
      </c>
      <c r="H433" s="33" t="s">
        <v>24</v>
      </c>
      <c r="I433" s="30" t="s">
        <v>34</v>
      </c>
      <c r="J433" s="33">
        <v>235.28</v>
      </c>
      <c r="K433" s="30">
        <v>0</v>
      </c>
      <c r="L433" s="36"/>
      <c r="M433" s="33">
        <v>0</v>
      </c>
      <c r="N433" s="33">
        <v>0</v>
      </c>
      <c r="O433" s="39"/>
      <c r="P433" s="41">
        <v>0</v>
      </c>
      <c r="Q433" s="33">
        <v>100</v>
      </c>
      <c r="R433" s="33">
        <v>8.94</v>
      </c>
      <c r="S433" s="51" t="s">
        <v>6099</v>
      </c>
      <c r="T433" s="33">
        <v>0</v>
      </c>
      <c r="U433" s="36"/>
      <c r="V433" s="30"/>
      <c r="W433" s="30">
        <v>9.48</v>
      </c>
      <c r="X433" s="30">
        <v>351.32</v>
      </c>
      <c r="Y433" s="30">
        <v>6.57</v>
      </c>
      <c r="Z433" s="30">
        <v>344.76</v>
      </c>
      <c r="AA433" s="30" t="s">
        <v>28</v>
      </c>
      <c r="AB433" s="54" t="s">
        <v>29</v>
      </c>
      <c r="AC433" s="55"/>
    </row>
    <row r="434" spans="1:29">
      <c r="A434" s="30">
        <v>433</v>
      </c>
      <c r="B434" s="35" t="s">
        <v>10838</v>
      </c>
      <c r="C434" s="35" t="s">
        <v>10839</v>
      </c>
      <c r="D434" s="37" t="s">
        <v>22</v>
      </c>
      <c r="E434" s="30" t="s">
        <v>4090</v>
      </c>
      <c r="F434" s="30" t="s">
        <v>25</v>
      </c>
      <c r="G434" s="30" t="s">
        <v>6984</v>
      </c>
      <c r="H434" s="33" t="s">
        <v>24</v>
      </c>
      <c r="I434" s="30" t="s">
        <v>34</v>
      </c>
      <c r="J434" s="33">
        <v>235.28</v>
      </c>
      <c r="K434" s="30">
        <v>0</v>
      </c>
      <c r="L434" s="36"/>
      <c r="M434" s="33">
        <v>0</v>
      </c>
      <c r="N434" s="33">
        <v>0</v>
      </c>
      <c r="O434" s="39"/>
      <c r="P434" s="41">
        <v>0</v>
      </c>
      <c r="Q434" s="33">
        <v>100</v>
      </c>
      <c r="R434" s="33">
        <v>8.94</v>
      </c>
      <c r="S434" s="51" t="s">
        <v>6099</v>
      </c>
      <c r="T434" s="33">
        <v>0</v>
      </c>
      <c r="U434" s="36"/>
      <c r="V434" s="30"/>
      <c r="W434" s="30">
        <v>9.48</v>
      </c>
      <c r="X434" s="30">
        <v>351.32</v>
      </c>
      <c r="Y434" s="30">
        <v>6.57</v>
      </c>
      <c r="Z434" s="30">
        <v>344.76</v>
      </c>
      <c r="AA434" s="30" t="s">
        <v>28</v>
      </c>
      <c r="AB434" s="54" t="s">
        <v>29</v>
      </c>
      <c r="AC434" s="55"/>
    </row>
    <row r="435" spans="1:29">
      <c r="A435" s="30">
        <v>434</v>
      </c>
      <c r="B435" s="36" t="s">
        <v>10840</v>
      </c>
      <c r="C435" s="35" t="s">
        <v>10841</v>
      </c>
      <c r="D435" s="37" t="s">
        <v>22</v>
      </c>
      <c r="E435" s="30" t="s">
        <v>4090</v>
      </c>
      <c r="F435" s="30" t="s">
        <v>25</v>
      </c>
      <c r="G435" s="30" t="s">
        <v>6984</v>
      </c>
      <c r="H435" s="33" t="s">
        <v>24</v>
      </c>
      <c r="I435" s="30" t="s">
        <v>34</v>
      </c>
      <c r="J435" s="33">
        <v>235.28</v>
      </c>
      <c r="K435" s="30">
        <v>0</v>
      </c>
      <c r="L435" s="36"/>
      <c r="M435" s="33">
        <v>0</v>
      </c>
      <c r="N435" s="33">
        <v>0</v>
      </c>
      <c r="O435" s="39"/>
      <c r="P435" s="41">
        <v>0</v>
      </c>
      <c r="Q435" s="33">
        <v>100</v>
      </c>
      <c r="R435" s="33">
        <v>8.94</v>
      </c>
      <c r="S435" s="51" t="s">
        <v>6099</v>
      </c>
      <c r="T435" s="33">
        <v>0</v>
      </c>
      <c r="U435" s="36"/>
      <c r="V435" s="30"/>
      <c r="W435" s="30">
        <v>9.48</v>
      </c>
      <c r="X435" s="30">
        <v>351.32</v>
      </c>
      <c r="Y435" s="30">
        <v>6.57</v>
      </c>
      <c r="Z435" s="30">
        <v>344.76</v>
      </c>
      <c r="AA435" s="30" t="s">
        <v>28</v>
      </c>
      <c r="AB435" s="54" t="s">
        <v>29</v>
      </c>
      <c r="AC435" s="55"/>
    </row>
    <row r="436" spans="1:29">
      <c r="A436" s="30">
        <v>435</v>
      </c>
      <c r="B436" s="36" t="s">
        <v>10842</v>
      </c>
      <c r="C436" s="35" t="s">
        <v>10843</v>
      </c>
      <c r="D436" s="37" t="s">
        <v>22</v>
      </c>
      <c r="E436" s="30" t="s">
        <v>4090</v>
      </c>
      <c r="F436" s="30" t="s">
        <v>25</v>
      </c>
      <c r="G436" s="30" t="s">
        <v>6984</v>
      </c>
      <c r="H436" s="37" t="s">
        <v>24</v>
      </c>
      <c r="I436" s="30" t="s">
        <v>34</v>
      </c>
      <c r="J436" s="33">
        <v>235.28</v>
      </c>
      <c r="K436" s="30">
        <v>0</v>
      </c>
      <c r="L436" s="36"/>
      <c r="M436" s="33">
        <v>0</v>
      </c>
      <c r="N436" s="33">
        <v>0</v>
      </c>
      <c r="O436" s="39"/>
      <c r="P436" s="41">
        <v>0</v>
      </c>
      <c r="Q436" s="33">
        <v>100</v>
      </c>
      <c r="R436" s="33">
        <v>8.94</v>
      </c>
      <c r="S436" s="51" t="s">
        <v>6099</v>
      </c>
      <c r="T436" s="33">
        <v>0</v>
      </c>
      <c r="U436" s="36"/>
      <c r="V436" s="30"/>
      <c r="W436" s="30">
        <v>9.48</v>
      </c>
      <c r="X436" s="30">
        <v>351.32</v>
      </c>
      <c r="Y436" s="30">
        <v>6.57</v>
      </c>
      <c r="Z436" s="30">
        <v>344.76</v>
      </c>
      <c r="AA436" s="30" t="s">
        <v>28</v>
      </c>
      <c r="AB436" s="54" t="s">
        <v>29</v>
      </c>
      <c r="AC436" s="55"/>
    </row>
    <row r="437" spans="1:29">
      <c r="A437" s="30">
        <v>436</v>
      </c>
      <c r="B437" s="35" t="s">
        <v>10844</v>
      </c>
      <c r="C437" s="35" t="s">
        <v>10845</v>
      </c>
      <c r="D437" s="37" t="s">
        <v>22</v>
      </c>
      <c r="E437" s="37" t="s">
        <v>198</v>
      </c>
      <c r="F437" s="30" t="s">
        <v>25</v>
      </c>
      <c r="G437" s="30" t="s">
        <v>8214</v>
      </c>
      <c r="H437" s="37" t="s">
        <v>24</v>
      </c>
      <c r="I437" s="30" t="s">
        <v>34</v>
      </c>
      <c r="J437" s="33">
        <v>1350.5</v>
      </c>
      <c r="K437" s="30">
        <v>0</v>
      </c>
      <c r="L437" s="36"/>
      <c r="M437" s="33">
        <v>0</v>
      </c>
      <c r="N437" s="33">
        <v>0</v>
      </c>
      <c r="O437" s="39"/>
      <c r="P437" s="30">
        <v>0</v>
      </c>
      <c r="Q437" s="33">
        <v>300</v>
      </c>
      <c r="R437" s="30">
        <v>0</v>
      </c>
      <c r="S437" s="52"/>
      <c r="T437" s="33">
        <v>0</v>
      </c>
      <c r="U437" s="36"/>
      <c r="V437" s="30"/>
      <c r="W437" s="30">
        <v>0</v>
      </c>
      <c r="X437" s="30">
        <v>1668.5</v>
      </c>
      <c r="Y437" s="30">
        <v>18</v>
      </c>
      <c r="Z437" s="30">
        <v>1650.5</v>
      </c>
      <c r="AA437" s="30" t="s">
        <v>28</v>
      </c>
      <c r="AB437" s="54" t="s">
        <v>29</v>
      </c>
      <c r="AC437" s="55"/>
    </row>
    <row r="438" spans="1:29">
      <c r="A438" s="30">
        <v>437</v>
      </c>
      <c r="B438" s="36" t="s">
        <v>10846</v>
      </c>
      <c r="C438" s="35" t="s">
        <v>10847</v>
      </c>
      <c r="D438" s="37" t="s">
        <v>22</v>
      </c>
      <c r="E438" s="30" t="s">
        <v>4090</v>
      </c>
      <c r="F438" s="30" t="s">
        <v>25</v>
      </c>
      <c r="G438" s="30" t="s">
        <v>6984</v>
      </c>
      <c r="H438" s="37" t="s">
        <v>24</v>
      </c>
      <c r="I438" s="30" t="s">
        <v>34</v>
      </c>
      <c r="J438" s="33">
        <v>235.28</v>
      </c>
      <c r="K438" s="30">
        <v>0</v>
      </c>
      <c r="L438" s="36"/>
      <c r="M438" s="33">
        <v>0</v>
      </c>
      <c r="N438" s="33">
        <v>0</v>
      </c>
      <c r="O438" s="39"/>
      <c r="P438" s="41">
        <v>0</v>
      </c>
      <c r="Q438" s="33">
        <v>100</v>
      </c>
      <c r="R438" s="33">
        <v>8.94</v>
      </c>
      <c r="S438" s="51" t="s">
        <v>6099</v>
      </c>
      <c r="T438" s="33">
        <v>0</v>
      </c>
      <c r="U438" s="36"/>
      <c r="V438" s="30"/>
      <c r="W438" s="30">
        <v>9.48</v>
      </c>
      <c r="X438" s="30">
        <v>351.32</v>
      </c>
      <c r="Y438" s="30">
        <v>6.57</v>
      </c>
      <c r="Z438" s="30">
        <v>344.76</v>
      </c>
      <c r="AA438" s="30" t="s">
        <v>28</v>
      </c>
      <c r="AB438" s="54" t="s">
        <v>29</v>
      </c>
      <c r="AC438" s="55"/>
    </row>
    <row r="439" spans="1:29">
      <c r="A439" s="30">
        <v>438</v>
      </c>
      <c r="B439" s="35" t="s">
        <v>10848</v>
      </c>
      <c r="C439" s="35" t="s">
        <v>10849</v>
      </c>
      <c r="D439" s="37" t="s">
        <v>22</v>
      </c>
      <c r="E439" s="30" t="s">
        <v>4090</v>
      </c>
      <c r="F439" s="30" t="s">
        <v>25</v>
      </c>
      <c r="G439" s="30" t="s">
        <v>6984</v>
      </c>
      <c r="H439" s="37" t="s">
        <v>24</v>
      </c>
      <c r="I439" s="30" t="s">
        <v>34</v>
      </c>
      <c r="J439" s="33">
        <v>235.28</v>
      </c>
      <c r="K439" s="30">
        <v>0</v>
      </c>
      <c r="L439" s="36"/>
      <c r="M439" s="33">
        <v>0</v>
      </c>
      <c r="N439" s="33">
        <v>0</v>
      </c>
      <c r="O439" s="39"/>
      <c r="P439" s="41">
        <v>0</v>
      </c>
      <c r="Q439" s="33">
        <v>100</v>
      </c>
      <c r="R439" s="33">
        <v>8.94</v>
      </c>
      <c r="S439" s="51" t="s">
        <v>6099</v>
      </c>
      <c r="T439" s="33">
        <v>0</v>
      </c>
      <c r="U439" s="36"/>
      <c r="V439" s="30"/>
      <c r="W439" s="30">
        <v>9.48</v>
      </c>
      <c r="X439" s="30">
        <v>351.32</v>
      </c>
      <c r="Y439" s="30">
        <v>6.57</v>
      </c>
      <c r="Z439" s="30">
        <v>344.76</v>
      </c>
      <c r="AA439" s="30" t="s">
        <v>28</v>
      </c>
      <c r="AB439" s="54" t="s">
        <v>29</v>
      </c>
      <c r="AC439" s="55"/>
    </row>
    <row r="440" spans="1:29">
      <c r="A440" s="30">
        <v>439</v>
      </c>
      <c r="B440" s="35" t="s">
        <v>2475</v>
      </c>
      <c r="C440" s="35" t="s">
        <v>10850</v>
      </c>
      <c r="D440" s="37" t="s">
        <v>22</v>
      </c>
      <c r="E440" s="30" t="s">
        <v>4090</v>
      </c>
      <c r="F440" s="30" t="s">
        <v>25</v>
      </c>
      <c r="G440" s="30" t="s">
        <v>6984</v>
      </c>
      <c r="H440" s="37" t="s">
        <v>24</v>
      </c>
      <c r="I440" s="30" t="s">
        <v>34</v>
      </c>
      <c r="J440" s="33">
        <v>235.28</v>
      </c>
      <c r="K440" s="30">
        <v>0</v>
      </c>
      <c r="L440" s="36"/>
      <c r="M440" s="33">
        <v>0</v>
      </c>
      <c r="N440" s="33">
        <v>0</v>
      </c>
      <c r="O440" s="39"/>
      <c r="P440" s="41">
        <v>0</v>
      </c>
      <c r="Q440" s="33">
        <v>100</v>
      </c>
      <c r="R440" s="33">
        <v>8.94</v>
      </c>
      <c r="S440" s="51" t="s">
        <v>6099</v>
      </c>
      <c r="T440" s="33">
        <v>0</v>
      </c>
      <c r="U440" s="36"/>
      <c r="V440" s="30"/>
      <c r="W440" s="30">
        <v>9.48</v>
      </c>
      <c r="X440" s="30">
        <v>351.32</v>
      </c>
      <c r="Y440" s="30">
        <v>6.57</v>
      </c>
      <c r="Z440" s="30">
        <v>344.76</v>
      </c>
      <c r="AA440" s="30" t="s">
        <v>28</v>
      </c>
      <c r="AB440" s="54" t="s">
        <v>29</v>
      </c>
      <c r="AC440" s="55"/>
    </row>
    <row r="441" spans="1:29">
      <c r="A441" s="30">
        <v>440</v>
      </c>
      <c r="B441" s="36" t="s">
        <v>10851</v>
      </c>
      <c r="C441" s="35" t="s">
        <v>10852</v>
      </c>
      <c r="D441" s="37" t="s">
        <v>22</v>
      </c>
      <c r="E441" s="37" t="s">
        <v>198</v>
      </c>
      <c r="F441" s="30" t="s">
        <v>25</v>
      </c>
      <c r="G441" s="30" t="s">
        <v>8214</v>
      </c>
      <c r="H441" s="37" t="s">
        <v>24</v>
      </c>
      <c r="I441" s="30" t="s">
        <v>34</v>
      </c>
      <c r="J441" s="33">
        <v>1350.5</v>
      </c>
      <c r="K441" s="30">
        <v>0</v>
      </c>
      <c r="L441" s="36"/>
      <c r="M441" s="33">
        <v>0</v>
      </c>
      <c r="N441" s="33">
        <v>0</v>
      </c>
      <c r="O441" s="39"/>
      <c r="P441" s="30">
        <v>0</v>
      </c>
      <c r="Q441" s="33">
        <v>300</v>
      </c>
      <c r="R441" s="30">
        <v>0</v>
      </c>
      <c r="S441" s="52"/>
      <c r="T441" s="33">
        <v>0</v>
      </c>
      <c r="U441" s="36"/>
      <c r="V441" s="30"/>
      <c r="W441" s="30">
        <v>0</v>
      </c>
      <c r="X441" s="30">
        <v>1668.5</v>
      </c>
      <c r="Y441" s="30">
        <v>18</v>
      </c>
      <c r="Z441" s="30">
        <v>1650.5</v>
      </c>
      <c r="AA441" s="30" t="s">
        <v>28</v>
      </c>
      <c r="AB441" s="54" t="s">
        <v>29</v>
      </c>
      <c r="AC441" s="55"/>
    </row>
    <row r="442" spans="1:29">
      <c r="A442" s="30">
        <v>441</v>
      </c>
      <c r="B442" s="36" t="s">
        <v>10853</v>
      </c>
      <c r="C442" s="35" t="s">
        <v>10854</v>
      </c>
      <c r="D442" s="37" t="s">
        <v>22</v>
      </c>
      <c r="E442" s="37" t="s">
        <v>673</v>
      </c>
      <c r="F442" s="30" t="s">
        <v>25</v>
      </c>
      <c r="G442" s="30" t="s">
        <v>8236</v>
      </c>
      <c r="H442" s="37" t="s">
        <v>130</v>
      </c>
      <c r="I442" s="30" t="s">
        <v>34</v>
      </c>
      <c r="J442" s="33">
        <v>993.73</v>
      </c>
      <c r="K442" s="30">
        <v>0</v>
      </c>
      <c r="L442" s="36"/>
      <c r="M442" s="33">
        <v>0</v>
      </c>
      <c r="N442" s="33">
        <v>0</v>
      </c>
      <c r="O442" s="39"/>
      <c r="P442" s="30">
        <v>0</v>
      </c>
      <c r="Q442" s="33">
        <v>400</v>
      </c>
      <c r="R442" s="33">
        <v>14.12</v>
      </c>
      <c r="S442" s="51" t="s">
        <v>6099</v>
      </c>
      <c r="T442" s="33">
        <v>0</v>
      </c>
      <c r="U442" s="36"/>
      <c r="V442" s="30"/>
      <c r="W442" s="30">
        <v>14.97</v>
      </c>
      <c r="X442" s="30">
        <v>1433.6</v>
      </c>
      <c r="Y442" s="30">
        <v>24.9</v>
      </c>
      <c r="Z442" s="30">
        <v>1408.7</v>
      </c>
      <c r="AA442" s="30" t="s">
        <v>28</v>
      </c>
      <c r="AB442" s="54" t="s">
        <v>29</v>
      </c>
      <c r="AC442" s="55"/>
    </row>
    <row r="443" spans="1:29">
      <c r="A443" s="30">
        <v>442</v>
      </c>
      <c r="B443" s="35" t="s">
        <v>10855</v>
      </c>
      <c r="C443" s="35" t="s">
        <v>10856</v>
      </c>
      <c r="D443" s="37" t="s">
        <v>22</v>
      </c>
      <c r="E443" s="37" t="s">
        <v>2061</v>
      </c>
      <c r="F443" s="30" t="s">
        <v>25</v>
      </c>
      <c r="G443" s="30" t="s">
        <v>7504</v>
      </c>
      <c r="H443" s="37" t="s">
        <v>24</v>
      </c>
      <c r="I443" s="30" t="s">
        <v>34</v>
      </c>
      <c r="J443" s="33">
        <v>367.23</v>
      </c>
      <c r="K443" s="30">
        <v>0</v>
      </c>
      <c r="L443" s="36"/>
      <c r="M443" s="33">
        <v>0</v>
      </c>
      <c r="N443" s="33">
        <v>0</v>
      </c>
      <c r="O443" s="39"/>
      <c r="P443" s="30">
        <v>0</v>
      </c>
      <c r="Q443" s="33">
        <v>100</v>
      </c>
      <c r="R443" s="33">
        <v>0</v>
      </c>
      <c r="S443" s="52"/>
      <c r="T443" s="33">
        <v>0</v>
      </c>
      <c r="U443" s="36"/>
      <c r="V443" s="30"/>
      <c r="W443" s="30">
        <v>0</v>
      </c>
      <c r="X443" s="30">
        <v>473.23</v>
      </c>
      <c r="Y443" s="30">
        <v>6</v>
      </c>
      <c r="Z443" s="30">
        <v>467.23</v>
      </c>
      <c r="AA443" s="30" t="s">
        <v>28</v>
      </c>
      <c r="AB443" s="54" t="s">
        <v>29</v>
      </c>
      <c r="AC443" s="55"/>
    </row>
    <row r="444" spans="1:29">
      <c r="A444" s="30">
        <v>443</v>
      </c>
      <c r="B444" s="36" t="s">
        <v>10857</v>
      </c>
      <c r="C444" s="35" t="s">
        <v>10858</v>
      </c>
      <c r="D444" s="37" t="s">
        <v>22</v>
      </c>
      <c r="E444" s="37" t="s">
        <v>58</v>
      </c>
      <c r="F444" s="30" t="s">
        <v>25</v>
      </c>
      <c r="G444" s="30" t="s">
        <v>8260</v>
      </c>
      <c r="H444" s="37" t="s">
        <v>24</v>
      </c>
      <c r="I444" s="30" t="s">
        <v>34</v>
      </c>
      <c r="J444" s="33">
        <v>1118</v>
      </c>
      <c r="K444" s="30">
        <v>0</v>
      </c>
      <c r="L444" s="36"/>
      <c r="M444" s="33">
        <v>0</v>
      </c>
      <c r="N444" s="33">
        <v>101</v>
      </c>
      <c r="O444" s="44" t="s">
        <v>8495</v>
      </c>
      <c r="P444" s="30">
        <v>0</v>
      </c>
      <c r="Q444" s="33">
        <v>400</v>
      </c>
      <c r="R444" s="33">
        <v>0</v>
      </c>
      <c r="S444" s="52"/>
      <c r="T444" s="33">
        <v>0</v>
      </c>
      <c r="U444" s="36"/>
      <c r="V444" s="30"/>
      <c r="W444" s="30">
        <v>107.06</v>
      </c>
      <c r="X444" s="30">
        <v>1655.48</v>
      </c>
      <c r="Y444" s="30">
        <v>30.42</v>
      </c>
      <c r="Z444" s="30">
        <v>1625.06</v>
      </c>
      <c r="AA444" s="30" t="s">
        <v>28</v>
      </c>
      <c r="AB444" s="54" t="s">
        <v>29</v>
      </c>
      <c r="AC444" s="55"/>
    </row>
    <row r="445" spans="1:29">
      <c r="A445" s="30">
        <v>444</v>
      </c>
      <c r="B445" s="35" t="s">
        <v>10859</v>
      </c>
      <c r="C445" s="35" t="s">
        <v>10860</v>
      </c>
      <c r="D445" s="37" t="s">
        <v>22</v>
      </c>
      <c r="E445" s="37" t="s">
        <v>7503</v>
      </c>
      <c r="F445" s="30" t="s">
        <v>25</v>
      </c>
      <c r="G445" s="30" t="s">
        <v>8264</v>
      </c>
      <c r="H445" s="33" t="s">
        <v>24</v>
      </c>
      <c r="I445" s="30" t="s">
        <v>34</v>
      </c>
      <c r="J445" s="33">
        <v>985.5</v>
      </c>
      <c r="K445" s="30">
        <v>0</v>
      </c>
      <c r="L445" s="36"/>
      <c r="M445" s="33">
        <v>0</v>
      </c>
      <c r="N445" s="33">
        <v>0</v>
      </c>
      <c r="O445" s="44"/>
      <c r="P445" s="41">
        <v>0</v>
      </c>
      <c r="Q445" s="33">
        <v>300</v>
      </c>
      <c r="R445" s="33">
        <v>13.26</v>
      </c>
      <c r="S445" s="51" t="s">
        <v>6099</v>
      </c>
      <c r="T445" s="33">
        <v>0</v>
      </c>
      <c r="U445" s="36"/>
      <c r="V445" s="30"/>
      <c r="W445" s="30">
        <v>14.06</v>
      </c>
      <c r="X445" s="30">
        <v>1318.4</v>
      </c>
      <c r="Y445" s="30">
        <v>18.84</v>
      </c>
      <c r="Z445" s="30">
        <v>1299.56</v>
      </c>
      <c r="AA445" s="30" t="s">
        <v>28</v>
      </c>
      <c r="AB445" s="54" t="s">
        <v>29</v>
      </c>
      <c r="AC445" s="55"/>
    </row>
    <row r="446" spans="1:29">
      <c r="A446" s="30">
        <v>445</v>
      </c>
      <c r="B446" s="35" t="s">
        <v>10861</v>
      </c>
      <c r="C446" s="35" t="s">
        <v>10862</v>
      </c>
      <c r="D446" s="37" t="s">
        <v>22</v>
      </c>
      <c r="E446" s="37" t="s">
        <v>198</v>
      </c>
      <c r="F446" s="30" t="s">
        <v>25</v>
      </c>
      <c r="G446" s="30" t="s">
        <v>8214</v>
      </c>
      <c r="H446" s="37" t="s">
        <v>24</v>
      </c>
      <c r="I446" s="30" t="s">
        <v>34</v>
      </c>
      <c r="J446" s="33">
        <v>1350.5</v>
      </c>
      <c r="K446" s="30">
        <v>0</v>
      </c>
      <c r="L446" s="36"/>
      <c r="M446" s="33">
        <v>0</v>
      </c>
      <c r="N446" s="33">
        <v>0</v>
      </c>
      <c r="O446" s="39"/>
      <c r="P446" s="30">
        <v>0</v>
      </c>
      <c r="Q446" s="33">
        <v>300</v>
      </c>
      <c r="R446" s="30">
        <v>0</v>
      </c>
      <c r="S446" s="52"/>
      <c r="T446" s="33">
        <v>0</v>
      </c>
      <c r="U446" s="36"/>
      <c r="V446" s="30"/>
      <c r="W446" s="30">
        <v>0</v>
      </c>
      <c r="X446" s="30">
        <v>1668.5</v>
      </c>
      <c r="Y446" s="30">
        <v>18</v>
      </c>
      <c r="Z446" s="30">
        <v>1650.5</v>
      </c>
      <c r="AA446" s="30" t="s">
        <v>28</v>
      </c>
      <c r="AB446" s="54" t="s">
        <v>29</v>
      </c>
      <c r="AC446" s="55"/>
    </row>
    <row r="447" spans="1:29">
      <c r="A447" s="30">
        <v>446</v>
      </c>
      <c r="B447" s="35" t="s">
        <v>3177</v>
      </c>
      <c r="C447" s="35" t="s">
        <v>10863</v>
      </c>
      <c r="D447" s="37" t="s">
        <v>22</v>
      </c>
      <c r="E447" s="30" t="s">
        <v>4090</v>
      </c>
      <c r="F447" s="30" t="s">
        <v>25</v>
      </c>
      <c r="G447" s="30" t="s">
        <v>6984</v>
      </c>
      <c r="H447" s="37" t="s">
        <v>24</v>
      </c>
      <c r="I447" s="30" t="s">
        <v>34</v>
      </c>
      <c r="J447" s="33">
        <v>235.28</v>
      </c>
      <c r="K447" s="30">
        <v>0</v>
      </c>
      <c r="L447" s="36"/>
      <c r="M447" s="33">
        <v>0</v>
      </c>
      <c r="N447" s="33">
        <v>0</v>
      </c>
      <c r="O447" s="39"/>
      <c r="P447" s="41">
        <v>0</v>
      </c>
      <c r="Q447" s="33">
        <v>100</v>
      </c>
      <c r="R447" s="33">
        <v>8.94</v>
      </c>
      <c r="S447" s="51" t="s">
        <v>6099</v>
      </c>
      <c r="T447" s="33">
        <v>0</v>
      </c>
      <c r="U447" s="36"/>
      <c r="V447" s="30"/>
      <c r="W447" s="30">
        <v>9.48</v>
      </c>
      <c r="X447" s="30">
        <v>351.32</v>
      </c>
      <c r="Y447" s="30">
        <v>6.57</v>
      </c>
      <c r="Z447" s="30">
        <v>344.76</v>
      </c>
      <c r="AA447" s="30" t="s">
        <v>28</v>
      </c>
      <c r="AB447" s="54" t="s">
        <v>29</v>
      </c>
      <c r="AC447" s="55"/>
    </row>
    <row r="448" spans="1:29">
      <c r="A448" s="30">
        <v>447</v>
      </c>
      <c r="B448" s="35" t="s">
        <v>10864</v>
      </c>
      <c r="C448" s="35" t="s">
        <v>10865</v>
      </c>
      <c r="D448" s="37" t="s">
        <v>22</v>
      </c>
      <c r="E448" s="30" t="s">
        <v>4090</v>
      </c>
      <c r="F448" s="30" t="s">
        <v>25</v>
      </c>
      <c r="G448" s="30" t="s">
        <v>6984</v>
      </c>
      <c r="H448" s="37" t="s">
        <v>24</v>
      </c>
      <c r="I448" s="30" t="s">
        <v>34</v>
      </c>
      <c r="J448" s="33">
        <v>942.14</v>
      </c>
      <c r="K448" s="30">
        <v>0</v>
      </c>
      <c r="L448" s="36"/>
      <c r="M448" s="33">
        <v>0</v>
      </c>
      <c r="N448" s="33">
        <v>0</v>
      </c>
      <c r="O448" s="39"/>
      <c r="P448" s="41">
        <v>0</v>
      </c>
      <c r="Q448" s="33">
        <v>100</v>
      </c>
      <c r="R448" s="33">
        <v>32.17</v>
      </c>
      <c r="S448" s="51" t="s">
        <v>6099</v>
      </c>
      <c r="T448" s="33">
        <v>0</v>
      </c>
      <c r="U448" s="36"/>
      <c r="V448" s="30"/>
      <c r="W448" s="30">
        <v>34.1</v>
      </c>
      <c r="X448" s="30">
        <v>1084.29</v>
      </c>
      <c r="Y448" s="30">
        <v>8.05</v>
      </c>
      <c r="Z448" s="30">
        <v>1076.24</v>
      </c>
      <c r="AA448" s="30" t="s">
        <v>28</v>
      </c>
      <c r="AB448" s="54" t="s">
        <v>29</v>
      </c>
      <c r="AC448" s="55"/>
    </row>
    <row r="449" spans="1:29">
      <c r="A449" s="30">
        <v>448</v>
      </c>
      <c r="B449" s="35" t="s">
        <v>10866</v>
      </c>
      <c r="C449" s="35" t="s">
        <v>10867</v>
      </c>
      <c r="D449" s="37" t="s">
        <v>22</v>
      </c>
      <c r="E449" s="30" t="s">
        <v>4090</v>
      </c>
      <c r="F449" s="30" t="s">
        <v>25</v>
      </c>
      <c r="G449" s="30" t="s">
        <v>6984</v>
      </c>
      <c r="H449" s="37" t="s">
        <v>24</v>
      </c>
      <c r="I449" s="30" t="s">
        <v>34</v>
      </c>
      <c r="J449" s="33">
        <v>942.14</v>
      </c>
      <c r="K449" s="30">
        <v>0</v>
      </c>
      <c r="L449" s="36"/>
      <c r="M449" s="33">
        <v>0</v>
      </c>
      <c r="N449" s="33">
        <v>0</v>
      </c>
      <c r="O449" s="39"/>
      <c r="P449" s="41">
        <v>0</v>
      </c>
      <c r="Q449" s="33">
        <v>100</v>
      </c>
      <c r="R449" s="33">
        <v>32.17</v>
      </c>
      <c r="S449" s="51" t="s">
        <v>6099</v>
      </c>
      <c r="T449" s="33">
        <v>0</v>
      </c>
      <c r="U449" s="36"/>
      <c r="V449" s="30"/>
      <c r="W449" s="30">
        <v>34.1</v>
      </c>
      <c r="X449" s="30">
        <v>1084.29</v>
      </c>
      <c r="Y449" s="30">
        <v>8.05</v>
      </c>
      <c r="Z449" s="30">
        <v>1076.24</v>
      </c>
      <c r="AA449" s="30" t="s">
        <v>28</v>
      </c>
      <c r="AB449" s="54" t="s">
        <v>29</v>
      </c>
      <c r="AC449" s="55"/>
    </row>
    <row r="450" spans="1:29">
      <c r="A450" s="30">
        <v>449</v>
      </c>
      <c r="B450" s="35" t="s">
        <v>10868</v>
      </c>
      <c r="C450" s="35" t="s">
        <v>10869</v>
      </c>
      <c r="D450" s="37" t="s">
        <v>22</v>
      </c>
      <c r="E450" s="30" t="s">
        <v>4090</v>
      </c>
      <c r="F450" s="30" t="s">
        <v>25</v>
      </c>
      <c r="G450" s="30" t="s">
        <v>6984</v>
      </c>
      <c r="H450" s="37" t="s">
        <v>24</v>
      </c>
      <c r="I450" s="30" t="s">
        <v>34</v>
      </c>
      <c r="J450" s="33">
        <v>235.28</v>
      </c>
      <c r="K450" s="30">
        <v>0</v>
      </c>
      <c r="L450" s="36"/>
      <c r="M450" s="33">
        <v>0</v>
      </c>
      <c r="N450" s="33">
        <v>0</v>
      </c>
      <c r="O450" s="39"/>
      <c r="P450" s="41">
        <v>0</v>
      </c>
      <c r="Q450" s="33">
        <v>100</v>
      </c>
      <c r="R450" s="33">
        <v>8.94</v>
      </c>
      <c r="S450" s="51" t="s">
        <v>6099</v>
      </c>
      <c r="T450" s="33">
        <v>0</v>
      </c>
      <c r="U450" s="36"/>
      <c r="V450" s="30"/>
      <c r="W450" s="30">
        <v>9.48</v>
      </c>
      <c r="X450" s="30">
        <v>351.32</v>
      </c>
      <c r="Y450" s="30">
        <v>6.57</v>
      </c>
      <c r="Z450" s="30">
        <v>344.76</v>
      </c>
      <c r="AA450" s="30" t="s">
        <v>28</v>
      </c>
      <c r="AB450" s="54" t="s">
        <v>29</v>
      </c>
      <c r="AC450" s="55"/>
    </row>
    <row r="451" spans="1:29">
      <c r="A451" s="30">
        <v>450</v>
      </c>
      <c r="B451" s="35" t="s">
        <v>1471</v>
      </c>
      <c r="C451" s="35" t="s">
        <v>10870</v>
      </c>
      <c r="D451" s="37" t="s">
        <v>22</v>
      </c>
      <c r="E451" s="30" t="s">
        <v>4090</v>
      </c>
      <c r="F451" s="30" t="s">
        <v>25</v>
      </c>
      <c r="G451" s="30" t="s">
        <v>6984</v>
      </c>
      <c r="H451" s="37" t="s">
        <v>24</v>
      </c>
      <c r="I451" s="30" t="s">
        <v>34</v>
      </c>
      <c r="J451" s="33">
        <v>235.28</v>
      </c>
      <c r="K451" s="30">
        <v>0</v>
      </c>
      <c r="L451" s="36"/>
      <c r="M451" s="33">
        <v>0</v>
      </c>
      <c r="N451" s="33">
        <v>0</v>
      </c>
      <c r="O451" s="39"/>
      <c r="P451" s="41">
        <v>0</v>
      </c>
      <c r="Q451" s="33">
        <v>100</v>
      </c>
      <c r="R451" s="33">
        <v>8.94</v>
      </c>
      <c r="S451" s="51" t="s">
        <v>6099</v>
      </c>
      <c r="T451" s="33">
        <v>0</v>
      </c>
      <c r="U451" s="36"/>
      <c r="V451" s="30"/>
      <c r="W451" s="30">
        <v>9.48</v>
      </c>
      <c r="X451" s="30">
        <v>351.32</v>
      </c>
      <c r="Y451" s="30">
        <v>6.57</v>
      </c>
      <c r="Z451" s="30">
        <v>344.76</v>
      </c>
      <c r="AA451" s="30" t="s">
        <v>28</v>
      </c>
      <c r="AB451" s="54" t="s">
        <v>29</v>
      </c>
      <c r="AC451" s="55"/>
    </row>
    <row r="452" spans="1:29">
      <c r="A452" s="30">
        <v>451</v>
      </c>
      <c r="B452" s="36" t="s">
        <v>10871</v>
      </c>
      <c r="C452" s="35" t="s">
        <v>10872</v>
      </c>
      <c r="D452" s="37" t="s">
        <v>22</v>
      </c>
      <c r="E452" s="37" t="s">
        <v>58</v>
      </c>
      <c r="F452" s="30" t="s">
        <v>25</v>
      </c>
      <c r="G452" s="30" t="s">
        <v>8260</v>
      </c>
      <c r="H452" s="37" t="s">
        <v>24</v>
      </c>
      <c r="I452" s="30" t="s">
        <v>34</v>
      </c>
      <c r="J452" s="33">
        <v>1118</v>
      </c>
      <c r="K452" s="30">
        <v>0</v>
      </c>
      <c r="L452" s="36"/>
      <c r="M452" s="33">
        <v>0</v>
      </c>
      <c r="N452" s="33">
        <v>101</v>
      </c>
      <c r="O452" s="44" t="s">
        <v>8495</v>
      </c>
      <c r="P452" s="30">
        <v>0</v>
      </c>
      <c r="Q452" s="33">
        <v>400</v>
      </c>
      <c r="R452" s="33">
        <v>0</v>
      </c>
      <c r="S452" s="52"/>
      <c r="T452" s="33">
        <v>0</v>
      </c>
      <c r="U452" s="36"/>
      <c r="V452" s="30"/>
      <c r="W452" s="30">
        <v>107.06</v>
      </c>
      <c r="X452" s="30">
        <v>1655.48</v>
      </c>
      <c r="Y452" s="30">
        <v>30.42</v>
      </c>
      <c r="Z452" s="30">
        <v>1625.06</v>
      </c>
      <c r="AA452" s="30" t="s">
        <v>28</v>
      </c>
      <c r="AB452" s="54" t="s">
        <v>29</v>
      </c>
      <c r="AC452" s="55"/>
    </row>
    <row r="453" spans="1:29">
      <c r="A453" s="30">
        <v>452</v>
      </c>
      <c r="B453" s="35" t="s">
        <v>10873</v>
      </c>
      <c r="C453" s="35" t="s">
        <v>10874</v>
      </c>
      <c r="D453" s="37" t="s">
        <v>22</v>
      </c>
      <c r="E453" s="37" t="s">
        <v>2061</v>
      </c>
      <c r="F453" s="30" t="s">
        <v>25</v>
      </c>
      <c r="G453" s="30" t="s">
        <v>6984</v>
      </c>
      <c r="H453" s="37" t="s">
        <v>24</v>
      </c>
      <c r="I453" s="30" t="s">
        <v>34</v>
      </c>
      <c r="J453" s="33">
        <v>187</v>
      </c>
      <c r="K453" s="30">
        <v>0</v>
      </c>
      <c r="L453" s="36"/>
      <c r="M453" s="33">
        <v>0</v>
      </c>
      <c r="N453" s="33">
        <v>0</v>
      </c>
      <c r="O453" s="39"/>
      <c r="P453" s="30">
        <v>0</v>
      </c>
      <c r="Q453" s="33">
        <v>100</v>
      </c>
      <c r="R453" s="33">
        <v>0</v>
      </c>
      <c r="S453" s="52"/>
      <c r="T453" s="33">
        <v>0</v>
      </c>
      <c r="U453" s="36"/>
      <c r="V453" s="30"/>
      <c r="W453" s="30">
        <v>0</v>
      </c>
      <c r="X453" s="30">
        <v>293</v>
      </c>
      <c r="Y453" s="30">
        <v>6</v>
      </c>
      <c r="Z453" s="30">
        <v>287</v>
      </c>
      <c r="AA453" s="30" t="s">
        <v>28</v>
      </c>
      <c r="AB453" s="54" t="s">
        <v>29</v>
      </c>
      <c r="AC453" s="55"/>
    </row>
    <row r="454" spans="1:29">
      <c r="A454" s="30">
        <v>453</v>
      </c>
      <c r="B454" s="35" t="s">
        <v>10875</v>
      </c>
      <c r="C454" s="35" t="s">
        <v>10876</v>
      </c>
      <c r="D454" s="37" t="s">
        <v>22</v>
      </c>
      <c r="E454" s="37" t="s">
        <v>2061</v>
      </c>
      <c r="F454" s="30" t="s">
        <v>25</v>
      </c>
      <c r="G454" s="30" t="s">
        <v>7504</v>
      </c>
      <c r="H454" s="37" t="s">
        <v>24</v>
      </c>
      <c r="I454" s="30" t="s">
        <v>34</v>
      </c>
      <c r="J454" s="33">
        <v>374.38</v>
      </c>
      <c r="K454" s="30">
        <v>0</v>
      </c>
      <c r="L454" s="36"/>
      <c r="M454" s="33">
        <v>0</v>
      </c>
      <c r="N454" s="33">
        <v>0</v>
      </c>
      <c r="O454" s="39"/>
      <c r="P454" s="30">
        <v>0</v>
      </c>
      <c r="Q454" s="33">
        <v>100</v>
      </c>
      <c r="R454" s="33">
        <v>0</v>
      </c>
      <c r="S454" s="52"/>
      <c r="T454" s="33">
        <v>0</v>
      </c>
      <c r="U454" s="36"/>
      <c r="V454" s="30"/>
      <c r="W454" s="30">
        <v>0</v>
      </c>
      <c r="X454" s="30">
        <v>480.38</v>
      </c>
      <c r="Y454" s="30">
        <v>6</v>
      </c>
      <c r="Z454" s="30">
        <v>474.38</v>
      </c>
      <c r="AA454" s="30" t="s">
        <v>28</v>
      </c>
      <c r="AB454" s="54" t="s">
        <v>29</v>
      </c>
      <c r="AC454" s="55"/>
    </row>
    <row r="455" spans="1:29">
      <c r="A455" s="30">
        <v>454</v>
      </c>
      <c r="B455" s="35" t="s">
        <v>10877</v>
      </c>
      <c r="C455" s="35" t="s">
        <v>10878</v>
      </c>
      <c r="D455" s="37" t="s">
        <v>22</v>
      </c>
      <c r="E455" s="37" t="s">
        <v>58</v>
      </c>
      <c r="F455" s="30" t="s">
        <v>25</v>
      </c>
      <c r="G455" s="30" t="s">
        <v>8260</v>
      </c>
      <c r="H455" s="37" t="s">
        <v>24</v>
      </c>
      <c r="I455" s="30" t="s">
        <v>34</v>
      </c>
      <c r="J455" s="33">
        <v>1118</v>
      </c>
      <c r="K455" s="30">
        <v>0</v>
      </c>
      <c r="L455" s="36"/>
      <c r="M455" s="33">
        <v>0</v>
      </c>
      <c r="N455" s="33">
        <v>0</v>
      </c>
      <c r="O455" s="39"/>
      <c r="P455" s="30">
        <v>0</v>
      </c>
      <c r="Q455" s="33">
        <v>400</v>
      </c>
      <c r="R455" s="33">
        <v>0</v>
      </c>
      <c r="S455" s="52"/>
      <c r="T455" s="33">
        <v>0</v>
      </c>
      <c r="U455" s="36"/>
      <c r="V455" s="30"/>
      <c r="W455" s="30">
        <v>0</v>
      </c>
      <c r="X455" s="30">
        <v>1542</v>
      </c>
      <c r="Y455" s="30">
        <v>24</v>
      </c>
      <c r="Z455" s="30">
        <v>1518</v>
      </c>
      <c r="AA455" s="30" t="s">
        <v>28</v>
      </c>
      <c r="AB455" s="54" t="s">
        <v>29</v>
      </c>
      <c r="AC455" s="55"/>
    </row>
    <row r="456" spans="1:29">
      <c r="A456" s="30">
        <v>455</v>
      </c>
      <c r="B456" s="36" t="s">
        <v>10879</v>
      </c>
      <c r="C456" s="35" t="s">
        <v>10880</v>
      </c>
      <c r="D456" s="37" t="s">
        <v>22</v>
      </c>
      <c r="E456" s="37" t="s">
        <v>198</v>
      </c>
      <c r="F456" s="30" t="s">
        <v>25</v>
      </c>
      <c r="G456" s="30" t="s">
        <v>8214</v>
      </c>
      <c r="H456" s="37" t="s">
        <v>24</v>
      </c>
      <c r="I456" s="30" t="s">
        <v>34</v>
      </c>
      <c r="J456" s="33">
        <v>1350.5</v>
      </c>
      <c r="K456" s="30">
        <v>0</v>
      </c>
      <c r="L456" s="36"/>
      <c r="M456" s="33">
        <v>0</v>
      </c>
      <c r="N456" s="33">
        <v>0</v>
      </c>
      <c r="O456" s="39"/>
      <c r="P456" s="30">
        <v>0</v>
      </c>
      <c r="Q456" s="33">
        <v>300</v>
      </c>
      <c r="R456" s="30">
        <v>0</v>
      </c>
      <c r="S456" s="52"/>
      <c r="T456" s="33">
        <v>0</v>
      </c>
      <c r="U456" s="36"/>
      <c r="V456" s="30"/>
      <c r="W456" s="30">
        <v>0</v>
      </c>
      <c r="X456" s="30">
        <v>1668.5</v>
      </c>
      <c r="Y456" s="30">
        <v>18</v>
      </c>
      <c r="Z456" s="30">
        <v>1650.5</v>
      </c>
      <c r="AA456" s="30" t="s">
        <v>28</v>
      </c>
      <c r="AB456" s="54" t="s">
        <v>29</v>
      </c>
      <c r="AC456" s="55"/>
    </row>
    <row r="457" spans="1:29">
      <c r="A457" s="30">
        <v>456</v>
      </c>
      <c r="B457" s="36" t="s">
        <v>10881</v>
      </c>
      <c r="C457" s="35" t="s">
        <v>10882</v>
      </c>
      <c r="D457" s="37" t="s">
        <v>22</v>
      </c>
      <c r="E457" s="37" t="s">
        <v>673</v>
      </c>
      <c r="F457" s="30" t="s">
        <v>25</v>
      </c>
      <c r="G457" s="30" t="s">
        <v>8236</v>
      </c>
      <c r="H457" s="37" t="s">
        <v>130</v>
      </c>
      <c r="I457" s="30" t="s">
        <v>34</v>
      </c>
      <c r="J457" s="33">
        <v>993.73</v>
      </c>
      <c r="K457" s="30">
        <v>0</v>
      </c>
      <c r="L457" s="36"/>
      <c r="M457" s="33">
        <v>0</v>
      </c>
      <c r="N457" s="33">
        <v>0</v>
      </c>
      <c r="O457" s="44"/>
      <c r="P457" s="30">
        <v>0</v>
      </c>
      <c r="Q457" s="33">
        <v>400</v>
      </c>
      <c r="R457" s="33">
        <v>14.12</v>
      </c>
      <c r="S457" s="51" t="s">
        <v>6099</v>
      </c>
      <c r="T457" s="33">
        <v>0</v>
      </c>
      <c r="U457" s="36"/>
      <c r="V457" s="30"/>
      <c r="W457" s="30">
        <v>14.97</v>
      </c>
      <c r="X457" s="30">
        <v>1433.6</v>
      </c>
      <c r="Y457" s="30">
        <v>24.9</v>
      </c>
      <c r="Z457" s="30">
        <v>1408.7</v>
      </c>
      <c r="AA457" s="30" t="s">
        <v>28</v>
      </c>
      <c r="AB457" s="54" t="s">
        <v>29</v>
      </c>
      <c r="AC457" s="55"/>
    </row>
    <row r="458" spans="1:29">
      <c r="A458" s="30">
        <v>457</v>
      </c>
      <c r="B458" s="36" t="s">
        <v>10883</v>
      </c>
      <c r="C458" s="35" t="s">
        <v>10884</v>
      </c>
      <c r="D458" s="37" t="s">
        <v>22</v>
      </c>
      <c r="E458" s="37" t="s">
        <v>198</v>
      </c>
      <c r="F458" s="30" t="s">
        <v>25</v>
      </c>
      <c r="G458" s="30" t="s">
        <v>8214</v>
      </c>
      <c r="H458" s="37" t="s">
        <v>24</v>
      </c>
      <c r="I458" s="30" t="s">
        <v>34</v>
      </c>
      <c r="J458" s="33">
        <v>1350.5</v>
      </c>
      <c r="K458" s="30">
        <v>0</v>
      </c>
      <c r="L458" s="36"/>
      <c r="M458" s="33">
        <v>0</v>
      </c>
      <c r="N458" s="33">
        <v>0</v>
      </c>
      <c r="O458" s="39"/>
      <c r="P458" s="30">
        <v>0</v>
      </c>
      <c r="Q458" s="33">
        <v>300</v>
      </c>
      <c r="R458" s="30">
        <v>0</v>
      </c>
      <c r="S458" s="52"/>
      <c r="T458" s="33">
        <v>0</v>
      </c>
      <c r="U458" s="36"/>
      <c r="V458" s="30"/>
      <c r="W458" s="30">
        <v>0</v>
      </c>
      <c r="X458" s="30">
        <v>1668.5</v>
      </c>
      <c r="Y458" s="30">
        <v>18</v>
      </c>
      <c r="Z458" s="30">
        <v>1650.5</v>
      </c>
      <c r="AA458" s="30" t="s">
        <v>28</v>
      </c>
      <c r="AB458" s="54" t="s">
        <v>29</v>
      </c>
      <c r="AC458" s="55"/>
    </row>
    <row r="459" spans="1:29">
      <c r="A459" s="30">
        <v>458</v>
      </c>
      <c r="B459" s="35" t="s">
        <v>7066</v>
      </c>
      <c r="C459" s="35" t="s">
        <v>10885</v>
      </c>
      <c r="D459" s="37" t="s">
        <v>22</v>
      </c>
      <c r="E459" s="30" t="s">
        <v>4090</v>
      </c>
      <c r="F459" s="30" t="s">
        <v>25</v>
      </c>
      <c r="G459" s="30" t="s">
        <v>6984</v>
      </c>
      <c r="H459" s="37" t="s">
        <v>24</v>
      </c>
      <c r="I459" s="30" t="s">
        <v>34</v>
      </c>
      <c r="J459" s="33">
        <v>235.28</v>
      </c>
      <c r="K459" s="30">
        <v>0</v>
      </c>
      <c r="L459" s="36"/>
      <c r="M459" s="33">
        <v>0</v>
      </c>
      <c r="N459" s="33">
        <v>0</v>
      </c>
      <c r="O459" s="39"/>
      <c r="P459" s="41">
        <v>0</v>
      </c>
      <c r="Q459" s="33">
        <v>100</v>
      </c>
      <c r="R459" s="33">
        <v>8.94</v>
      </c>
      <c r="S459" s="51" t="s">
        <v>6099</v>
      </c>
      <c r="T459" s="33">
        <v>0</v>
      </c>
      <c r="U459" s="36"/>
      <c r="V459" s="30"/>
      <c r="W459" s="30">
        <v>9.48</v>
      </c>
      <c r="X459" s="30">
        <v>351.32</v>
      </c>
      <c r="Y459" s="30">
        <v>6.57</v>
      </c>
      <c r="Z459" s="30">
        <v>344.76</v>
      </c>
      <c r="AA459" s="30" t="s">
        <v>28</v>
      </c>
      <c r="AB459" s="54" t="s">
        <v>29</v>
      </c>
      <c r="AC459" s="55"/>
    </row>
    <row r="460" spans="1:29">
      <c r="A460" s="30">
        <v>459</v>
      </c>
      <c r="B460" s="35" t="s">
        <v>10886</v>
      </c>
      <c r="C460" s="35" t="s">
        <v>10887</v>
      </c>
      <c r="D460" s="37" t="s">
        <v>22</v>
      </c>
      <c r="E460" s="30" t="s">
        <v>4090</v>
      </c>
      <c r="F460" s="30" t="s">
        <v>25</v>
      </c>
      <c r="G460" s="30" t="s">
        <v>6984</v>
      </c>
      <c r="H460" s="37" t="s">
        <v>24</v>
      </c>
      <c r="I460" s="30" t="s">
        <v>34</v>
      </c>
      <c r="J460" s="33">
        <v>235.28</v>
      </c>
      <c r="K460" s="30">
        <v>0</v>
      </c>
      <c r="L460" s="36"/>
      <c r="M460" s="33">
        <v>0</v>
      </c>
      <c r="N460" s="33">
        <v>0</v>
      </c>
      <c r="O460" s="39"/>
      <c r="P460" s="41">
        <v>0</v>
      </c>
      <c r="Q460" s="33">
        <v>100</v>
      </c>
      <c r="R460" s="33">
        <v>8.94</v>
      </c>
      <c r="S460" s="51" t="s">
        <v>6099</v>
      </c>
      <c r="T460" s="33">
        <v>0</v>
      </c>
      <c r="U460" s="36"/>
      <c r="V460" s="30"/>
      <c r="W460" s="30">
        <v>9.48</v>
      </c>
      <c r="X460" s="30">
        <v>351.32</v>
      </c>
      <c r="Y460" s="30">
        <v>6.57</v>
      </c>
      <c r="Z460" s="30">
        <v>344.76</v>
      </c>
      <c r="AA460" s="30" t="s">
        <v>28</v>
      </c>
      <c r="AB460" s="54" t="s">
        <v>29</v>
      </c>
      <c r="AC460" s="55"/>
    </row>
    <row r="461" spans="1:29">
      <c r="A461" s="30">
        <v>460</v>
      </c>
      <c r="B461" s="35" t="s">
        <v>8157</v>
      </c>
      <c r="C461" s="35" t="s">
        <v>10888</v>
      </c>
      <c r="D461" s="37" t="s">
        <v>22</v>
      </c>
      <c r="E461" s="30" t="s">
        <v>4090</v>
      </c>
      <c r="F461" s="30" t="s">
        <v>25</v>
      </c>
      <c r="G461" s="30" t="s">
        <v>6984</v>
      </c>
      <c r="H461" s="37" t="s">
        <v>24</v>
      </c>
      <c r="I461" s="30" t="s">
        <v>34</v>
      </c>
      <c r="J461" s="33">
        <v>235.28</v>
      </c>
      <c r="K461" s="30">
        <v>0</v>
      </c>
      <c r="L461" s="36"/>
      <c r="M461" s="33">
        <v>0</v>
      </c>
      <c r="N461" s="33">
        <v>0</v>
      </c>
      <c r="O461" s="39"/>
      <c r="P461" s="41">
        <v>0</v>
      </c>
      <c r="Q461" s="33">
        <v>100</v>
      </c>
      <c r="R461" s="33">
        <v>8.94</v>
      </c>
      <c r="S461" s="51" t="s">
        <v>6099</v>
      </c>
      <c r="T461" s="33">
        <v>0</v>
      </c>
      <c r="U461" s="36"/>
      <c r="V461" s="30"/>
      <c r="W461" s="30">
        <v>9.48</v>
      </c>
      <c r="X461" s="30">
        <v>351.32</v>
      </c>
      <c r="Y461" s="30">
        <v>6.57</v>
      </c>
      <c r="Z461" s="30">
        <v>344.76</v>
      </c>
      <c r="AA461" s="30" t="s">
        <v>28</v>
      </c>
      <c r="AB461" s="54" t="s">
        <v>29</v>
      </c>
      <c r="AC461" s="55"/>
    </row>
    <row r="462" spans="1:29">
      <c r="A462" s="30">
        <v>461</v>
      </c>
      <c r="B462" s="36" t="s">
        <v>10889</v>
      </c>
      <c r="C462" s="35" t="s">
        <v>10890</v>
      </c>
      <c r="D462" s="37" t="s">
        <v>22</v>
      </c>
      <c r="E462" s="37" t="s">
        <v>198</v>
      </c>
      <c r="F462" s="30" t="s">
        <v>25</v>
      </c>
      <c r="G462" s="30" t="s">
        <v>8214</v>
      </c>
      <c r="H462" s="37" t="s">
        <v>5214</v>
      </c>
      <c r="I462" s="30" t="s">
        <v>34</v>
      </c>
      <c r="J462" s="33">
        <v>1350.5</v>
      </c>
      <c r="K462" s="30">
        <v>0</v>
      </c>
      <c r="L462" s="36"/>
      <c r="M462" s="33">
        <v>0</v>
      </c>
      <c r="N462" s="33">
        <v>0</v>
      </c>
      <c r="O462" s="39"/>
      <c r="P462" s="30">
        <v>0</v>
      </c>
      <c r="Q462" s="33">
        <v>300</v>
      </c>
      <c r="R462" s="30">
        <v>0</v>
      </c>
      <c r="S462" s="52"/>
      <c r="T462" s="33">
        <v>0</v>
      </c>
      <c r="U462" s="36"/>
      <c r="V462" s="30"/>
      <c r="W462" s="30">
        <v>0</v>
      </c>
      <c r="X462" s="30">
        <v>1668.5</v>
      </c>
      <c r="Y462" s="30">
        <v>18</v>
      </c>
      <c r="Z462" s="30">
        <v>1650.5</v>
      </c>
      <c r="AA462" s="30" t="s">
        <v>28</v>
      </c>
      <c r="AB462" s="54" t="s">
        <v>29</v>
      </c>
      <c r="AC462" s="55"/>
    </row>
    <row r="463" spans="1:29">
      <c r="A463" s="30">
        <v>462</v>
      </c>
      <c r="B463" s="35" t="s">
        <v>8313</v>
      </c>
      <c r="C463" s="35" t="s">
        <v>10891</v>
      </c>
      <c r="D463" s="37" t="s">
        <v>22</v>
      </c>
      <c r="E463" s="30" t="s">
        <v>4090</v>
      </c>
      <c r="F463" s="30" t="s">
        <v>25</v>
      </c>
      <c r="G463" s="30" t="s">
        <v>6984</v>
      </c>
      <c r="H463" s="37" t="s">
        <v>24</v>
      </c>
      <c r="I463" s="30" t="s">
        <v>34</v>
      </c>
      <c r="J463" s="33">
        <v>235.28</v>
      </c>
      <c r="K463" s="30">
        <v>0</v>
      </c>
      <c r="L463" s="36"/>
      <c r="M463" s="33">
        <v>0</v>
      </c>
      <c r="N463" s="33">
        <v>0</v>
      </c>
      <c r="O463" s="39"/>
      <c r="P463" s="41">
        <v>0</v>
      </c>
      <c r="Q463" s="33">
        <v>100</v>
      </c>
      <c r="R463" s="33">
        <v>8.94</v>
      </c>
      <c r="S463" s="51" t="s">
        <v>6099</v>
      </c>
      <c r="T463" s="33">
        <v>0</v>
      </c>
      <c r="U463" s="36"/>
      <c r="V463" s="30"/>
      <c r="W463" s="30">
        <v>9.48</v>
      </c>
      <c r="X463" s="30">
        <v>351.32</v>
      </c>
      <c r="Y463" s="30">
        <v>6.57</v>
      </c>
      <c r="Z463" s="30">
        <v>344.76</v>
      </c>
      <c r="AA463" s="30" t="s">
        <v>28</v>
      </c>
      <c r="AB463" s="54" t="s">
        <v>29</v>
      </c>
      <c r="AC463" s="55"/>
    </row>
    <row r="464" spans="1:29">
      <c r="A464" s="30">
        <v>463</v>
      </c>
      <c r="B464" s="35" t="s">
        <v>8995</v>
      </c>
      <c r="C464" s="35" t="s">
        <v>10892</v>
      </c>
      <c r="D464" s="37" t="s">
        <v>22</v>
      </c>
      <c r="E464" s="30" t="s">
        <v>4090</v>
      </c>
      <c r="F464" s="30" t="s">
        <v>25</v>
      </c>
      <c r="G464" s="30" t="s">
        <v>6984</v>
      </c>
      <c r="H464" s="37" t="s">
        <v>24</v>
      </c>
      <c r="I464" s="30" t="s">
        <v>34</v>
      </c>
      <c r="J464" s="33">
        <v>235.28</v>
      </c>
      <c r="K464" s="30">
        <v>0</v>
      </c>
      <c r="L464" s="36"/>
      <c r="M464" s="33">
        <v>0</v>
      </c>
      <c r="N464" s="33">
        <v>0</v>
      </c>
      <c r="O464" s="39"/>
      <c r="P464" s="41">
        <v>0</v>
      </c>
      <c r="Q464" s="33">
        <v>100</v>
      </c>
      <c r="R464" s="33">
        <v>8.94</v>
      </c>
      <c r="S464" s="51" t="s">
        <v>6099</v>
      </c>
      <c r="T464" s="33">
        <v>0</v>
      </c>
      <c r="U464" s="36"/>
      <c r="V464" s="30"/>
      <c r="W464" s="30">
        <v>9.48</v>
      </c>
      <c r="X464" s="30">
        <v>351.32</v>
      </c>
      <c r="Y464" s="30">
        <v>6.57</v>
      </c>
      <c r="Z464" s="30">
        <v>344.76</v>
      </c>
      <c r="AA464" s="30" t="s">
        <v>28</v>
      </c>
      <c r="AB464" s="54" t="s">
        <v>29</v>
      </c>
      <c r="AC464" s="55"/>
    </row>
    <row r="465" spans="1:29">
      <c r="A465" s="30">
        <v>464</v>
      </c>
      <c r="B465" s="35" t="s">
        <v>10893</v>
      </c>
      <c r="C465" s="35" t="s">
        <v>10894</v>
      </c>
      <c r="D465" s="37" t="s">
        <v>22</v>
      </c>
      <c r="E465" s="37" t="s">
        <v>198</v>
      </c>
      <c r="F465" s="30" t="s">
        <v>25</v>
      </c>
      <c r="G465" s="30" t="s">
        <v>8214</v>
      </c>
      <c r="H465" s="37" t="s">
        <v>24</v>
      </c>
      <c r="I465" s="30" t="s">
        <v>34</v>
      </c>
      <c r="J465" s="33">
        <v>1350.5</v>
      </c>
      <c r="K465" s="30">
        <v>0</v>
      </c>
      <c r="L465" s="36"/>
      <c r="M465" s="33">
        <v>0</v>
      </c>
      <c r="N465" s="33">
        <v>0</v>
      </c>
      <c r="O465" s="39"/>
      <c r="P465" s="30">
        <v>0</v>
      </c>
      <c r="Q465" s="33">
        <v>300</v>
      </c>
      <c r="R465" s="30">
        <v>0</v>
      </c>
      <c r="S465" s="52"/>
      <c r="T465" s="33">
        <v>0</v>
      </c>
      <c r="U465" s="36"/>
      <c r="V465" s="30"/>
      <c r="W465" s="30">
        <v>0</v>
      </c>
      <c r="X465" s="30">
        <v>1668.5</v>
      </c>
      <c r="Y465" s="30">
        <v>18</v>
      </c>
      <c r="Z465" s="30">
        <v>1650.5</v>
      </c>
      <c r="AA465" s="30" t="s">
        <v>28</v>
      </c>
      <c r="AB465" s="54" t="s">
        <v>29</v>
      </c>
      <c r="AC465" s="55"/>
    </row>
    <row r="466" spans="1:29">
      <c r="A466" s="30">
        <v>465</v>
      </c>
      <c r="B466" s="35" t="s">
        <v>6674</v>
      </c>
      <c r="C466" s="35" t="s">
        <v>10895</v>
      </c>
      <c r="D466" s="37" t="s">
        <v>22</v>
      </c>
      <c r="E466" s="30" t="s">
        <v>4090</v>
      </c>
      <c r="F466" s="30" t="s">
        <v>25</v>
      </c>
      <c r="G466" s="30" t="s">
        <v>6984</v>
      </c>
      <c r="H466" s="37" t="s">
        <v>24</v>
      </c>
      <c r="I466" s="30" t="s">
        <v>34</v>
      </c>
      <c r="J466" s="33">
        <v>235.28</v>
      </c>
      <c r="K466" s="30">
        <v>0</v>
      </c>
      <c r="L466" s="36"/>
      <c r="M466" s="33">
        <v>0</v>
      </c>
      <c r="N466" s="33">
        <v>0</v>
      </c>
      <c r="O466" s="39"/>
      <c r="P466" s="41">
        <v>0</v>
      </c>
      <c r="Q466" s="33">
        <v>100</v>
      </c>
      <c r="R466" s="33">
        <v>8.94</v>
      </c>
      <c r="S466" s="51" t="s">
        <v>6099</v>
      </c>
      <c r="T466" s="33">
        <v>0</v>
      </c>
      <c r="U466" s="36"/>
      <c r="V466" s="30"/>
      <c r="W466" s="30">
        <v>9.48</v>
      </c>
      <c r="X466" s="30">
        <v>351.32</v>
      </c>
      <c r="Y466" s="30">
        <v>6.57</v>
      </c>
      <c r="Z466" s="30">
        <v>344.76</v>
      </c>
      <c r="AA466" s="30" t="s">
        <v>28</v>
      </c>
      <c r="AB466" s="54" t="s">
        <v>29</v>
      </c>
      <c r="AC466" s="55"/>
    </row>
    <row r="467" spans="1:29">
      <c r="A467" s="30">
        <v>466</v>
      </c>
      <c r="B467" s="35" t="s">
        <v>10896</v>
      </c>
      <c r="C467" s="35" t="s">
        <v>10897</v>
      </c>
      <c r="D467" s="37" t="s">
        <v>22</v>
      </c>
      <c r="E467" s="37" t="s">
        <v>2061</v>
      </c>
      <c r="F467" s="30" t="s">
        <v>25</v>
      </c>
      <c r="G467" s="30" t="s">
        <v>7504</v>
      </c>
      <c r="H467" s="37" t="s">
        <v>24</v>
      </c>
      <c r="I467" s="30" t="s">
        <v>34</v>
      </c>
      <c r="J467" s="33">
        <v>374.38</v>
      </c>
      <c r="K467" s="30">
        <v>0</v>
      </c>
      <c r="L467" s="36"/>
      <c r="M467" s="33">
        <v>0</v>
      </c>
      <c r="N467" s="33">
        <v>0</v>
      </c>
      <c r="O467" s="39"/>
      <c r="P467" s="30">
        <v>0</v>
      </c>
      <c r="Q467" s="33">
        <v>100</v>
      </c>
      <c r="R467" s="33">
        <v>0</v>
      </c>
      <c r="S467" s="52"/>
      <c r="T467" s="33">
        <v>0</v>
      </c>
      <c r="U467" s="36"/>
      <c r="V467" s="30"/>
      <c r="W467" s="30">
        <v>0</v>
      </c>
      <c r="X467" s="30">
        <v>480.38</v>
      </c>
      <c r="Y467" s="30">
        <v>6</v>
      </c>
      <c r="Z467" s="30">
        <v>474.38</v>
      </c>
      <c r="AA467" s="30" t="s">
        <v>28</v>
      </c>
      <c r="AB467" s="54" t="s">
        <v>29</v>
      </c>
      <c r="AC467" s="55"/>
    </row>
    <row r="468" spans="1:29">
      <c r="A468" s="30">
        <v>467</v>
      </c>
      <c r="B468" s="36" t="s">
        <v>10898</v>
      </c>
      <c r="C468" s="35" t="s">
        <v>10899</v>
      </c>
      <c r="D468" s="37" t="s">
        <v>22</v>
      </c>
      <c r="E468" s="37" t="s">
        <v>198</v>
      </c>
      <c r="F468" s="30" t="s">
        <v>25</v>
      </c>
      <c r="G468" s="30" t="s">
        <v>8214</v>
      </c>
      <c r="H468" s="37" t="s">
        <v>130</v>
      </c>
      <c r="I468" s="30" t="s">
        <v>34</v>
      </c>
      <c r="J468" s="33">
        <v>1350.5</v>
      </c>
      <c r="K468" s="30">
        <v>0</v>
      </c>
      <c r="L468" s="36"/>
      <c r="M468" s="33">
        <v>0</v>
      </c>
      <c r="N468" s="33">
        <v>0</v>
      </c>
      <c r="O468" s="39"/>
      <c r="P468" s="30">
        <v>0</v>
      </c>
      <c r="Q468" s="33">
        <v>300</v>
      </c>
      <c r="R468" s="30">
        <v>0</v>
      </c>
      <c r="S468" s="52"/>
      <c r="T468" s="33">
        <v>0</v>
      </c>
      <c r="U468" s="36"/>
      <c r="V468" s="30"/>
      <c r="W468" s="30">
        <v>0</v>
      </c>
      <c r="X468" s="30">
        <v>1668.5</v>
      </c>
      <c r="Y468" s="30">
        <v>18</v>
      </c>
      <c r="Z468" s="30">
        <v>1650.5</v>
      </c>
      <c r="AA468" s="30" t="s">
        <v>28</v>
      </c>
      <c r="AB468" s="54" t="s">
        <v>29</v>
      </c>
      <c r="AC468" s="55"/>
    </row>
    <row r="469" spans="1:29">
      <c r="A469" s="30">
        <v>468</v>
      </c>
      <c r="B469" s="35" t="s">
        <v>10900</v>
      </c>
      <c r="C469" s="35" t="s">
        <v>10901</v>
      </c>
      <c r="D469" s="37" t="s">
        <v>22</v>
      </c>
      <c r="E469" s="37" t="s">
        <v>81</v>
      </c>
      <c r="F469" s="30" t="s">
        <v>25</v>
      </c>
      <c r="G469" s="30" t="s">
        <v>8178</v>
      </c>
      <c r="H469" s="37" t="s">
        <v>24</v>
      </c>
      <c r="I469" s="30" t="s">
        <v>34</v>
      </c>
      <c r="J469" s="33">
        <v>705</v>
      </c>
      <c r="K469" s="30">
        <v>0</v>
      </c>
      <c r="L469" s="36"/>
      <c r="M469" s="33">
        <v>196</v>
      </c>
      <c r="N469" s="33">
        <v>0</v>
      </c>
      <c r="O469" s="39"/>
      <c r="P469" s="41">
        <v>0</v>
      </c>
      <c r="Q469" s="30">
        <v>300</v>
      </c>
      <c r="R469" s="33">
        <v>3</v>
      </c>
      <c r="S469" s="52" t="s">
        <v>10446</v>
      </c>
      <c r="T469" s="33">
        <v>0</v>
      </c>
      <c r="U469" s="36"/>
      <c r="V469" s="30"/>
      <c r="W469" s="30">
        <v>210.94</v>
      </c>
      <c r="X469" s="30">
        <v>1246.6</v>
      </c>
      <c r="Y469" s="30">
        <v>30.66</v>
      </c>
      <c r="Z469" s="30">
        <v>1215.94</v>
      </c>
      <c r="AA469" s="30" t="s">
        <v>28</v>
      </c>
      <c r="AB469" s="54" t="s">
        <v>29</v>
      </c>
      <c r="AC469" s="55"/>
    </row>
    <row r="470" spans="1:29">
      <c r="A470" s="30">
        <v>469</v>
      </c>
      <c r="B470" s="35" t="s">
        <v>10902</v>
      </c>
      <c r="C470" s="35" t="s">
        <v>10903</v>
      </c>
      <c r="D470" s="37" t="s">
        <v>22</v>
      </c>
      <c r="E470" s="37" t="s">
        <v>346</v>
      </c>
      <c r="F470" s="30" t="s">
        <v>25</v>
      </c>
      <c r="G470" s="30" t="s">
        <v>8214</v>
      </c>
      <c r="H470" s="37" t="s">
        <v>24</v>
      </c>
      <c r="I470" s="30" t="s">
        <v>34</v>
      </c>
      <c r="J470" s="33">
        <v>785</v>
      </c>
      <c r="K470" s="30">
        <v>0</v>
      </c>
      <c r="L470" s="36"/>
      <c r="M470" s="37">
        <v>385</v>
      </c>
      <c r="N470" s="37">
        <v>83</v>
      </c>
      <c r="O470" s="36" t="s">
        <v>9500</v>
      </c>
      <c r="P470" s="41">
        <v>0</v>
      </c>
      <c r="Q470" s="37">
        <v>400</v>
      </c>
      <c r="R470" s="33">
        <v>0</v>
      </c>
      <c r="S470" s="52"/>
      <c r="T470" s="33">
        <v>0</v>
      </c>
      <c r="U470" s="36"/>
      <c r="V470" s="30"/>
      <c r="W470" s="30">
        <v>496.08</v>
      </c>
      <c r="X470" s="30">
        <v>1734.84</v>
      </c>
      <c r="Y470" s="30">
        <v>53.76</v>
      </c>
      <c r="Z470" s="30">
        <v>1681.08</v>
      </c>
      <c r="AA470" s="30" t="s">
        <v>28</v>
      </c>
      <c r="AB470" s="54" t="s">
        <v>29</v>
      </c>
      <c r="AC470" s="55"/>
    </row>
    <row r="471" spans="1:29">
      <c r="A471" s="30">
        <v>470</v>
      </c>
      <c r="B471" s="35" t="s">
        <v>10904</v>
      </c>
      <c r="C471" s="35" t="s">
        <v>10905</v>
      </c>
      <c r="D471" s="37" t="s">
        <v>22</v>
      </c>
      <c r="E471" s="30" t="s">
        <v>4090</v>
      </c>
      <c r="F471" s="30" t="s">
        <v>25</v>
      </c>
      <c r="G471" s="30" t="s">
        <v>6984</v>
      </c>
      <c r="H471" s="37" t="s">
        <v>24</v>
      </c>
      <c r="I471" s="30" t="s">
        <v>34</v>
      </c>
      <c r="J471" s="33">
        <v>235.28</v>
      </c>
      <c r="K471" s="30">
        <v>0</v>
      </c>
      <c r="L471" s="36"/>
      <c r="M471" s="33">
        <v>0</v>
      </c>
      <c r="N471" s="33">
        <v>0</v>
      </c>
      <c r="O471" s="39"/>
      <c r="P471" s="41">
        <v>0</v>
      </c>
      <c r="Q471" s="33">
        <v>100</v>
      </c>
      <c r="R471" s="33">
        <v>8.94</v>
      </c>
      <c r="S471" s="51" t="s">
        <v>6099</v>
      </c>
      <c r="T471" s="33">
        <v>0</v>
      </c>
      <c r="U471" s="36"/>
      <c r="V471" s="30"/>
      <c r="W471" s="30">
        <v>9.48</v>
      </c>
      <c r="X471" s="30">
        <v>351.32</v>
      </c>
      <c r="Y471" s="30">
        <v>6.57</v>
      </c>
      <c r="Z471" s="30">
        <v>344.76</v>
      </c>
      <c r="AA471" s="30" t="s">
        <v>28</v>
      </c>
      <c r="AB471" s="54" t="s">
        <v>29</v>
      </c>
      <c r="AC471" s="55"/>
    </row>
    <row r="472" spans="1:29">
      <c r="A472" s="30">
        <v>471</v>
      </c>
      <c r="B472" s="35" t="s">
        <v>10906</v>
      </c>
      <c r="C472" s="35" t="s">
        <v>10907</v>
      </c>
      <c r="D472" s="37" t="s">
        <v>22</v>
      </c>
      <c r="E472" s="30" t="s">
        <v>4090</v>
      </c>
      <c r="F472" s="30" t="s">
        <v>25</v>
      </c>
      <c r="G472" s="30" t="s">
        <v>6984</v>
      </c>
      <c r="H472" s="37" t="s">
        <v>24</v>
      </c>
      <c r="I472" s="30" t="s">
        <v>34</v>
      </c>
      <c r="J472" s="33">
        <v>235.28</v>
      </c>
      <c r="K472" s="30">
        <v>0</v>
      </c>
      <c r="L472" s="36"/>
      <c r="M472" s="33">
        <v>0</v>
      </c>
      <c r="N472" s="33">
        <v>0</v>
      </c>
      <c r="O472" s="39"/>
      <c r="P472" s="41">
        <v>0</v>
      </c>
      <c r="Q472" s="33">
        <v>100</v>
      </c>
      <c r="R472" s="33">
        <v>8.94</v>
      </c>
      <c r="S472" s="51" t="s">
        <v>6099</v>
      </c>
      <c r="T472" s="33">
        <v>0</v>
      </c>
      <c r="U472" s="36"/>
      <c r="V472" s="30"/>
      <c r="W472" s="30">
        <v>9.48</v>
      </c>
      <c r="X472" s="30">
        <v>351.32</v>
      </c>
      <c r="Y472" s="30">
        <v>6.57</v>
      </c>
      <c r="Z472" s="30">
        <v>344.76</v>
      </c>
      <c r="AA472" s="30" t="s">
        <v>28</v>
      </c>
      <c r="AB472" s="54" t="s">
        <v>29</v>
      </c>
      <c r="AC472" s="55"/>
    </row>
    <row r="473" spans="1:29">
      <c r="A473" s="30">
        <v>472</v>
      </c>
      <c r="B473" s="35" t="s">
        <v>10908</v>
      </c>
      <c r="C473" s="35" t="s">
        <v>10909</v>
      </c>
      <c r="D473" s="37" t="s">
        <v>22</v>
      </c>
      <c r="E473" s="37" t="s">
        <v>673</v>
      </c>
      <c r="F473" s="30" t="s">
        <v>25</v>
      </c>
      <c r="G473" s="30" t="s">
        <v>8236</v>
      </c>
      <c r="H473" s="37" t="s">
        <v>130</v>
      </c>
      <c r="I473" s="30" t="s">
        <v>34</v>
      </c>
      <c r="J473" s="33">
        <v>993.73</v>
      </c>
      <c r="K473" s="30">
        <v>0</v>
      </c>
      <c r="L473" s="36"/>
      <c r="M473" s="33">
        <v>0</v>
      </c>
      <c r="N473" s="33">
        <v>0</v>
      </c>
      <c r="O473" s="39"/>
      <c r="P473" s="30">
        <v>0</v>
      </c>
      <c r="Q473" s="33">
        <v>400</v>
      </c>
      <c r="R473" s="33">
        <v>14.12</v>
      </c>
      <c r="S473" s="51" t="s">
        <v>6099</v>
      </c>
      <c r="T473" s="33">
        <v>0</v>
      </c>
      <c r="U473" s="36"/>
      <c r="V473" s="30"/>
      <c r="W473" s="30">
        <v>14.97</v>
      </c>
      <c r="X473" s="30">
        <v>1433.6</v>
      </c>
      <c r="Y473" s="30">
        <v>24.9</v>
      </c>
      <c r="Z473" s="30">
        <v>1408.7</v>
      </c>
      <c r="AA473" s="30" t="s">
        <v>28</v>
      </c>
      <c r="AB473" s="54" t="s">
        <v>29</v>
      </c>
      <c r="AC473" s="55"/>
    </row>
    <row r="474" spans="1:29">
      <c r="A474" s="30">
        <v>473</v>
      </c>
      <c r="B474" s="35" t="s">
        <v>10910</v>
      </c>
      <c r="C474" s="35" t="s">
        <v>10911</v>
      </c>
      <c r="D474" s="37" t="s">
        <v>22</v>
      </c>
      <c r="E474" s="37" t="s">
        <v>673</v>
      </c>
      <c r="F474" s="30" t="s">
        <v>25</v>
      </c>
      <c r="G474" s="30" t="s">
        <v>8236</v>
      </c>
      <c r="H474" s="37" t="s">
        <v>130</v>
      </c>
      <c r="I474" s="30" t="s">
        <v>34</v>
      </c>
      <c r="J474" s="33">
        <v>993.73</v>
      </c>
      <c r="K474" s="30">
        <v>0</v>
      </c>
      <c r="L474" s="36"/>
      <c r="M474" s="33">
        <v>0</v>
      </c>
      <c r="N474" s="33">
        <v>0</v>
      </c>
      <c r="O474" s="39"/>
      <c r="P474" s="30">
        <v>0</v>
      </c>
      <c r="Q474" s="33">
        <v>400</v>
      </c>
      <c r="R474" s="33">
        <v>14.12</v>
      </c>
      <c r="S474" s="51" t="s">
        <v>6099</v>
      </c>
      <c r="T474" s="33">
        <v>0</v>
      </c>
      <c r="U474" s="36"/>
      <c r="V474" s="30"/>
      <c r="W474" s="30">
        <v>14.97</v>
      </c>
      <c r="X474" s="30">
        <v>1433.6</v>
      </c>
      <c r="Y474" s="30">
        <v>24.9</v>
      </c>
      <c r="Z474" s="30">
        <v>1408.7</v>
      </c>
      <c r="AA474" s="30" t="s">
        <v>28</v>
      </c>
      <c r="AB474" s="54" t="s">
        <v>29</v>
      </c>
      <c r="AC474" s="55"/>
    </row>
    <row r="475" spans="1:29">
      <c r="A475" s="30">
        <v>474</v>
      </c>
      <c r="B475" s="36" t="s">
        <v>10912</v>
      </c>
      <c r="C475" s="35" t="s">
        <v>10913</v>
      </c>
      <c r="D475" s="37" t="s">
        <v>22</v>
      </c>
      <c r="E475" s="37" t="s">
        <v>198</v>
      </c>
      <c r="F475" s="30" t="s">
        <v>25</v>
      </c>
      <c r="G475" s="30" t="s">
        <v>8214</v>
      </c>
      <c r="H475" s="37" t="s">
        <v>24</v>
      </c>
      <c r="I475" s="30" t="s">
        <v>34</v>
      </c>
      <c r="J475" s="33">
        <v>1350.5</v>
      </c>
      <c r="K475" s="30">
        <v>0</v>
      </c>
      <c r="L475" s="36"/>
      <c r="M475" s="33">
        <v>0</v>
      </c>
      <c r="N475" s="33">
        <v>0</v>
      </c>
      <c r="O475" s="39"/>
      <c r="P475" s="30">
        <v>0</v>
      </c>
      <c r="Q475" s="33">
        <v>300</v>
      </c>
      <c r="R475" s="30">
        <v>0</v>
      </c>
      <c r="S475" s="52"/>
      <c r="T475" s="33">
        <v>0</v>
      </c>
      <c r="U475" s="36"/>
      <c r="V475" s="30"/>
      <c r="W475" s="30">
        <v>0</v>
      </c>
      <c r="X475" s="30">
        <v>1668.5</v>
      </c>
      <c r="Y475" s="30">
        <v>18</v>
      </c>
      <c r="Z475" s="30">
        <v>1650.5</v>
      </c>
      <c r="AA475" s="30" t="s">
        <v>28</v>
      </c>
      <c r="AB475" s="54" t="s">
        <v>29</v>
      </c>
      <c r="AC475" s="55"/>
    </row>
    <row r="476" spans="1:29">
      <c r="A476" s="30">
        <v>475</v>
      </c>
      <c r="B476" s="35" t="s">
        <v>10914</v>
      </c>
      <c r="C476" s="35" t="s">
        <v>10915</v>
      </c>
      <c r="D476" s="37" t="s">
        <v>22</v>
      </c>
      <c r="E476" s="30" t="s">
        <v>4090</v>
      </c>
      <c r="F476" s="30" t="s">
        <v>25</v>
      </c>
      <c r="G476" s="30" t="s">
        <v>6984</v>
      </c>
      <c r="H476" s="37" t="s">
        <v>24</v>
      </c>
      <c r="I476" s="30" t="s">
        <v>34</v>
      </c>
      <c r="J476" s="33">
        <v>240.91</v>
      </c>
      <c r="K476" s="30">
        <v>0</v>
      </c>
      <c r="L476" s="36"/>
      <c r="M476" s="33">
        <v>0</v>
      </c>
      <c r="N476" s="33">
        <v>0</v>
      </c>
      <c r="O476" s="39"/>
      <c r="P476" s="41">
        <v>0</v>
      </c>
      <c r="Q476" s="33">
        <v>100</v>
      </c>
      <c r="R476" s="33">
        <v>0</v>
      </c>
      <c r="S476" s="51"/>
      <c r="T476" s="33">
        <v>0</v>
      </c>
      <c r="U476" s="36"/>
      <c r="V476" s="30"/>
      <c r="W476" s="30">
        <v>0</v>
      </c>
      <c r="X476" s="30">
        <v>346.91</v>
      </c>
      <c r="Y476" s="30">
        <v>6</v>
      </c>
      <c r="Z476" s="30">
        <v>340.91</v>
      </c>
      <c r="AA476" s="30" t="s">
        <v>28</v>
      </c>
      <c r="AB476" s="54" t="s">
        <v>29</v>
      </c>
      <c r="AC476" s="55"/>
    </row>
    <row r="477" spans="1:29">
      <c r="A477" s="30">
        <v>476</v>
      </c>
      <c r="B477" s="36" t="s">
        <v>10916</v>
      </c>
      <c r="C477" s="35" t="s">
        <v>10917</v>
      </c>
      <c r="D477" s="37" t="s">
        <v>22</v>
      </c>
      <c r="E477" s="30" t="s">
        <v>4090</v>
      </c>
      <c r="F477" s="30" t="s">
        <v>25</v>
      </c>
      <c r="G477" s="30" t="s">
        <v>6984</v>
      </c>
      <c r="H477" s="37" t="s">
        <v>24</v>
      </c>
      <c r="I477" s="30" t="s">
        <v>34</v>
      </c>
      <c r="J477" s="33">
        <v>240.91</v>
      </c>
      <c r="K477" s="30">
        <v>0</v>
      </c>
      <c r="L477" s="36"/>
      <c r="M477" s="33">
        <v>0</v>
      </c>
      <c r="N477" s="33">
        <v>0</v>
      </c>
      <c r="O477" s="39"/>
      <c r="P477" s="41">
        <v>0</v>
      </c>
      <c r="Q477" s="33">
        <v>100</v>
      </c>
      <c r="R477" s="33">
        <v>0</v>
      </c>
      <c r="S477" s="51"/>
      <c r="T477" s="33">
        <v>0</v>
      </c>
      <c r="U477" s="36"/>
      <c r="V477" s="30"/>
      <c r="W477" s="30">
        <v>0</v>
      </c>
      <c r="X477" s="30">
        <v>346.91</v>
      </c>
      <c r="Y477" s="30">
        <v>6</v>
      </c>
      <c r="Z477" s="30">
        <v>340.91</v>
      </c>
      <c r="AA477" s="30" t="s">
        <v>28</v>
      </c>
      <c r="AB477" s="54" t="s">
        <v>29</v>
      </c>
      <c r="AC477" s="55"/>
    </row>
    <row r="478" spans="1:29">
      <c r="A478" s="30">
        <v>477</v>
      </c>
      <c r="B478" s="36" t="s">
        <v>10918</v>
      </c>
      <c r="C478" s="35" t="s">
        <v>10919</v>
      </c>
      <c r="D478" s="37" t="s">
        <v>22</v>
      </c>
      <c r="E478" s="37" t="s">
        <v>198</v>
      </c>
      <c r="F478" s="30" t="s">
        <v>25</v>
      </c>
      <c r="G478" s="30" t="s">
        <v>8214</v>
      </c>
      <c r="H478" s="37" t="s">
        <v>24</v>
      </c>
      <c r="I478" s="30" t="s">
        <v>34</v>
      </c>
      <c r="J478" s="33">
        <v>1350.5</v>
      </c>
      <c r="K478" s="30">
        <v>0</v>
      </c>
      <c r="L478" s="36"/>
      <c r="M478" s="33">
        <v>0</v>
      </c>
      <c r="N478" s="33">
        <v>0</v>
      </c>
      <c r="O478" s="39"/>
      <c r="P478" s="30">
        <v>0</v>
      </c>
      <c r="Q478" s="33">
        <v>300</v>
      </c>
      <c r="R478" s="30">
        <v>0</v>
      </c>
      <c r="S478" s="52"/>
      <c r="T478" s="33">
        <v>0</v>
      </c>
      <c r="U478" s="36"/>
      <c r="V478" s="30"/>
      <c r="W478" s="30">
        <v>0</v>
      </c>
      <c r="X478" s="30">
        <v>1668.5</v>
      </c>
      <c r="Y478" s="30">
        <v>18</v>
      </c>
      <c r="Z478" s="30">
        <v>1650.5</v>
      </c>
      <c r="AA478" s="30" t="s">
        <v>28</v>
      </c>
      <c r="AB478" s="54" t="s">
        <v>29</v>
      </c>
      <c r="AC478" s="55"/>
    </row>
    <row r="479" spans="1:29">
      <c r="A479" s="30">
        <v>478</v>
      </c>
      <c r="B479" s="35" t="s">
        <v>7017</v>
      </c>
      <c r="C479" s="35" t="s">
        <v>10920</v>
      </c>
      <c r="D479" s="37" t="s">
        <v>22</v>
      </c>
      <c r="E479" s="30" t="s">
        <v>4090</v>
      </c>
      <c r="F479" s="30" t="s">
        <v>25</v>
      </c>
      <c r="G479" s="30" t="s">
        <v>6984</v>
      </c>
      <c r="H479" s="37" t="s">
        <v>24</v>
      </c>
      <c r="I479" s="30" t="s">
        <v>34</v>
      </c>
      <c r="J479" s="33">
        <v>240.91</v>
      </c>
      <c r="K479" s="30">
        <v>0</v>
      </c>
      <c r="L479" s="36"/>
      <c r="M479" s="33">
        <v>0</v>
      </c>
      <c r="N479" s="33">
        <v>0</v>
      </c>
      <c r="O479" s="39"/>
      <c r="P479" s="41">
        <v>0</v>
      </c>
      <c r="Q479" s="33">
        <v>100</v>
      </c>
      <c r="R479" s="33">
        <v>0</v>
      </c>
      <c r="S479" s="51"/>
      <c r="T479" s="33">
        <v>0</v>
      </c>
      <c r="U479" s="36"/>
      <c r="V479" s="30"/>
      <c r="W479" s="30">
        <v>0</v>
      </c>
      <c r="X479" s="30">
        <v>346.91</v>
      </c>
      <c r="Y479" s="30">
        <v>6</v>
      </c>
      <c r="Z479" s="30">
        <v>340.91</v>
      </c>
      <c r="AA479" s="30" t="s">
        <v>28</v>
      </c>
      <c r="AB479" s="54" t="s">
        <v>29</v>
      </c>
      <c r="AC479" s="55"/>
    </row>
    <row r="480" spans="1:29">
      <c r="A480" s="30">
        <v>479</v>
      </c>
      <c r="B480" s="35" t="s">
        <v>10921</v>
      </c>
      <c r="C480" s="35" t="s">
        <v>10922</v>
      </c>
      <c r="D480" s="37" t="s">
        <v>22</v>
      </c>
      <c r="E480" s="37" t="s">
        <v>7503</v>
      </c>
      <c r="F480" s="30" t="s">
        <v>25</v>
      </c>
      <c r="G480" s="30" t="s">
        <v>8264</v>
      </c>
      <c r="H480" s="33" t="s">
        <v>24</v>
      </c>
      <c r="I480" s="30" t="s">
        <v>34</v>
      </c>
      <c r="J480" s="33">
        <v>985.5</v>
      </c>
      <c r="K480" s="30">
        <v>0</v>
      </c>
      <c r="L480" s="36"/>
      <c r="M480" s="33">
        <v>0</v>
      </c>
      <c r="N480" s="33">
        <v>0</v>
      </c>
      <c r="O480" s="39"/>
      <c r="P480" s="41">
        <v>0</v>
      </c>
      <c r="Q480" s="33">
        <v>300</v>
      </c>
      <c r="R480" s="33">
        <v>13.26</v>
      </c>
      <c r="S480" s="51" t="s">
        <v>6099</v>
      </c>
      <c r="T480" s="33">
        <v>0</v>
      </c>
      <c r="U480" s="36"/>
      <c r="V480" s="30"/>
      <c r="W480" s="30">
        <v>14.06</v>
      </c>
      <c r="X480" s="30">
        <v>1318.4</v>
      </c>
      <c r="Y480" s="30">
        <v>18.84</v>
      </c>
      <c r="Z480" s="30">
        <v>1299.56</v>
      </c>
      <c r="AA480" s="30" t="s">
        <v>28</v>
      </c>
      <c r="AB480" s="54" t="s">
        <v>29</v>
      </c>
      <c r="AC480" s="55"/>
    </row>
    <row r="481" spans="1:29">
      <c r="A481" s="30">
        <v>480</v>
      </c>
      <c r="B481" s="36" t="s">
        <v>659</v>
      </c>
      <c r="C481" s="35" t="s">
        <v>10923</v>
      </c>
      <c r="D481" s="37" t="s">
        <v>22</v>
      </c>
      <c r="E481" s="37" t="s">
        <v>58</v>
      </c>
      <c r="F481" s="30" t="s">
        <v>25</v>
      </c>
      <c r="G481" s="30" t="s">
        <v>8260</v>
      </c>
      <c r="H481" s="37" t="s">
        <v>24</v>
      </c>
      <c r="I481" s="30" t="s">
        <v>34</v>
      </c>
      <c r="J481" s="33">
        <v>1118</v>
      </c>
      <c r="K481" s="30">
        <v>0</v>
      </c>
      <c r="L481" s="36"/>
      <c r="M481" s="33">
        <v>0</v>
      </c>
      <c r="N481" s="33">
        <v>633</v>
      </c>
      <c r="O481" s="36" t="s">
        <v>8518</v>
      </c>
      <c r="P481" s="30">
        <v>0</v>
      </c>
      <c r="Q481" s="33">
        <v>400</v>
      </c>
      <c r="R481" s="33">
        <v>0</v>
      </c>
      <c r="S481" s="52"/>
      <c r="T481" s="33">
        <v>0</v>
      </c>
      <c r="U481" s="36"/>
      <c r="V481" s="30"/>
      <c r="W481" s="30">
        <v>670.98</v>
      </c>
      <c r="X481" s="30">
        <v>2253.24</v>
      </c>
      <c r="Y481" s="30">
        <v>64.26</v>
      </c>
      <c r="Z481" s="30">
        <v>2188.98</v>
      </c>
      <c r="AA481" s="30" t="s">
        <v>28</v>
      </c>
      <c r="AB481" s="54" t="s">
        <v>29</v>
      </c>
      <c r="AC481" s="55"/>
    </row>
    <row r="482" spans="1:29">
      <c r="A482" s="30">
        <v>481</v>
      </c>
      <c r="B482" s="35" t="s">
        <v>9667</v>
      </c>
      <c r="C482" s="35" t="s">
        <v>10924</v>
      </c>
      <c r="D482" s="37" t="s">
        <v>22</v>
      </c>
      <c r="E482" s="30" t="s">
        <v>4090</v>
      </c>
      <c r="F482" s="30" t="s">
        <v>25</v>
      </c>
      <c r="G482" s="30" t="s">
        <v>6984</v>
      </c>
      <c r="H482" s="37" t="s">
        <v>24</v>
      </c>
      <c r="I482" s="30" t="s">
        <v>34</v>
      </c>
      <c r="J482" s="33">
        <v>240.52</v>
      </c>
      <c r="K482" s="30">
        <v>0</v>
      </c>
      <c r="L482" s="36"/>
      <c r="M482" s="33">
        <v>0</v>
      </c>
      <c r="N482" s="33">
        <v>0</v>
      </c>
      <c r="O482" s="39"/>
      <c r="P482" s="30">
        <v>0</v>
      </c>
      <c r="Q482" s="33">
        <v>100</v>
      </c>
      <c r="R482" s="33">
        <v>0</v>
      </c>
      <c r="S482" s="51"/>
      <c r="T482" s="33">
        <v>0</v>
      </c>
      <c r="U482" s="36"/>
      <c r="V482" s="30"/>
      <c r="W482" s="30">
        <v>0</v>
      </c>
      <c r="X482" s="30">
        <v>346.52</v>
      </c>
      <c r="Y482" s="30">
        <v>6</v>
      </c>
      <c r="Z482" s="30">
        <v>340.52</v>
      </c>
      <c r="AA482" s="30" t="s">
        <v>28</v>
      </c>
      <c r="AB482" s="54" t="s">
        <v>29</v>
      </c>
      <c r="AC482" s="55"/>
    </row>
    <row r="483" spans="1:29">
      <c r="A483" s="30">
        <v>482</v>
      </c>
      <c r="B483" s="36" t="s">
        <v>10925</v>
      </c>
      <c r="C483" s="35" t="s">
        <v>10926</v>
      </c>
      <c r="D483" s="37" t="s">
        <v>22</v>
      </c>
      <c r="E483" s="37" t="s">
        <v>81</v>
      </c>
      <c r="F483" s="30" t="s">
        <v>25</v>
      </c>
      <c r="G483" s="30" t="s">
        <v>8178</v>
      </c>
      <c r="H483" s="37" t="s">
        <v>24</v>
      </c>
      <c r="I483" s="30" t="s">
        <v>34</v>
      </c>
      <c r="J483" s="33">
        <v>705</v>
      </c>
      <c r="K483" s="30">
        <v>0</v>
      </c>
      <c r="L483" s="36"/>
      <c r="M483" s="33">
        <v>196</v>
      </c>
      <c r="N483" s="33">
        <v>0</v>
      </c>
      <c r="O483" s="44"/>
      <c r="P483" s="41">
        <v>0</v>
      </c>
      <c r="Q483" s="30">
        <v>300</v>
      </c>
      <c r="R483" s="33">
        <v>0</v>
      </c>
      <c r="S483" s="52"/>
      <c r="T483" s="33">
        <v>0</v>
      </c>
      <c r="U483" s="36"/>
      <c r="V483" s="30"/>
      <c r="W483" s="30">
        <v>207.76</v>
      </c>
      <c r="X483" s="30">
        <v>1243.23</v>
      </c>
      <c r="Y483" s="30">
        <v>30.47</v>
      </c>
      <c r="Z483" s="30">
        <v>1212.76</v>
      </c>
      <c r="AA483" s="30" t="s">
        <v>28</v>
      </c>
      <c r="AB483" s="54" t="s">
        <v>29</v>
      </c>
      <c r="AC483" s="55"/>
    </row>
    <row r="484" spans="1:29">
      <c r="A484" s="30">
        <v>483</v>
      </c>
      <c r="B484" s="36" t="s">
        <v>4613</v>
      </c>
      <c r="C484" s="35" t="s">
        <v>10927</v>
      </c>
      <c r="D484" s="37" t="s">
        <v>22</v>
      </c>
      <c r="E484" s="37" t="s">
        <v>673</v>
      </c>
      <c r="F484" s="30" t="s">
        <v>25</v>
      </c>
      <c r="G484" s="30" t="s">
        <v>8236</v>
      </c>
      <c r="H484" s="37" t="s">
        <v>135</v>
      </c>
      <c r="I484" s="30" t="s">
        <v>34</v>
      </c>
      <c r="J484" s="33">
        <v>993.73</v>
      </c>
      <c r="K484" s="30">
        <v>0</v>
      </c>
      <c r="L484" s="36"/>
      <c r="M484" s="33">
        <v>0</v>
      </c>
      <c r="N484" s="33">
        <v>0</v>
      </c>
      <c r="O484" s="39"/>
      <c r="P484" s="41">
        <v>0</v>
      </c>
      <c r="Q484" s="33">
        <v>400</v>
      </c>
      <c r="R484" s="33">
        <v>14.12</v>
      </c>
      <c r="S484" s="51" t="s">
        <v>6099</v>
      </c>
      <c r="T484" s="33">
        <v>0</v>
      </c>
      <c r="U484" s="36"/>
      <c r="V484" s="30"/>
      <c r="W484" s="30">
        <v>14.97</v>
      </c>
      <c r="X484" s="30">
        <v>1433.6</v>
      </c>
      <c r="Y484" s="30">
        <v>24.9</v>
      </c>
      <c r="Z484" s="30">
        <v>1408.7</v>
      </c>
      <c r="AA484" s="30" t="s">
        <v>28</v>
      </c>
      <c r="AB484" s="54" t="s">
        <v>29</v>
      </c>
      <c r="AC484" s="55"/>
    </row>
    <row r="485" spans="1:29">
      <c r="A485" s="30">
        <v>484</v>
      </c>
      <c r="B485" s="35" t="s">
        <v>10928</v>
      </c>
      <c r="C485" s="35" t="s">
        <v>10929</v>
      </c>
      <c r="D485" s="37" t="s">
        <v>22</v>
      </c>
      <c r="E485" s="37" t="s">
        <v>673</v>
      </c>
      <c r="F485" s="30" t="s">
        <v>25</v>
      </c>
      <c r="G485" s="30" t="s">
        <v>8236</v>
      </c>
      <c r="H485" s="37" t="s">
        <v>24</v>
      </c>
      <c r="I485" s="30" t="s">
        <v>34</v>
      </c>
      <c r="J485" s="33">
        <v>993.73</v>
      </c>
      <c r="K485" s="30">
        <v>0</v>
      </c>
      <c r="L485" s="36"/>
      <c r="M485" s="33">
        <v>0</v>
      </c>
      <c r="N485" s="33">
        <v>0</v>
      </c>
      <c r="O485" s="39"/>
      <c r="P485" s="41">
        <v>0</v>
      </c>
      <c r="Q485" s="33">
        <v>400</v>
      </c>
      <c r="R485" s="33">
        <v>14.12</v>
      </c>
      <c r="S485" s="51" t="s">
        <v>6099</v>
      </c>
      <c r="T485" s="33">
        <v>0</v>
      </c>
      <c r="U485" s="36"/>
      <c r="V485" s="30"/>
      <c r="W485" s="30">
        <v>14.97</v>
      </c>
      <c r="X485" s="30">
        <v>1433.6</v>
      </c>
      <c r="Y485" s="30">
        <v>24.9</v>
      </c>
      <c r="Z485" s="30">
        <v>1408.7</v>
      </c>
      <c r="AA485" s="30" t="s">
        <v>28</v>
      </c>
      <c r="AB485" s="54" t="s">
        <v>29</v>
      </c>
      <c r="AC485" s="55"/>
    </row>
    <row r="486" spans="1:29">
      <c r="A486" s="30">
        <v>485</v>
      </c>
      <c r="B486" s="35" t="s">
        <v>10930</v>
      </c>
      <c r="C486" s="35" t="s">
        <v>10931</v>
      </c>
      <c r="D486" s="37" t="s">
        <v>22</v>
      </c>
      <c r="E486" s="37" t="s">
        <v>673</v>
      </c>
      <c r="F486" s="30" t="s">
        <v>25</v>
      </c>
      <c r="G486" s="30" t="s">
        <v>8236</v>
      </c>
      <c r="H486" s="37" t="s">
        <v>130</v>
      </c>
      <c r="I486" s="30" t="s">
        <v>34</v>
      </c>
      <c r="J486" s="33">
        <v>993.73</v>
      </c>
      <c r="K486" s="30">
        <v>0</v>
      </c>
      <c r="L486" s="36"/>
      <c r="M486" s="33">
        <v>0</v>
      </c>
      <c r="N486" s="33">
        <v>0</v>
      </c>
      <c r="O486" s="39"/>
      <c r="P486" s="30">
        <v>0</v>
      </c>
      <c r="Q486" s="33">
        <v>400</v>
      </c>
      <c r="R486" s="33">
        <v>14.12</v>
      </c>
      <c r="S486" s="51" t="s">
        <v>6099</v>
      </c>
      <c r="T486" s="33">
        <v>0</v>
      </c>
      <c r="U486" s="36"/>
      <c r="V486" s="30"/>
      <c r="W486" s="30">
        <v>14.97</v>
      </c>
      <c r="X486" s="30">
        <v>1433.6</v>
      </c>
      <c r="Y486" s="30">
        <v>24.9</v>
      </c>
      <c r="Z486" s="30">
        <v>1408.7</v>
      </c>
      <c r="AA486" s="30" t="s">
        <v>28</v>
      </c>
      <c r="AB486" s="54" t="s">
        <v>29</v>
      </c>
      <c r="AC486" s="55"/>
    </row>
    <row r="487" spans="1:29">
      <c r="A487" s="30">
        <v>486</v>
      </c>
      <c r="B487" s="35" t="s">
        <v>5943</v>
      </c>
      <c r="C487" s="35" t="s">
        <v>10932</v>
      </c>
      <c r="D487" s="37" t="s">
        <v>22</v>
      </c>
      <c r="E487" s="30" t="s">
        <v>4090</v>
      </c>
      <c r="F487" s="30" t="s">
        <v>25</v>
      </c>
      <c r="G487" s="30" t="s">
        <v>6984</v>
      </c>
      <c r="H487" s="37" t="s">
        <v>24</v>
      </c>
      <c r="I487" s="30" t="s">
        <v>34</v>
      </c>
      <c r="J487" s="33">
        <v>240.52</v>
      </c>
      <c r="K487" s="30">
        <v>0</v>
      </c>
      <c r="L487" s="36"/>
      <c r="M487" s="33">
        <v>0</v>
      </c>
      <c r="N487" s="33">
        <v>0</v>
      </c>
      <c r="O487" s="39"/>
      <c r="P487" s="41">
        <v>0</v>
      </c>
      <c r="Q487" s="33">
        <v>100</v>
      </c>
      <c r="R487" s="33">
        <v>0</v>
      </c>
      <c r="S487" s="51"/>
      <c r="T487" s="33">
        <v>0</v>
      </c>
      <c r="U487" s="36"/>
      <c r="V487" s="30"/>
      <c r="W487" s="30">
        <v>0</v>
      </c>
      <c r="X487" s="30">
        <v>346.52</v>
      </c>
      <c r="Y487" s="30">
        <v>6</v>
      </c>
      <c r="Z487" s="30">
        <v>340.52</v>
      </c>
      <c r="AA487" s="30" t="s">
        <v>28</v>
      </c>
      <c r="AB487" s="54" t="s">
        <v>29</v>
      </c>
      <c r="AC487" s="55"/>
    </row>
    <row r="488" spans="1:29">
      <c r="A488" s="30">
        <v>487</v>
      </c>
      <c r="B488" s="35" t="s">
        <v>10933</v>
      </c>
      <c r="C488" s="35" t="s">
        <v>10934</v>
      </c>
      <c r="D488" s="37" t="s">
        <v>22</v>
      </c>
      <c r="E488" s="30" t="s">
        <v>4090</v>
      </c>
      <c r="F488" s="30" t="s">
        <v>25</v>
      </c>
      <c r="G488" s="30" t="s">
        <v>6984</v>
      </c>
      <c r="H488" s="37" t="s">
        <v>24</v>
      </c>
      <c r="I488" s="30" t="s">
        <v>34</v>
      </c>
      <c r="J488" s="33">
        <v>240.52</v>
      </c>
      <c r="K488" s="30">
        <v>0</v>
      </c>
      <c r="L488" s="36"/>
      <c r="M488" s="33">
        <v>0</v>
      </c>
      <c r="N488" s="33">
        <v>0</v>
      </c>
      <c r="O488" s="39"/>
      <c r="P488" s="41">
        <v>0</v>
      </c>
      <c r="Q488" s="33">
        <v>100</v>
      </c>
      <c r="R488" s="33">
        <v>0</v>
      </c>
      <c r="S488" s="51"/>
      <c r="T488" s="33">
        <v>0</v>
      </c>
      <c r="U488" s="36"/>
      <c r="V488" s="30"/>
      <c r="W488" s="30">
        <v>0</v>
      </c>
      <c r="X488" s="30">
        <v>346.52</v>
      </c>
      <c r="Y488" s="30">
        <v>6</v>
      </c>
      <c r="Z488" s="30">
        <v>340.52</v>
      </c>
      <c r="AA488" s="30" t="s">
        <v>28</v>
      </c>
      <c r="AB488" s="54" t="s">
        <v>29</v>
      </c>
      <c r="AC488" s="55"/>
    </row>
    <row r="489" spans="1:29">
      <c r="A489" s="30">
        <v>488</v>
      </c>
      <c r="B489" s="36" t="s">
        <v>10935</v>
      </c>
      <c r="C489" s="35" t="s">
        <v>10936</v>
      </c>
      <c r="D489" s="37" t="s">
        <v>22</v>
      </c>
      <c r="E489" s="37" t="s">
        <v>58</v>
      </c>
      <c r="F489" s="30" t="s">
        <v>25</v>
      </c>
      <c r="G489" s="30" t="s">
        <v>8260</v>
      </c>
      <c r="H489" s="37" t="s">
        <v>24</v>
      </c>
      <c r="I489" s="30" t="s">
        <v>34</v>
      </c>
      <c r="J489" s="33">
        <v>1118</v>
      </c>
      <c r="K489" s="30">
        <v>0</v>
      </c>
      <c r="L489" s="36"/>
      <c r="M489" s="33">
        <v>0</v>
      </c>
      <c r="N489" s="33">
        <v>4964</v>
      </c>
      <c r="O489" s="44" t="s">
        <v>10937</v>
      </c>
      <c r="P489" s="30">
        <v>0</v>
      </c>
      <c r="Q489" s="33">
        <v>400</v>
      </c>
      <c r="R489" s="33">
        <v>0</v>
      </c>
      <c r="S489" s="52"/>
      <c r="T489" s="33">
        <v>0</v>
      </c>
      <c r="U489" s="36"/>
      <c r="V489" s="30"/>
      <c r="W489" s="30">
        <v>5261.84</v>
      </c>
      <c r="X489" s="30">
        <v>7119.55</v>
      </c>
      <c r="Y489" s="30">
        <v>339.71</v>
      </c>
      <c r="Z489" s="30">
        <v>6779.84</v>
      </c>
      <c r="AA489" s="30" t="s">
        <v>28</v>
      </c>
      <c r="AB489" s="54" t="s">
        <v>29</v>
      </c>
      <c r="AC489" s="55"/>
    </row>
    <row r="490" spans="1:29">
      <c r="A490" s="30">
        <v>489</v>
      </c>
      <c r="B490" s="36" t="s">
        <v>10938</v>
      </c>
      <c r="C490" s="35" t="s">
        <v>10939</v>
      </c>
      <c r="D490" s="37" t="s">
        <v>22</v>
      </c>
      <c r="E490" s="37" t="s">
        <v>81</v>
      </c>
      <c r="F490" s="30" t="s">
        <v>25</v>
      </c>
      <c r="G490" s="30" t="s">
        <v>8178</v>
      </c>
      <c r="H490" s="37" t="s">
        <v>24</v>
      </c>
      <c r="I490" s="30" t="s">
        <v>6538</v>
      </c>
      <c r="J490" s="33">
        <v>0</v>
      </c>
      <c r="K490" s="30">
        <v>0</v>
      </c>
      <c r="L490" s="36"/>
      <c r="M490" s="33">
        <v>0</v>
      </c>
      <c r="N490" s="33">
        <v>0</v>
      </c>
      <c r="O490" s="39"/>
      <c r="P490" s="30">
        <v>0</v>
      </c>
      <c r="Q490" s="30">
        <v>300</v>
      </c>
      <c r="R490" s="33">
        <v>0</v>
      </c>
      <c r="S490" s="52"/>
      <c r="T490" s="33">
        <v>0</v>
      </c>
      <c r="U490" s="36"/>
      <c r="V490" s="30"/>
      <c r="W490" s="30">
        <v>0</v>
      </c>
      <c r="X490" s="30">
        <v>318</v>
      </c>
      <c r="Y490" s="30">
        <v>18</v>
      </c>
      <c r="Z490" s="30">
        <v>300</v>
      </c>
      <c r="AA490" s="30" t="s">
        <v>28</v>
      </c>
      <c r="AB490" s="54" t="s">
        <v>29</v>
      </c>
      <c r="AC490" s="55"/>
    </row>
    <row r="491" spans="1:29">
      <c r="A491" s="30">
        <v>490</v>
      </c>
      <c r="B491" s="36" t="s">
        <v>10940</v>
      </c>
      <c r="C491" s="35" t="s">
        <v>10941</v>
      </c>
      <c r="D491" s="37" t="s">
        <v>22</v>
      </c>
      <c r="E491" s="37" t="s">
        <v>81</v>
      </c>
      <c r="F491" s="30" t="s">
        <v>25</v>
      </c>
      <c r="G491" s="30" t="s">
        <v>8178</v>
      </c>
      <c r="H491" s="37" t="s">
        <v>24</v>
      </c>
      <c r="I491" s="30" t="s">
        <v>34</v>
      </c>
      <c r="J491" s="33">
        <v>705</v>
      </c>
      <c r="K491" s="30">
        <v>0</v>
      </c>
      <c r="L491" s="36"/>
      <c r="M491" s="33">
        <v>196</v>
      </c>
      <c r="N491" s="33">
        <v>4</v>
      </c>
      <c r="O491" s="40" t="s">
        <v>10942</v>
      </c>
      <c r="P491" s="41">
        <v>0</v>
      </c>
      <c r="Q491" s="30">
        <v>300</v>
      </c>
      <c r="R491" s="33">
        <v>13</v>
      </c>
      <c r="S491" s="52" t="s">
        <v>7307</v>
      </c>
      <c r="T491" s="33">
        <v>0</v>
      </c>
      <c r="U491" s="36"/>
      <c r="V491" s="30"/>
      <c r="W491" s="30">
        <v>225.78</v>
      </c>
      <c r="X491" s="30">
        <v>1262.33</v>
      </c>
      <c r="Y491" s="30">
        <v>31.55</v>
      </c>
      <c r="Z491" s="30">
        <v>1230.78</v>
      </c>
      <c r="AA491" s="30" t="s">
        <v>28</v>
      </c>
      <c r="AB491" s="54" t="s">
        <v>29</v>
      </c>
      <c r="AC491" s="55"/>
    </row>
    <row r="492" spans="1:29">
      <c r="A492" s="30">
        <v>491</v>
      </c>
      <c r="B492" s="36" t="s">
        <v>10943</v>
      </c>
      <c r="C492" s="35" t="s">
        <v>10944</v>
      </c>
      <c r="D492" s="37" t="s">
        <v>22</v>
      </c>
      <c r="E492" s="37" t="s">
        <v>2061</v>
      </c>
      <c r="F492" s="30" t="s">
        <v>25</v>
      </c>
      <c r="G492" s="30" t="s">
        <v>7504</v>
      </c>
      <c r="H492" s="37" t="s">
        <v>24</v>
      </c>
      <c r="I492" s="30" t="s">
        <v>34</v>
      </c>
      <c r="J492" s="33">
        <v>374.38</v>
      </c>
      <c r="K492" s="30">
        <v>0</v>
      </c>
      <c r="L492" s="36"/>
      <c r="M492" s="33">
        <v>0</v>
      </c>
      <c r="N492" s="33">
        <v>0</v>
      </c>
      <c r="O492" s="39"/>
      <c r="P492" s="30">
        <v>0</v>
      </c>
      <c r="Q492" s="33">
        <v>100</v>
      </c>
      <c r="R492" s="33">
        <v>0</v>
      </c>
      <c r="S492" s="52"/>
      <c r="T492" s="33">
        <v>0</v>
      </c>
      <c r="U492" s="36"/>
      <c r="V492" s="30"/>
      <c r="W492" s="30">
        <v>0</v>
      </c>
      <c r="X492" s="30">
        <v>480.38</v>
      </c>
      <c r="Y492" s="30">
        <v>6</v>
      </c>
      <c r="Z492" s="30">
        <v>474.38</v>
      </c>
      <c r="AA492" s="30" t="s">
        <v>28</v>
      </c>
      <c r="AB492" s="54" t="s">
        <v>29</v>
      </c>
      <c r="AC492" s="55"/>
    </row>
    <row r="493" spans="1:29">
      <c r="A493" s="30">
        <v>492</v>
      </c>
      <c r="B493" s="36" t="s">
        <v>2320</v>
      </c>
      <c r="C493" s="35" t="s">
        <v>10945</v>
      </c>
      <c r="D493" s="37" t="s">
        <v>22</v>
      </c>
      <c r="E493" s="30" t="s">
        <v>4090</v>
      </c>
      <c r="F493" s="30" t="s">
        <v>25</v>
      </c>
      <c r="G493" s="30" t="s">
        <v>6984</v>
      </c>
      <c r="H493" s="37" t="s">
        <v>24</v>
      </c>
      <c r="I493" s="30" t="s">
        <v>34</v>
      </c>
      <c r="J493" s="33">
        <v>240.52</v>
      </c>
      <c r="K493" s="30">
        <v>0</v>
      </c>
      <c r="L493" s="36"/>
      <c r="M493" s="33">
        <v>0</v>
      </c>
      <c r="N493" s="33">
        <v>0</v>
      </c>
      <c r="O493" s="39"/>
      <c r="P493" s="41">
        <v>0</v>
      </c>
      <c r="Q493" s="33">
        <v>100</v>
      </c>
      <c r="R493" s="33">
        <v>0</v>
      </c>
      <c r="S493" s="51"/>
      <c r="T493" s="33">
        <v>0</v>
      </c>
      <c r="U493" s="36"/>
      <c r="V493" s="30"/>
      <c r="W493" s="30">
        <v>0</v>
      </c>
      <c r="X493" s="30">
        <v>346.52</v>
      </c>
      <c r="Y493" s="30">
        <v>6</v>
      </c>
      <c r="Z493" s="30">
        <v>340.52</v>
      </c>
      <c r="AA493" s="30" t="s">
        <v>28</v>
      </c>
      <c r="AB493" s="54" t="s">
        <v>29</v>
      </c>
      <c r="AC493" s="55"/>
    </row>
    <row r="494" spans="1:29">
      <c r="A494" s="30">
        <v>493</v>
      </c>
      <c r="B494" s="36" t="s">
        <v>10946</v>
      </c>
      <c r="C494" s="35" t="s">
        <v>10947</v>
      </c>
      <c r="D494" s="37" t="s">
        <v>22</v>
      </c>
      <c r="E494" s="30" t="s">
        <v>4090</v>
      </c>
      <c r="F494" s="30" t="s">
        <v>25</v>
      </c>
      <c r="G494" s="30" t="s">
        <v>6984</v>
      </c>
      <c r="H494" s="37" t="s">
        <v>24</v>
      </c>
      <c r="I494" s="30" t="s">
        <v>34</v>
      </c>
      <c r="J494" s="33">
        <v>240.39</v>
      </c>
      <c r="K494" s="30">
        <v>0</v>
      </c>
      <c r="L494" s="36"/>
      <c r="M494" s="33">
        <v>0</v>
      </c>
      <c r="N494" s="33">
        <v>0</v>
      </c>
      <c r="O494" s="39"/>
      <c r="P494" s="41">
        <v>0</v>
      </c>
      <c r="Q494" s="33">
        <v>100</v>
      </c>
      <c r="R494" s="33">
        <v>0</v>
      </c>
      <c r="S494" s="51"/>
      <c r="T494" s="33">
        <v>0</v>
      </c>
      <c r="U494" s="36"/>
      <c r="V494" s="30"/>
      <c r="W494" s="30">
        <v>0</v>
      </c>
      <c r="X494" s="30">
        <v>346.39</v>
      </c>
      <c r="Y494" s="30">
        <v>6</v>
      </c>
      <c r="Z494" s="30">
        <v>340.39</v>
      </c>
      <c r="AA494" s="30" t="s">
        <v>28</v>
      </c>
      <c r="AB494" s="54" t="s">
        <v>29</v>
      </c>
      <c r="AC494" s="55"/>
    </row>
    <row r="495" spans="1:29">
      <c r="A495" s="30">
        <v>494</v>
      </c>
      <c r="B495" s="36" t="s">
        <v>8099</v>
      </c>
      <c r="C495" s="35" t="s">
        <v>10948</v>
      </c>
      <c r="D495" s="37" t="s">
        <v>22</v>
      </c>
      <c r="E495" s="37" t="s">
        <v>2061</v>
      </c>
      <c r="F495" s="30" t="s">
        <v>25</v>
      </c>
      <c r="G495" s="30" t="s">
        <v>7504</v>
      </c>
      <c r="H495" s="37" t="s">
        <v>24</v>
      </c>
      <c r="I495" s="30" t="s">
        <v>34</v>
      </c>
      <c r="J495" s="33">
        <v>374.38</v>
      </c>
      <c r="K495" s="30">
        <v>0</v>
      </c>
      <c r="L495" s="36"/>
      <c r="M495" s="33">
        <v>0</v>
      </c>
      <c r="N495" s="33">
        <v>0</v>
      </c>
      <c r="O495" s="39"/>
      <c r="P495" s="30">
        <v>0</v>
      </c>
      <c r="Q495" s="33">
        <v>100</v>
      </c>
      <c r="R495" s="33">
        <v>0</v>
      </c>
      <c r="S495" s="52"/>
      <c r="T495" s="33">
        <v>0</v>
      </c>
      <c r="U495" s="36"/>
      <c r="V495" s="30"/>
      <c r="W495" s="30">
        <v>0</v>
      </c>
      <c r="X495" s="30">
        <v>480.38</v>
      </c>
      <c r="Y495" s="30">
        <v>6</v>
      </c>
      <c r="Z495" s="30">
        <v>474.38</v>
      </c>
      <c r="AA495" s="30" t="s">
        <v>28</v>
      </c>
      <c r="AB495" s="54" t="s">
        <v>29</v>
      </c>
      <c r="AC495" s="55"/>
    </row>
    <row r="496" spans="1:29">
      <c r="A496" s="30">
        <v>495</v>
      </c>
      <c r="B496" s="36" t="s">
        <v>10949</v>
      </c>
      <c r="C496" s="35" t="s">
        <v>9365</v>
      </c>
      <c r="D496" s="37" t="s">
        <v>22</v>
      </c>
      <c r="E496" s="30" t="s">
        <v>8408</v>
      </c>
      <c r="F496" s="30" t="s">
        <v>25</v>
      </c>
      <c r="G496" s="30" t="s">
        <v>8236</v>
      </c>
      <c r="H496" s="37" t="s">
        <v>130</v>
      </c>
      <c r="I496" s="30" t="s">
        <v>34</v>
      </c>
      <c r="J496" s="33">
        <v>0</v>
      </c>
      <c r="K496" s="30">
        <v>0</v>
      </c>
      <c r="L496" s="36"/>
      <c r="M496" s="33">
        <v>0</v>
      </c>
      <c r="N496" s="33">
        <v>0</v>
      </c>
      <c r="O496" s="39"/>
      <c r="P496" s="30">
        <v>0</v>
      </c>
      <c r="Q496" s="30">
        <v>0</v>
      </c>
      <c r="R496" s="33">
        <v>29</v>
      </c>
      <c r="S496" s="52" t="s">
        <v>8891</v>
      </c>
      <c r="T496" s="33">
        <v>0</v>
      </c>
      <c r="U496" s="36"/>
      <c r="V496" s="30"/>
      <c r="W496" s="30">
        <v>30.74</v>
      </c>
      <c r="X496" s="30">
        <v>32.58</v>
      </c>
      <c r="Y496" s="30">
        <v>1.84</v>
      </c>
      <c r="Z496" s="30">
        <v>30.74</v>
      </c>
      <c r="AA496" s="30" t="s">
        <v>28</v>
      </c>
      <c r="AB496" s="54" t="s">
        <v>29</v>
      </c>
      <c r="AC496" s="55"/>
    </row>
    <row r="497" spans="1:29">
      <c r="A497" s="30">
        <v>496</v>
      </c>
      <c r="B497" s="36" t="s">
        <v>9791</v>
      </c>
      <c r="C497" s="35" t="s">
        <v>9792</v>
      </c>
      <c r="D497" s="37" t="s">
        <v>22</v>
      </c>
      <c r="E497" s="37" t="s">
        <v>3366</v>
      </c>
      <c r="F497" s="30" t="s">
        <v>25</v>
      </c>
      <c r="G497" s="30" t="s">
        <v>8260</v>
      </c>
      <c r="H497" s="33" t="s">
        <v>24</v>
      </c>
      <c r="I497" s="30" t="s">
        <v>34</v>
      </c>
      <c r="J497" s="33">
        <v>0</v>
      </c>
      <c r="K497" s="30">
        <v>0</v>
      </c>
      <c r="L497" s="36"/>
      <c r="M497" s="33">
        <v>0</v>
      </c>
      <c r="N497" s="33">
        <v>0</v>
      </c>
      <c r="O497" s="39"/>
      <c r="P497" s="30">
        <v>0</v>
      </c>
      <c r="Q497" s="33">
        <v>100</v>
      </c>
      <c r="R497" s="33">
        <v>13</v>
      </c>
      <c r="S497" s="52" t="s">
        <v>7307</v>
      </c>
      <c r="T497" s="33">
        <v>0</v>
      </c>
      <c r="U497" s="36"/>
      <c r="V497" s="30"/>
      <c r="W497" s="30">
        <v>13.78</v>
      </c>
      <c r="X497" s="30">
        <v>120.61</v>
      </c>
      <c r="Y497" s="30">
        <v>6.83</v>
      </c>
      <c r="Z497" s="30">
        <v>113.78</v>
      </c>
      <c r="AA497" s="30" t="s">
        <v>28</v>
      </c>
      <c r="AB497" s="54" t="s">
        <v>29</v>
      </c>
      <c r="AC497" s="55"/>
    </row>
    <row r="498" spans="1:29">
      <c r="A498" s="30">
        <v>497</v>
      </c>
      <c r="B498" s="36" t="s">
        <v>10042</v>
      </c>
      <c r="C498" s="35" t="s">
        <v>10043</v>
      </c>
      <c r="D498" s="37" t="s">
        <v>22</v>
      </c>
      <c r="E498" s="37" t="s">
        <v>3366</v>
      </c>
      <c r="F498" s="30" t="s">
        <v>25</v>
      </c>
      <c r="G498" s="30" t="s">
        <v>8260</v>
      </c>
      <c r="H498" s="33" t="s">
        <v>24</v>
      </c>
      <c r="I498" s="30" t="s">
        <v>34</v>
      </c>
      <c r="J498" s="33">
        <v>0</v>
      </c>
      <c r="K498" s="30">
        <v>0</v>
      </c>
      <c r="L498" s="36"/>
      <c r="M498" s="33">
        <v>0</v>
      </c>
      <c r="N498" s="33">
        <v>0</v>
      </c>
      <c r="O498" s="39"/>
      <c r="P498" s="30">
        <v>0</v>
      </c>
      <c r="Q498" s="33">
        <v>100</v>
      </c>
      <c r="R498" s="33">
        <v>18</v>
      </c>
      <c r="S498" s="52" t="s">
        <v>7520</v>
      </c>
      <c r="T498" s="33">
        <v>0</v>
      </c>
      <c r="U498" s="36"/>
      <c r="V498" s="30"/>
      <c r="W498" s="30">
        <v>19.08</v>
      </c>
      <c r="X498" s="30">
        <v>126.22</v>
      </c>
      <c r="Y498" s="30">
        <v>7.14</v>
      </c>
      <c r="Z498" s="30">
        <v>119.08</v>
      </c>
      <c r="AA498" s="30" t="s">
        <v>28</v>
      </c>
      <c r="AB498" s="54" t="s">
        <v>29</v>
      </c>
      <c r="AC498" s="55"/>
    </row>
    <row r="499" spans="1:29">
      <c r="A499" s="30">
        <v>498</v>
      </c>
      <c r="B499" s="36" t="s">
        <v>10950</v>
      </c>
      <c r="C499" s="35" t="s">
        <v>10654</v>
      </c>
      <c r="D499" s="37" t="s">
        <v>22</v>
      </c>
      <c r="E499" s="37" t="s">
        <v>3366</v>
      </c>
      <c r="F499" s="30" t="s">
        <v>25</v>
      </c>
      <c r="G499" s="30" t="s">
        <v>8260</v>
      </c>
      <c r="H499" s="33" t="s">
        <v>24</v>
      </c>
      <c r="I499" s="30" t="s">
        <v>34</v>
      </c>
      <c r="J499" s="33">
        <v>0</v>
      </c>
      <c r="K499" s="30">
        <v>0</v>
      </c>
      <c r="L499" s="36"/>
      <c r="M499" s="33">
        <v>0</v>
      </c>
      <c r="N499" s="33">
        <v>0</v>
      </c>
      <c r="O499" s="39"/>
      <c r="P499" s="30">
        <v>0</v>
      </c>
      <c r="Q499" s="33">
        <v>100</v>
      </c>
      <c r="R499" s="33">
        <v>0</v>
      </c>
      <c r="S499" s="52"/>
      <c r="T499" s="33">
        <v>0</v>
      </c>
      <c r="U499" s="36"/>
      <c r="V499" s="30"/>
      <c r="W499" s="30">
        <v>0</v>
      </c>
      <c r="X499" s="30">
        <v>106</v>
      </c>
      <c r="Y499" s="30">
        <v>6</v>
      </c>
      <c r="Z499" s="30">
        <v>100</v>
      </c>
      <c r="AA499" s="30" t="s">
        <v>28</v>
      </c>
      <c r="AB499" s="54" t="s">
        <v>29</v>
      </c>
      <c r="AC499" s="55"/>
    </row>
    <row r="500" spans="1:29">
      <c r="A500" s="30">
        <v>499</v>
      </c>
      <c r="B500" s="35" t="s">
        <v>10951</v>
      </c>
      <c r="C500" s="35" t="s">
        <v>10952</v>
      </c>
      <c r="D500" s="37" t="s">
        <v>22</v>
      </c>
      <c r="E500" s="30" t="s">
        <v>4090</v>
      </c>
      <c r="F500" s="30" t="s">
        <v>25</v>
      </c>
      <c r="G500" s="30" t="s">
        <v>6984</v>
      </c>
      <c r="H500" s="37" t="s">
        <v>24</v>
      </c>
      <c r="I500" s="30" t="s">
        <v>34</v>
      </c>
      <c r="J500" s="33">
        <v>240.39</v>
      </c>
      <c r="K500" s="30">
        <v>0</v>
      </c>
      <c r="L500" s="36"/>
      <c r="M500" s="33">
        <v>0</v>
      </c>
      <c r="N500" s="33">
        <v>0</v>
      </c>
      <c r="O500" s="39"/>
      <c r="P500" s="41">
        <v>0</v>
      </c>
      <c r="Q500" s="33">
        <v>100</v>
      </c>
      <c r="R500" s="33">
        <v>0</v>
      </c>
      <c r="S500" s="51"/>
      <c r="T500" s="33">
        <v>0</v>
      </c>
      <c r="U500" s="36"/>
      <c r="V500" s="30"/>
      <c r="W500" s="30">
        <v>0</v>
      </c>
      <c r="X500" s="30">
        <v>346.39</v>
      </c>
      <c r="Y500" s="30">
        <v>6</v>
      </c>
      <c r="Z500" s="30">
        <v>340.39</v>
      </c>
      <c r="AA500" s="30" t="s">
        <v>28</v>
      </c>
      <c r="AB500" s="54" t="s">
        <v>29</v>
      </c>
      <c r="AC500" s="55"/>
    </row>
    <row r="501" spans="1:29">
      <c r="A501" s="30">
        <v>500</v>
      </c>
      <c r="B501" s="35" t="s">
        <v>10953</v>
      </c>
      <c r="C501" s="35" t="s">
        <v>10954</v>
      </c>
      <c r="D501" s="37" t="s">
        <v>22</v>
      </c>
      <c r="E501" s="30" t="s">
        <v>4090</v>
      </c>
      <c r="F501" s="30" t="s">
        <v>25</v>
      </c>
      <c r="G501" s="30" t="s">
        <v>6984</v>
      </c>
      <c r="H501" s="37" t="s">
        <v>24</v>
      </c>
      <c r="I501" s="30" t="s">
        <v>34</v>
      </c>
      <c r="J501" s="33">
        <v>240.39</v>
      </c>
      <c r="K501" s="30">
        <v>0</v>
      </c>
      <c r="L501" s="36"/>
      <c r="M501" s="33">
        <v>0</v>
      </c>
      <c r="N501" s="33">
        <v>0</v>
      </c>
      <c r="O501" s="39"/>
      <c r="P501" s="30">
        <v>0</v>
      </c>
      <c r="Q501" s="33">
        <v>100</v>
      </c>
      <c r="R501" s="33">
        <v>0</v>
      </c>
      <c r="S501" s="51"/>
      <c r="T501" s="33">
        <v>0</v>
      </c>
      <c r="U501" s="36"/>
      <c r="V501" s="30"/>
      <c r="W501" s="30">
        <v>0</v>
      </c>
      <c r="X501" s="30">
        <v>346.39</v>
      </c>
      <c r="Y501" s="30">
        <v>6</v>
      </c>
      <c r="Z501" s="30">
        <v>340.39</v>
      </c>
      <c r="AA501" s="30" t="s">
        <v>28</v>
      </c>
      <c r="AB501" s="54" t="s">
        <v>29</v>
      </c>
      <c r="AC501" s="55"/>
    </row>
    <row r="502" spans="1:29">
      <c r="A502" s="30">
        <v>501</v>
      </c>
      <c r="B502" s="36" t="s">
        <v>10955</v>
      </c>
      <c r="C502" s="35" t="s">
        <v>10956</v>
      </c>
      <c r="D502" s="37" t="s">
        <v>22</v>
      </c>
      <c r="E502" s="30" t="s">
        <v>4090</v>
      </c>
      <c r="F502" s="30" t="s">
        <v>25</v>
      </c>
      <c r="G502" s="30" t="s">
        <v>6984</v>
      </c>
      <c r="H502" s="37" t="s">
        <v>24</v>
      </c>
      <c r="I502" s="30" t="s">
        <v>34</v>
      </c>
      <c r="J502" s="33">
        <v>240.13</v>
      </c>
      <c r="K502" s="30">
        <v>0</v>
      </c>
      <c r="L502" s="36"/>
      <c r="M502" s="33">
        <v>0</v>
      </c>
      <c r="N502" s="33">
        <v>0</v>
      </c>
      <c r="O502" s="39"/>
      <c r="P502" s="41">
        <v>0</v>
      </c>
      <c r="Q502" s="33">
        <v>100</v>
      </c>
      <c r="R502" s="33">
        <v>0</v>
      </c>
      <c r="S502" s="51"/>
      <c r="T502" s="33">
        <v>0</v>
      </c>
      <c r="U502" s="36"/>
      <c r="V502" s="30"/>
      <c r="W502" s="30">
        <v>0</v>
      </c>
      <c r="X502" s="30">
        <v>346.13</v>
      </c>
      <c r="Y502" s="30">
        <v>6</v>
      </c>
      <c r="Z502" s="30">
        <v>340.13</v>
      </c>
      <c r="AA502" s="30" t="s">
        <v>28</v>
      </c>
      <c r="AB502" s="54" t="s">
        <v>29</v>
      </c>
      <c r="AC502" s="55"/>
    </row>
    <row r="503" spans="1:29">
      <c r="A503" s="30">
        <v>502</v>
      </c>
      <c r="B503" s="35" t="s">
        <v>6501</v>
      </c>
      <c r="C503" s="35" t="s">
        <v>10957</v>
      </c>
      <c r="D503" s="37" t="s">
        <v>22</v>
      </c>
      <c r="E503" s="30" t="s">
        <v>4090</v>
      </c>
      <c r="F503" s="30" t="s">
        <v>25</v>
      </c>
      <c r="G503" s="30" t="s">
        <v>6984</v>
      </c>
      <c r="H503" s="37" t="s">
        <v>24</v>
      </c>
      <c r="I503" s="30" t="s">
        <v>34</v>
      </c>
      <c r="J503" s="33">
        <v>240.07</v>
      </c>
      <c r="K503" s="30">
        <v>0</v>
      </c>
      <c r="L503" s="36"/>
      <c r="M503" s="33">
        <v>0</v>
      </c>
      <c r="N503" s="33">
        <v>0</v>
      </c>
      <c r="O503" s="39"/>
      <c r="P503" s="41">
        <v>0</v>
      </c>
      <c r="Q503" s="33">
        <v>100</v>
      </c>
      <c r="R503" s="33">
        <v>0</v>
      </c>
      <c r="S503" s="51"/>
      <c r="T503" s="33">
        <v>0</v>
      </c>
      <c r="U503" s="36"/>
      <c r="V503" s="30"/>
      <c r="W503" s="30">
        <v>0</v>
      </c>
      <c r="X503" s="30">
        <v>346.07</v>
      </c>
      <c r="Y503" s="30">
        <v>6</v>
      </c>
      <c r="Z503" s="30">
        <v>340.07</v>
      </c>
      <c r="AA503" s="30" t="s">
        <v>28</v>
      </c>
      <c r="AB503" s="54" t="s">
        <v>29</v>
      </c>
      <c r="AC503" s="55"/>
    </row>
    <row r="504" spans="1:29">
      <c r="A504" s="30">
        <v>503</v>
      </c>
      <c r="B504" s="35" t="s">
        <v>6817</v>
      </c>
      <c r="C504" s="35" t="s">
        <v>10958</v>
      </c>
      <c r="D504" s="37" t="s">
        <v>22</v>
      </c>
      <c r="E504" s="30" t="s">
        <v>4090</v>
      </c>
      <c r="F504" s="30" t="s">
        <v>25</v>
      </c>
      <c r="G504" s="30" t="s">
        <v>6984</v>
      </c>
      <c r="H504" s="37" t="s">
        <v>24</v>
      </c>
      <c r="I504" s="30" t="s">
        <v>34</v>
      </c>
      <c r="J504" s="33">
        <v>240.16</v>
      </c>
      <c r="K504" s="30">
        <v>0</v>
      </c>
      <c r="L504" s="36"/>
      <c r="M504" s="33">
        <v>0</v>
      </c>
      <c r="N504" s="33">
        <v>0</v>
      </c>
      <c r="O504" s="39"/>
      <c r="P504" s="41">
        <v>0</v>
      </c>
      <c r="Q504" s="33">
        <v>100</v>
      </c>
      <c r="R504" s="33">
        <v>0</v>
      </c>
      <c r="S504" s="51"/>
      <c r="T504" s="33">
        <v>0</v>
      </c>
      <c r="U504" s="36"/>
      <c r="V504" s="30"/>
      <c r="W504" s="30">
        <v>0</v>
      </c>
      <c r="X504" s="30">
        <v>346.16</v>
      </c>
      <c r="Y504" s="30">
        <v>6</v>
      </c>
      <c r="Z504" s="30">
        <v>340.16</v>
      </c>
      <c r="AA504" s="30" t="s">
        <v>28</v>
      </c>
      <c r="AB504" s="54" t="s">
        <v>29</v>
      </c>
      <c r="AC504" s="55"/>
    </row>
    <row r="505" spans="1:29">
      <c r="A505" s="30">
        <v>504</v>
      </c>
      <c r="B505" s="35" t="s">
        <v>4919</v>
      </c>
      <c r="C505" s="35" t="s">
        <v>10959</v>
      </c>
      <c r="D505" s="37" t="s">
        <v>22</v>
      </c>
      <c r="E505" s="37" t="s">
        <v>7503</v>
      </c>
      <c r="F505" s="30" t="s">
        <v>25</v>
      </c>
      <c r="G505" s="30" t="s">
        <v>8264</v>
      </c>
      <c r="H505" s="33" t="s">
        <v>24</v>
      </c>
      <c r="I505" s="30" t="s">
        <v>34</v>
      </c>
      <c r="J505" s="33">
        <v>985.5</v>
      </c>
      <c r="K505" s="30">
        <v>0</v>
      </c>
      <c r="L505" s="36"/>
      <c r="M505" s="33">
        <v>0</v>
      </c>
      <c r="N505" s="33">
        <v>0</v>
      </c>
      <c r="O505" s="44"/>
      <c r="P505" s="41">
        <v>0</v>
      </c>
      <c r="Q505" s="33">
        <v>300</v>
      </c>
      <c r="R505" s="33">
        <v>13.26</v>
      </c>
      <c r="S505" s="51" t="s">
        <v>6099</v>
      </c>
      <c r="T505" s="33">
        <v>0</v>
      </c>
      <c r="U505" s="36"/>
      <c r="V505" s="30"/>
      <c r="W505" s="30">
        <v>14.06</v>
      </c>
      <c r="X505" s="30">
        <v>1318.4</v>
      </c>
      <c r="Y505" s="30">
        <v>18.84</v>
      </c>
      <c r="Z505" s="30">
        <v>1299.56</v>
      </c>
      <c r="AA505" s="30" t="s">
        <v>28</v>
      </c>
      <c r="AB505" s="54" t="s">
        <v>29</v>
      </c>
      <c r="AC505" s="55"/>
    </row>
    <row r="506" spans="1:29">
      <c r="A506" s="30">
        <v>505</v>
      </c>
      <c r="B506" s="35" t="s">
        <v>10960</v>
      </c>
      <c r="C506" s="35" t="s">
        <v>10961</v>
      </c>
      <c r="D506" s="37" t="s">
        <v>22</v>
      </c>
      <c r="E506" s="30" t="s">
        <v>4090</v>
      </c>
      <c r="F506" s="30" t="s">
        <v>25</v>
      </c>
      <c r="G506" s="30" t="s">
        <v>6984</v>
      </c>
      <c r="H506" s="37" t="s">
        <v>24</v>
      </c>
      <c r="I506" s="30" t="s">
        <v>34</v>
      </c>
      <c r="J506" s="33">
        <v>240.16</v>
      </c>
      <c r="K506" s="30">
        <v>0</v>
      </c>
      <c r="L506" s="36"/>
      <c r="M506" s="33">
        <v>0</v>
      </c>
      <c r="N506" s="33">
        <v>0</v>
      </c>
      <c r="O506" s="39"/>
      <c r="P506" s="41">
        <v>0</v>
      </c>
      <c r="Q506" s="33">
        <v>100</v>
      </c>
      <c r="R506" s="33">
        <v>0</v>
      </c>
      <c r="S506" s="51"/>
      <c r="T506" s="33">
        <v>0</v>
      </c>
      <c r="U506" s="36"/>
      <c r="V506" s="30"/>
      <c r="W506" s="30">
        <v>0</v>
      </c>
      <c r="X506" s="30">
        <v>346.16</v>
      </c>
      <c r="Y506" s="30">
        <v>6</v>
      </c>
      <c r="Z506" s="30">
        <v>340.16</v>
      </c>
      <c r="AA506" s="30" t="s">
        <v>28</v>
      </c>
      <c r="AB506" s="54" t="s">
        <v>29</v>
      </c>
      <c r="AC506" s="55"/>
    </row>
    <row r="507" spans="1:29">
      <c r="A507" s="30">
        <v>506</v>
      </c>
      <c r="B507" s="35" t="s">
        <v>7945</v>
      </c>
      <c r="C507" s="35" t="s">
        <v>10962</v>
      </c>
      <c r="D507" s="37" t="s">
        <v>22</v>
      </c>
      <c r="E507" s="37" t="s">
        <v>2061</v>
      </c>
      <c r="F507" s="30" t="s">
        <v>25</v>
      </c>
      <c r="G507" s="30" t="s">
        <v>7504</v>
      </c>
      <c r="H507" s="37" t="s">
        <v>24</v>
      </c>
      <c r="I507" s="30" t="s">
        <v>34</v>
      </c>
      <c r="J507" s="33">
        <v>368.11</v>
      </c>
      <c r="K507" s="30">
        <v>0</v>
      </c>
      <c r="L507" s="36"/>
      <c r="M507" s="33">
        <v>0</v>
      </c>
      <c r="N507" s="33">
        <v>0</v>
      </c>
      <c r="O507" s="39"/>
      <c r="P507" s="30">
        <v>0</v>
      </c>
      <c r="Q507" s="33">
        <v>100</v>
      </c>
      <c r="R507" s="33">
        <v>0</v>
      </c>
      <c r="S507" s="52"/>
      <c r="T507" s="33">
        <v>0</v>
      </c>
      <c r="U507" s="36"/>
      <c r="V507" s="30"/>
      <c r="W507" s="30">
        <v>0</v>
      </c>
      <c r="X507" s="30">
        <v>474.11</v>
      </c>
      <c r="Y507" s="30">
        <v>6</v>
      </c>
      <c r="Z507" s="30">
        <v>468.11</v>
      </c>
      <c r="AA507" s="30" t="s">
        <v>28</v>
      </c>
      <c r="AB507" s="54" t="s">
        <v>29</v>
      </c>
      <c r="AC507" s="55"/>
    </row>
    <row r="508" spans="1:29">
      <c r="A508" s="30">
        <v>507</v>
      </c>
      <c r="B508" s="35" t="s">
        <v>10963</v>
      </c>
      <c r="C508" s="35" t="s">
        <v>10964</v>
      </c>
      <c r="D508" s="37" t="s">
        <v>22</v>
      </c>
      <c r="E508" s="37" t="s">
        <v>7503</v>
      </c>
      <c r="F508" s="30" t="s">
        <v>25</v>
      </c>
      <c r="G508" s="30" t="s">
        <v>8264</v>
      </c>
      <c r="H508" s="33" t="s">
        <v>24</v>
      </c>
      <c r="I508" s="30" t="s">
        <v>34</v>
      </c>
      <c r="J508" s="33">
        <v>985.5</v>
      </c>
      <c r="K508" s="30">
        <v>0</v>
      </c>
      <c r="L508" s="36"/>
      <c r="M508" s="33">
        <v>0</v>
      </c>
      <c r="N508" s="33">
        <v>0</v>
      </c>
      <c r="O508" s="39"/>
      <c r="P508" s="41">
        <v>0</v>
      </c>
      <c r="Q508" s="33">
        <v>300</v>
      </c>
      <c r="R508" s="33">
        <v>13.26</v>
      </c>
      <c r="S508" s="51" t="s">
        <v>6099</v>
      </c>
      <c r="T508" s="33">
        <v>0</v>
      </c>
      <c r="U508" s="36"/>
      <c r="V508" s="30"/>
      <c r="W508" s="30">
        <v>14.06</v>
      </c>
      <c r="X508" s="30">
        <v>1318.4</v>
      </c>
      <c r="Y508" s="30">
        <v>18.84</v>
      </c>
      <c r="Z508" s="30">
        <v>1299.56</v>
      </c>
      <c r="AA508" s="30" t="s">
        <v>28</v>
      </c>
      <c r="AB508" s="54" t="s">
        <v>29</v>
      </c>
      <c r="AC508" s="55"/>
    </row>
    <row r="509" spans="1:29">
      <c r="A509" s="30">
        <v>508</v>
      </c>
      <c r="B509" s="35" t="s">
        <v>10965</v>
      </c>
      <c r="C509" s="35" t="s">
        <v>10966</v>
      </c>
      <c r="D509" s="37" t="s">
        <v>22</v>
      </c>
      <c r="E509" s="37" t="s">
        <v>198</v>
      </c>
      <c r="F509" s="30" t="s">
        <v>25</v>
      </c>
      <c r="G509" s="30" t="s">
        <v>8214</v>
      </c>
      <c r="H509" s="37" t="s">
        <v>24</v>
      </c>
      <c r="I509" s="30" t="s">
        <v>34</v>
      </c>
      <c r="J509" s="33">
        <v>1350.5</v>
      </c>
      <c r="K509" s="30">
        <v>0</v>
      </c>
      <c r="L509" s="36"/>
      <c r="M509" s="33">
        <v>0</v>
      </c>
      <c r="N509" s="33">
        <v>0</v>
      </c>
      <c r="O509" s="39"/>
      <c r="P509" s="30">
        <v>0</v>
      </c>
      <c r="Q509" s="33">
        <v>300</v>
      </c>
      <c r="R509" s="30">
        <v>0</v>
      </c>
      <c r="S509" s="52"/>
      <c r="T509" s="33">
        <v>0</v>
      </c>
      <c r="U509" s="36"/>
      <c r="V509" s="30"/>
      <c r="W509" s="30">
        <v>0</v>
      </c>
      <c r="X509" s="30">
        <v>1668.5</v>
      </c>
      <c r="Y509" s="30">
        <v>18</v>
      </c>
      <c r="Z509" s="30">
        <v>1650.5</v>
      </c>
      <c r="AA509" s="30" t="s">
        <v>28</v>
      </c>
      <c r="AB509" s="54" t="s">
        <v>29</v>
      </c>
      <c r="AC509" s="55"/>
    </row>
    <row r="510" spans="1:29">
      <c r="A510" s="30">
        <v>509</v>
      </c>
      <c r="B510" s="36" t="s">
        <v>10967</v>
      </c>
      <c r="C510" s="35" t="s">
        <v>10968</v>
      </c>
      <c r="D510" s="37" t="s">
        <v>22</v>
      </c>
      <c r="E510" s="37" t="s">
        <v>81</v>
      </c>
      <c r="F510" s="30" t="s">
        <v>25</v>
      </c>
      <c r="G510" s="30" t="s">
        <v>8178</v>
      </c>
      <c r="H510" s="37" t="s">
        <v>24</v>
      </c>
      <c r="I510" s="30" t="s">
        <v>34</v>
      </c>
      <c r="J510" s="33">
        <v>705</v>
      </c>
      <c r="K510" s="30">
        <v>0</v>
      </c>
      <c r="L510" s="36"/>
      <c r="M510" s="33">
        <v>196</v>
      </c>
      <c r="N510" s="33">
        <v>4</v>
      </c>
      <c r="O510" s="40" t="s">
        <v>10942</v>
      </c>
      <c r="P510" s="30">
        <v>0</v>
      </c>
      <c r="Q510" s="33">
        <v>300</v>
      </c>
      <c r="R510" s="33">
        <v>0</v>
      </c>
      <c r="S510" s="52"/>
      <c r="T510" s="33">
        <v>0</v>
      </c>
      <c r="U510" s="36"/>
      <c r="V510" s="30"/>
      <c r="W510" s="30">
        <v>212</v>
      </c>
      <c r="X510" s="30">
        <v>1247.72</v>
      </c>
      <c r="Y510" s="30">
        <v>30.72</v>
      </c>
      <c r="Z510" s="30">
        <v>1217</v>
      </c>
      <c r="AA510" s="30" t="s">
        <v>28</v>
      </c>
      <c r="AB510" s="54" t="s">
        <v>29</v>
      </c>
      <c r="AC510" s="55"/>
    </row>
    <row r="511" spans="1:29">
      <c r="A511" s="30">
        <v>510</v>
      </c>
      <c r="B511" s="35" t="s">
        <v>10969</v>
      </c>
      <c r="C511" s="35" t="s">
        <v>10970</v>
      </c>
      <c r="D511" s="37" t="s">
        <v>22</v>
      </c>
      <c r="E511" s="37" t="s">
        <v>198</v>
      </c>
      <c r="F511" s="30" t="s">
        <v>25</v>
      </c>
      <c r="G511" s="30" t="s">
        <v>8214</v>
      </c>
      <c r="H511" s="37" t="s">
        <v>24</v>
      </c>
      <c r="I511" s="30" t="s">
        <v>34</v>
      </c>
      <c r="J511" s="33">
        <v>1350.5</v>
      </c>
      <c r="K511" s="30">
        <v>0</v>
      </c>
      <c r="L511" s="36"/>
      <c r="M511" s="33">
        <v>0</v>
      </c>
      <c r="N511" s="33">
        <v>0</v>
      </c>
      <c r="O511" s="39"/>
      <c r="P511" s="41">
        <v>0</v>
      </c>
      <c r="Q511" s="33">
        <v>300</v>
      </c>
      <c r="R511" s="30">
        <v>0</v>
      </c>
      <c r="S511" s="52"/>
      <c r="T511" s="33">
        <v>0</v>
      </c>
      <c r="U511" s="36"/>
      <c r="V511" s="30"/>
      <c r="W511" s="30">
        <v>0</v>
      </c>
      <c r="X511" s="30">
        <v>1668.5</v>
      </c>
      <c r="Y511" s="30">
        <v>18</v>
      </c>
      <c r="Z511" s="30">
        <v>1650.5</v>
      </c>
      <c r="AA511" s="30" t="s">
        <v>28</v>
      </c>
      <c r="AB511" s="54" t="s">
        <v>29</v>
      </c>
      <c r="AC511" s="55"/>
    </row>
    <row r="512" spans="1:29">
      <c r="A512" s="30">
        <v>511</v>
      </c>
      <c r="B512" s="35" t="s">
        <v>10971</v>
      </c>
      <c r="C512" s="35" t="s">
        <v>10972</v>
      </c>
      <c r="D512" s="37" t="s">
        <v>22</v>
      </c>
      <c r="E512" s="37" t="s">
        <v>7503</v>
      </c>
      <c r="F512" s="30" t="s">
        <v>25</v>
      </c>
      <c r="G512" s="30" t="s">
        <v>8264</v>
      </c>
      <c r="H512" s="33" t="s">
        <v>24</v>
      </c>
      <c r="I512" s="30" t="s">
        <v>34</v>
      </c>
      <c r="J512" s="33">
        <v>985.5</v>
      </c>
      <c r="K512" s="30">
        <v>0</v>
      </c>
      <c r="L512" s="36"/>
      <c r="M512" s="33">
        <v>0</v>
      </c>
      <c r="N512" s="33">
        <v>0</v>
      </c>
      <c r="O512" s="39"/>
      <c r="P512" s="41">
        <v>0</v>
      </c>
      <c r="Q512" s="33">
        <v>300</v>
      </c>
      <c r="R512" s="33">
        <v>13.26</v>
      </c>
      <c r="S512" s="51" t="s">
        <v>6099</v>
      </c>
      <c r="T512" s="33">
        <v>0</v>
      </c>
      <c r="U512" s="36"/>
      <c r="V512" s="30"/>
      <c r="W512" s="30">
        <v>14.06</v>
      </c>
      <c r="X512" s="30">
        <v>1318.4</v>
      </c>
      <c r="Y512" s="30">
        <v>18.84</v>
      </c>
      <c r="Z512" s="30">
        <v>1299.56</v>
      </c>
      <c r="AA512" s="30" t="s">
        <v>28</v>
      </c>
      <c r="AB512" s="54" t="s">
        <v>29</v>
      </c>
      <c r="AC512" s="55"/>
    </row>
    <row r="513" spans="1:29">
      <c r="A513" s="30">
        <v>512</v>
      </c>
      <c r="B513" s="35" t="s">
        <v>10973</v>
      </c>
      <c r="C513" s="35" t="s">
        <v>10974</v>
      </c>
      <c r="D513" s="37" t="s">
        <v>22</v>
      </c>
      <c r="E513" s="37" t="s">
        <v>2061</v>
      </c>
      <c r="F513" s="30" t="s">
        <v>25</v>
      </c>
      <c r="G513" s="30" t="s">
        <v>7504</v>
      </c>
      <c r="H513" s="37" t="s">
        <v>24</v>
      </c>
      <c r="I513" s="30" t="s">
        <v>34</v>
      </c>
      <c r="J513" s="33">
        <v>368.16</v>
      </c>
      <c r="K513" s="30">
        <v>0</v>
      </c>
      <c r="L513" s="36"/>
      <c r="M513" s="33">
        <v>0</v>
      </c>
      <c r="N513" s="33">
        <v>0</v>
      </c>
      <c r="O513" s="39"/>
      <c r="P513" s="30">
        <v>0</v>
      </c>
      <c r="Q513" s="33">
        <v>100</v>
      </c>
      <c r="R513" s="33">
        <v>0</v>
      </c>
      <c r="S513" s="52"/>
      <c r="T513" s="33">
        <v>0</v>
      </c>
      <c r="U513" s="36"/>
      <c r="V513" s="30"/>
      <c r="W513" s="30">
        <v>0</v>
      </c>
      <c r="X513" s="30">
        <v>474.16</v>
      </c>
      <c r="Y513" s="30">
        <v>6</v>
      </c>
      <c r="Z513" s="30">
        <v>468.16</v>
      </c>
      <c r="AA513" s="30" t="s">
        <v>28</v>
      </c>
      <c r="AB513" s="54" t="s">
        <v>29</v>
      </c>
      <c r="AC513" s="55"/>
    </row>
    <row r="514" spans="1:29">
      <c r="A514" s="30">
        <v>513</v>
      </c>
      <c r="B514" s="35" t="s">
        <v>10871</v>
      </c>
      <c r="C514" s="35" t="s">
        <v>10975</v>
      </c>
      <c r="D514" s="37" t="s">
        <v>22</v>
      </c>
      <c r="E514" s="37" t="s">
        <v>2061</v>
      </c>
      <c r="F514" s="30" t="s">
        <v>25</v>
      </c>
      <c r="G514" s="30" t="s">
        <v>7504</v>
      </c>
      <c r="H514" s="37" t="s">
        <v>24</v>
      </c>
      <c r="I514" s="30" t="s">
        <v>34</v>
      </c>
      <c r="J514" s="33">
        <v>368.16</v>
      </c>
      <c r="K514" s="30">
        <v>0</v>
      </c>
      <c r="L514" s="36"/>
      <c r="M514" s="33">
        <v>0</v>
      </c>
      <c r="N514" s="33">
        <v>0</v>
      </c>
      <c r="O514" s="39"/>
      <c r="P514" s="30">
        <v>0</v>
      </c>
      <c r="Q514" s="33">
        <v>100</v>
      </c>
      <c r="R514" s="33">
        <v>0</v>
      </c>
      <c r="S514" s="52"/>
      <c r="T514" s="33">
        <v>0</v>
      </c>
      <c r="U514" s="36"/>
      <c r="V514" s="30"/>
      <c r="W514" s="30">
        <v>0</v>
      </c>
      <c r="X514" s="30">
        <v>474.16</v>
      </c>
      <c r="Y514" s="30">
        <v>6</v>
      </c>
      <c r="Z514" s="30">
        <v>468.16</v>
      </c>
      <c r="AA514" s="30" t="s">
        <v>28</v>
      </c>
      <c r="AB514" s="54" t="s">
        <v>29</v>
      </c>
      <c r="AC514" s="55"/>
    </row>
    <row r="515" spans="1:29">
      <c r="A515" s="30">
        <v>514</v>
      </c>
      <c r="B515" s="35" t="s">
        <v>10976</v>
      </c>
      <c r="C515" s="35" t="s">
        <v>10977</v>
      </c>
      <c r="D515" s="37" t="s">
        <v>22</v>
      </c>
      <c r="E515" s="37" t="s">
        <v>2061</v>
      </c>
      <c r="F515" s="30" t="s">
        <v>25</v>
      </c>
      <c r="G515" s="30" t="s">
        <v>7504</v>
      </c>
      <c r="H515" s="37" t="s">
        <v>24</v>
      </c>
      <c r="I515" s="30" t="s">
        <v>34</v>
      </c>
      <c r="J515" s="33">
        <v>364.38</v>
      </c>
      <c r="K515" s="30">
        <v>0</v>
      </c>
      <c r="L515" s="36"/>
      <c r="M515" s="33">
        <v>0</v>
      </c>
      <c r="N515" s="33">
        <v>0</v>
      </c>
      <c r="O515" s="39"/>
      <c r="P515" s="30">
        <v>0</v>
      </c>
      <c r="Q515" s="33">
        <v>100</v>
      </c>
      <c r="R515" s="33">
        <v>0</v>
      </c>
      <c r="S515" s="52"/>
      <c r="T515" s="33">
        <v>0</v>
      </c>
      <c r="U515" s="36"/>
      <c r="V515" s="30"/>
      <c r="W515" s="30">
        <v>0</v>
      </c>
      <c r="X515" s="30">
        <v>470.38</v>
      </c>
      <c r="Y515" s="30">
        <v>6</v>
      </c>
      <c r="Z515" s="30">
        <v>464.38</v>
      </c>
      <c r="AA515" s="30" t="s">
        <v>28</v>
      </c>
      <c r="AB515" s="54" t="s">
        <v>29</v>
      </c>
      <c r="AC515" s="55"/>
    </row>
    <row r="516" spans="1:29">
      <c r="A516" s="30">
        <v>515</v>
      </c>
      <c r="B516" s="35" t="s">
        <v>3943</v>
      </c>
      <c r="C516" s="35" t="s">
        <v>10978</v>
      </c>
      <c r="D516" s="37" t="s">
        <v>22</v>
      </c>
      <c r="E516" s="30" t="s">
        <v>4090</v>
      </c>
      <c r="F516" s="30" t="s">
        <v>25</v>
      </c>
      <c r="G516" s="30" t="s">
        <v>6984</v>
      </c>
      <c r="H516" s="37" t="s">
        <v>24</v>
      </c>
      <c r="I516" s="30" t="s">
        <v>34</v>
      </c>
      <c r="J516" s="33">
        <v>240.16</v>
      </c>
      <c r="K516" s="30">
        <v>0</v>
      </c>
      <c r="L516" s="36"/>
      <c r="M516" s="33">
        <v>0</v>
      </c>
      <c r="N516" s="33">
        <v>0</v>
      </c>
      <c r="O516" s="39"/>
      <c r="P516" s="41">
        <v>0</v>
      </c>
      <c r="Q516" s="33">
        <v>100</v>
      </c>
      <c r="R516" s="33">
        <v>0</v>
      </c>
      <c r="S516" s="51"/>
      <c r="T516" s="33">
        <v>0</v>
      </c>
      <c r="U516" s="36"/>
      <c r="V516" s="30"/>
      <c r="W516" s="30">
        <v>0</v>
      </c>
      <c r="X516" s="30">
        <v>346.16</v>
      </c>
      <c r="Y516" s="30">
        <v>6</v>
      </c>
      <c r="Z516" s="30">
        <v>340.16</v>
      </c>
      <c r="AA516" s="30" t="s">
        <v>28</v>
      </c>
      <c r="AB516" s="54" t="s">
        <v>29</v>
      </c>
      <c r="AC516" s="55"/>
    </row>
    <row r="517" spans="1:29">
      <c r="A517" s="30">
        <v>516</v>
      </c>
      <c r="B517" s="35" t="s">
        <v>10979</v>
      </c>
      <c r="C517" s="35" t="s">
        <v>10980</v>
      </c>
      <c r="D517" s="37" t="s">
        <v>22</v>
      </c>
      <c r="E517" s="37" t="s">
        <v>58</v>
      </c>
      <c r="F517" s="30" t="s">
        <v>25</v>
      </c>
      <c r="G517" s="30" t="s">
        <v>8260</v>
      </c>
      <c r="H517" s="37" t="s">
        <v>24</v>
      </c>
      <c r="I517" s="30" t="s">
        <v>34</v>
      </c>
      <c r="J517" s="33">
        <v>1118</v>
      </c>
      <c r="K517" s="30">
        <v>0</v>
      </c>
      <c r="L517" s="36"/>
      <c r="M517" s="33">
        <v>0</v>
      </c>
      <c r="N517" s="33">
        <v>101</v>
      </c>
      <c r="O517" s="44" t="s">
        <v>8495</v>
      </c>
      <c r="P517" s="30">
        <v>0</v>
      </c>
      <c r="Q517" s="33">
        <v>400</v>
      </c>
      <c r="R517" s="33">
        <v>0</v>
      </c>
      <c r="S517" s="52"/>
      <c r="T517" s="33">
        <v>0</v>
      </c>
      <c r="U517" s="36"/>
      <c r="V517" s="30"/>
      <c r="W517" s="30">
        <v>107.06</v>
      </c>
      <c r="X517" s="30">
        <v>1655.48</v>
      </c>
      <c r="Y517" s="30">
        <v>30.42</v>
      </c>
      <c r="Z517" s="30">
        <v>1625.06</v>
      </c>
      <c r="AA517" s="30" t="s">
        <v>28</v>
      </c>
      <c r="AB517" s="54" t="s">
        <v>29</v>
      </c>
      <c r="AC517" s="55"/>
    </row>
    <row r="518" spans="1:29">
      <c r="A518" s="30">
        <v>517</v>
      </c>
      <c r="B518" s="35" t="s">
        <v>2781</v>
      </c>
      <c r="C518" s="35" t="s">
        <v>10981</v>
      </c>
      <c r="D518" s="37" t="s">
        <v>22</v>
      </c>
      <c r="E518" s="37" t="s">
        <v>58</v>
      </c>
      <c r="F518" s="30" t="s">
        <v>25</v>
      </c>
      <c r="G518" s="30" t="s">
        <v>8260</v>
      </c>
      <c r="H518" s="37" t="s">
        <v>24</v>
      </c>
      <c r="I518" s="30" t="s">
        <v>34</v>
      </c>
      <c r="J518" s="33">
        <v>1118</v>
      </c>
      <c r="K518" s="30">
        <v>0</v>
      </c>
      <c r="L518" s="36"/>
      <c r="M518" s="33">
        <v>0</v>
      </c>
      <c r="N518" s="33">
        <v>734</v>
      </c>
      <c r="O518" s="44" t="s">
        <v>10811</v>
      </c>
      <c r="P518" s="30">
        <v>0</v>
      </c>
      <c r="Q518" s="33">
        <v>400</v>
      </c>
      <c r="R518" s="33">
        <v>0</v>
      </c>
      <c r="S518" s="52"/>
      <c r="T518" s="33">
        <v>0</v>
      </c>
      <c r="U518" s="36"/>
      <c r="V518" s="30"/>
      <c r="W518" s="30">
        <v>778.04</v>
      </c>
      <c r="X518" s="30">
        <v>2366.72</v>
      </c>
      <c r="Y518" s="30">
        <v>70.68</v>
      </c>
      <c r="Z518" s="30">
        <v>2296.04</v>
      </c>
      <c r="AA518" s="30" t="s">
        <v>28</v>
      </c>
      <c r="AB518" s="54" t="s">
        <v>29</v>
      </c>
      <c r="AC518" s="55"/>
    </row>
    <row r="519" spans="1:29">
      <c r="A519" s="30">
        <v>518</v>
      </c>
      <c r="B519" s="35" t="s">
        <v>7682</v>
      </c>
      <c r="C519" s="35" t="s">
        <v>10982</v>
      </c>
      <c r="D519" s="37" t="s">
        <v>22</v>
      </c>
      <c r="E519" s="37" t="s">
        <v>2061</v>
      </c>
      <c r="F519" s="30" t="s">
        <v>25</v>
      </c>
      <c r="G519" s="30" t="s">
        <v>7504</v>
      </c>
      <c r="H519" s="37" t="s">
        <v>24</v>
      </c>
      <c r="I519" s="30" t="s">
        <v>34</v>
      </c>
      <c r="J519" s="33">
        <v>364.38</v>
      </c>
      <c r="K519" s="30">
        <v>0</v>
      </c>
      <c r="L519" s="36"/>
      <c r="M519" s="33">
        <v>0</v>
      </c>
      <c r="N519" s="33">
        <v>0</v>
      </c>
      <c r="O519" s="39"/>
      <c r="P519" s="30">
        <v>0</v>
      </c>
      <c r="Q519" s="33">
        <v>100</v>
      </c>
      <c r="R519" s="33">
        <v>0</v>
      </c>
      <c r="S519" s="52"/>
      <c r="T519" s="33">
        <v>0</v>
      </c>
      <c r="U519" s="36"/>
      <c r="V519" s="30"/>
      <c r="W519" s="30">
        <v>0</v>
      </c>
      <c r="X519" s="30">
        <v>470.38</v>
      </c>
      <c r="Y519" s="30">
        <v>6</v>
      </c>
      <c r="Z519" s="30">
        <v>464.38</v>
      </c>
      <c r="AA519" s="30" t="s">
        <v>28</v>
      </c>
      <c r="AB519" s="54" t="s">
        <v>29</v>
      </c>
      <c r="AC519" s="55"/>
    </row>
    <row r="520" spans="1:29">
      <c r="A520" s="30">
        <v>519</v>
      </c>
      <c r="B520" s="36" t="s">
        <v>10983</v>
      </c>
      <c r="C520" s="35" t="s">
        <v>8824</v>
      </c>
      <c r="D520" s="37" t="s">
        <v>22</v>
      </c>
      <c r="E520" s="30" t="s">
        <v>673</v>
      </c>
      <c r="F520" s="30" t="s">
        <v>25</v>
      </c>
      <c r="G520" s="30" t="s">
        <v>8236</v>
      </c>
      <c r="H520" s="37" t="s">
        <v>130</v>
      </c>
      <c r="I520" s="30" t="s">
        <v>34</v>
      </c>
      <c r="J520" s="33">
        <v>0</v>
      </c>
      <c r="K520" s="30">
        <v>0</v>
      </c>
      <c r="L520" s="36"/>
      <c r="M520" s="33">
        <v>0</v>
      </c>
      <c r="N520" s="33">
        <v>0</v>
      </c>
      <c r="O520" s="39"/>
      <c r="P520" s="30">
        <v>0</v>
      </c>
      <c r="Q520" s="30">
        <v>0</v>
      </c>
      <c r="R520" s="33">
        <v>125</v>
      </c>
      <c r="S520" s="52" t="s">
        <v>10984</v>
      </c>
      <c r="T520" s="33">
        <v>0</v>
      </c>
      <c r="U520" s="36"/>
      <c r="V520" s="30"/>
      <c r="W520" s="30">
        <v>132.5</v>
      </c>
      <c r="X520" s="30">
        <v>140.45</v>
      </c>
      <c r="Y520" s="30">
        <v>7.95</v>
      </c>
      <c r="Z520" s="30">
        <v>132.5</v>
      </c>
      <c r="AA520" s="30" t="s">
        <v>28</v>
      </c>
      <c r="AB520" s="54" t="s">
        <v>29</v>
      </c>
      <c r="AC520" s="55"/>
    </row>
    <row r="521" spans="1:29">
      <c r="A521" s="30">
        <v>520</v>
      </c>
      <c r="B521" s="36" t="s">
        <v>10985</v>
      </c>
      <c r="C521" s="35" t="s">
        <v>10986</v>
      </c>
      <c r="D521" s="37" t="s">
        <v>22</v>
      </c>
      <c r="E521" s="30" t="s">
        <v>4090</v>
      </c>
      <c r="F521" s="30" t="s">
        <v>25</v>
      </c>
      <c r="G521" s="30" t="s">
        <v>6984</v>
      </c>
      <c r="H521" s="37" t="s">
        <v>24</v>
      </c>
      <c r="I521" s="30" t="s">
        <v>34</v>
      </c>
      <c r="J521" s="33">
        <v>240.85</v>
      </c>
      <c r="K521" s="30">
        <v>0</v>
      </c>
      <c r="L521" s="36"/>
      <c r="M521" s="33">
        <v>0</v>
      </c>
      <c r="N521" s="33">
        <v>0</v>
      </c>
      <c r="O521" s="39"/>
      <c r="P521" s="41">
        <v>0</v>
      </c>
      <c r="Q521" s="33">
        <v>100</v>
      </c>
      <c r="R521" s="33">
        <v>0</v>
      </c>
      <c r="S521" s="51"/>
      <c r="T521" s="33">
        <v>0</v>
      </c>
      <c r="U521" s="36"/>
      <c r="V521" s="30"/>
      <c r="W521" s="30">
        <v>0</v>
      </c>
      <c r="X521" s="30">
        <v>346.85</v>
      </c>
      <c r="Y521" s="30">
        <v>6</v>
      </c>
      <c r="Z521" s="30">
        <v>340.85</v>
      </c>
      <c r="AA521" s="30" t="s">
        <v>28</v>
      </c>
      <c r="AB521" s="54" t="s">
        <v>29</v>
      </c>
      <c r="AC521" s="55"/>
    </row>
    <row r="522" spans="1:29">
      <c r="A522" s="30">
        <v>521</v>
      </c>
      <c r="B522" s="35" t="s">
        <v>10987</v>
      </c>
      <c r="C522" s="35" t="s">
        <v>10988</v>
      </c>
      <c r="D522" s="37" t="s">
        <v>22</v>
      </c>
      <c r="E522" s="37" t="s">
        <v>7503</v>
      </c>
      <c r="F522" s="30" t="s">
        <v>25</v>
      </c>
      <c r="G522" s="30" t="s">
        <v>8264</v>
      </c>
      <c r="H522" s="33" t="s">
        <v>24</v>
      </c>
      <c r="I522" s="30" t="s">
        <v>34</v>
      </c>
      <c r="J522" s="33">
        <v>985.5</v>
      </c>
      <c r="K522" s="30">
        <v>0</v>
      </c>
      <c r="L522" s="36"/>
      <c r="M522" s="33">
        <v>0</v>
      </c>
      <c r="N522" s="33">
        <v>0</v>
      </c>
      <c r="O522" s="39"/>
      <c r="P522" s="41">
        <v>0</v>
      </c>
      <c r="Q522" s="33">
        <v>300</v>
      </c>
      <c r="R522" s="33">
        <v>13.26</v>
      </c>
      <c r="S522" s="51" t="s">
        <v>6099</v>
      </c>
      <c r="T522" s="33">
        <v>0</v>
      </c>
      <c r="U522" s="36"/>
      <c r="V522" s="30"/>
      <c r="W522" s="30">
        <v>14.06</v>
      </c>
      <c r="X522" s="30">
        <v>1318.4</v>
      </c>
      <c r="Y522" s="30">
        <v>18.84</v>
      </c>
      <c r="Z522" s="30">
        <v>1299.56</v>
      </c>
      <c r="AA522" s="30" t="s">
        <v>28</v>
      </c>
      <c r="AB522" s="54" t="s">
        <v>29</v>
      </c>
      <c r="AC522" s="55"/>
    </row>
    <row r="523" spans="1:29">
      <c r="A523" s="30">
        <v>522</v>
      </c>
      <c r="B523" s="36" t="s">
        <v>10989</v>
      </c>
      <c r="C523" s="35" t="s">
        <v>10990</v>
      </c>
      <c r="D523" s="37" t="s">
        <v>22</v>
      </c>
      <c r="E523" s="37" t="s">
        <v>2061</v>
      </c>
      <c r="F523" s="30" t="s">
        <v>25</v>
      </c>
      <c r="G523" s="30" t="s">
        <v>7504</v>
      </c>
      <c r="H523" s="37" t="s">
        <v>24</v>
      </c>
      <c r="I523" s="30" t="s">
        <v>34</v>
      </c>
      <c r="J523" s="33">
        <v>364.38</v>
      </c>
      <c r="K523" s="30">
        <v>0</v>
      </c>
      <c r="L523" s="36"/>
      <c r="M523" s="33">
        <v>0</v>
      </c>
      <c r="N523" s="33">
        <v>0</v>
      </c>
      <c r="O523" s="39"/>
      <c r="P523" s="30">
        <v>0</v>
      </c>
      <c r="Q523" s="33">
        <v>100</v>
      </c>
      <c r="R523" s="33">
        <v>0</v>
      </c>
      <c r="S523" s="52"/>
      <c r="T523" s="33">
        <v>0</v>
      </c>
      <c r="U523" s="36"/>
      <c r="V523" s="30"/>
      <c r="W523" s="30">
        <v>0</v>
      </c>
      <c r="X523" s="30">
        <v>470.38</v>
      </c>
      <c r="Y523" s="30">
        <v>6</v>
      </c>
      <c r="Z523" s="30">
        <v>464.38</v>
      </c>
      <c r="AA523" s="30" t="s">
        <v>28</v>
      </c>
      <c r="AB523" s="54" t="s">
        <v>29</v>
      </c>
      <c r="AC523" s="55"/>
    </row>
    <row r="524" spans="1:29">
      <c r="A524" s="30">
        <v>523</v>
      </c>
      <c r="B524" s="35" t="s">
        <v>3063</v>
      </c>
      <c r="C524" s="35" t="s">
        <v>10991</v>
      </c>
      <c r="D524" s="37" t="s">
        <v>22</v>
      </c>
      <c r="E524" s="30" t="s">
        <v>4090</v>
      </c>
      <c r="F524" s="30" t="s">
        <v>25</v>
      </c>
      <c r="G524" s="30" t="s">
        <v>6984</v>
      </c>
      <c r="H524" s="37" t="s">
        <v>24</v>
      </c>
      <c r="I524" s="30" t="s">
        <v>34</v>
      </c>
      <c r="J524" s="33">
        <v>240.85</v>
      </c>
      <c r="K524" s="30">
        <v>0</v>
      </c>
      <c r="L524" s="36"/>
      <c r="M524" s="33">
        <v>0</v>
      </c>
      <c r="N524" s="33">
        <v>0</v>
      </c>
      <c r="O524" s="39"/>
      <c r="P524" s="41">
        <v>0</v>
      </c>
      <c r="Q524" s="33">
        <v>100</v>
      </c>
      <c r="R524" s="33">
        <v>0</v>
      </c>
      <c r="S524" s="51"/>
      <c r="T524" s="33">
        <v>0</v>
      </c>
      <c r="U524" s="36"/>
      <c r="V524" s="30"/>
      <c r="W524" s="30">
        <v>0</v>
      </c>
      <c r="X524" s="30">
        <v>346.85</v>
      </c>
      <c r="Y524" s="30">
        <v>6</v>
      </c>
      <c r="Z524" s="30">
        <v>340.85</v>
      </c>
      <c r="AA524" s="30" t="s">
        <v>28</v>
      </c>
      <c r="AB524" s="54" t="s">
        <v>29</v>
      </c>
      <c r="AC524" s="55"/>
    </row>
    <row r="525" spans="1:29">
      <c r="A525" s="30">
        <v>524</v>
      </c>
      <c r="B525" s="36" t="s">
        <v>10992</v>
      </c>
      <c r="C525" s="35" t="s">
        <v>10993</v>
      </c>
      <c r="D525" s="37" t="s">
        <v>22</v>
      </c>
      <c r="E525" s="37" t="s">
        <v>673</v>
      </c>
      <c r="F525" s="30" t="s">
        <v>25</v>
      </c>
      <c r="G525" s="30" t="s">
        <v>8236</v>
      </c>
      <c r="H525" s="37" t="s">
        <v>130</v>
      </c>
      <c r="I525" s="30" t="s">
        <v>34</v>
      </c>
      <c r="J525" s="33">
        <v>993.73</v>
      </c>
      <c r="K525" s="30">
        <v>0</v>
      </c>
      <c r="L525" s="36"/>
      <c r="M525" s="33">
        <v>0</v>
      </c>
      <c r="N525" s="33">
        <v>0</v>
      </c>
      <c r="O525" s="39"/>
      <c r="P525" s="30">
        <v>0</v>
      </c>
      <c r="Q525" s="33">
        <v>400</v>
      </c>
      <c r="R525" s="33">
        <v>14.12</v>
      </c>
      <c r="S525" s="51" t="s">
        <v>6099</v>
      </c>
      <c r="T525" s="33">
        <v>0</v>
      </c>
      <c r="U525" s="36"/>
      <c r="V525" s="30"/>
      <c r="W525" s="30">
        <v>14.97</v>
      </c>
      <c r="X525" s="30">
        <v>1433.6</v>
      </c>
      <c r="Y525" s="30">
        <v>24.9</v>
      </c>
      <c r="Z525" s="30">
        <v>1408.7</v>
      </c>
      <c r="AA525" s="30" t="s">
        <v>28</v>
      </c>
      <c r="AB525" s="54" t="s">
        <v>29</v>
      </c>
      <c r="AC525" s="55"/>
    </row>
    <row r="526" spans="1:29">
      <c r="A526" s="30">
        <v>525</v>
      </c>
      <c r="B526" s="36" t="s">
        <v>8489</v>
      </c>
      <c r="C526" s="35" t="s">
        <v>9930</v>
      </c>
      <c r="D526" s="37" t="s">
        <v>22</v>
      </c>
      <c r="E526" s="37" t="s">
        <v>3366</v>
      </c>
      <c r="F526" s="30" t="s">
        <v>25</v>
      </c>
      <c r="G526" s="30" t="s">
        <v>8260</v>
      </c>
      <c r="H526" s="33" t="s">
        <v>24</v>
      </c>
      <c r="I526" s="30" t="s">
        <v>34</v>
      </c>
      <c r="J526" s="33">
        <v>0</v>
      </c>
      <c r="K526" s="30">
        <v>0</v>
      </c>
      <c r="L526" s="36"/>
      <c r="M526" s="33">
        <v>0</v>
      </c>
      <c r="N526" s="33">
        <v>0</v>
      </c>
      <c r="O526" s="39"/>
      <c r="P526" s="30">
        <v>0</v>
      </c>
      <c r="Q526" s="33">
        <v>100</v>
      </c>
      <c r="R526" s="33">
        <v>18</v>
      </c>
      <c r="S526" s="52" t="s">
        <v>7520</v>
      </c>
      <c r="T526" s="33">
        <v>0</v>
      </c>
      <c r="U526" s="36"/>
      <c r="V526" s="30"/>
      <c r="W526" s="30">
        <v>19.08</v>
      </c>
      <c r="X526" s="30">
        <v>126.22</v>
      </c>
      <c r="Y526" s="30">
        <v>7.14</v>
      </c>
      <c r="Z526" s="30">
        <v>119.08</v>
      </c>
      <c r="AA526" s="30" t="s">
        <v>28</v>
      </c>
      <c r="AB526" s="54" t="s">
        <v>29</v>
      </c>
      <c r="AC526" s="55"/>
    </row>
    <row r="527" spans="1:29">
      <c r="A527" s="30">
        <v>526</v>
      </c>
      <c r="B527" s="36" t="s">
        <v>10994</v>
      </c>
      <c r="C527" s="35" t="s">
        <v>10995</v>
      </c>
      <c r="D527" s="37" t="s">
        <v>22</v>
      </c>
      <c r="E527" s="37" t="s">
        <v>198</v>
      </c>
      <c r="F527" s="30" t="s">
        <v>25</v>
      </c>
      <c r="G527" s="30" t="s">
        <v>8214</v>
      </c>
      <c r="H527" s="37" t="s">
        <v>5214</v>
      </c>
      <c r="I527" s="30" t="s">
        <v>34</v>
      </c>
      <c r="J527" s="33">
        <v>1350.5</v>
      </c>
      <c r="K527" s="30">
        <v>0</v>
      </c>
      <c r="L527" s="36"/>
      <c r="M527" s="33">
        <v>0</v>
      </c>
      <c r="N527" s="33">
        <v>0</v>
      </c>
      <c r="O527" s="39"/>
      <c r="P527" s="30">
        <v>0</v>
      </c>
      <c r="Q527" s="33">
        <v>300</v>
      </c>
      <c r="R527" s="30">
        <v>0</v>
      </c>
      <c r="S527" s="52"/>
      <c r="T527" s="33">
        <v>0</v>
      </c>
      <c r="U527" s="36"/>
      <c r="V527" s="30"/>
      <c r="W527" s="30">
        <v>0</v>
      </c>
      <c r="X527" s="30">
        <v>1668.5</v>
      </c>
      <c r="Y527" s="30">
        <v>18</v>
      </c>
      <c r="Z527" s="30">
        <v>1650.5</v>
      </c>
      <c r="AA527" s="30" t="s">
        <v>28</v>
      </c>
      <c r="AB527" s="54" t="s">
        <v>29</v>
      </c>
      <c r="AC527" s="55"/>
    </row>
    <row r="528" spans="1:29">
      <c r="A528" s="30">
        <v>527</v>
      </c>
      <c r="B528" s="36" t="s">
        <v>10996</v>
      </c>
      <c r="C528" s="35" t="s">
        <v>10997</v>
      </c>
      <c r="D528" s="37" t="s">
        <v>22</v>
      </c>
      <c r="E528" s="37" t="s">
        <v>7503</v>
      </c>
      <c r="F528" s="30" t="s">
        <v>25</v>
      </c>
      <c r="G528" s="30" t="s">
        <v>8264</v>
      </c>
      <c r="H528" s="33" t="s">
        <v>24</v>
      </c>
      <c r="I528" s="30" t="s">
        <v>34</v>
      </c>
      <c r="J528" s="33">
        <v>985.5</v>
      </c>
      <c r="K528" s="30">
        <v>0</v>
      </c>
      <c r="L528" s="36"/>
      <c r="M528" s="33">
        <v>0</v>
      </c>
      <c r="N528" s="33">
        <v>0</v>
      </c>
      <c r="O528" s="39"/>
      <c r="P528" s="41">
        <v>0</v>
      </c>
      <c r="Q528" s="33">
        <v>300</v>
      </c>
      <c r="R528" s="33">
        <v>13.26</v>
      </c>
      <c r="S528" s="51" t="s">
        <v>6099</v>
      </c>
      <c r="T528" s="33">
        <v>0</v>
      </c>
      <c r="U528" s="36"/>
      <c r="V528" s="30"/>
      <c r="W528" s="30">
        <v>14.06</v>
      </c>
      <c r="X528" s="30">
        <v>1318.4</v>
      </c>
      <c r="Y528" s="30">
        <v>18.84</v>
      </c>
      <c r="Z528" s="30">
        <v>1299.56</v>
      </c>
      <c r="AA528" s="30" t="s">
        <v>28</v>
      </c>
      <c r="AB528" s="54" t="s">
        <v>29</v>
      </c>
      <c r="AC528" s="55"/>
    </row>
    <row r="529" spans="1:29">
      <c r="A529" s="30">
        <v>528</v>
      </c>
      <c r="B529" s="36" t="s">
        <v>10998</v>
      </c>
      <c r="C529" s="35" t="s">
        <v>10999</v>
      </c>
      <c r="D529" s="37" t="s">
        <v>22</v>
      </c>
      <c r="E529" s="37" t="s">
        <v>2061</v>
      </c>
      <c r="F529" s="30" t="s">
        <v>25</v>
      </c>
      <c r="G529" s="30" t="s">
        <v>7504</v>
      </c>
      <c r="H529" s="37" t="s">
        <v>24</v>
      </c>
      <c r="I529" s="30" t="s">
        <v>34</v>
      </c>
      <c r="J529" s="33">
        <v>365.79</v>
      </c>
      <c r="K529" s="30">
        <v>0</v>
      </c>
      <c r="L529" s="36"/>
      <c r="M529" s="33">
        <v>0</v>
      </c>
      <c r="N529" s="33">
        <v>0</v>
      </c>
      <c r="O529" s="39"/>
      <c r="P529" s="30">
        <v>0</v>
      </c>
      <c r="Q529" s="33">
        <v>100</v>
      </c>
      <c r="R529" s="33">
        <v>0</v>
      </c>
      <c r="S529" s="52"/>
      <c r="T529" s="33">
        <v>0</v>
      </c>
      <c r="U529" s="36"/>
      <c r="V529" s="30"/>
      <c r="W529" s="30">
        <v>0</v>
      </c>
      <c r="X529" s="30">
        <v>471.79</v>
      </c>
      <c r="Y529" s="30">
        <v>6</v>
      </c>
      <c r="Z529" s="30">
        <v>465.79</v>
      </c>
      <c r="AA529" s="30" t="s">
        <v>28</v>
      </c>
      <c r="AB529" s="54" t="s">
        <v>29</v>
      </c>
      <c r="AC529" s="55"/>
    </row>
    <row r="530" spans="1:29">
      <c r="A530" s="30">
        <v>529</v>
      </c>
      <c r="B530" s="31" t="s">
        <v>11000</v>
      </c>
      <c r="C530" s="35" t="s">
        <v>11001</v>
      </c>
      <c r="D530" s="37" t="s">
        <v>22</v>
      </c>
      <c r="E530" s="37" t="s">
        <v>7503</v>
      </c>
      <c r="F530" s="30" t="s">
        <v>25</v>
      </c>
      <c r="G530" s="30" t="s">
        <v>8264</v>
      </c>
      <c r="H530" s="33" t="s">
        <v>24</v>
      </c>
      <c r="I530" s="30" t="s">
        <v>34</v>
      </c>
      <c r="J530" s="33">
        <v>985.5</v>
      </c>
      <c r="K530" s="30">
        <v>0</v>
      </c>
      <c r="L530" s="36"/>
      <c r="M530" s="33">
        <v>0</v>
      </c>
      <c r="N530" s="33">
        <v>0</v>
      </c>
      <c r="O530" s="39"/>
      <c r="P530" s="41">
        <v>0</v>
      </c>
      <c r="Q530" s="33">
        <v>300</v>
      </c>
      <c r="R530" s="33">
        <v>13.26</v>
      </c>
      <c r="S530" s="51" t="s">
        <v>6099</v>
      </c>
      <c r="T530" s="33">
        <v>0</v>
      </c>
      <c r="U530" s="36"/>
      <c r="V530" s="30"/>
      <c r="W530" s="30">
        <v>14.06</v>
      </c>
      <c r="X530" s="30">
        <v>1318.4</v>
      </c>
      <c r="Y530" s="30">
        <v>18.84</v>
      </c>
      <c r="Z530" s="30">
        <v>1299.56</v>
      </c>
      <c r="AA530" s="30" t="s">
        <v>28</v>
      </c>
      <c r="AB530" s="54" t="s">
        <v>29</v>
      </c>
      <c r="AC530" s="55"/>
    </row>
    <row r="531" spans="1:29">
      <c r="A531" s="30">
        <v>530</v>
      </c>
      <c r="B531" s="31" t="s">
        <v>11002</v>
      </c>
      <c r="C531" s="35" t="s">
        <v>11003</v>
      </c>
      <c r="D531" s="37" t="s">
        <v>22</v>
      </c>
      <c r="E531" s="37" t="s">
        <v>7503</v>
      </c>
      <c r="F531" s="30" t="s">
        <v>25</v>
      </c>
      <c r="G531" s="30" t="s">
        <v>8264</v>
      </c>
      <c r="H531" s="33" t="s">
        <v>24</v>
      </c>
      <c r="I531" s="30" t="s">
        <v>34</v>
      </c>
      <c r="J531" s="33">
        <v>985.5</v>
      </c>
      <c r="K531" s="30">
        <v>0</v>
      </c>
      <c r="L531" s="36"/>
      <c r="M531" s="33">
        <v>0</v>
      </c>
      <c r="N531" s="33">
        <v>0</v>
      </c>
      <c r="O531" s="39"/>
      <c r="P531" s="41">
        <v>0</v>
      </c>
      <c r="Q531" s="33">
        <v>300</v>
      </c>
      <c r="R531" s="33">
        <v>13.26</v>
      </c>
      <c r="S531" s="51" t="s">
        <v>6099</v>
      </c>
      <c r="T531" s="33">
        <v>0</v>
      </c>
      <c r="U531" s="36"/>
      <c r="V531" s="30"/>
      <c r="W531" s="30">
        <v>14.06</v>
      </c>
      <c r="X531" s="30">
        <v>1318.4</v>
      </c>
      <c r="Y531" s="30">
        <v>18.84</v>
      </c>
      <c r="Z531" s="30">
        <v>1299.56</v>
      </c>
      <c r="AA531" s="30" t="s">
        <v>28</v>
      </c>
      <c r="AB531" s="54" t="s">
        <v>29</v>
      </c>
      <c r="AC531" s="55"/>
    </row>
    <row r="532" spans="1:29">
      <c r="A532" s="30">
        <v>531</v>
      </c>
      <c r="B532" s="31" t="s">
        <v>11004</v>
      </c>
      <c r="C532" s="35" t="s">
        <v>11005</v>
      </c>
      <c r="D532" s="37" t="s">
        <v>22</v>
      </c>
      <c r="E532" s="37" t="s">
        <v>7503</v>
      </c>
      <c r="F532" s="30" t="s">
        <v>25</v>
      </c>
      <c r="G532" s="30" t="s">
        <v>8264</v>
      </c>
      <c r="H532" s="33" t="s">
        <v>24</v>
      </c>
      <c r="I532" s="30" t="s">
        <v>34</v>
      </c>
      <c r="J532" s="33">
        <v>985.5</v>
      </c>
      <c r="K532" s="30">
        <v>0</v>
      </c>
      <c r="L532" s="36"/>
      <c r="M532" s="33">
        <v>0</v>
      </c>
      <c r="N532" s="33">
        <v>0</v>
      </c>
      <c r="O532" s="39"/>
      <c r="P532" s="41">
        <v>0</v>
      </c>
      <c r="Q532" s="33">
        <v>300</v>
      </c>
      <c r="R532" s="33">
        <v>13.26</v>
      </c>
      <c r="S532" s="51" t="s">
        <v>6099</v>
      </c>
      <c r="T532" s="33">
        <v>0</v>
      </c>
      <c r="U532" s="36"/>
      <c r="V532" s="30"/>
      <c r="W532" s="30">
        <v>14.06</v>
      </c>
      <c r="X532" s="30">
        <v>1318.4</v>
      </c>
      <c r="Y532" s="30">
        <v>18.84</v>
      </c>
      <c r="Z532" s="30">
        <v>1299.56</v>
      </c>
      <c r="AA532" s="30" t="s">
        <v>28</v>
      </c>
      <c r="AB532" s="54" t="s">
        <v>29</v>
      </c>
      <c r="AC532" s="55"/>
    </row>
    <row r="533" spans="1:29">
      <c r="A533" s="30">
        <v>532</v>
      </c>
      <c r="B533" s="31" t="s">
        <v>11006</v>
      </c>
      <c r="C533" s="35" t="s">
        <v>11007</v>
      </c>
      <c r="D533" s="37" t="s">
        <v>22</v>
      </c>
      <c r="E533" s="37" t="s">
        <v>673</v>
      </c>
      <c r="F533" s="30" t="s">
        <v>25</v>
      </c>
      <c r="G533" s="30" t="s">
        <v>8236</v>
      </c>
      <c r="H533" s="37" t="s">
        <v>130</v>
      </c>
      <c r="I533" s="30" t="s">
        <v>34</v>
      </c>
      <c r="J533" s="33">
        <v>993.73</v>
      </c>
      <c r="K533" s="30">
        <v>0</v>
      </c>
      <c r="L533" s="36"/>
      <c r="M533" s="33">
        <v>0</v>
      </c>
      <c r="N533" s="33">
        <v>0</v>
      </c>
      <c r="O533" s="39"/>
      <c r="P533" s="30">
        <v>0</v>
      </c>
      <c r="Q533" s="33">
        <v>400</v>
      </c>
      <c r="R533" s="33">
        <v>14.12</v>
      </c>
      <c r="S533" s="51" t="s">
        <v>6099</v>
      </c>
      <c r="T533" s="33">
        <v>0</v>
      </c>
      <c r="U533" s="36"/>
      <c r="V533" s="30"/>
      <c r="W533" s="30">
        <v>14.97</v>
      </c>
      <c r="X533" s="30">
        <v>1433.6</v>
      </c>
      <c r="Y533" s="30">
        <v>24.9</v>
      </c>
      <c r="Z533" s="30">
        <v>1408.7</v>
      </c>
      <c r="AA533" s="30" t="s">
        <v>28</v>
      </c>
      <c r="AB533" s="54" t="s">
        <v>29</v>
      </c>
      <c r="AC533" s="55"/>
    </row>
    <row r="534" spans="1:29">
      <c r="A534" s="30">
        <v>533</v>
      </c>
      <c r="B534" s="36" t="s">
        <v>11008</v>
      </c>
      <c r="C534" s="35" t="s">
        <v>8785</v>
      </c>
      <c r="D534" s="37" t="s">
        <v>22</v>
      </c>
      <c r="E534" s="30" t="s">
        <v>673</v>
      </c>
      <c r="F534" s="30" t="s">
        <v>25</v>
      </c>
      <c r="G534" s="30" t="s">
        <v>8236</v>
      </c>
      <c r="H534" s="37" t="s">
        <v>130</v>
      </c>
      <c r="I534" s="30" t="s">
        <v>34</v>
      </c>
      <c r="J534" s="33">
        <v>0</v>
      </c>
      <c r="K534" s="30">
        <v>0</v>
      </c>
      <c r="L534" s="36"/>
      <c r="M534" s="33">
        <v>0</v>
      </c>
      <c r="N534" s="33">
        <v>0</v>
      </c>
      <c r="O534" s="39"/>
      <c r="P534" s="30">
        <v>0</v>
      </c>
      <c r="Q534" s="30">
        <v>0</v>
      </c>
      <c r="R534" s="33">
        <v>135</v>
      </c>
      <c r="S534" s="51" t="s">
        <v>11009</v>
      </c>
      <c r="T534" s="33">
        <v>0</v>
      </c>
      <c r="U534" s="36"/>
      <c r="V534" s="30"/>
      <c r="W534" s="30">
        <v>143.1</v>
      </c>
      <c r="X534" s="30">
        <v>151.69</v>
      </c>
      <c r="Y534" s="30">
        <v>8.59</v>
      </c>
      <c r="Z534" s="30">
        <v>143.1</v>
      </c>
      <c r="AA534" s="30" t="s">
        <v>28</v>
      </c>
      <c r="AB534" s="54" t="s">
        <v>29</v>
      </c>
      <c r="AC534" s="55"/>
    </row>
    <row r="535" spans="1:29">
      <c r="A535" s="30">
        <v>534</v>
      </c>
      <c r="B535" s="31" t="s">
        <v>7751</v>
      </c>
      <c r="C535" s="35" t="s">
        <v>11010</v>
      </c>
      <c r="D535" s="37" t="s">
        <v>22</v>
      </c>
      <c r="E535" s="37" t="s">
        <v>2061</v>
      </c>
      <c r="F535" s="30" t="s">
        <v>25</v>
      </c>
      <c r="G535" s="30" t="s">
        <v>7504</v>
      </c>
      <c r="H535" s="37" t="s">
        <v>24</v>
      </c>
      <c r="I535" s="30" t="s">
        <v>34</v>
      </c>
      <c r="J535" s="33">
        <v>365.79</v>
      </c>
      <c r="K535" s="30">
        <v>0</v>
      </c>
      <c r="L535" s="36"/>
      <c r="M535" s="33">
        <v>0</v>
      </c>
      <c r="N535" s="33">
        <v>0</v>
      </c>
      <c r="O535" s="39"/>
      <c r="P535" s="30">
        <v>0</v>
      </c>
      <c r="Q535" s="33">
        <v>100</v>
      </c>
      <c r="R535" s="33">
        <v>0</v>
      </c>
      <c r="S535" s="52"/>
      <c r="T535" s="33">
        <v>0</v>
      </c>
      <c r="U535" s="36"/>
      <c r="V535" s="30"/>
      <c r="W535" s="30">
        <v>0</v>
      </c>
      <c r="X535" s="30">
        <v>471.79</v>
      </c>
      <c r="Y535" s="30">
        <v>6</v>
      </c>
      <c r="Z535" s="30">
        <v>465.79</v>
      </c>
      <c r="AA535" s="30" t="s">
        <v>28</v>
      </c>
      <c r="AB535" s="54" t="s">
        <v>29</v>
      </c>
      <c r="AC535" s="55"/>
    </row>
    <row r="536" spans="1:29">
      <c r="A536" s="30">
        <v>535</v>
      </c>
      <c r="B536" s="31" t="s">
        <v>11011</v>
      </c>
      <c r="C536" s="35" t="s">
        <v>11012</v>
      </c>
      <c r="D536" s="37" t="s">
        <v>22</v>
      </c>
      <c r="E536" s="37" t="s">
        <v>673</v>
      </c>
      <c r="F536" s="30" t="s">
        <v>25</v>
      </c>
      <c r="G536" s="30" t="s">
        <v>8236</v>
      </c>
      <c r="H536" s="37" t="s">
        <v>130</v>
      </c>
      <c r="I536" s="30" t="s">
        <v>34</v>
      </c>
      <c r="J536" s="33">
        <v>993.73</v>
      </c>
      <c r="K536" s="30">
        <v>0</v>
      </c>
      <c r="L536" s="36"/>
      <c r="M536" s="33">
        <v>0</v>
      </c>
      <c r="N536" s="33">
        <v>0</v>
      </c>
      <c r="O536" s="39"/>
      <c r="P536" s="30">
        <v>0</v>
      </c>
      <c r="Q536" s="33">
        <v>400</v>
      </c>
      <c r="R536" s="33">
        <v>14.12</v>
      </c>
      <c r="S536" s="51" t="s">
        <v>6099</v>
      </c>
      <c r="T536" s="33">
        <v>0</v>
      </c>
      <c r="U536" s="36"/>
      <c r="V536" s="30"/>
      <c r="W536" s="30">
        <v>14.97</v>
      </c>
      <c r="X536" s="30">
        <v>1433.6</v>
      </c>
      <c r="Y536" s="30">
        <v>24.9</v>
      </c>
      <c r="Z536" s="30">
        <v>1408.7</v>
      </c>
      <c r="AA536" s="30" t="s">
        <v>28</v>
      </c>
      <c r="AB536" s="54" t="s">
        <v>29</v>
      </c>
      <c r="AC536" s="55"/>
    </row>
    <row r="537" spans="1:29">
      <c r="A537" s="30">
        <v>536</v>
      </c>
      <c r="B537" s="31" t="s">
        <v>11013</v>
      </c>
      <c r="C537" s="31" t="s">
        <v>11014</v>
      </c>
      <c r="D537" s="37" t="s">
        <v>22</v>
      </c>
      <c r="E537" s="30" t="s">
        <v>4090</v>
      </c>
      <c r="F537" s="30" t="s">
        <v>25</v>
      </c>
      <c r="G537" s="30" t="s">
        <v>6984</v>
      </c>
      <c r="H537" s="37" t="s">
        <v>24</v>
      </c>
      <c r="I537" s="30" t="s">
        <v>34</v>
      </c>
      <c r="J537" s="33">
        <v>240.85</v>
      </c>
      <c r="K537" s="30">
        <v>0</v>
      </c>
      <c r="L537" s="36"/>
      <c r="M537" s="33">
        <v>0</v>
      </c>
      <c r="N537" s="33">
        <v>0</v>
      </c>
      <c r="O537" s="39"/>
      <c r="P537" s="41">
        <v>0</v>
      </c>
      <c r="Q537" s="33">
        <v>100</v>
      </c>
      <c r="R537" s="33">
        <v>0</v>
      </c>
      <c r="S537" s="51"/>
      <c r="T537" s="33">
        <v>0</v>
      </c>
      <c r="U537" s="36"/>
      <c r="V537" s="30"/>
      <c r="W537" s="30">
        <v>0</v>
      </c>
      <c r="X537" s="30">
        <v>346.85</v>
      </c>
      <c r="Y537" s="30">
        <v>6</v>
      </c>
      <c r="Z537" s="30">
        <v>340.85</v>
      </c>
      <c r="AA537" s="30" t="s">
        <v>28</v>
      </c>
      <c r="AB537" s="54" t="s">
        <v>29</v>
      </c>
      <c r="AC537" s="55"/>
    </row>
    <row r="538" spans="1:29">
      <c r="A538" s="30">
        <v>537</v>
      </c>
      <c r="B538" s="36" t="s">
        <v>11015</v>
      </c>
      <c r="C538" s="31" t="s">
        <v>11016</v>
      </c>
      <c r="D538" s="37" t="s">
        <v>22</v>
      </c>
      <c r="E538" s="37" t="s">
        <v>673</v>
      </c>
      <c r="F538" s="30" t="s">
        <v>25</v>
      </c>
      <c r="G538" s="30" t="s">
        <v>8236</v>
      </c>
      <c r="H538" s="37" t="s">
        <v>130</v>
      </c>
      <c r="I538" s="30" t="s">
        <v>34</v>
      </c>
      <c r="J538" s="33">
        <v>993.73</v>
      </c>
      <c r="K538" s="30">
        <v>0</v>
      </c>
      <c r="L538" s="36"/>
      <c r="M538" s="33">
        <v>0</v>
      </c>
      <c r="N538" s="33">
        <v>0</v>
      </c>
      <c r="O538" s="39"/>
      <c r="P538" s="30">
        <v>0</v>
      </c>
      <c r="Q538" s="33">
        <v>400</v>
      </c>
      <c r="R538" s="33">
        <v>14.12</v>
      </c>
      <c r="S538" s="51" t="s">
        <v>6099</v>
      </c>
      <c r="T538" s="33">
        <v>0</v>
      </c>
      <c r="U538" s="36"/>
      <c r="V538" s="30"/>
      <c r="W538" s="30">
        <v>14.97</v>
      </c>
      <c r="X538" s="30">
        <v>1433.6</v>
      </c>
      <c r="Y538" s="30">
        <v>24.9</v>
      </c>
      <c r="Z538" s="30">
        <v>1408.7</v>
      </c>
      <c r="AA538" s="30" t="s">
        <v>28</v>
      </c>
      <c r="AB538" s="54" t="s">
        <v>29</v>
      </c>
      <c r="AC538" s="55"/>
    </row>
    <row r="539" spans="1:29">
      <c r="A539" s="30">
        <v>538</v>
      </c>
      <c r="B539" s="36" t="s">
        <v>11017</v>
      </c>
      <c r="C539" s="31" t="s">
        <v>11018</v>
      </c>
      <c r="D539" s="37" t="s">
        <v>22</v>
      </c>
      <c r="E539" s="30" t="s">
        <v>4090</v>
      </c>
      <c r="F539" s="30" t="s">
        <v>25</v>
      </c>
      <c r="G539" s="30" t="s">
        <v>6984</v>
      </c>
      <c r="H539" s="37" t="s">
        <v>24</v>
      </c>
      <c r="I539" s="30" t="s">
        <v>34</v>
      </c>
      <c r="J539" s="33">
        <v>240.85</v>
      </c>
      <c r="K539" s="30">
        <v>0</v>
      </c>
      <c r="L539" s="36"/>
      <c r="M539" s="33">
        <v>0</v>
      </c>
      <c r="N539" s="33">
        <v>0</v>
      </c>
      <c r="O539" s="39"/>
      <c r="P539" s="41">
        <v>0</v>
      </c>
      <c r="Q539" s="33">
        <v>100</v>
      </c>
      <c r="R539" s="33">
        <v>0</v>
      </c>
      <c r="S539" s="51"/>
      <c r="T539" s="33">
        <v>0</v>
      </c>
      <c r="U539" s="36"/>
      <c r="V539" s="30"/>
      <c r="W539" s="30">
        <v>0</v>
      </c>
      <c r="X539" s="30">
        <v>346.85</v>
      </c>
      <c r="Y539" s="30">
        <v>6</v>
      </c>
      <c r="Z539" s="30">
        <v>340.85</v>
      </c>
      <c r="AA539" s="30" t="s">
        <v>28</v>
      </c>
      <c r="AB539" s="54" t="s">
        <v>29</v>
      </c>
      <c r="AC539" s="55"/>
    </row>
    <row r="540" spans="1:29">
      <c r="A540" s="30">
        <v>539</v>
      </c>
      <c r="B540" s="31" t="s">
        <v>11019</v>
      </c>
      <c r="C540" s="31" t="s">
        <v>11020</v>
      </c>
      <c r="D540" s="37" t="s">
        <v>22</v>
      </c>
      <c r="E540" s="37" t="s">
        <v>7503</v>
      </c>
      <c r="F540" s="30" t="s">
        <v>25</v>
      </c>
      <c r="G540" s="30" t="s">
        <v>8264</v>
      </c>
      <c r="H540" s="33" t="s">
        <v>24</v>
      </c>
      <c r="I540" s="30" t="s">
        <v>34</v>
      </c>
      <c r="J540" s="33">
        <v>985.5</v>
      </c>
      <c r="K540" s="30">
        <v>0</v>
      </c>
      <c r="L540" s="36"/>
      <c r="M540" s="33">
        <v>0</v>
      </c>
      <c r="N540" s="33">
        <v>0</v>
      </c>
      <c r="O540" s="39"/>
      <c r="P540" s="41">
        <v>0</v>
      </c>
      <c r="Q540" s="33">
        <v>300</v>
      </c>
      <c r="R540" s="33">
        <v>13.26</v>
      </c>
      <c r="S540" s="51" t="s">
        <v>6099</v>
      </c>
      <c r="T540" s="33">
        <v>0</v>
      </c>
      <c r="U540" s="36"/>
      <c r="V540" s="30"/>
      <c r="W540" s="30">
        <v>14.06</v>
      </c>
      <c r="X540" s="30">
        <v>1318.4</v>
      </c>
      <c r="Y540" s="30">
        <v>18.84</v>
      </c>
      <c r="Z540" s="30">
        <v>1299.56</v>
      </c>
      <c r="AA540" s="30" t="s">
        <v>28</v>
      </c>
      <c r="AB540" s="54" t="s">
        <v>29</v>
      </c>
      <c r="AC540" s="55"/>
    </row>
    <row r="541" spans="1:29">
      <c r="A541" s="30">
        <v>540</v>
      </c>
      <c r="B541" s="36" t="s">
        <v>11021</v>
      </c>
      <c r="C541" s="31" t="s">
        <v>11022</v>
      </c>
      <c r="D541" s="37" t="s">
        <v>22</v>
      </c>
      <c r="E541" s="37" t="s">
        <v>81</v>
      </c>
      <c r="F541" s="30" t="s">
        <v>25</v>
      </c>
      <c r="G541" s="30" t="s">
        <v>8264</v>
      </c>
      <c r="H541" s="33" t="s">
        <v>24</v>
      </c>
      <c r="I541" s="30" t="s">
        <v>6538</v>
      </c>
      <c r="J541" s="33">
        <v>0</v>
      </c>
      <c r="K541" s="30">
        <v>0</v>
      </c>
      <c r="L541" s="36"/>
      <c r="M541" s="33">
        <v>0</v>
      </c>
      <c r="N541" s="33">
        <v>0</v>
      </c>
      <c r="O541" s="39"/>
      <c r="P541" s="41">
        <v>0</v>
      </c>
      <c r="Q541" s="30">
        <v>300</v>
      </c>
      <c r="R541" s="33">
        <v>0</v>
      </c>
      <c r="S541" s="52"/>
      <c r="T541" s="33">
        <v>0</v>
      </c>
      <c r="U541" s="36"/>
      <c r="V541" s="30"/>
      <c r="W541" s="30">
        <v>0</v>
      </c>
      <c r="X541" s="30">
        <v>318</v>
      </c>
      <c r="Y541" s="30">
        <v>18</v>
      </c>
      <c r="Z541" s="30">
        <v>300</v>
      </c>
      <c r="AA541" s="30" t="s">
        <v>28</v>
      </c>
      <c r="AB541" s="54" t="s">
        <v>29</v>
      </c>
      <c r="AC541" s="55"/>
    </row>
    <row r="542" spans="1:29">
      <c r="A542" s="30">
        <v>541</v>
      </c>
      <c r="B542" s="31" t="s">
        <v>11023</v>
      </c>
      <c r="C542" s="31" t="s">
        <v>11024</v>
      </c>
      <c r="D542" s="37" t="s">
        <v>22</v>
      </c>
      <c r="E542" s="37" t="s">
        <v>7503</v>
      </c>
      <c r="F542" s="30" t="s">
        <v>25</v>
      </c>
      <c r="G542" s="30" t="s">
        <v>8264</v>
      </c>
      <c r="H542" s="33" t="s">
        <v>24</v>
      </c>
      <c r="I542" s="30" t="s">
        <v>34</v>
      </c>
      <c r="J542" s="33">
        <v>985.5</v>
      </c>
      <c r="K542" s="30">
        <v>0</v>
      </c>
      <c r="L542" s="36"/>
      <c r="M542" s="33">
        <v>0</v>
      </c>
      <c r="N542" s="33">
        <v>0</v>
      </c>
      <c r="O542" s="39"/>
      <c r="P542" s="41">
        <v>0</v>
      </c>
      <c r="Q542" s="33">
        <v>300</v>
      </c>
      <c r="R542" s="33">
        <v>13.26</v>
      </c>
      <c r="S542" s="51" t="s">
        <v>6099</v>
      </c>
      <c r="T542" s="33">
        <v>0</v>
      </c>
      <c r="U542" s="36"/>
      <c r="V542" s="30"/>
      <c r="W542" s="30">
        <v>14.06</v>
      </c>
      <c r="X542" s="30">
        <v>1318.4</v>
      </c>
      <c r="Y542" s="30">
        <v>18.84</v>
      </c>
      <c r="Z542" s="30">
        <v>1299.56</v>
      </c>
      <c r="AA542" s="30" t="s">
        <v>28</v>
      </c>
      <c r="AB542" s="54" t="s">
        <v>29</v>
      </c>
      <c r="AC542" s="55"/>
    </row>
    <row r="543" spans="1:29">
      <c r="A543" s="30">
        <v>542</v>
      </c>
      <c r="B543" s="31" t="s">
        <v>11025</v>
      </c>
      <c r="C543" s="31" t="s">
        <v>11026</v>
      </c>
      <c r="D543" s="37" t="s">
        <v>22</v>
      </c>
      <c r="E543" s="37" t="s">
        <v>7503</v>
      </c>
      <c r="F543" s="30" t="s">
        <v>25</v>
      </c>
      <c r="G543" s="30" t="s">
        <v>8264</v>
      </c>
      <c r="H543" s="33" t="s">
        <v>24</v>
      </c>
      <c r="I543" s="30" t="s">
        <v>34</v>
      </c>
      <c r="J543" s="33">
        <v>985.5</v>
      </c>
      <c r="K543" s="30">
        <v>0</v>
      </c>
      <c r="L543" s="36"/>
      <c r="M543" s="33">
        <v>0</v>
      </c>
      <c r="N543" s="33">
        <v>0</v>
      </c>
      <c r="O543" s="39"/>
      <c r="P543" s="41">
        <v>0</v>
      </c>
      <c r="Q543" s="33">
        <v>300</v>
      </c>
      <c r="R543" s="33">
        <v>13.26</v>
      </c>
      <c r="S543" s="51" t="s">
        <v>6099</v>
      </c>
      <c r="T543" s="33">
        <v>0</v>
      </c>
      <c r="U543" s="36"/>
      <c r="V543" s="30"/>
      <c r="W543" s="30">
        <v>14.06</v>
      </c>
      <c r="X543" s="30">
        <v>1318.4</v>
      </c>
      <c r="Y543" s="30">
        <v>18.84</v>
      </c>
      <c r="Z543" s="30">
        <v>1299.56</v>
      </c>
      <c r="AA543" s="30" t="s">
        <v>28</v>
      </c>
      <c r="AB543" s="54" t="s">
        <v>29</v>
      </c>
      <c r="AC543" s="55"/>
    </row>
    <row r="544" spans="1:29">
      <c r="A544" s="30">
        <v>543</v>
      </c>
      <c r="B544" s="31" t="s">
        <v>11027</v>
      </c>
      <c r="C544" s="31" t="s">
        <v>11028</v>
      </c>
      <c r="D544" s="37" t="s">
        <v>22</v>
      </c>
      <c r="E544" s="37" t="s">
        <v>7503</v>
      </c>
      <c r="F544" s="30" t="s">
        <v>25</v>
      </c>
      <c r="G544" s="30" t="s">
        <v>8264</v>
      </c>
      <c r="H544" s="33" t="s">
        <v>24</v>
      </c>
      <c r="I544" s="30" t="s">
        <v>34</v>
      </c>
      <c r="J544" s="33">
        <v>985.5</v>
      </c>
      <c r="K544" s="30">
        <v>0</v>
      </c>
      <c r="L544" s="36"/>
      <c r="M544" s="33">
        <v>0</v>
      </c>
      <c r="N544" s="33">
        <v>0</v>
      </c>
      <c r="O544" s="39"/>
      <c r="P544" s="41">
        <v>0</v>
      </c>
      <c r="Q544" s="33">
        <v>300</v>
      </c>
      <c r="R544" s="33">
        <v>13.26</v>
      </c>
      <c r="S544" s="51" t="s">
        <v>6099</v>
      </c>
      <c r="T544" s="33">
        <v>0</v>
      </c>
      <c r="U544" s="36"/>
      <c r="V544" s="30"/>
      <c r="W544" s="30">
        <v>14.06</v>
      </c>
      <c r="X544" s="30">
        <v>1318.4</v>
      </c>
      <c r="Y544" s="30">
        <v>18.84</v>
      </c>
      <c r="Z544" s="30">
        <v>1299.56</v>
      </c>
      <c r="AA544" s="30" t="s">
        <v>28</v>
      </c>
      <c r="AB544" s="54" t="s">
        <v>29</v>
      </c>
      <c r="AC544" s="55"/>
    </row>
    <row r="545" spans="1:29">
      <c r="A545" s="30">
        <v>544</v>
      </c>
      <c r="B545" s="31" t="s">
        <v>11029</v>
      </c>
      <c r="C545" s="31" t="s">
        <v>11030</v>
      </c>
      <c r="D545" s="37" t="s">
        <v>22</v>
      </c>
      <c r="E545" s="37" t="s">
        <v>7503</v>
      </c>
      <c r="F545" s="30" t="s">
        <v>25</v>
      </c>
      <c r="G545" s="30" t="s">
        <v>8264</v>
      </c>
      <c r="H545" s="33" t="s">
        <v>24</v>
      </c>
      <c r="I545" s="30" t="s">
        <v>34</v>
      </c>
      <c r="J545" s="33">
        <v>985.5</v>
      </c>
      <c r="K545" s="30">
        <v>0</v>
      </c>
      <c r="L545" s="36"/>
      <c r="M545" s="33">
        <v>0</v>
      </c>
      <c r="N545" s="33">
        <v>0</v>
      </c>
      <c r="O545" s="39"/>
      <c r="P545" s="41">
        <v>0</v>
      </c>
      <c r="Q545" s="33">
        <v>300</v>
      </c>
      <c r="R545" s="33">
        <v>13.26</v>
      </c>
      <c r="S545" s="51" t="s">
        <v>6099</v>
      </c>
      <c r="T545" s="33">
        <v>0</v>
      </c>
      <c r="U545" s="36"/>
      <c r="V545" s="30"/>
      <c r="W545" s="30">
        <v>14.06</v>
      </c>
      <c r="X545" s="30">
        <v>1318.4</v>
      </c>
      <c r="Y545" s="30">
        <v>18.84</v>
      </c>
      <c r="Z545" s="30">
        <v>1299.56</v>
      </c>
      <c r="AA545" s="30" t="s">
        <v>28</v>
      </c>
      <c r="AB545" s="54" t="s">
        <v>29</v>
      </c>
      <c r="AC545" s="55"/>
    </row>
    <row r="546" spans="1:29">
      <c r="A546" s="30">
        <v>545</v>
      </c>
      <c r="B546" s="31" t="s">
        <v>11031</v>
      </c>
      <c r="C546" s="31" t="s">
        <v>11032</v>
      </c>
      <c r="D546" s="37" t="s">
        <v>22</v>
      </c>
      <c r="E546" s="30" t="s">
        <v>4090</v>
      </c>
      <c r="F546" s="30" t="s">
        <v>25</v>
      </c>
      <c r="G546" s="30" t="s">
        <v>6984</v>
      </c>
      <c r="H546" s="37" t="s">
        <v>24</v>
      </c>
      <c r="I546" s="30" t="s">
        <v>34</v>
      </c>
      <c r="J546" s="33">
        <v>241.11</v>
      </c>
      <c r="K546" s="30">
        <v>0</v>
      </c>
      <c r="L546" s="36"/>
      <c r="M546" s="33">
        <v>0</v>
      </c>
      <c r="N546" s="33">
        <v>0</v>
      </c>
      <c r="O546" s="39"/>
      <c r="P546" s="41">
        <v>0</v>
      </c>
      <c r="Q546" s="33">
        <v>100</v>
      </c>
      <c r="R546" s="33">
        <v>0</v>
      </c>
      <c r="S546" s="51"/>
      <c r="T546" s="33">
        <v>0</v>
      </c>
      <c r="U546" s="36"/>
      <c r="V546" s="30"/>
      <c r="W546" s="30">
        <v>0</v>
      </c>
      <c r="X546" s="30">
        <v>347.11</v>
      </c>
      <c r="Y546" s="30">
        <v>6</v>
      </c>
      <c r="Z546" s="30">
        <v>341.11</v>
      </c>
      <c r="AA546" s="30" t="s">
        <v>28</v>
      </c>
      <c r="AB546" s="54" t="s">
        <v>29</v>
      </c>
      <c r="AC546" s="55"/>
    </row>
    <row r="547" spans="1:29">
      <c r="A547" s="30">
        <v>546</v>
      </c>
      <c r="B547" s="31" t="s">
        <v>11033</v>
      </c>
      <c r="C547" s="31" t="s">
        <v>11034</v>
      </c>
      <c r="D547" s="37" t="s">
        <v>22</v>
      </c>
      <c r="E547" s="30" t="s">
        <v>4090</v>
      </c>
      <c r="F547" s="30" t="s">
        <v>25</v>
      </c>
      <c r="G547" s="30" t="s">
        <v>6984</v>
      </c>
      <c r="H547" s="37" t="s">
        <v>24</v>
      </c>
      <c r="I547" s="30" t="s">
        <v>34</v>
      </c>
      <c r="J547" s="33">
        <v>241.11</v>
      </c>
      <c r="K547" s="30">
        <v>0</v>
      </c>
      <c r="L547" s="36"/>
      <c r="M547" s="33">
        <v>0</v>
      </c>
      <c r="N547" s="33">
        <v>0</v>
      </c>
      <c r="O547" s="39"/>
      <c r="P547" s="41">
        <v>0</v>
      </c>
      <c r="Q547" s="33">
        <v>100</v>
      </c>
      <c r="R547" s="33">
        <v>0</v>
      </c>
      <c r="S547" s="51"/>
      <c r="T547" s="33">
        <v>0</v>
      </c>
      <c r="U547" s="36"/>
      <c r="V547" s="30"/>
      <c r="W547" s="30">
        <v>0</v>
      </c>
      <c r="X547" s="30">
        <v>347.11</v>
      </c>
      <c r="Y547" s="30">
        <v>6</v>
      </c>
      <c r="Z547" s="30">
        <v>341.11</v>
      </c>
      <c r="AA547" s="30" t="s">
        <v>28</v>
      </c>
      <c r="AB547" s="54" t="s">
        <v>29</v>
      </c>
      <c r="AC547" s="55"/>
    </row>
    <row r="548" spans="1:29">
      <c r="A548" s="30">
        <v>547</v>
      </c>
      <c r="B548" s="31" t="s">
        <v>11035</v>
      </c>
      <c r="C548" s="31" t="s">
        <v>11036</v>
      </c>
      <c r="D548" s="37" t="s">
        <v>22</v>
      </c>
      <c r="E548" s="30" t="s">
        <v>4090</v>
      </c>
      <c r="F548" s="30" t="s">
        <v>25</v>
      </c>
      <c r="G548" s="30" t="s">
        <v>6984</v>
      </c>
      <c r="H548" s="37" t="s">
        <v>24</v>
      </c>
      <c r="I548" s="30" t="s">
        <v>34</v>
      </c>
      <c r="J548" s="33">
        <v>243.97</v>
      </c>
      <c r="K548" s="30">
        <v>0</v>
      </c>
      <c r="L548" s="36"/>
      <c r="M548" s="33">
        <v>0</v>
      </c>
      <c r="N548" s="33">
        <v>0</v>
      </c>
      <c r="O548" s="39"/>
      <c r="P548" s="41">
        <v>0</v>
      </c>
      <c r="Q548" s="33">
        <v>100</v>
      </c>
      <c r="R548" s="33">
        <v>0</v>
      </c>
      <c r="S548" s="51"/>
      <c r="T548" s="33">
        <v>0</v>
      </c>
      <c r="U548" s="36"/>
      <c r="V548" s="30"/>
      <c r="W548" s="30">
        <v>0</v>
      </c>
      <c r="X548" s="30">
        <v>349.97</v>
      </c>
      <c r="Y548" s="30">
        <v>6</v>
      </c>
      <c r="Z548" s="30">
        <v>343.97</v>
      </c>
      <c r="AA548" s="30" t="s">
        <v>28</v>
      </c>
      <c r="AB548" s="54" t="s">
        <v>29</v>
      </c>
      <c r="AC548" s="55"/>
    </row>
    <row r="549" spans="1:29">
      <c r="A549" s="30">
        <v>548</v>
      </c>
      <c r="B549" s="31" t="s">
        <v>11037</v>
      </c>
      <c r="C549" s="31" t="s">
        <v>11038</v>
      </c>
      <c r="D549" s="37" t="s">
        <v>22</v>
      </c>
      <c r="E549" s="37" t="s">
        <v>2061</v>
      </c>
      <c r="F549" s="30" t="s">
        <v>25</v>
      </c>
      <c r="G549" s="30" t="s">
        <v>7504</v>
      </c>
      <c r="H549" s="37" t="s">
        <v>24</v>
      </c>
      <c r="I549" s="30" t="s">
        <v>34</v>
      </c>
      <c r="J549" s="33">
        <v>364.56</v>
      </c>
      <c r="K549" s="30">
        <v>0</v>
      </c>
      <c r="L549" s="36"/>
      <c r="M549" s="33">
        <v>0</v>
      </c>
      <c r="N549" s="33">
        <v>0</v>
      </c>
      <c r="O549" s="39"/>
      <c r="P549" s="30">
        <v>0</v>
      </c>
      <c r="Q549" s="33">
        <v>100</v>
      </c>
      <c r="R549" s="33">
        <v>0</v>
      </c>
      <c r="S549" s="52"/>
      <c r="T549" s="33">
        <v>0</v>
      </c>
      <c r="U549" s="36"/>
      <c r="V549" s="30"/>
      <c r="W549" s="30">
        <v>0</v>
      </c>
      <c r="X549" s="30">
        <v>470.56</v>
      </c>
      <c r="Y549" s="30">
        <v>6</v>
      </c>
      <c r="Z549" s="30">
        <v>464.56</v>
      </c>
      <c r="AA549" s="30" t="s">
        <v>28</v>
      </c>
      <c r="AB549" s="54" t="s">
        <v>29</v>
      </c>
      <c r="AC549" s="55"/>
    </row>
    <row r="550" spans="1:29">
      <c r="A550" s="30">
        <v>549</v>
      </c>
      <c r="B550" s="31" t="s">
        <v>11039</v>
      </c>
      <c r="C550" s="31" t="s">
        <v>11040</v>
      </c>
      <c r="D550" s="37" t="s">
        <v>22</v>
      </c>
      <c r="E550" s="30" t="s">
        <v>4090</v>
      </c>
      <c r="F550" s="30" t="s">
        <v>25</v>
      </c>
      <c r="G550" s="30" t="s">
        <v>6984</v>
      </c>
      <c r="H550" s="37" t="s">
        <v>24</v>
      </c>
      <c r="I550" s="30" t="s">
        <v>34</v>
      </c>
      <c r="J550" s="33">
        <v>242.38</v>
      </c>
      <c r="K550" s="30">
        <v>0</v>
      </c>
      <c r="L550" s="36"/>
      <c r="M550" s="33">
        <v>0</v>
      </c>
      <c r="N550" s="33">
        <v>0</v>
      </c>
      <c r="O550" s="39"/>
      <c r="P550" s="41">
        <v>0</v>
      </c>
      <c r="Q550" s="33">
        <v>100</v>
      </c>
      <c r="R550" s="33">
        <v>0</v>
      </c>
      <c r="S550" s="51"/>
      <c r="T550" s="33">
        <v>0</v>
      </c>
      <c r="U550" s="36"/>
      <c r="V550" s="30"/>
      <c r="W550" s="30">
        <v>0</v>
      </c>
      <c r="X550" s="30">
        <v>348.38</v>
      </c>
      <c r="Y550" s="30">
        <v>6</v>
      </c>
      <c r="Z550" s="30">
        <v>342.38</v>
      </c>
      <c r="AA550" s="30" t="s">
        <v>28</v>
      </c>
      <c r="AB550" s="54" t="s">
        <v>29</v>
      </c>
      <c r="AC550" s="55"/>
    </row>
    <row r="551" spans="1:29">
      <c r="A551" s="30">
        <v>550</v>
      </c>
      <c r="B551" s="31" t="s">
        <v>11041</v>
      </c>
      <c r="C551" s="35" t="s">
        <v>11042</v>
      </c>
      <c r="D551" s="37" t="s">
        <v>22</v>
      </c>
      <c r="E551" s="37" t="s">
        <v>198</v>
      </c>
      <c r="F551" s="30" t="s">
        <v>25</v>
      </c>
      <c r="G551" s="30" t="s">
        <v>8214</v>
      </c>
      <c r="H551" s="37" t="s">
        <v>24</v>
      </c>
      <c r="I551" s="30" t="s">
        <v>34</v>
      </c>
      <c r="J551" s="33">
        <v>1350.5</v>
      </c>
      <c r="K551" s="30">
        <v>0</v>
      </c>
      <c r="L551" s="36"/>
      <c r="M551" s="33">
        <v>0</v>
      </c>
      <c r="N551" s="33">
        <v>0</v>
      </c>
      <c r="O551" s="39"/>
      <c r="P551" s="30">
        <v>0</v>
      </c>
      <c r="Q551" s="33">
        <v>300</v>
      </c>
      <c r="R551" s="30">
        <v>0</v>
      </c>
      <c r="S551" s="52"/>
      <c r="T551" s="33">
        <v>0</v>
      </c>
      <c r="U551" s="36"/>
      <c r="V551" s="30"/>
      <c r="W551" s="30">
        <v>0</v>
      </c>
      <c r="X551" s="30">
        <v>1668.5</v>
      </c>
      <c r="Y551" s="30">
        <v>18</v>
      </c>
      <c r="Z551" s="30">
        <v>1650.5</v>
      </c>
      <c r="AA551" s="30" t="s">
        <v>28</v>
      </c>
      <c r="AB551" s="54" t="s">
        <v>29</v>
      </c>
      <c r="AC551" s="55"/>
    </row>
    <row r="552" spans="1:29">
      <c r="A552" s="30">
        <v>551</v>
      </c>
      <c r="B552" s="36" t="s">
        <v>11043</v>
      </c>
      <c r="C552" s="31" t="s">
        <v>11044</v>
      </c>
      <c r="D552" s="37" t="s">
        <v>22</v>
      </c>
      <c r="E552" s="37" t="s">
        <v>2061</v>
      </c>
      <c r="F552" s="30" t="s">
        <v>25</v>
      </c>
      <c r="G552" s="30" t="s">
        <v>7504</v>
      </c>
      <c r="H552" s="37" t="s">
        <v>24</v>
      </c>
      <c r="I552" s="30" t="s">
        <v>34</v>
      </c>
      <c r="J552" s="33">
        <v>363.11</v>
      </c>
      <c r="K552" s="30">
        <v>0</v>
      </c>
      <c r="L552" s="36"/>
      <c r="M552" s="33">
        <v>0</v>
      </c>
      <c r="N552" s="33">
        <v>0</v>
      </c>
      <c r="O552" s="39"/>
      <c r="P552" s="30">
        <v>0</v>
      </c>
      <c r="Q552" s="33">
        <v>100</v>
      </c>
      <c r="R552" s="33">
        <v>0</v>
      </c>
      <c r="S552" s="51"/>
      <c r="T552" s="33">
        <v>0</v>
      </c>
      <c r="U552" s="36"/>
      <c r="V552" s="30"/>
      <c r="W552" s="30">
        <v>0</v>
      </c>
      <c r="X552" s="30">
        <v>469.11</v>
      </c>
      <c r="Y552" s="30">
        <v>6</v>
      </c>
      <c r="Z552" s="30">
        <v>463.11</v>
      </c>
      <c r="AA552" s="30" t="s">
        <v>28</v>
      </c>
      <c r="AB552" s="54" t="s">
        <v>29</v>
      </c>
      <c r="AC552" s="55"/>
    </row>
    <row r="553" spans="1:29">
      <c r="A553" s="30">
        <v>552</v>
      </c>
      <c r="B553" s="36" t="s">
        <v>11045</v>
      </c>
      <c r="C553" s="31" t="s">
        <v>11042</v>
      </c>
      <c r="D553" s="37" t="s">
        <v>22</v>
      </c>
      <c r="E553" s="37" t="s">
        <v>198</v>
      </c>
      <c r="F553" s="30" t="s">
        <v>25</v>
      </c>
      <c r="G553" s="30" t="s">
        <v>8214</v>
      </c>
      <c r="H553" s="37" t="s">
        <v>24</v>
      </c>
      <c r="I553" s="30" t="s">
        <v>34</v>
      </c>
      <c r="J553" s="33">
        <v>1350.5</v>
      </c>
      <c r="K553" s="30">
        <v>0</v>
      </c>
      <c r="L553" s="36"/>
      <c r="M553" s="33">
        <v>0</v>
      </c>
      <c r="N553" s="33">
        <v>0</v>
      </c>
      <c r="O553" s="39"/>
      <c r="P553" s="41">
        <v>0</v>
      </c>
      <c r="Q553" s="33">
        <v>300</v>
      </c>
      <c r="R553" s="30">
        <v>0</v>
      </c>
      <c r="S553" s="52"/>
      <c r="T553" s="33">
        <v>0</v>
      </c>
      <c r="U553" s="36"/>
      <c r="V553" s="30"/>
      <c r="W553" s="30">
        <v>0</v>
      </c>
      <c r="X553" s="30">
        <v>1668.5</v>
      </c>
      <c r="Y553" s="30">
        <v>18</v>
      </c>
      <c r="Z553" s="30">
        <v>1650.5</v>
      </c>
      <c r="AA553" s="30" t="s">
        <v>28</v>
      </c>
      <c r="AB553" s="54" t="s">
        <v>29</v>
      </c>
      <c r="AC553" s="55"/>
    </row>
    <row r="554" spans="1:29">
      <c r="A554" s="30">
        <v>553</v>
      </c>
      <c r="B554" s="36" t="s">
        <v>7739</v>
      </c>
      <c r="C554" s="31" t="s">
        <v>11046</v>
      </c>
      <c r="D554" s="37" t="s">
        <v>22</v>
      </c>
      <c r="E554" s="37" t="s">
        <v>2061</v>
      </c>
      <c r="F554" s="30" t="s">
        <v>25</v>
      </c>
      <c r="G554" s="30" t="s">
        <v>7504</v>
      </c>
      <c r="H554" s="37" t="s">
        <v>24</v>
      </c>
      <c r="I554" s="30" t="s">
        <v>34</v>
      </c>
      <c r="J554" s="33">
        <v>363.11</v>
      </c>
      <c r="K554" s="30">
        <v>0</v>
      </c>
      <c r="L554" s="36"/>
      <c r="M554" s="33">
        <v>0</v>
      </c>
      <c r="N554" s="33">
        <v>0</v>
      </c>
      <c r="O554" s="39"/>
      <c r="P554" s="30">
        <v>0</v>
      </c>
      <c r="Q554" s="33">
        <v>100</v>
      </c>
      <c r="R554" s="33">
        <v>0</v>
      </c>
      <c r="S554" s="51"/>
      <c r="T554" s="33">
        <v>0</v>
      </c>
      <c r="U554" s="36"/>
      <c r="V554" s="30"/>
      <c r="W554" s="30">
        <v>0</v>
      </c>
      <c r="X554" s="30">
        <v>469.11</v>
      </c>
      <c r="Y554" s="30">
        <v>6</v>
      </c>
      <c r="Z554" s="30">
        <v>463.11</v>
      </c>
      <c r="AA554" s="30" t="s">
        <v>28</v>
      </c>
      <c r="AB554" s="54" t="s">
        <v>29</v>
      </c>
      <c r="AC554" s="55"/>
    </row>
    <row r="555" spans="1:29">
      <c r="A555" s="30">
        <v>554</v>
      </c>
      <c r="B555" s="36" t="s">
        <v>8366</v>
      </c>
      <c r="C555" s="31" t="s">
        <v>11047</v>
      </c>
      <c r="D555" s="37" t="s">
        <v>22</v>
      </c>
      <c r="E555" s="37" t="s">
        <v>2061</v>
      </c>
      <c r="F555" s="30" t="s">
        <v>25</v>
      </c>
      <c r="G555" s="30" t="s">
        <v>7504</v>
      </c>
      <c r="H555" s="37" t="s">
        <v>24</v>
      </c>
      <c r="I555" s="30" t="s">
        <v>34</v>
      </c>
      <c r="J555" s="33">
        <v>363.11</v>
      </c>
      <c r="K555" s="30">
        <v>0</v>
      </c>
      <c r="L555" s="36"/>
      <c r="M555" s="33">
        <v>0</v>
      </c>
      <c r="N555" s="33">
        <v>0</v>
      </c>
      <c r="O555" s="39"/>
      <c r="P555" s="30">
        <v>0</v>
      </c>
      <c r="Q555" s="33">
        <v>100</v>
      </c>
      <c r="R555" s="33">
        <v>0</v>
      </c>
      <c r="S555" s="51"/>
      <c r="T555" s="33">
        <v>0</v>
      </c>
      <c r="U555" s="36"/>
      <c r="V555" s="30"/>
      <c r="W555" s="30">
        <v>0</v>
      </c>
      <c r="X555" s="30">
        <v>469.11</v>
      </c>
      <c r="Y555" s="30">
        <v>6</v>
      </c>
      <c r="Z555" s="30">
        <v>463.11</v>
      </c>
      <c r="AA555" s="30" t="s">
        <v>28</v>
      </c>
      <c r="AB555" s="54" t="s">
        <v>29</v>
      </c>
      <c r="AC555" s="55"/>
    </row>
    <row r="556" spans="1:29">
      <c r="A556" s="30">
        <v>555</v>
      </c>
      <c r="B556" s="36" t="s">
        <v>11048</v>
      </c>
      <c r="C556" s="31" t="s">
        <v>11049</v>
      </c>
      <c r="D556" s="37" t="s">
        <v>22</v>
      </c>
      <c r="E556" s="37" t="s">
        <v>198</v>
      </c>
      <c r="F556" s="30" t="s">
        <v>25</v>
      </c>
      <c r="G556" s="30" t="s">
        <v>8214</v>
      </c>
      <c r="H556" s="37" t="s">
        <v>24</v>
      </c>
      <c r="I556" s="30" t="s">
        <v>34</v>
      </c>
      <c r="J556" s="33">
        <v>1350.5</v>
      </c>
      <c r="K556" s="30">
        <v>0</v>
      </c>
      <c r="L556" s="36"/>
      <c r="M556" s="33">
        <v>0</v>
      </c>
      <c r="N556" s="33">
        <v>0</v>
      </c>
      <c r="O556" s="39"/>
      <c r="P556" s="30">
        <v>0</v>
      </c>
      <c r="Q556" s="33">
        <v>300</v>
      </c>
      <c r="R556" s="30">
        <v>0</v>
      </c>
      <c r="S556" s="52"/>
      <c r="T556" s="33">
        <v>0</v>
      </c>
      <c r="U556" s="36"/>
      <c r="V556" s="30"/>
      <c r="W556" s="30">
        <v>0</v>
      </c>
      <c r="X556" s="30">
        <v>1668.5</v>
      </c>
      <c r="Y556" s="30">
        <v>18</v>
      </c>
      <c r="Z556" s="30">
        <v>1650.5</v>
      </c>
      <c r="AA556" s="30" t="s">
        <v>28</v>
      </c>
      <c r="AB556" s="54" t="s">
        <v>29</v>
      </c>
      <c r="AC556" s="55"/>
    </row>
    <row r="557" spans="1:29">
      <c r="A557" s="30">
        <v>556</v>
      </c>
      <c r="B557" s="34" t="s">
        <v>11050</v>
      </c>
      <c r="C557" s="31" t="s">
        <v>10146</v>
      </c>
      <c r="D557" s="30" t="s">
        <v>22</v>
      </c>
      <c r="E557" s="33" t="s">
        <v>81</v>
      </c>
      <c r="F557" s="30" t="s">
        <v>25</v>
      </c>
      <c r="G557" s="30" t="s">
        <v>8178</v>
      </c>
      <c r="H557" s="30" t="s">
        <v>24</v>
      </c>
      <c r="I557" s="30" t="s">
        <v>34</v>
      </c>
      <c r="J557" s="33">
        <v>705</v>
      </c>
      <c r="K557" s="30">
        <v>0</v>
      </c>
      <c r="L557" s="36"/>
      <c r="M557" s="33">
        <v>196</v>
      </c>
      <c r="N557" s="33">
        <v>0</v>
      </c>
      <c r="O557" s="39"/>
      <c r="P557" s="30">
        <v>0</v>
      </c>
      <c r="Q557" s="33">
        <v>300</v>
      </c>
      <c r="R557" s="33">
        <v>25.51</v>
      </c>
      <c r="S557" s="51" t="s">
        <v>11051</v>
      </c>
      <c r="T557" s="33">
        <v>0</v>
      </c>
      <c r="U557" s="36"/>
      <c r="V557" s="30"/>
      <c r="W557" s="30">
        <v>234.8</v>
      </c>
      <c r="X557" s="30">
        <v>1271.89</v>
      </c>
      <c r="Y557" s="30">
        <v>32.09</v>
      </c>
      <c r="Z557" s="30">
        <v>1239.8</v>
      </c>
      <c r="AA557" s="30" t="s">
        <v>28</v>
      </c>
      <c r="AB557" s="54" t="s">
        <v>29</v>
      </c>
      <c r="AC557" s="55"/>
    </row>
    <row r="558" spans="1:29">
      <c r="A558" s="30">
        <v>557</v>
      </c>
      <c r="B558" s="36" t="s">
        <v>9308</v>
      </c>
      <c r="C558" s="35" t="s">
        <v>9309</v>
      </c>
      <c r="D558" s="30" t="s">
        <v>22</v>
      </c>
      <c r="E558" s="37" t="s">
        <v>3366</v>
      </c>
      <c r="F558" s="30" t="s">
        <v>25</v>
      </c>
      <c r="G558" s="30" t="s">
        <v>8260</v>
      </c>
      <c r="H558" s="33" t="s">
        <v>24</v>
      </c>
      <c r="I558" s="30" t="s">
        <v>34</v>
      </c>
      <c r="J558" s="33">
        <v>0</v>
      </c>
      <c r="K558" s="30">
        <v>0</v>
      </c>
      <c r="L558" s="36"/>
      <c r="M558" s="33">
        <v>0</v>
      </c>
      <c r="N558" s="33">
        <v>0</v>
      </c>
      <c r="O558" s="39"/>
      <c r="P558" s="30">
        <v>0</v>
      </c>
      <c r="Q558" s="33">
        <v>100</v>
      </c>
      <c r="R558" s="33">
        <v>13</v>
      </c>
      <c r="S558" s="51" t="s">
        <v>7307</v>
      </c>
      <c r="T558" s="33">
        <v>0</v>
      </c>
      <c r="U558" s="36"/>
      <c r="V558" s="30"/>
      <c r="W558" s="30">
        <v>13.78</v>
      </c>
      <c r="X558" s="30">
        <v>120.61</v>
      </c>
      <c r="Y558" s="30">
        <v>6.83</v>
      </c>
      <c r="Z558" s="30">
        <v>113.78</v>
      </c>
      <c r="AA558" s="30" t="s">
        <v>28</v>
      </c>
      <c r="AB558" s="54" t="s">
        <v>29</v>
      </c>
      <c r="AC558" s="55"/>
    </row>
    <row r="559" spans="1:29">
      <c r="A559" s="30">
        <v>558</v>
      </c>
      <c r="B559" s="36" t="s">
        <v>9887</v>
      </c>
      <c r="C559" s="35" t="s">
        <v>9888</v>
      </c>
      <c r="D559" s="30" t="s">
        <v>22</v>
      </c>
      <c r="E559" s="37" t="s">
        <v>3366</v>
      </c>
      <c r="F559" s="30" t="s">
        <v>25</v>
      </c>
      <c r="G559" s="30" t="s">
        <v>8260</v>
      </c>
      <c r="H559" s="33" t="s">
        <v>24</v>
      </c>
      <c r="I559" s="30" t="s">
        <v>34</v>
      </c>
      <c r="J559" s="33">
        <v>0</v>
      </c>
      <c r="K559" s="30">
        <v>0</v>
      </c>
      <c r="L559" s="36"/>
      <c r="M559" s="33">
        <v>0</v>
      </c>
      <c r="N559" s="33">
        <v>0</v>
      </c>
      <c r="O559" s="39"/>
      <c r="P559" s="30">
        <v>0</v>
      </c>
      <c r="Q559" s="33">
        <v>100</v>
      </c>
      <c r="R559" s="33">
        <v>13</v>
      </c>
      <c r="S559" s="51" t="s">
        <v>7307</v>
      </c>
      <c r="T559" s="33">
        <v>0</v>
      </c>
      <c r="U559" s="36"/>
      <c r="V559" s="30"/>
      <c r="W559" s="30">
        <v>13.78</v>
      </c>
      <c r="X559" s="30">
        <v>120.61</v>
      </c>
      <c r="Y559" s="30">
        <v>6.83</v>
      </c>
      <c r="Z559" s="30">
        <v>113.78</v>
      </c>
      <c r="AA559" s="30" t="s">
        <v>28</v>
      </c>
      <c r="AB559" s="54" t="s">
        <v>29</v>
      </c>
      <c r="AC559" s="55"/>
    </row>
    <row r="560" spans="1:29">
      <c r="A560" s="30">
        <v>559</v>
      </c>
      <c r="B560" s="36" t="s">
        <v>3311</v>
      </c>
      <c r="C560" s="35" t="s">
        <v>8532</v>
      </c>
      <c r="D560" s="30" t="s">
        <v>22</v>
      </c>
      <c r="E560" s="37" t="s">
        <v>3366</v>
      </c>
      <c r="F560" s="30" t="s">
        <v>25</v>
      </c>
      <c r="G560" s="30" t="s">
        <v>8260</v>
      </c>
      <c r="H560" s="33" t="s">
        <v>24</v>
      </c>
      <c r="I560" s="30" t="s">
        <v>34</v>
      </c>
      <c r="J560" s="33">
        <v>0</v>
      </c>
      <c r="K560" s="30">
        <v>0</v>
      </c>
      <c r="L560" s="36"/>
      <c r="M560" s="33">
        <v>0</v>
      </c>
      <c r="N560" s="33">
        <v>0</v>
      </c>
      <c r="O560" s="44"/>
      <c r="P560" s="30">
        <v>0</v>
      </c>
      <c r="Q560" s="33">
        <v>100</v>
      </c>
      <c r="R560" s="33">
        <v>13</v>
      </c>
      <c r="S560" s="51" t="s">
        <v>7307</v>
      </c>
      <c r="T560" s="33">
        <v>0</v>
      </c>
      <c r="U560" s="36"/>
      <c r="V560" s="30"/>
      <c r="W560" s="30">
        <v>13.78</v>
      </c>
      <c r="X560" s="30">
        <v>120.61</v>
      </c>
      <c r="Y560" s="30">
        <v>6.83</v>
      </c>
      <c r="Z560" s="30">
        <v>113.78</v>
      </c>
      <c r="AA560" s="30" t="s">
        <v>28</v>
      </c>
      <c r="AB560" s="54" t="s">
        <v>29</v>
      </c>
      <c r="AC560" s="55"/>
    </row>
    <row r="561" spans="1:29">
      <c r="A561" s="30">
        <v>560</v>
      </c>
      <c r="B561" s="36" t="s">
        <v>9021</v>
      </c>
      <c r="C561" s="35" t="s">
        <v>9022</v>
      </c>
      <c r="D561" s="30" t="s">
        <v>22</v>
      </c>
      <c r="E561" s="37" t="s">
        <v>3366</v>
      </c>
      <c r="F561" s="30" t="s">
        <v>25</v>
      </c>
      <c r="G561" s="30" t="s">
        <v>8260</v>
      </c>
      <c r="H561" s="33" t="s">
        <v>24</v>
      </c>
      <c r="I561" s="30" t="s">
        <v>34</v>
      </c>
      <c r="J561" s="33">
        <v>0</v>
      </c>
      <c r="K561" s="30">
        <v>0</v>
      </c>
      <c r="L561" s="36"/>
      <c r="M561" s="33">
        <v>0</v>
      </c>
      <c r="N561" s="33">
        <v>0</v>
      </c>
      <c r="O561" s="39"/>
      <c r="P561" s="30">
        <v>0</v>
      </c>
      <c r="Q561" s="33">
        <v>100</v>
      </c>
      <c r="R561" s="33">
        <v>0</v>
      </c>
      <c r="S561" s="51"/>
      <c r="T561" s="33">
        <v>0</v>
      </c>
      <c r="U561" s="36"/>
      <c r="V561" s="30"/>
      <c r="W561" s="30">
        <v>0</v>
      </c>
      <c r="X561" s="30">
        <v>106</v>
      </c>
      <c r="Y561" s="30">
        <v>6</v>
      </c>
      <c r="Z561" s="30">
        <v>100</v>
      </c>
      <c r="AA561" s="30" t="s">
        <v>28</v>
      </c>
      <c r="AB561" s="54" t="s">
        <v>29</v>
      </c>
      <c r="AC561" s="55"/>
    </row>
    <row r="562" spans="1:29">
      <c r="A562" s="30">
        <v>561</v>
      </c>
      <c r="B562" s="36" t="s">
        <v>8846</v>
      </c>
      <c r="C562" s="35" t="s">
        <v>8092</v>
      </c>
      <c r="D562" s="30" t="s">
        <v>22</v>
      </c>
      <c r="E562" s="37" t="s">
        <v>3366</v>
      </c>
      <c r="F562" s="30" t="s">
        <v>25</v>
      </c>
      <c r="G562" s="30" t="s">
        <v>8260</v>
      </c>
      <c r="H562" s="33" t="s">
        <v>24</v>
      </c>
      <c r="I562" s="30" t="s">
        <v>34</v>
      </c>
      <c r="J562" s="33">
        <v>0</v>
      </c>
      <c r="K562" s="30">
        <v>0</v>
      </c>
      <c r="L562" s="36"/>
      <c r="M562" s="33">
        <v>0</v>
      </c>
      <c r="N562" s="33">
        <v>0</v>
      </c>
      <c r="O562" s="44"/>
      <c r="P562" s="30">
        <v>0</v>
      </c>
      <c r="Q562" s="33">
        <v>100</v>
      </c>
      <c r="R562" s="33">
        <v>0</v>
      </c>
      <c r="S562" s="51"/>
      <c r="T562" s="33">
        <v>0</v>
      </c>
      <c r="U562" s="36"/>
      <c r="V562" s="30"/>
      <c r="W562" s="30">
        <v>0</v>
      </c>
      <c r="X562" s="30">
        <v>106</v>
      </c>
      <c r="Y562" s="30">
        <v>6</v>
      </c>
      <c r="Z562" s="30">
        <v>100</v>
      </c>
      <c r="AA562" s="30" t="s">
        <v>28</v>
      </c>
      <c r="AB562" s="54" t="s">
        <v>29</v>
      </c>
      <c r="AC562" s="55"/>
    </row>
    <row r="563" spans="1:29">
      <c r="A563" s="30">
        <v>562</v>
      </c>
      <c r="B563" s="36" t="s">
        <v>9406</v>
      </c>
      <c r="C563" s="35" t="s">
        <v>9407</v>
      </c>
      <c r="D563" s="30" t="s">
        <v>22</v>
      </c>
      <c r="E563" s="37" t="s">
        <v>3366</v>
      </c>
      <c r="F563" s="30" t="s">
        <v>25</v>
      </c>
      <c r="G563" s="30" t="s">
        <v>8260</v>
      </c>
      <c r="H563" s="33" t="s">
        <v>24</v>
      </c>
      <c r="I563" s="30" t="s">
        <v>34</v>
      </c>
      <c r="J563" s="33">
        <v>0</v>
      </c>
      <c r="K563" s="30">
        <v>0</v>
      </c>
      <c r="L563" s="36"/>
      <c r="M563" s="33">
        <v>0</v>
      </c>
      <c r="N563" s="33">
        <v>0</v>
      </c>
      <c r="O563" s="44"/>
      <c r="P563" s="30">
        <v>0</v>
      </c>
      <c r="Q563" s="33">
        <v>100</v>
      </c>
      <c r="R563" s="33">
        <v>0</v>
      </c>
      <c r="S563" s="51"/>
      <c r="T563" s="33">
        <v>0</v>
      </c>
      <c r="U563" s="36"/>
      <c r="V563" s="30"/>
      <c r="W563" s="30">
        <v>0</v>
      </c>
      <c r="X563" s="30">
        <v>106</v>
      </c>
      <c r="Y563" s="30">
        <v>6</v>
      </c>
      <c r="Z563" s="30">
        <v>100</v>
      </c>
      <c r="AA563" s="30" t="s">
        <v>28</v>
      </c>
      <c r="AB563" s="54" t="s">
        <v>29</v>
      </c>
      <c r="AC563" s="55"/>
    </row>
    <row r="564" spans="1:29">
      <c r="A564" s="30">
        <v>563</v>
      </c>
      <c r="B564" s="36" t="s">
        <v>3337</v>
      </c>
      <c r="C564" s="35" t="s">
        <v>9823</v>
      </c>
      <c r="D564" s="30" t="s">
        <v>22</v>
      </c>
      <c r="E564" s="37" t="s">
        <v>3366</v>
      </c>
      <c r="F564" s="30" t="s">
        <v>25</v>
      </c>
      <c r="G564" s="30" t="s">
        <v>8260</v>
      </c>
      <c r="H564" s="33" t="s">
        <v>24</v>
      </c>
      <c r="I564" s="30" t="s">
        <v>34</v>
      </c>
      <c r="J564" s="33">
        <v>0</v>
      </c>
      <c r="K564" s="30">
        <v>0</v>
      </c>
      <c r="L564" s="36"/>
      <c r="M564" s="33">
        <v>0</v>
      </c>
      <c r="N564" s="33">
        <v>0</v>
      </c>
      <c r="O564" s="44"/>
      <c r="P564" s="30">
        <v>0</v>
      </c>
      <c r="Q564" s="33">
        <v>100</v>
      </c>
      <c r="R564" s="33">
        <v>0</v>
      </c>
      <c r="S564" s="51"/>
      <c r="T564" s="33">
        <v>0</v>
      </c>
      <c r="U564" s="36"/>
      <c r="V564" s="30"/>
      <c r="W564" s="30">
        <v>0</v>
      </c>
      <c r="X564" s="30">
        <v>106</v>
      </c>
      <c r="Y564" s="30">
        <v>6</v>
      </c>
      <c r="Z564" s="30">
        <v>100</v>
      </c>
      <c r="AA564" s="30" t="s">
        <v>28</v>
      </c>
      <c r="AB564" s="54" t="s">
        <v>29</v>
      </c>
      <c r="AC564" s="55"/>
    </row>
    <row r="565" spans="1:29">
      <c r="A565" s="30">
        <v>564</v>
      </c>
      <c r="B565" s="36" t="s">
        <v>11052</v>
      </c>
      <c r="C565" s="35" t="s">
        <v>10197</v>
      </c>
      <c r="D565" s="30" t="s">
        <v>22</v>
      </c>
      <c r="E565" s="37" t="s">
        <v>3366</v>
      </c>
      <c r="F565" s="30" t="s">
        <v>25</v>
      </c>
      <c r="G565" s="30" t="s">
        <v>8260</v>
      </c>
      <c r="H565" s="33" t="s">
        <v>24</v>
      </c>
      <c r="I565" s="30" t="s">
        <v>34</v>
      </c>
      <c r="J565" s="33">
        <v>0</v>
      </c>
      <c r="K565" s="30">
        <v>0</v>
      </c>
      <c r="L565" s="36"/>
      <c r="M565" s="33">
        <v>0</v>
      </c>
      <c r="N565" s="33">
        <v>0</v>
      </c>
      <c r="O565" s="44"/>
      <c r="P565" s="30">
        <v>0</v>
      </c>
      <c r="Q565" s="33">
        <v>100</v>
      </c>
      <c r="R565" s="33">
        <v>0</v>
      </c>
      <c r="S565" s="51"/>
      <c r="T565" s="33">
        <v>0</v>
      </c>
      <c r="U565" s="36"/>
      <c r="V565" s="30"/>
      <c r="W565" s="30">
        <v>0</v>
      </c>
      <c r="X565" s="30">
        <v>106</v>
      </c>
      <c r="Y565" s="30">
        <v>6</v>
      </c>
      <c r="Z565" s="30">
        <v>100</v>
      </c>
      <c r="AA565" s="30" t="s">
        <v>28</v>
      </c>
      <c r="AB565" s="54" t="s">
        <v>29</v>
      </c>
      <c r="AC565" s="55"/>
    </row>
    <row r="566" spans="1:29">
      <c r="A566" s="30">
        <v>565</v>
      </c>
      <c r="B566" s="36" t="s">
        <v>9248</v>
      </c>
      <c r="C566" s="35" t="s">
        <v>9249</v>
      </c>
      <c r="D566" s="30" t="s">
        <v>22</v>
      </c>
      <c r="E566" s="37" t="s">
        <v>3366</v>
      </c>
      <c r="F566" s="30" t="s">
        <v>25</v>
      </c>
      <c r="G566" s="30" t="s">
        <v>8260</v>
      </c>
      <c r="H566" s="33" t="s">
        <v>24</v>
      </c>
      <c r="I566" s="30" t="s">
        <v>34</v>
      </c>
      <c r="J566" s="33">
        <v>0</v>
      </c>
      <c r="K566" s="30">
        <v>0</v>
      </c>
      <c r="L566" s="36"/>
      <c r="M566" s="33">
        <v>0</v>
      </c>
      <c r="N566" s="33">
        <v>0</v>
      </c>
      <c r="O566" s="44"/>
      <c r="P566" s="30">
        <v>0</v>
      </c>
      <c r="Q566" s="33">
        <v>100</v>
      </c>
      <c r="R566" s="33">
        <v>0</v>
      </c>
      <c r="S566" s="51"/>
      <c r="T566" s="33">
        <v>0</v>
      </c>
      <c r="U566" s="36"/>
      <c r="V566" s="30"/>
      <c r="W566" s="30">
        <v>0</v>
      </c>
      <c r="X566" s="30">
        <v>106</v>
      </c>
      <c r="Y566" s="30">
        <v>6</v>
      </c>
      <c r="Z566" s="30">
        <v>100</v>
      </c>
      <c r="AA566" s="30" t="s">
        <v>28</v>
      </c>
      <c r="AB566" s="54" t="s">
        <v>29</v>
      </c>
      <c r="AC566" s="55"/>
    </row>
    <row r="567" spans="1:29">
      <c r="A567" s="30">
        <v>566</v>
      </c>
      <c r="B567" s="36" t="s">
        <v>11053</v>
      </c>
      <c r="C567" s="35" t="s">
        <v>10300</v>
      </c>
      <c r="D567" s="30" t="s">
        <v>22</v>
      </c>
      <c r="E567" s="37" t="s">
        <v>3366</v>
      </c>
      <c r="F567" s="30" t="s">
        <v>25</v>
      </c>
      <c r="G567" s="30" t="s">
        <v>8260</v>
      </c>
      <c r="H567" s="33" t="s">
        <v>24</v>
      </c>
      <c r="I567" s="30" t="s">
        <v>34</v>
      </c>
      <c r="J567" s="33">
        <v>0</v>
      </c>
      <c r="K567" s="30">
        <v>0</v>
      </c>
      <c r="L567" s="36"/>
      <c r="M567" s="33">
        <v>0</v>
      </c>
      <c r="N567" s="33">
        <v>0</v>
      </c>
      <c r="O567" s="44"/>
      <c r="P567" s="30">
        <v>0</v>
      </c>
      <c r="Q567" s="33">
        <v>100</v>
      </c>
      <c r="R567" s="33">
        <v>0</v>
      </c>
      <c r="S567" s="51"/>
      <c r="T567" s="33">
        <v>0</v>
      </c>
      <c r="U567" s="36"/>
      <c r="V567" s="30"/>
      <c r="W567" s="30">
        <v>0</v>
      </c>
      <c r="X567" s="30">
        <v>106</v>
      </c>
      <c r="Y567" s="30">
        <v>6</v>
      </c>
      <c r="Z567" s="30">
        <v>100</v>
      </c>
      <c r="AA567" s="30" t="s">
        <v>28</v>
      </c>
      <c r="AB567" s="54" t="s">
        <v>29</v>
      </c>
      <c r="AC567" s="55"/>
    </row>
    <row r="568" spans="1:29">
      <c r="A568" s="30">
        <v>567</v>
      </c>
      <c r="B568" s="36" t="s">
        <v>10075</v>
      </c>
      <c r="C568" s="35" t="s">
        <v>10076</v>
      </c>
      <c r="D568" s="30" t="s">
        <v>22</v>
      </c>
      <c r="E568" s="37" t="s">
        <v>3366</v>
      </c>
      <c r="F568" s="30" t="s">
        <v>25</v>
      </c>
      <c r="G568" s="30" t="s">
        <v>8260</v>
      </c>
      <c r="H568" s="33" t="s">
        <v>24</v>
      </c>
      <c r="I568" s="30" t="s">
        <v>34</v>
      </c>
      <c r="J568" s="33">
        <v>0</v>
      </c>
      <c r="K568" s="30">
        <v>0</v>
      </c>
      <c r="L568" s="36"/>
      <c r="M568" s="33">
        <v>0</v>
      </c>
      <c r="N568" s="33">
        <v>0</v>
      </c>
      <c r="O568" s="44"/>
      <c r="P568" s="30">
        <v>0</v>
      </c>
      <c r="Q568" s="33">
        <v>100</v>
      </c>
      <c r="R568" s="33">
        <v>0</v>
      </c>
      <c r="S568" s="51"/>
      <c r="T568" s="33">
        <v>0</v>
      </c>
      <c r="U568" s="36"/>
      <c r="V568" s="30"/>
      <c r="W568" s="30">
        <v>0</v>
      </c>
      <c r="X568" s="30">
        <v>106</v>
      </c>
      <c r="Y568" s="30">
        <v>6</v>
      </c>
      <c r="Z568" s="30">
        <v>100</v>
      </c>
      <c r="AA568" s="30" t="s">
        <v>28</v>
      </c>
      <c r="AB568" s="54" t="s">
        <v>29</v>
      </c>
      <c r="AC568" s="55"/>
    </row>
  </sheetData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G79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26" customWidth="1"/>
    <col min="3" max="3" width="22" customWidth="1"/>
    <col min="4" max="4" width="10" customWidth="1"/>
    <col min="5" max="5" width="12" customWidth="1"/>
    <col min="7" max="9" width="10" customWidth="1"/>
    <col min="10" max="11" width="12" customWidth="1"/>
    <col min="13" max="14" width="12" customWidth="1"/>
    <col min="15" max="15" width="19" customWidth="1"/>
    <col min="16" max="16" width="14" customWidth="1"/>
    <col min="17" max="17" width="12" customWidth="1"/>
    <col min="18" max="18" width="13" customWidth="1"/>
    <col min="19" max="19" width="20" customWidth="1"/>
    <col min="20" max="20" width="11" customWidth="1"/>
    <col min="21" max="21" width="12" customWidth="1"/>
    <col min="22" max="22" width="10" customWidth="1"/>
    <col min="24" max="24" width="17" customWidth="1"/>
    <col min="25" max="25" width="15" customWidth="1"/>
  </cols>
  <sheetData>
    <row r="1" ht="45.6" spans="1:33">
      <c r="A1" s="1" t="s">
        <v>6935</v>
      </c>
      <c r="B1" s="2" t="s">
        <v>6936</v>
      </c>
      <c r="C1" s="2" t="s">
        <v>6937</v>
      </c>
      <c r="D1" s="2" t="s">
        <v>6938</v>
      </c>
      <c r="E1" s="2" t="s">
        <v>6939</v>
      </c>
      <c r="F1" s="2" t="s">
        <v>6940</v>
      </c>
      <c r="G1" s="2" t="s">
        <v>6941</v>
      </c>
      <c r="H1" s="2" t="s">
        <v>6942</v>
      </c>
      <c r="I1" s="2" t="s">
        <v>6943</v>
      </c>
      <c r="J1" s="12" t="s">
        <v>6944</v>
      </c>
      <c r="K1" s="12" t="s">
        <v>6945</v>
      </c>
      <c r="L1" s="2" t="s">
        <v>6946</v>
      </c>
      <c r="M1" s="12" t="s">
        <v>6947</v>
      </c>
      <c r="N1" s="12" t="s">
        <v>6948</v>
      </c>
      <c r="O1" s="2" t="s">
        <v>6946</v>
      </c>
      <c r="P1" s="12" t="s">
        <v>6949</v>
      </c>
      <c r="Q1" s="2" t="s">
        <v>6950</v>
      </c>
      <c r="R1" s="12" t="s">
        <v>6951</v>
      </c>
      <c r="S1" s="2" t="s">
        <v>6952</v>
      </c>
      <c r="T1" s="12" t="s">
        <v>6953</v>
      </c>
      <c r="U1" s="2" t="s">
        <v>6946</v>
      </c>
      <c r="V1" s="2" t="s">
        <v>6954</v>
      </c>
      <c r="W1" s="19" t="s">
        <v>6955</v>
      </c>
      <c r="X1" s="19" t="s">
        <v>8171</v>
      </c>
      <c r="Y1" s="12" t="s">
        <v>6956</v>
      </c>
      <c r="Z1" s="12" t="s">
        <v>6957</v>
      </c>
      <c r="AA1" s="24" t="s">
        <v>18</v>
      </c>
      <c r="AB1" s="24" t="s">
        <v>19</v>
      </c>
      <c r="AC1" s="25" t="s">
        <v>4394</v>
      </c>
      <c r="AD1" s="25" t="s">
        <v>4393</v>
      </c>
      <c r="AE1" s="25" t="s">
        <v>8</v>
      </c>
      <c r="AF1" s="25" t="s">
        <v>8172</v>
      </c>
      <c r="AG1" s="25" t="s">
        <v>8172</v>
      </c>
    </row>
    <row r="2" ht="13.8" spans="1:33">
      <c r="A2" s="3">
        <v>1</v>
      </c>
      <c r="B2" s="4" t="s">
        <v>11054</v>
      </c>
      <c r="C2" s="4" t="s">
        <v>11055</v>
      </c>
      <c r="D2" s="5" t="s">
        <v>22</v>
      </c>
      <c r="E2" s="6" t="s">
        <v>81</v>
      </c>
      <c r="F2" s="7" t="s">
        <v>8178</v>
      </c>
      <c r="G2" s="7" t="s">
        <v>25</v>
      </c>
      <c r="H2" s="6" t="s">
        <v>24</v>
      </c>
      <c r="I2" s="7" t="s">
        <v>34</v>
      </c>
      <c r="J2" s="13">
        <v>705</v>
      </c>
      <c r="K2" s="7">
        <v>0</v>
      </c>
      <c r="L2" s="14"/>
      <c r="M2" s="6">
        <v>196</v>
      </c>
      <c r="N2" s="6">
        <v>0</v>
      </c>
      <c r="O2" s="15"/>
      <c r="P2" s="13">
        <v>0</v>
      </c>
      <c r="Q2" s="7">
        <v>300</v>
      </c>
      <c r="R2" s="6">
        <v>23</v>
      </c>
      <c r="S2" s="20" t="s">
        <v>7895</v>
      </c>
      <c r="T2" s="6">
        <v>0</v>
      </c>
      <c r="U2" s="20"/>
      <c r="V2" s="7"/>
      <c r="W2" s="7">
        <v>232.14</v>
      </c>
      <c r="X2" s="7">
        <v>1269.07</v>
      </c>
      <c r="Y2" s="7">
        <v>31.93</v>
      </c>
      <c r="Z2" s="26">
        <v>1237.14</v>
      </c>
      <c r="AA2" s="27" t="s">
        <v>28</v>
      </c>
      <c r="AB2" s="2" t="s">
        <v>29</v>
      </c>
      <c r="AC2" s="28"/>
      <c r="AD2" s="28"/>
      <c r="AE2" s="28"/>
      <c r="AF2" s="28"/>
      <c r="AG2" s="28"/>
    </row>
    <row r="3" ht="13.8" spans="1:33">
      <c r="A3" s="3">
        <v>2</v>
      </c>
      <c r="B3" s="8" t="s">
        <v>11056</v>
      </c>
      <c r="C3" s="9" t="s">
        <v>7815</v>
      </c>
      <c r="D3" s="5" t="s">
        <v>22</v>
      </c>
      <c r="E3" s="7" t="s">
        <v>4769</v>
      </c>
      <c r="F3" s="7" t="s">
        <v>8178</v>
      </c>
      <c r="G3" s="7" t="s">
        <v>25</v>
      </c>
      <c r="H3" s="6" t="s">
        <v>135</v>
      </c>
      <c r="I3" s="7" t="s">
        <v>34</v>
      </c>
      <c r="J3" s="7">
        <v>710</v>
      </c>
      <c r="K3" s="7">
        <v>0</v>
      </c>
      <c r="L3" s="11"/>
      <c r="M3" s="6">
        <v>299</v>
      </c>
      <c r="N3" s="6">
        <v>71</v>
      </c>
      <c r="O3" s="16" t="s">
        <v>11057</v>
      </c>
      <c r="P3" s="13">
        <v>0</v>
      </c>
      <c r="Q3" s="13">
        <v>400</v>
      </c>
      <c r="R3" s="6">
        <v>0</v>
      </c>
      <c r="S3" s="21"/>
      <c r="T3" s="6">
        <v>0</v>
      </c>
      <c r="U3" s="21"/>
      <c r="V3" s="22"/>
      <c r="W3" s="7">
        <v>392.2</v>
      </c>
      <c r="X3" s="7">
        <v>1549.73</v>
      </c>
      <c r="Y3" s="7">
        <v>47.53</v>
      </c>
      <c r="Z3" s="7">
        <v>1502.2</v>
      </c>
      <c r="AA3" s="7" t="s">
        <v>28</v>
      </c>
      <c r="AB3" s="7" t="s">
        <v>29</v>
      </c>
      <c r="AC3" s="28"/>
      <c r="AD3" s="28"/>
      <c r="AE3" s="28"/>
      <c r="AF3" s="28"/>
      <c r="AG3" s="28"/>
    </row>
    <row r="4" ht="13.8" spans="1:33">
      <c r="A4" s="3">
        <v>3</v>
      </c>
      <c r="B4" s="4" t="s">
        <v>11058</v>
      </c>
      <c r="C4" s="4" t="s">
        <v>7804</v>
      </c>
      <c r="D4" s="5" t="s">
        <v>22</v>
      </c>
      <c r="E4" s="6" t="s">
        <v>4769</v>
      </c>
      <c r="F4" s="7" t="s">
        <v>8178</v>
      </c>
      <c r="G4" s="7" t="s">
        <v>25</v>
      </c>
      <c r="H4" s="6" t="s">
        <v>130</v>
      </c>
      <c r="I4" s="7" t="s">
        <v>34</v>
      </c>
      <c r="J4" s="7">
        <v>710</v>
      </c>
      <c r="K4" s="7">
        <v>0</v>
      </c>
      <c r="L4" s="14"/>
      <c r="M4" s="6">
        <v>149</v>
      </c>
      <c r="N4" s="6">
        <v>87</v>
      </c>
      <c r="O4" s="16" t="s">
        <v>8235</v>
      </c>
      <c r="P4" s="13">
        <v>0</v>
      </c>
      <c r="Q4" s="7">
        <v>400</v>
      </c>
      <c r="R4" s="6">
        <v>0</v>
      </c>
      <c r="S4" s="20"/>
      <c r="T4" s="6">
        <v>0</v>
      </c>
      <c r="U4" s="20"/>
      <c r="V4" s="7"/>
      <c r="W4" s="7">
        <v>250.16</v>
      </c>
      <c r="X4" s="7">
        <v>1399.17</v>
      </c>
      <c r="Y4" s="7">
        <v>39.01</v>
      </c>
      <c r="Z4" s="7">
        <v>1360.16</v>
      </c>
      <c r="AA4" s="7" t="s">
        <v>28</v>
      </c>
      <c r="AB4" s="7" t="s">
        <v>29</v>
      </c>
      <c r="AC4" s="28"/>
      <c r="AD4" s="28"/>
      <c r="AE4" s="28"/>
      <c r="AF4" s="28"/>
      <c r="AG4" s="28"/>
    </row>
    <row r="5" ht="13.8" spans="1:33">
      <c r="A5" s="3">
        <v>4</v>
      </c>
      <c r="B5" s="4" t="s">
        <v>11059</v>
      </c>
      <c r="C5" s="9" t="s">
        <v>11060</v>
      </c>
      <c r="D5" s="7" t="s">
        <v>22</v>
      </c>
      <c r="E5" s="6" t="s">
        <v>111</v>
      </c>
      <c r="F5" s="7" t="s">
        <v>8178</v>
      </c>
      <c r="G5" s="7" t="s">
        <v>25</v>
      </c>
      <c r="H5" s="6" t="s">
        <v>130</v>
      </c>
      <c r="I5" s="7" t="s">
        <v>34</v>
      </c>
      <c r="J5" s="7">
        <v>710</v>
      </c>
      <c r="K5" s="7">
        <v>0</v>
      </c>
      <c r="L5" s="17"/>
      <c r="M5" s="6">
        <v>118</v>
      </c>
      <c r="N5" s="6">
        <v>108</v>
      </c>
      <c r="O5" s="11" t="s">
        <v>11061</v>
      </c>
      <c r="P5" s="13">
        <v>0</v>
      </c>
      <c r="Q5" s="13">
        <v>400</v>
      </c>
      <c r="R5" s="6">
        <v>0</v>
      </c>
      <c r="S5" s="21"/>
      <c r="T5" s="6">
        <v>0</v>
      </c>
      <c r="U5" s="11"/>
      <c r="V5" s="11"/>
      <c r="W5" s="7">
        <v>239.56</v>
      </c>
      <c r="X5" s="7">
        <v>1387.93</v>
      </c>
      <c r="Y5" s="7">
        <v>38.37</v>
      </c>
      <c r="Z5" s="7">
        <v>1349.56</v>
      </c>
      <c r="AA5" s="7" t="s">
        <v>28</v>
      </c>
      <c r="AB5" s="7" t="s">
        <v>29</v>
      </c>
      <c r="AC5" s="28"/>
      <c r="AD5" s="28"/>
      <c r="AE5" s="28"/>
      <c r="AF5" s="28"/>
      <c r="AG5" s="28"/>
    </row>
    <row r="6" ht="13.8" spans="1:33">
      <c r="A6" s="3">
        <v>5</v>
      </c>
      <c r="B6" s="9" t="s">
        <v>11062</v>
      </c>
      <c r="C6" s="9" t="s">
        <v>7825</v>
      </c>
      <c r="D6" s="7" t="s">
        <v>22</v>
      </c>
      <c r="E6" s="7" t="s">
        <v>81</v>
      </c>
      <c r="F6" s="7" t="s">
        <v>8178</v>
      </c>
      <c r="G6" s="7" t="s">
        <v>25</v>
      </c>
      <c r="H6" s="10" t="s">
        <v>135</v>
      </c>
      <c r="I6" s="7" t="s">
        <v>34</v>
      </c>
      <c r="J6" s="6">
        <v>705</v>
      </c>
      <c r="K6" s="7">
        <v>0</v>
      </c>
      <c r="L6" s="17"/>
      <c r="M6" s="6">
        <v>196</v>
      </c>
      <c r="N6" s="6">
        <v>440</v>
      </c>
      <c r="O6" s="15" t="s">
        <v>11063</v>
      </c>
      <c r="P6" s="13">
        <v>0</v>
      </c>
      <c r="Q6" s="7">
        <v>400</v>
      </c>
      <c r="R6" s="6">
        <v>0</v>
      </c>
      <c r="S6" s="21"/>
      <c r="T6" s="6">
        <v>0</v>
      </c>
      <c r="U6" s="11"/>
      <c r="V6" s="11"/>
      <c r="W6" s="7">
        <v>674.16</v>
      </c>
      <c r="X6" s="7">
        <v>1843.61</v>
      </c>
      <c r="Y6" s="7">
        <v>64.45</v>
      </c>
      <c r="Z6" s="7">
        <v>1779.16</v>
      </c>
      <c r="AA6" s="7" t="s">
        <v>28</v>
      </c>
      <c r="AB6" s="7" t="s">
        <v>29</v>
      </c>
      <c r="AC6" s="28"/>
      <c r="AD6" s="28"/>
      <c r="AE6" s="28"/>
      <c r="AF6" s="28"/>
      <c r="AG6" s="28"/>
    </row>
    <row r="7" ht="13.8" spans="1:33">
      <c r="A7" s="3">
        <v>6</v>
      </c>
      <c r="B7" s="4" t="s">
        <v>11064</v>
      </c>
      <c r="C7" s="4" t="s">
        <v>11065</v>
      </c>
      <c r="D7" s="10" t="s">
        <v>22</v>
      </c>
      <c r="E7" s="6" t="s">
        <v>111</v>
      </c>
      <c r="F7" s="7" t="s">
        <v>8178</v>
      </c>
      <c r="G7" s="7" t="s">
        <v>25</v>
      </c>
      <c r="H7" s="10" t="s">
        <v>130</v>
      </c>
      <c r="I7" s="7" t="s">
        <v>34</v>
      </c>
      <c r="J7" s="6">
        <v>0</v>
      </c>
      <c r="K7" s="7">
        <v>0</v>
      </c>
      <c r="L7" s="11"/>
      <c r="M7" s="6">
        <v>118</v>
      </c>
      <c r="N7" s="6">
        <v>0</v>
      </c>
      <c r="O7" s="16"/>
      <c r="P7" s="13">
        <v>0</v>
      </c>
      <c r="Q7" s="13">
        <v>0</v>
      </c>
      <c r="R7" s="6">
        <v>0</v>
      </c>
      <c r="S7" s="20"/>
      <c r="T7" s="6">
        <v>0</v>
      </c>
      <c r="U7" s="11"/>
      <c r="V7" s="11"/>
      <c r="W7" s="7">
        <v>125.08</v>
      </c>
      <c r="X7" s="7">
        <v>132.58</v>
      </c>
      <c r="Y7" s="7">
        <v>7.5</v>
      </c>
      <c r="Z7" s="7">
        <v>125.08</v>
      </c>
      <c r="AA7" s="7" t="s">
        <v>28</v>
      </c>
      <c r="AB7" s="7" t="s">
        <v>29</v>
      </c>
      <c r="AC7" s="28"/>
      <c r="AD7" s="28"/>
      <c r="AE7" s="28"/>
      <c r="AF7" s="28"/>
      <c r="AG7" s="28"/>
    </row>
    <row r="8" ht="13.8" spans="1:33">
      <c r="A8" s="3">
        <v>7</v>
      </c>
      <c r="B8" s="4" t="s">
        <v>11066</v>
      </c>
      <c r="C8" s="4" t="s">
        <v>11067</v>
      </c>
      <c r="D8" s="10" t="s">
        <v>22</v>
      </c>
      <c r="E8" s="10" t="s">
        <v>4769</v>
      </c>
      <c r="F8" s="7" t="s">
        <v>8178</v>
      </c>
      <c r="G8" s="7" t="s">
        <v>25</v>
      </c>
      <c r="H8" s="10" t="s">
        <v>135</v>
      </c>
      <c r="I8" s="7" t="s">
        <v>6538</v>
      </c>
      <c r="J8" s="6">
        <v>0</v>
      </c>
      <c r="K8" s="7">
        <v>0</v>
      </c>
      <c r="L8" s="11"/>
      <c r="M8" s="6">
        <v>150</v>
      </c>
      <c r="N8" s="6">
        <v>0</v>
      </c>
      <c r="O8" s="18"/>
      <c r="P8" s="13">
        <v>0</v>
      </c>
      <c r="Q8" s="7">
        <v>300</v>
      </c>
      <c r="R8" s="6">
        <v>0</v>
      </c>
      <c r="S8" s="20"/>
      <c r="T8" s="6">
        <v>0</v>
      </c>
      <c r="U8" s="21"/>
      <c r="V8" s="22"/>
      <c r="W8" s="7">
        <v>159</v>
      </c>
      <c r="X8" s="7">
        <v>486.54</v>
      </c>
      <c r="Y8" s="7">
        <v>27.54</v>
      </c>
      <c r="Z8" s="7">
        <v>459</v>
      </c>
      <c r="AA8" s="7" t="s">
        <v>28</v>
      </c>
      <c r="AB8" s="7" t="s">
        <v>29</v>
      </c>
      <c r="AC8" s="28"/>
      <c r="AD8" s="28"/>
      <c r="AE8" s="28"/>
      <c r="AF8" s="28"/>
      <c r="AG8" s="28"/>
    </row>
    <row r="9" ht="13.8" spans="1:33">
      <c r="A9" s="3">
        <v>8</v>
      </c>
      <c r="B9" s="4" t="s">
        <v>11068</v>
      </c>
      <c r="C9" s="4" t="s">
        <v>11069</v>
      </c>
      <c r="D9" s="10" t="s">
        <v>22</v>
      </c>
      <c r="E9" s="10" t="s">
        <v>81</v>
      </c>
      <c r="F9" s="7" t="s">
        <v>8178</v>
      </c>
      <c r="G9" s="7" t="s">
        <v>25</v>
      </c>
      <c r="H9" s="10" t="s">
        <v>130</v>
      </c>
      <c r="I9" s="7" t="s">
        <v>34</v>
      </c>
      <c r="J9" s="6">
        <v>705</v>
      </c>
      <c r="K9" s="7">
        <v>0</v>
      </c>
      <c r="L9" s="11"/>
      <c r="M9" s="6">
        <v>196</v>
      </c>
      <c r="N9" s="6">
        <v>440</v>
      </c>
      <c r="O9" s="15" t="s">
        <v>11063</v>
      </c>
      <c r="P9" s="13">
        <v>0</v>
      </c>
      <c r="Q9" s="7">
        <v>400</v>
      </c>
      <c r="R9" s="6">
        <v>0</v>
      </c>
      <c r="S9" s="20"/>
      <c r="T9" s="6">
        <v>0</v>
      </c>
      <c r="U9" s="11"/>
      <c r="V9" s="11"/>
      <c r="W9" s="7">
        <v>674.16</v>
      </c>
      <c r="X9" s="7">
        <v>1843.61</v>
      </c>
      <c r="Y9" s="7">
        <v>64.45</v>
      </c>
      <c r="Z9" s="7">
        <v>1779.16</v>
      </c>
      <c r="AA9" s="7" t="s">
        <v>28</v>
      </c>
      <c r="AB9" s="7" t="s">
        <v>29</v>
      </c>
      <c r="AC9" s="28"/>
      <c r="AD9" s="28"/>
      <c r="AE9" s="28"/>
      <c r="AF9" s="28"/>
      <c r="AG9" s="28"/>
    </row>
    <row r="10" ht="13.8" spans="1:33">
      <c r="A10" s="3">
        <v>9</v>
      </c>
      <c r="B10" s="11" t="s">
        <v>11070</v>
      </c>
      <c r="C10" s="9" t="s">
        <v>11071</v>
      </c>
      <c r="D10" s="10" t="s">
        <v>22</v>
      </c>
      <c r="E10" s="10" t="s">
        <v>81</v>
      </c>
      <c r="F10" s="7" t="s">
        <v>8178</v>
      </c>
      <c r="G10" s="7" t="s">
        <v>25</v>
      </c>
      <c r="H10" s="10" t="s">
        <v>24</v>
      </c>
      <c r="I10" s="7" t="s">
        <v>34</v>
      </c>
      <c r="J10" s="6">
        <v>705</v>
      </c>
      <c r="K10" s="7">
        <v>0</v>
      </c>
      <c r="L10" s="11"/>
      <c r="M10" s="6">
        <v>196</v>
      </c>
      <c r="N10" s="6">
        <v>0</v>
      </c>
      <c r="O10" s="18"/>
      <c r="P10" s="7">
        <v>0</v>
      </c>
      <c r="Q10" s="6">
        <v>300</v>
      </c>
      <c r="R10" s="6">
        <v>23</v>
      </c>
      <c r="S10" s="20" t="s">
        <v>7895</v>
      </c>
      <c r="T10" s="6">
        <v>0</v>
      </c>
      <c r="U10" s="11"/>
      <c r="V10" s="11"/>
      <c r="W10" s="7">
        <v>232.14</v>
      </c>
      <c r="X10" s="7">
        <v>1269.07</v>
      </c>
      <c r="Y10" s="7">
        <v>31.93</v>
      </c>
      <c r="Z10" s="7">
        <v>1237.14</v>
      </c>
      <c r="AA10" s="7" t="s">
        <v>28</v>
      </c>
      <c r="AB10" s="7" t="s">
        <v>29</v>
      </c>
      <c r="AC10" s="28"/>
      <c r="AD10" s="28"/>
      <c r="AE10" s="28"/>
      <c r="AF10" s="28"/>
      <c r="AG10" s="28"/>
    </row>
    <row r="11" ht="13.8" spans="1:33">
      <c r="A11" s="3">
        <v>10</v>
      </c>
      <c r="B11" s="9" t="s">
        <v>11072</v>
      </c>
      <c r="C11" s="4" t="s">
        <v>11073</v>
      </c>
      <c r="D11" s="10" t="s">
        <v>22</v>
      </c>
      <c r="E11" s="10" t="s">
        <v>81</v>
      </c>
      <c r="F11" s="7" t="s">
        <v>8178</v>
      </c>
      <c r="G11" s="7" t="s">
        <v>25</v>
      </c>
      <c r="H11" s="10" t="s">
        <v>24</v>
      </c>
      <c r="I11" s="7" t="s">
        <v>34</v>
      </c>
      <c r="J11" s="6">
        <v>705</v>
      </c>
      <c r="K11" s="7">
        <v>0</v>
      </c>
      <c r="L11" s="11"/>
      <c r="M11" s="6">
        <v>196</v>
      </c>
      <c r="N11" s="6">
        <v>0</v>
      </c>
      <c r="O11" s="18"/>
      <c r="P11" s="13">
        <v>0</v>
      </c>
      <c r="Q11" s="7">
        <v>300</v>
      </c>
      <c r="R11" s="6">
        <v>23</v>
      </c>
      <c r="S11" s="20" t="s">
        <v>7895</v>
      </c>
      <c r="T11" s="6">
        <v>0</v>
      </c>
      <c r="U11" s="11"/>
      <c r="V11" s="11"/>
      <c r="W11" s="7">
        <v>232.14</v>
      </c>
      <c r="X11" s="7">
        <v>1269.07</v>
      </c>
      <c r="Y11" s="7">
        <v>31.93</v>
      </c>
      <c r="Z11" s="7">
        <v>1237.14</v>
      </c>
      <c r="AA11" s="7" t="s">
        <v>28</v>
      </c>
      <c r="AB11" s="7" t="s">
        <v>29</v>
      </c>
      <c r="AC11" s="28"/>
      <c r="AD11" s="28"/>
      <c r="AE11" s="28"/>
      <c r="AF11" s="28"/>
      <c r="AG11" s="28"/>
    </row>
    <row r="12" ht="13.8" spans="1:33">
      <c r="A12" s="3">
        <v>11</v>
      </c>
      <c r="B12" s="11" t="s">
        <v>9719</v>
      </c>
      <c r="C12" s="9" t="s">
        <v>9720</v>
      </c>
      <c r="D12" s="10" t="s">
        <v>22</v>
      </c>
      <c r="E12" s="10" t="s">
        <v>3366</v>
      </c>
      <c r="F12" s="7" t="s">
        <v>8260</v>
      </c>
      <c r="G12" s="7" t="s">
        <v>25</v>
      </c>
      <c r="H12" s="6" t="s">
        <v>24</v>
      </c>
      <c r="I12" s="7" t="s">
        <v>34</v>
      </c>
      <c r="J12" s="6">
        <v>0</v>
      </c>
      <c r="K12" s="7">
        <v>0</v>
      </c>
      <c r="L12" s="11"/>
      <c r="M12" s="6">
        <v>0</v>
      </c>
      <c r="N12" s="6">
        <v>0</v>
      </c>
      <c r="O12" s="16"/>
      <c r="P12" s="7">
        <v>0</v>
      </c>
      <c r="Q12" s="6">
        <v>100</v>
      </c>
      <c r="R12" s="7">
        <v>13</v>
      </c>
      <c r="S12" s="20" t="s">
        <v>7307</v>
      </c>
      <c r="T12" s="6">
        <v>0</v>
      </c>
      <c r="U12" s="11"/>
      <c r="V12" s="11"/>
      <c r="W12" s="7">
        <v>13.78</v>
      </c>
      <c r="X12" s="7">
        <v>120.61</v>
      </c>
      <c r="Y12" s="7">
        <v>6.83</v>
      </c>
      <c r="Z12" s="7">
        <v>113.78</v>
      </c>
      <c r="AA12" s="7" t="s">
        <v>28</v>
      </c>
      <c r="AB12" s="7" t="s">
        <v>29</v>
      </c>
      <c r="AC12" s="28"/>
      <c r="AD12" s="28"/>
      <c r="AE12" s="28"/>
      <c r="AF12" s="28"/>
      <c r="AG12" s="28"/>
    </row>
    <row r="13" ht="13.8" spans="1:33">
      <c r="A13" s="3">
        <v>12</v>
      </c>
      <c r="B13" s="11" t="s">
        <v>8458</v>
      </c>
      <c r="C13" s="9" t="s">
        <v>9989</v>
      </c>
      <c r="D13" s="10" t="s">
        <v>22</v>
      </c>
      <c r="E13" s="10" t="s">
        <v>3366</v>
      </c>
      <c r="F13" s="7" t="s">
        <v>8260</v>
      </c>
      <c r="G13" s="7" t="s">
        <v>25</v>
      </c>
      <c r="H13" s="6" t="s">
        <v>24</v>
      </c>
      <c r="I13" s="7" t="s">
        <v>34</v>
      </c>
      <c r="J13" s="6">
        <v>0</v>
      </c>
      <c r="K13" s="7">
        <v>0</v>
      </c>
      <c r="L13" s="11"/>
      <c r="M13" s="6">
        <v>0</v>
      </c>
      <c r="N13" s="6">
        <v>0</v>
      </c>
      <c r="O13" s="16"/>
      <c r="P13" s="7">
        <v>0</v>
      </c>
      <c r="Q13" s="6">
        <v>100</v>
      </c>
      <c r="R13" s="7">
        <v>23</v>
      </c>
      <c r="S13" s="20" t="s">
        <v>7895</v>
      </c>
      <c r="T13" s="6">
        <v>0</v>
      </c>
      <c r="U13" s="11"/>
      <c r="V13" s="11"/>
      <c r="W13" s="7">
        <v>24.38</v>
      </c>
      <c r="X13" s="7">
        <v>131.84</v>
      </c>
      <c r="Y13" s="7">
        <v>7.46</v>
      </c>
      <c r="Z13" s="7">
        <v>124.38</v>
      </c>
      <c r="AA13" s="7" t="s">
        <v>28</v>
      </c>
      <c r="AB13" s="7" t="s">
        <v>29</v>
      </c>
      <c r="AC13" s="28"/>
      <c r="AD13" s="28"/>
      <c r="AE13" s="28"/>
      <c r="AF13" s="28"/>
      <c r="AG13" s="28"/>
    </row>
    <row r="14" ht="13.8" spans="1:33">
      <c r="A14" s="3">
        <v>13</v>
      </c>
      <c r="B14" s="11" t="s">
        <v>11074</v>
      </c>
      <c r="C14" s="9" t="s">
        <v>10171</v>
      </c>
      <c r="D14" s="10" t="s">
        <v>22</v>
      </c>
      <c r="E14" s="10" t="s">
        <v>3366</v>
      </c>
      <c r="F14" s="7" t="s">
        <v>8260</v>
      </c>
      <c r="G14" s="7" t="s">
        <v>25</v>
      </c>
      <c r="H14" s="6" t="s">
        <v>24</v>
      </c>
      <c r="I14" s="7" t="s">
        <v>34</v>
      </c>
      <c r="J14" s="6">
        <v>0</v>
      </c>
      <c r="K14" s="7">
        <v>0</v>
      </c>
      <c r="L14" s="11"/>
      <c r="M14" s="6">
        <v>0</v>
      </c>
      <c r="N14" s="6">
        <v>0</v>
      </c>
      <c r="O14" s="16"/>
      <c r="P14" s="7">
        <v>0</v>
      </c>
      <c r="Q14" s="6">
        <v>100</v>
      </c>
      <c r="R14" s="7">
        <v>0</v>
      </c>
      <c r="S14" s="20"/>
      <c r="T14" s="6">
        <v>0</v>
      </c>
      <c r="U14" s="11"/>
      <c r="V14" s="11"/>
      <c r="W14" s="7">
        <v>0</v>
      </c>
      <c r="X14" s="7">
        <v>106</v>
      </c>
      <c r="Y14" s="7">
        <v>6</v>
      </c>
      <c r="Z14" s="7">
        <v>100</v>
      </c>
      <c r="AA14" s="7" t="s">
        <v>28</v>
      </c>
      <c r="AB14" s="7" t="s">
        <v>29</v>
      </c>
      <c r="AC14" s="28"/>
      <c r="AD14" s="28"/>
      <c r="AE14" s="28"/>
      <c r="AF14" s="28"/>
      <c r="AG14" s="28"/>
    </row>
    <row r="15" ht="13.8" spans="1:33">
      <c r="A15" s="3">
        <v>14</v>
      </c>
      <c r="B15" s="11" t="s">
        <v>9406</v>
      </c>
      <c r="C15" s="9" t="s">
        <v>9407</v>
      </c>
      <c r="D15" s="10" t="s">
        <v>22</v>
      </c>
      <c r="E15" s="10" t="s">
        <v>3366</v>
      </c>
      <c r="F15" s="7" t="s">
        <v>8260</v>
      </c>
      <c r="G15" s="7" t="s">
        <v>25</v>
      </c>
      <c r="H15" s="6" t="s">
        <v>24</v>
      </c>
      <c r="I15" s="7" t="s">
        <v>34</v>
      </c>
      <c r="J15" s="6">
        <v>0</v>
      </c>
      <c r="K15" s="7">
        <v>0</v>
      </c>
      <c r="L15" s="11"/>
      <c r="M15" s="6">
        <v>0</v>
      </c>
      <c r="N15" s="6">
        <v>0</v>
      </c>
      <c r="O15" s="16"/>
      <c r="P15" s="7">
        <v>0</v>
      </c>
      <c r="Q15" s="6">
        <v>100</v>
      </c>
      <c r="R15" s="7">
        <v>23</v>
      </c>
      <c r="S15" s="20" t="s">
        <v>7895</v>
      </c>
      <c r="T15" s="6">
        <v>0</v>
      </c>
      <c r="U15" s="11"/>
      <c r="V15" s="11"/>
      <c r="W15" s="7">
        <v>24.38</v>
      </c>
      <c r="X15" s="7">
        <v>131.84</v>
      </c>
      <c r="Y15" s="7">
        <v>7.46</v>
      </c>
      <c r="Z15" s="7">
        <v>124.38</v>
      </c>
      <c r="AA15" s="7" t="s">
        <v>28</v>
      </c>
      <c r="AB15" s="7" t="s">
        <v>29</v>
      </c>
      <c r="AC15" s="28"/>
      <c r="AD15" s="28"/>
      <c r="AE15" s="28"/>
      <c r="AF15" s="28"/>
      <c r="AG15" s="28"/>
    </row>
    <row r="16" ht="13.8" spans="1:33">
      <c r="A16" s="3">
        <v>15</v>
      </c>
      <c r="B16" s="11" t="s">
        <v>3337</v>
      </c>
      <c r="C16" s="9" t="s">
        <v>9823</v>
      </c>
      <c r="D16" s="10" t="s">
        <v>22</v>
      </c>
      <c r="E16" s="10" t="s">
        <v>3366</v>
      </c>
      <c r="F16" s="7" t="s">
        <v>8260</v>
      </c>
      <c r="G16" s="7" t="s">
        <v>25</v>
      </c>
      <c r="H16" s="6" t="s">
        <v>24</v>
      </c>
      <c r="I16" s="7" t="s">
        <v>34</v>
      </c>
      <c r="J16" s="6">
        <v>0</v>
      </c>
      <c r="K16" s="7">
        <v>0</v>
      </c>
      <c r="L16" s="11"/>
      <c r="M16" s="6">
        <v>0</v>
      </c>
      <c r="N16" s="6">
        <v>0</v>
      </c>
      <c r="O16" s="16"/>
      <c r="P16" s="7">
        <v>0</v>
      </c>
      <c r="Q16" s="6">
        <v>100</v>
      </c>
      <c r="R16" s="7">
        <v>15</v>
      </c>
      <c r="S16" s="20" t="s">
        <v>9160</v>
      </c>
      <c r="T16" s="6">
        <v>0</v>
      </c>
      <c r="U16" s="11"/>
      <c r="V16" s="11"/>
      <c r="W16" s="7">
        <v>15.9</v>
      </c>
      <c r="X16" s="7">
        <v>122.85</v>
      </c>
      <c r="Y16" s="7">
        <v>6.95</v>
      </c>
      <c r="Z16" s="7">
        <v>115.9</v>
      </c>
      <c r="AA16" s="7" t="s">
        <v>28</v>
      </c>
      <c r="AB16" s="7" t="s">
        <v>29</v>
      </c>
      <c r="AC16" s="28"/>
      <c r="AD16" s="28"/>
      <c r="AE16" s="28"/>
      <c r="AF16" s="28"/>
      <c r="AG16" s="28"/>
    </row>
    <row r="17" ht="13.8" spans="1:33">
      <c r="A17" s="3">
        <v>16</v>
      </c>
      <c r="B17" s="11" t="s">
        <v>11052</v>
      </c>
      <c r="C17" s="9" t="s">
        <v>10197</v>
      </c>
      <c r="D17" s="10" t="s">
        <v>22</v>
      </c>
      <c r="E17" s="10" t="s">
        <v>3366</v>
      </c>
      <c r="F17" s="7" t="s">
        <v>8260</v>
      </c>
      <c r="G17" s="7" t="s">
        <v>25</v>
      </c>
      <c r="H17" s="6" t="s">
        <v>24</v>
      </c>
      <c r="I17" s="7" t="s">
        <v>34</v>
      </c>
      <c r="J17" s="6">
        <v>0</v>
      </c>
      <c r="K17" s="7">
        <v>0</v>
      </c>
      <c r="L17" s="11"/>
      <c r="M17" s="6">
        <v>0</v>
      </c>
      <c r="N17" s="6">
        <v>0</v>
      </c>
      <c r="O17" s="16"/>
      <c r="P17" s="7">
        <v>0</v>
      </c>
      <c r="Q17" s="6">
        <v>100</v>
      </c>
      <c r="R17" s="7">
        <v>13</v>
      </c>
      <c r="S17" s="20" t="s">
        <v>7307</v>
      </c>
      <c r="T17" s="6">
        <v>0</v>
      </c>
      <c r="U17" s="11"/>
      <c r="V17" s="11"/>
      <c r="W17" s="7">
        <v>13.78</v>
      </c>
      <c r="X17" s="7">
        <v>120.61</v>
      </c>
      <c r="Y17" s="7">
        <v>6.83</v>
      </c>
      <c r="Z17" s="7">
        <v>113.78</v>
      </c>
      <c r="AA17" s="7" t="s">
        <v>28</v>
      </c>
      <c r="AB17" s="7" t="s">
        <v>29</v>
      </c>
      <c r="AC17" s="28"/>
      <c r="AD17" s="28"/>
      <c r="AE17" s="28"/>
      <c r="AF17" s="28"/>
      <c r="AG17" s="28"/>
    </row>
    <row r="18" ht="13.8" spans="1:33">
      <c r="A18" s="3">
        <v>17</v>
      </c>
      <c r="B18" s="11" t="s">
        <v>11053</v>
      </c>
      <c r="C18" s="9" t="s">
        <v>10300</v>
      </c>
      <c r="D18" s="10" t="s">
        <v>22</v>
      </c>
      <c r="E18" s="10" t="s">
        <v>3366</v>
      </c>
      <c r="F18" s="7" t="s">
        <v>8260</v>
      </c>
      <c r="G18" s="7" t="s">
        <v>25</v>
      </c>
      <c r="H18" s="6" t="s">
        <v>24</v>
      </c>
      <c r="I18" s="7" t="s">
        <v>34</v>
      </c>
      <c r="J18" s="6">
        <v>0</v>
      </c>
      <c r="K18" s="7">
        <v>0</v>
      </c>
      <c r="L18" s="11"/>
      <c r="M18" s="6">
        <v>0</v>
      </c>
      <c r="N18" s="6">
        <v>0</v>
      </c>
      <c r="O18" s="16"/>
      <c r="P18" s="7">
        <v>0</v>
      </c>
      <c r="Q18" s="6">
        <v>100</v>
      </c>
      <c r="R18" s="7">
        <v>13</v>
      </c>
      <c r="S18" s="20" t="s">
        <v>7307</v>
      </c>
      <c r="T18" s="6">
        <v>0</v>
      </c>
      <c r="U18" s="11"/>
      <c r="V18" s="11"/>
      <c r="W18" s="7">
        <v>13.78</v>
      </c>
      <c r="X18" s="7">
        <v>120.61</v>
      </c>
      <c r="Y18" s="7">
        <v>6.83</v>
      </c>
      <c r="Z18" s="7">
        <v>113.78</v>
      </c>
      <c r="AA18" s="7" t="s">
        <v>28</v>
      </c>
      <c r="AB18" s="7" t="s">
        <v>29</v>
      </c>
      <c r="AC18" s="28"/>
      <c r="AD18" s="28"/>
      <c r="AE18" s="28"/>
      <c r="AF18" s="28"/>
      <c r="AG18" s="28"/>
    </row>
    <row r="19" ht="13.8" spans="1:33">
      <c r="A19" s="3">
        <v>18</v>
      </c>
      <c r="B19" s="11" t="s">
        <v>10075</v>
      </c>
      <c r="C19" s="9" t="s">
        <v>10076</v>
      </c>
      <c r="D19" s="10" t="s">
        <v>22</v>
      </c>
      <c r="E19" s="10" t="s">
        <v>3366</v>
      </c>
      <c r="F19" s="7" t="s">
        <v>8260</v>
      </c>
      <c r="G19" s="7" t="s">
        <v>25</v>
      </c>
      <c r="H19" s="6" t="s">
        <v>24</v>
      </c>
      <c r="I19" s="7" t="s">
        <v>34</v>
      </c>
      <c r="J19" s="6">
        <v>0</v>
      </c>
      <c r="K19" s="7">
        <v>0</v>
      </c>
      <c r="L19" s="11"/>
      <c r="M19" s="6">
        <v>0</v>
      </c>
      <c r="N19" s="6">
        <v>0</v>
      </c>
      <c r="O19" s="16"/>
      <c r="P19" s="7">
        <v>0</v>
      </c>
      <c r="Q19" s="6">
        <v>100</v>
      </c>
      <c r="R19" s="7">
        <v>23</v>
      </c>
      <c r="S19" s="20" t="s">
        <v>7895</v>
      </c>
      <c r="T19" s="6">
        <v>0</v>
      </c>
      <c r="U19" s="11"/>
      <c r="V19" s="11"/>
      <c r="W19" s="7">
        <v>24.38</v>
      </c>
      <c r="X19" s="7">
        <v>131.84</v>
      </c>
      <c r="Y19" s="7">
        <v>7.46</v>
      </c>
      <c r="Z19" s="7">
        <v>124.38</v>
      </c>
      <c r="AA19" s="7" t="s">
        <v>28</v>
      </c>
      <c r="AB19" s="7" t="s">
        <v>29</v>
      </c>
      <c r="AC19" s="28"/>
      <c r="AD19" s="28"/>
      <c r="AE19" s="28"/>
      <c r="AF19" s="28"/>
      <c r="AG19" s="28"/>
    </row>
    <row r="20" ht="13.8" spans="1:33">
      <c r="A20" s="3">
        <v>19</v>
      </c>
      <c r="B20" s="11" t="s">
        <v>10522</v>
      </c>
      <c r="C20" s="9" t="s">
        <v>10523</v>
      </c>
      <c r="D20" s="10" t="s">
        <v>22</v>
      </c>
      <c r="E20" s="10" t="s">
        <v>11075</v>
      </c>
      <c r="F20" s="4" t="s">
        <v>8236</v>
      </c>
      <c r="G20" s="7" t="s">
        <v>25</v>
      </c>
      <c r="H20" s="10" t="s">
        <v>24</v>
      </c>
      <c r="I20" s="7" t="s">
        <v>34</v>
      </c>
      <c r="J20" s="6">
        <v>0</v>
      </c>
      <c r="K20" s="7">
        <v>0</v>
      </c>
      <c r="L20" s="11"/>
      <c r="M20" s="6">
        <v>0</v>
      </c>
      <c r="N20" s="6">
        <v>0</v>
      </c>
      <c r="O20" s="16"/>
      <c r="P20" s="7">
        <v>0</v>
      </c>
      <c r="Q20" s="6">
        <v>0</v>
      </c>
      <c r="R20" s="6">
        <v>135</v>
      </c>
      <c r="S20" s="20" t="s">
        <v>11076</v>
      </c>
      <c r="T20" s="6">
        <v>0</v>
      </c>
      <c r="U20" s="11"/>
      <c r="V20" s="11"/>
      <c r="W20" s="7">
        <v>143.1</v>
      </c>
      <c r="X20" s="7">
        <v>151.69</v>
      </c>
      <c r="Y20" s="7">
        <v>8.59</v>
      </c>
      <c r="Z20" s="7">
        <v>143.1</v>
      </c>
      <c r="AA20" s="7" t="s">
        <v>28</v>
      </c>
      <c r="AB20" s="7" t="s">
        <v>29</v>
      </c>
      <c r="AC20" s="28"/>
      <c r="AD20" s="28"/>
      <c r="AE20" s="28"/>
      <c r="AF20" s="28"/>
      <c r="AG20" s="28"/>
    </row>
    <row r="21" ht="13.8" spans="1:33">
      <c r="A21" s="3">
        <v>20</v>
      </c>
      <c r="B21" s="11" t="s">
        <v>11077</v>
      </c>
      <c r="C21" s="9" t="s">
        <v>10968</v>
      </c>
      <c r="D21" s="10" t="s">
        <v>22</v>
      </c>
      <c r="E21" s="10" t="s">
        <v>10182</v>
      </c>
      <c r="F21" s="7" t="s">
        <v>8178</v>
      </c>
      <c r="G21" s="7" t="s">
        <v>25</v>
      </c>
      <c r="H21" s="10" t="s">
        <v>24</v>
      </c>
      <c r="I21" s="7" t="s">
        <v>34</v>
      </c>
      <c r="J21" s="6">
        <v>0</v>
      </c>
      <c r="K21" s="7">
        <v>0</v>
      </c>
      <c r="L21" s="11"/>
      <c r="M21" s="6">
        <v>0</v>
      </c>
      <c r="N21" s="6">
        <v>0</v>
      </c>
      <c r="O21" s="16"/>
      <c r="P21" s="7">
        <v>0</v>
      </c>
      <c r="Q21" s="6">
        <v>0</v>
      </c>
      <c r="R21" s="6">
        <v>13</v>
      </c>
      <c r="S21" s="20" t="s">
        <v>7307</v>
      </c>
      <c r="T21" s="6">
        <v>0</v>
      </c>
      <c r="U21" s="11"/>
      <c r="V21" s="11"/>
      <c r="W21" s="7">
        <v>13.78</v>
      </c>
      <c r="X21" s="7">
        <v>14.61</v>
      </c>
      <c r="Y21" s="7">
        <v>0.83</v>
      </c>
      <c r="Z21" s="7">
        <v>13.78</v>
      </c>
      <c r="AA21" s="7" t="s">
        <v>28</v>
      </c>
      <c r="AB21" s="7" t="s">
        <v>29</v>
      </c>
      <c r="AC21" s="28"/>
      <c r="AD21" s="28"/>
      <c r="AE21" s="28"/>
      <c r="AF21" s="28"/>
      <c r="AG21" s="28"/>
    </row>
    <row r="22" ht="13.8" spans="1:33">
      <c r="A22" s="3">
        <v>21</v>
      </c>
      <c r="B22" s="11" t="s">
        <v>11078</v>
      </c>
      <c r="C22" s="9" t="s">
        <v>10926</v>
      </c>
      <c r="D22" s="10" t="s">
        <v>22</v>
      </c>
      <c r="E22" s="10" t="s">
        <v>10182</v>
      </c>
      <c r="F22" s="7" t="s">
        <v>8178</v>
      </c>
      <c r="G22" s="7" t="s">
        <v>25</v>
      </c>
      <c r="H22" s="10" t="s">
        <v>24</v>
      </c>
      <c r="I22" s="7" t="s">
        <v>34</v>
      </c>
      <c r="J22" s="6">
        <v>0</v>
      </c>
      <c r="K22" s="7">
        <v>0</v>
      </c>
      <c r="L22" s="11"/>
      <c r="M22" s="6">
        <v>0</v>
      </c>
      <c r="N22" s="6">
        <v>0</v>
      </c>
      <c r="O22" s="16"/>
      <c r="P22" s="7">
        <v>0</v>
      </c>
      <c r="Q22" s="6">
        <v>0</v>
      </c>
      <c r="R22" s="6">
        <v>13</v>
      </c>
      <c r="S22" s="20" t="s">
        <v>7307</v>
      </c>
      <c r="T22" s="6">
        <v>0</v>
      </c>
      <c r="U22" s="11"/>
      <c r="V22" s="11"/>
      <c r="W22" s="7">
        <v>13.78</v>
      </c>
      <c r="X22" s="7">
        <v>14.61</v>
      </c>
      <c r="Y22" s="7">
        <v>0.83</v>
      </c>
      <c r="Z22" s="7">
        <v>13.78</v>
      </c>
      <c r="AA22" s="7" t="s">
        <v>28</v>
      </c>
      <c r="AB22" s="7" t="s">
        <v>29</v>
      </c>
      <c r="AC22" s="28"/>
      <c r="AD22" s="28"/>
      <c r="AE22" s="28"/>
      <c r="AF22" s="28"/>
      <c r="AG22" s="28"/>
    </row>
    <row r="23" ht="13.8" spans="1:33">
      <c r="A23" s="3">
        <v>22</v>
      </c>
      <c r="B23" s="11" t="s">
        <v>11079</v>
      </c>
      <c r="C23" s="9" t="s">
        <v>10146</v>
      </c>
      <c r="D23" s="10" t="s">
        <v>22</v>
      </c>
      <c r="E23" s="10" t="s">
        <v>10182</v>
      </c>
      <c r="F23" s="7" t="s">
        <v>8178</v>
      </c>
      <c r="G23" s="7" t="s">
        <v>25</v>
      </c>
      <c r="H23" s="10" t="s">
        <v>24</v>
      </c>
      <c r="I23" s="7" t="s">
        <v>34</v>
      </c>
      <c r="J23" s="6">
        <v>0</v>
      </c>
      <c r="K23" s="7">
        <v>0</v>
      </c>
      <c r="L23" s="11"/>
      <c r="M23" s="6">
        <v>0</v>
      </c>
      <c r="N23" s="6">
        <v>0</v>
      </c>
      <c r="O23" s="16"/>
      <c r="P23" s="7">
        <v>0</v>
      </c>
      <c r="Q23" s="6">
        <v>0</v>
      </c>
      <c r="R23" s="6">
        <v>13</v>
      </c>
      <c r="S23" s="20" t="s">
        <v>7307</v>
      </c>
      <c r="T23" s="6">
        <v>0</v>
      </c>
      <c r="U23" s="11"/>
      <c r="V23" s="11"/>
      <c r="W23" s="7">
        <v>13.78</v>
      </c>
      <c r="X23" s="7">
        <v>14.61</v>
      </c>
      <c r="Y23" s="7">
        <v>0.83</v>
      </c>
      <c r="Z23" s="7">
        <v>13.78</v>
      </c>
      <c r="AA23" s="7" t="s">
        <v>28</v>
      </c>
      <c r="AB23" s="7" t="s">
        <v>29</v>
      </c>
      <c r="AC23" s="28"/>
      <c r="AD23" s="28"/>
      <c r="AE23" s="28"/>
      <c r="AF23" s="28"/>
      <c r="AG23" s="28"/>
    </row>
    <row r="24" ht="13.8" spans="1:33">
      <c r="A24" s="3">
        <v>23</v>
      </c>
      <c r="B24" s="11" t="s">
        <v>11080</v>
      </c>
      <c r="C24" s="9" t="s">
        <v>9801</v>
      </c>
      <c r="D24" s="10" t="s">
        <v>22</v>
      </c>
      <c r="E24" s="10" t="s">
        <v>11081</v>
      </c>
      <c r="F24" s="7" t="s">
        <v>8214</v>
      </c>
      <c r="G24" s="7" t="s">
        <v>25</v>
      </c>
      <c r="H24" s="6" t="s">
        <v>24</v>
      </c>
      <c r="I24" s="7" t="s">
        <v>34</v>
      </c>
      <c r="J24" s="6">
        <v>0</v>
      </c>
      <c r="K24" s="7">
        <v>0</v>
      </c>
      <c r="L24" s="11"/>
      <c r="M24" s="6">
        <v>0</v>
      </c>
      <c r="N24" s="6">
        <v>0</v>
      </c>
      <c r="O24" s="16"/>
      <c r="P24" s="7">
        <v>0</v>
      </c>
      <c r="Q24" s="6">
        <v>0</v>
      </c>
      <c r="R24" s="6">
        <v>13</v>
      </c>
      <c r="S24" s="20" t="s">
        <v>7307</v>
      </c>
      <c r="T24" s="6">
        <v>0</v>
      </c>
      <c r="U24" s="11"/>
      <c r="V24" s="11"/>
      <c r="W24" s="7">
        <v>13.78</v>
      </c>
      <c r="X24" s="7">
        <v>14.61</v>
      </c>
      <c r="Y24" s="7">
        <v>0.83</v>
      </c>
      <c r="Z24" s="7">
        <v>13.78</v>
      </c>
      <c r="AA24" s="7" t="s">
        <v>28</v>
      </c>
      <c r="AB24" s="7" t="s">
        <v>29</v>
      </c>
      <c r="AC24" s="28"/>
      <c r="AD24" s="28"/>
      <c r="AE24" s="28"/>
      <c r="AF24" s="28"/>
      <c r="AG24" s="28"/>
    </row>
    <row r="25" ht="13.8" spans="1:33">
      <c r="A25" s="3">
        <v>24</v>
      </c>
      <c r="B25" s="11" t="s">
        <v>10052</v>
      </c>
      <c r="C25" s="9" t="s">
        <v>10053</v>
      </c>
      <c r="D25" s="10" t="s">
        <v>22</v>
      </c>
      <c r="E25" s="10" t="s">
        <v>3366</v>
      </c>
      <c r="F25" s="7" t="s">
        <v>8260</v>
      </c>
      <c r="G25" s="7" t="s">
        <v>25</v>
      </c>
      <c r="H25" s="6" t="s">
        <v>24</v>
      </c>
      <c r="I25" s="7" t="s">
        <v>34</v>
      </c>
      <c r="J25" s="6">
        <v>0</v>
      </c>
      <c r="K25" s="7">
        <v>0</v>
      </c>
      <c r="L25" s="11"/>
      <c r="M25" s="6">
        <v>0</v>
      </c>
      <c r="N25" s="6">
        <v>0</v>
      </c>
      <c r="O25" s="16"/>
      <c r="P25" s="7">
        <v>0</v>
      </c>
      <c r="Q25" s="6">
        <v>100</v>
      </c>
      <c r="R25" s="6">
        <v>15</v>
      </c>
      <c r="S25" s="20" t="s">
        <v>9160</v>
      </c>
      <c r="T25" s="6">
        <v>0</v>
      </c>
      <c r="U25" s="11"/>
      <c r="V25" s="11"/>
      <c r="W25" s="7">
        <v>15.9</v>
      </c>
      <c r="X25" s="7">
        <v>122.85</v>
      </c>
      <c r="Y25" s="7">
        <v>6.95</v>
      </c>
      <c r="Z25" s="7">
        <v>115.9</v>
      </c>
      <c r="AA25" s="7" t="s">
        <v>28</v>
      </c>
      <c r="AB25" s="7" t="s">
        <v>29</v>
      </c>
      <c r="AC25" s="28"/>
      <c r="AD25" s="28"/>
      <c r="AE25" s="28"/>
      <c r="AF25" s="28"/>
      <c r="AG25" s="28"/>
    </row>
    <row r="26" ht="13.8" spans="1:33">
      <c r="A26" s="3">
        <v>25</v>
      </c>
      <c r="B26" s="11" t="s">
        <v>11082</v>
      </c>
      <c r="C26" s="9" t="s">
        <v>8709</v>
      </c>
      <c r="D26" s="10" t="s">
        <v>22</v>
      </c>
      <c r="E26" s="10" t="s">
        <v>11081</v>
      </c>
      <c r="F26" s="7" t="s">
        <v>8214</v>
      </c>
      <c r="G26" s="7" t="s">
        <v>25</v>
      </c>
      <c r="H26" s="6" t="s">
        <v>24</v>
      </c>
      <c r="I26" s="7" t="s">
        <v>34</v>
      </c>
      <c r="J26" s="6">
        <v>0</v>
      </c>
      <c r="K26" s="7">
        <v>0</v>
      </c>
      <c r="L26" s="11"/>
      <c r="M26" s="6">
        <v>0</v>
      </c>
      <c r="N26" s="6">
        <v>0</v>
      </c>
      <c r="O26" s="16"/>
      <c r="P26" s="7">
        <v>0</v>
      </c>
      <c r="Q26" s="6">
        <v>0</v>
      </c>
      <c r="R26" s="6">
        <v>13</v>
      </c>
      <c r="S26" s="20" t="s">
        <v>7307</v>
      </c>
      <c r="T26" s="6">
        <v>0</v>
      </c>
      <c r="U26" s="11"/>
      <c r="V26" s="11"/>
      <c r="W26" s="7">
        <v>13.78</v>
      </c>
      <c r="X26" s="7">
        <v>14.61</v>
      </c>
      <c r="Y26" s="7">
        <v>0.83</v>
      </c>
      <c r="Z26" s="7">
        <v>13.78</v>
      </c>
      <c r="AA26" s="7" t="s">
        <v>28</v>
      </c>
      <c r="AB26" s="7" t="s">
        <v>29</v>
      </c>
      <c r="AC26" s="28"/>
      <c r="AD26" s="28"/>
      <c r="AE26" s="28"/>
      <c r="AF26" s="28"/>
      <c r="AG26" s="28"/>
    </row>
    <row r="27" ht="13.8" spans="1:33">
      <c r="A27" s="3">
        <v>26</v>
      </c>
      <c r="B27" s="11" t="s">
        <v>6447</v>
      </c>
      <c r="C27" s="9" t="s">
        <v>10556</v>
      </c>
      <c r="D27" s="10" t="s">
        <v>22</v>
      </c>
      <c r="E27" s="10" t="s">
        <v>11075</v>
      </c>
      <c r="F27" s="4" t="s">
        <v>8236</v>
      </c>
      <c r="G27" s="7" t="s">
        <v>25</v>
      </c>
      <c r="H27" s="10" t="s">
        <v>24</v>
      </c>
      <c r="I27" s="7" t="s">
        <v>34</v>
      </c>
      <c r="J27" s="6">
        <v>0</v>
      </c>
      <c r="K27" s="7">
        <v>0</v>
      </c>
      <c r="L27" s="11"/>
      <c r="M27" s="6">
        <v>0</v>
      </c>
      <c r="N27" s="6">
        <v>0</v>
      </c>
      <c r="O27" s="16"/>
      <c r="P27" s="7">
        <v>0</v>
      </c>
      <c r="Q27" s="6">
        <v>0</v>
      </c>
      <c r="R27" s="6">
        <v>130</v>
      </c>
      <c r="S27" s="20" t="s">
        <v>11083</v>
      </c>
      <c r="T27" s="6">
        <v>0</v>
      </c>
      <c r="U27" s="11"/>
      <c r="V27" s="11"/>
      <c r="W27" s="7">
        <v>137.8</v>
      </c>
      <c r="X27" s="7">
        <v>146.07</v>
      </c>
      <c r="Y27" s="7">
        <v>8.27</v>
      </c>
      <c r="Z27" s="7">
        <v>137.8</v>
      </c>
      <c r="AA27" s="7" t="s">
        <v>28</v>
      </c>
      <c r="AB27" s="7" t="s">
        <v>29</v>
      </c>
      <c r="AC27" s="28"/>
      <c r="AD27" s="28"/>
      <c r="AE27" s="28"/>
      <c r="AF27" s="28"/>
      <c r="AG27" s="28"/>
    </row>
    <row r="28" ht="13.8" spans="1:33">
      <c r="A28" s="3">
        <v>27</v>
      </c>
      <c r="B28" s="11" t="s">
        <v>10668</v>
      </c>
      <c r="C28" s="9" t="s">
        <v>10669</v>
      </c>
      <c r="D28" s="10" t="s">
        <v>22</v>
      </c>
      <c r="E28" s="10" t="s">
        <v>11075</v>
      </c>
      <c r="F28" s="4" t="s">
        <v>8236</v>
      </c>
      <c r="G28" s="7" t="s">
        <v>25</v>
      </c>
      <c r="H28" s="10" t="s">
        <v>24</v>
      </c>
      <c r="I28" s="7" t="s">
        <v>34</v>
      </c>
      <c r="J28" s="6">
        <v>0</v>
      </c>
      <c r="K28" s="7">
        <v>0</v>
      </c>
      <c r="L28" s="11"/>
      <c r="M28" s="6">
        <v>0</v>
      </c>
      <c r="N28" s="6">
        <v>0</v>
      </c>
      <c r="O28" s="16"/>
      <c r="P28" s="7">
        <v>0</v>
      </c>
      <c r="Q28" s="6">
        <v>0</v>
      </c>
      <c r="R28" s="6">
        <v>29</v>
      </c>
      <c r="S28" s="20" t="s">
        <v>8891</v>
      </c>
      <c r="T28" s="6">
        <v>0</v>
      </c>
      <c r="U28" s="11"/>
      <c r="V28" s="11"/>
      <c r="W28" s="7">
        <v>30.74</v>
      </c>
      <c r="X28" s="7">
        <v>32.58</v>
      </c>
      <c r="Y28" s="7">
        <v>1.84</v>
      </c>
      <c r="Z28" s="7">
        <v>30.74</v>
      </c>
      <c r="AA28" s="7" t="s">
        <v>28</v>
      </c>
      <c r="AB28" s="7" t="s">
        <v>29</v>
      </c>
      <c r="AC28" s="28"/>
      <c r="AD28" s="28"/>
      <c r="AE28" s="28"/>
      <c r="AF28" s="28"/>
      <c r="AG28" s="28"/>
    </row>
    <row r="29" ht="13.8" spans="1:33">
      <c r="A29" s="3">
        <v>28</v>
      </c>
      <c r="B29" s="11" t="s">
        <v>10231</v>
      </c>
      <c r="C29" s="9" t="s">
        <v>10232</v>
      </c>
      <c r="D29" s="10" t="s">
        <v>22</v>
      </c>
      <c r="E29" s="10" t="s">
        <v>11075</v>
      </c>
      <c r="F29" s="4" t="s">
        <v>8236</v>
      </c>
      <c r="G29" s="7" t="s">
        <v>25</v>
      </c>
      <c r="H29" s="10" t="s">
        <v>24</v>
      </c>
      <c r="I29" s="7" t="s">
        <v>34</v>
      </c>
      <c r="J29" s="6">
        <v>0</v>
      </c>
      <c r="K29" s="7">
        <v>0</v>
      </c>
      <c r="L29" s="11"/>
      <c r="M29" s="6">
        <v>0</v>
      </c>
      <c r="N29" s="6">
        <v>0</v>
      </c>
      <c r="O29" s="16"/>
      <c r="P29" s="7">
        <v>0</v>
      </c>
      <c r="Q29" s="6">
        <v>0</v>
      </c>
      <c r="R29" s="6">
        <v>29</v>
      </c>
      <c r="S29" s="20" t="s">
        <v>8891</v>
      </c>
      <c r="T29" s="6">
        <v>0</v>
      </c>
      <c r="U29" s="11"/>
      <c r="V29" s="11"/>
      <c r="W29" s="7">
        <v>30.74</v>
      </c>
      <c r="X29" s="7">
        <v>32.58</v>
      </c>
      <c r="Y29" s="7">
        <v>1.84</v>
      </c>
      <c r="Z29" s="7">
        <v>30.74</v>
      </c>
      <c r="AA29" s="7" t="s">
        <v>28</v>
      </c>
      <c r="AB29" s="7" t="s">
        <v>29</v>
      </c>
      <c r="AC29" s="28"/>
      <c r="AD29" s="28"/>
      <c r="AE29" s="28"/>
      <c r="AF29" s="28"/>
      <c r="AG29" s="28"/>
    </row>
    <row r="30" ht="13.8" spans="1:33">
      <c r="A30" s="3">
        <v>29</v>
      </c>
      <c r="B30" s="11" t="s">
        <v>1713</v>
      </c>
      <c r="C30" s="9" t="s">
        <v>9946</v>
      </c>
      <c r="D30" s="10" t="s">
        <v>22</v>
      </c>
      <c r="E30" s="10" t="s">
        <v>11075</v>
      </c>
      <c r="F30" s="4" t="s">
        <v>8236</v>
      </c>
      <c r="G30" s="7" t="s">
        <v>25</v>
      </c>
      <c r="H30" s="10" t="s">
        <v>24</v>
      </c>
      <c r="I30" s="7" t="s">
        <v>34</v>
      </c>
      <c r="J30" s="6">
        <v>0</v>
      </c>
      <c r="K30" s="7">
        <v>0</v>
      </c>
      <c r="L30" s="11"/>
      <c r="M30" s="6">
        <v>0</v>
      </c>
      <c r="N30" s="6">
        <v>0</v>
      </c>
      <c r="O30" s="16"/>
      <c r="P30" s="7">
        <v>0</v>
      </c>
      <c r="Q30" s="6">
        <v>0</v>
      </c>
      <c r="R30" s="6">
        <v>29</v>
      </c>
      <c r="S30" s="20" t="s">
        <v>8891</v>
      </c>
      <c r="T30" s="6">
        <v>0</v>
      </c>
      <c r="U30" s="11"/>
      <c r="V30" s="11"/>
      <c r="W30" s="7">
        <v>30.74</v>
      </c>
      <c r="X30" s="7">
        <v>32.58</v>
      </c>
      <c r="Y30" s="7">
        <v>1.84</v>
      </c>
      <c r="Z30" s="7">
        <v>30.74</v>
      </c>
      <c r="AA30" s="7" t="s">
        <v>28</v>
      </c>
      <c r="AB30" s="7" t="s">
        <v>29</v>
      </c>
      <c r="AC30" s="28"/>
      <c r="AD30" s="28"/>
      <c r="AE30" s="28"/>
      <c r="AF30" s="28"/>
      <c r="AG30" s="28"/>
    </row>
    <row r="31" ht="13.8" spans="1:33">
      <c r="A31" s="3">
        <v>30</v>
      </c>
      <c r="B31" s="11" t="s">
        <v>10251</v>
      </c>
      <c r="C31" s="9" t="s">
        <v>10252</v>
      </c>
      <c r="D31" s="10" t="s">
        <v>22</v>
      </c>
      <c r="E31" s="10" t="s">
        <v>11075</v>
      </c>
      <c r="F31" s="4" t="s">
        <v>8236</v>
      </c>
      <c r="G31" s="7" t="s">
        <v>25</v>
      </c>
      <c r="H31" s="10" t="s">
        <v>24</v>
      </c>
      <c r="I31" s="7" t="s">
        <v>34</v>
      </c>
      <c r="J31" s="6">
        <v>0</v>
      </c>
      <c r="K31" s="7">
        <v>0</v>
      </c>
      <c r="L31" s="11"/>
      <c r="M31" s="6">
        <v>0</v>
      </c>
      <c r="N31" s="6">
        <v>0</v>
      </c>
      <c r="O31" s="16"/>
      <c r="P31" s="7">
        <v>0</v>
      </c>
      <c r="Q31" s="6">
        <v>0</v>
      </c>
      <c r="R31" s="6">
        <v>29</v>
      </c>
      <c r="S31" s="20" t="s">
        <v>8891</v>
      </c>
      <c r="T31" s="6">
        <v>0</v>
      </c>
      <c r="U31" s="11"/>
      <c r="V31" s="11"/>
      <c r="W31" s="7">
        <v>30.74</v>
      </c>
      <c r="X31" s="7">
        <v>32.58</v>
      </c>
      <c r="Y31" s="7">
        <v>1.84</v>
      </c>
      <c r="Z31" s="7">
        <v>30.74</v>
      </c>
      <c r="AA31" s="7" t="s">
        <v>28</v>
      </c>
      <c r="AB31" s="7" t="s">
        <v>29</v>
      </c>
      <c r="AC31" s="28"/>
      <c r="AD31" s="28"/>
      <c r="AE31" s="28"/>
      <c r="AF31" s="28"/>
      <c r="AG31" s="28"/>
    </row>
    <row r="32" ht="13.8" spans="1:33">
      <c r="A32" s="3">
        <v>31</v>
      </c>
      <c r="B32" s="11" t="s">
        <v>11084</v>
      </c>
      <c r="C32" s="9" t="s">
        <v>10236</v>
      </c>
      <c r="D32" s="10" t="s">
        <v>22</v>
      </c>
      <c r="E32" s="10" t="s">
        <v>3366</v>
      </c>
      <c r="F32" s="7" t="s">
        <v>8260</v>
      </c>
      <c r="G32" s="7" t="s">
        <v>25</v>
      </c>
      <c r="H32" s="6" t="s">
        <v>24</v>
      </c>
      <c r="I32" s="7" t="s">
        <v>34</v>
      </c>
      <c r="J32" s="6">
        <v>0</v>
      </c>
      <c r="K32" s="7">
        <v>0</v>
      </c>
      <c r="L32" s="11"/>
      <c r="M32" s="6">
        <v>0</v>
      </c>
      <c r="N32" s="6">
        <v>0</v>
      </c>
      <c r="O32" s="16"/>
      <c r="P32" s="7">
        <v>0</v>
      </c>
      <c r="Q32" s="6">
        <v>100</v>
      </c>
      <c r="R32" s="6">
        <v>18</v>
      </c>
      <c r="S32" s="20" t="s">
        <v>7520</v>
      </c>
      <c r="T32" s="6">
        <v>0</v>
      </c>
      <c r="U32" s="11"/>
      <c r="V32" s="11"/>
      <c r="W32" s="7">
        <v>19.08</v>
      </c>
      <c r="X32" s="7">
        <v>126.22</v>
      </c>
      <c r="Y32" s="7">
        <v>7.14</v>
      </c>
      <c r="Z32" s="7">
        <v>119.08</v>
      </c>
      <c r="AA32" s="7" t="s">
        <v>28</v>
      </c>
      <c r="AB32" s="7" t="s">
        <v>29</v>
      </c>
      <c r="AC32" s="28"/>
      <c r="AD32" s="28"/>
      <c r="AE32" s="28"/>
      <c r="AF32" s="28"/>
      <c r="AG32" s="28"/>
    </row>
    <row r="33" ht="13.8" spans="1:33">
      <c r="A33" s="3">
        <v>32</v>
      </c>
      <c r="B33" s="11" t="s">
        <v>11085</v>
      </c>
      <c r="C33" s="9" t="s">
        <v>10345</v>
      </c>
      <c r="D33" s="10" t="s">
        <v>22</v>
      </c>
      <c r="E33" s="10" t="s">
        <v>3366</v>
      </c>
      <c r="F33" s="7" t="s">
        <v>8260</v>
      </c>
      <c r="G33" s="7" t="s">
        <v>25</v>
      </c>
      <c r="H33" s="6" t="s">
        <v>24</v>
      </c>
      <c r="I33" s="7" t="s">
        <v>34</v>
      </c>
      <c r="J33" s="6">
        <v>0</v>
      </c>
      <c r="K33" s="7">
        <v>0</v>
      </c>
      <c r="L33" s="11"/>
      <c r="M33" s="6">
        <v>0</v>
      </c>
      <c r="N33" s="6">
        <v>0</v>
      </c>
      <c r="O33" s="16"/>
      <c r="P33" s="7">
        <v>0</v>
      </c>
      <c r="Q33" s="6">
        <v>100</v>
      </c>
      <c r="R33" s="6">
        <v>13</v>
      </c>
      <c r="S33" s="20" t="s">
        <v>7307</v>
      </c>
      <c r="T33" s="6">
        <v>0</v>
      </c>
      <c r="U33" s="11"/>
      <c r="V33" s="11"/>
      <c r="W33" s="7">
        <v>13.78</v>
      </c>
      <c r="X33" s="7">
        <v>120.61</v>
      </c>
      <c r="Y33" s="7">
        <v>6.83</v>
      </c>
      <c r="Z33" s="7">
        <v>113.78</v>
      </c>
      <c r="AA33" s="7" t="s">
        <v>28</v>
      </c>
      <c r="AB33" s="7" t="s">
        <v>29</v>
      </c>
      <c r="AC33" s="28"/>
      <c r="AD33" s="28"/>
      <c r="AE33" s="28"/>
      <c r="AF33" s="28"/>
      <c r="AG33" s="28"/>
    </row>
    <row r="34" ht="13.8" spans="1:33">
      <c r="A34" s="3">
        <v>33</v>
      </c>
      <c r="B34" s="11" t="s">
        <v>9947</v>
      </c>
      <c r="C34" s="9" t="s">
        <v>9948</v>
      </c>
      <c r="D34" s="10" t="s">
        <v>22</v>
      </c>
      <c r="E34" s="10" t="s">
        <v>3366</v>
      </c>
      <c r="F34" s="7" t="s">
        <v>8260</v>
      </c>
      <c r="G34" s="7" t="s">
        <v>25</v>
      </c>
      <c r="H34" s="6" t="s">
        <v>24</v>
      </c>
      <c r="I34" s="7" t="s">
        <v>34</v>
      </c>
      <c r="J34" s="6">
        <v>0</v>
      </c>
      <c r="K34" s="7">
        <v>0</v>
      </c>
      <c r="L34" s="11"/>
      <c r="M34" s="6">
        <v>0</v>
      </c>
      <c r="N34" s="6">
        <v>0</v>
      </c>
      <c r="O34" s="16"/>
      <c r="P34" s="7">
        <v>0</v>
      </c>
      <c r="Q34" s="6">
        <v>100</v>
      </c>
      <c r="R34" s="6">
        <v>13</v>
      </c>
      <c r="S34" s="20" t="s">
        <v>7307</v>
      </c>
      <c r="T34" s="6">
        <v>0</v>
      </c>
      <c r="U34" s="11"/>
      <c r="V34" s="11"/>
      <c r="W34" s="7">
        <v>13.78</v>
      </c>
      <c r="X34" s="7">
        <v>120.61</v>
      </c>
      <c r="Y34" s="7">
        <v>6.83</v>
      </c>
      <c r="Z34" s="7">
        <v>113.78</v>
      </c>
      <c r="AA34" s="7" t="s">
        <v>28</v>
      </c>
      <c r="AB34" s="7" t="s">
        <v>29</v>
      </c>
      <c r="AC34" s="28"/>
      <c r="AD34" s="28"/>
      <c r="AE34" s="28"/>
      <c r="AF34" s="28"/>
      <c r="AG34" s="28"/>
    </row>
    <row r="35" ht="13.8" spans="1:33">
      <c r="A35" s="3">
        <v>34</v>
      </c>
      <c r="B35" s="11" t="s">
        <v>11086</v>
      </c>
      <c r="C35" s="9" t="s">
        <v>11087</v>
      </c>
      <c r="D35" s="10" t="s">
        <v>22</v>
      </c>
      <c r="E35" s="10" t="s">
        <v>191</v>
      </c>
      <c r="F35" s="7" t="s">
        <v>8214</v>
      </c>
      <c r="G35" s="7" t="s">
        <v>25</v>
      </c>
      <c r="H35" s="6" t="s">
        <v>24</v>
      </c>
      <c r="I35" s="7" t="s">
        <v>34</v>
      </c>
      <c r="J35" s="6">
        <v>1350.5</v>
      </c>
      <c r="K35" s="7">
        <v>0</v>
      </c>
      <c r="L35" s="11"/>
      <c r="M35" s="6">
        <v>0</v>
      </c>
      <c r="N35" s="6">
        <v>0</v>
      </c>
      <c r="O35" s="16"/>
      <c r="P35" s="7">
        <v>0</v>
      </c>
      <c r="Q35" s="6">
        <v>400</v>
      </c>
      <c r="R35" s="6">
        <v>13</v>
      </c>
      <c r="S35" s="20" t="s">
        <v>7307</v>
      </c>
      <c r="T35" s="6">
        <v>0</v>
      </c>
      <c r="U35" s="11"/>
      <c r="V35" s="11"/>
      <c r="W35" s="7">
        <v>13.78</v>
      </c>
      <c r="X35" s="7">
        <v>1789.11</v>
      </c>
      <c r="Y35" s="7">
        <v>24.83</v>
      </c>
      <c r="Z35" s="7">
        <v>1764.28</v>
      </c>
      <c r="AA35" s="7" t="s">
        <v>28</v>
      </c>
      <c r="AB35" s="7" t="s">
        <v>29</v>
      </c>
      <c r="AC35" s="28"/>
      <c r="AD35" s="28"/>
      <c r="AE35" s="28"/>
      <c r="AF35" s="28"/>
      <c r="AG35" s="28"/>
    </row>
    <row r="36" ht="13.8" spans="1:33">
      <c r="A36" s="3">
        <v>35</v>
      </c>
      <c r="B36" s="11" t="s">
        <v>11088</v>
      </c>
      <c r="C36" s="4" t="s">
        <v>10658</v>
      </c>
      <c r="D36" s="10" t="s">
        <v>22</v>
      </c>
      <c r="E36" s="10" t="s">
        <v>3366</v>
      </c>
      <c r="F36" s="7" t="s">
        <v>8260</v>
      </c>
      <c r="G36" s="7" t="s">
        <v>25</v>
      </c>
      <c r="H36" s="6" t="s">
        <v>24</v>
      </c>
      <c r="I36" s="7" t="s">
        <v>34</v>
      </c>
      <c r="J36" s="6">
        <v>0</v>
      </c>
      <c r="K36" s="7">
        <v>0</v>
      </c>
      <c r="L36" s="11"/>
      <c r="M36" s="6">
        <v>0</v>
      </c>
      <c r="N36" s="6">
        <v>0</v>
      </c>
      <c r="O36" s="16"/>
      <c r="P36" s="7">
        <v>0</v>
      </c>
      <c r="Q36" s="6">
        <v>100</v>
      </c>
      <c r="R36" s="6">
        <v>13</v>
      </c>
      <c r="S36" s="20" t="s">
        <v>7307</v>
      </c>
      <c r="T36" s="6">
        <v>0</v>
      </c>
      <c r="U36" s="11"/>
      <c r="V36" s="11"/>
      <c r="W36" s="7">
        <v>13.78</v>
      </c>
      <c r="X36" s="7">
        <v>120.61</v>
      </c>
      <c r="Y36" s="7">
        <v>6.83</v>
      </c>
      <c r="Z36" s="7">
        <v>113.78</v>
      </c>
      <c r="AA36" s="7" t="s">
        <v>28</v>
      </c>
      <c r="AB36" s="7" t="s">
        <v>29</v>
      </c>
      <c r="AC36" s="28"/>
      <c r="AD36" s="28"/>
      <c r="AE36" s="28"/>
      <c r="AF36" s="28"/>
      <c r="AG36" s="28"/>
    </row>
    <row r="37" ht="13.8" spans="1:33">
      <c r="A37" s="3">
        <v>36</v>
      </c>
      <c r="B37" s="11" t="s">
        <v>11015</v>
      </c>
      <c r="C37" s="9" t="s">
        <v>11016</v>
      </c>
      <c r="D37" s="10" t="s">
        <v>22</v>
      </c>
      <c r="E37" s="10" t="s">
        <v>11075</v>
      </c>
      <c r="F37" s="4" t="s">
        <v>8236</v>
      </c>
      <c r="G37" s="7" t="s">
        <v>25</v>
      </c>
      <c r="H37" s="10" t="s">
        <v>24</v>
      </c>
      <c r="I37" s="7" t="s">
        <v>34</v>
      </c>
      <c r="J37" s="6">
        <v>0</v>
      </c>
      <c r="K37" s="7">
        <v>0</v>
      </c>
      <c r="L37" s="11"/>
      <c r="M37" s="6">
        <v>0</v>
      </c>
      <c r="N37" s="6">
        <v>0</v>
      </c>
      <c r="O37" s="16"/>
      <c r="P37" s="7">
        <v>0</v>
      </c>
      <c r="Q37" s="6">
        <v>0</v>
      </c>
      <c r="R37" s="6">
        <v>117</v>
      </c>
      <c r="S37" s="20" t="s">
        <v>11089</v>
      </c>
      <c r="T37" s="6">
        <v>0</v>
      </c>
      <c r="U37" s="11"/>
      <c r="V37" s="11"/>
      <c r="W37" s="7">
        <v>124.02</v>
      </c>
      <c r="X37" s="7">
        <v>131.46</v>
      </c>
      <c r="Y37" s="7">
        <v>7.44</v>
      </c>
      <c r="Z37" s="7">
        <v>124.02</v>
      </c>
      <c r="AA37" s="7" t="s">
        <v>28</v>
      </c>
      <c r="AB37" s="7" t="s">
        <v>29</v>
      </c>
      <c r="AC37" s="28"/>
      <c r="AD37" s="28"/>
      <c r="AE37" s="28"/>
      <c r="AF37" s="28"/>
      <c r="AG37" s="28"/>
    </row>
    <row r="38" ht="13.8" spans="1:33">
      <c r="A38" s="3">
        <v>37</v>
      </c>
      <c r="B38" s="11" t="s">
        <v>10853</v>
      </c>
      <c r="C38" s="4" t="s">
        <v>10854</v>
      </c>
      <c r="D38" s="10" t="s">
        <v>22</v>
      </c>
      <c r="E38" s="10" t="s">
        <v>11075</v>
      </c>
      <c r="F38" s="4" t="s">
        <v>8236</v>
      </c>
      <c r="G38" s="7" t="s">
        <v>25</v>
      </c>
      <c r="H38" s="10" t="s">
        <v>24</v>
      </c>
      <c r="I38" s="7" t="s">
        <v>34</v>
      </c>
      <c r="J38" s="6">
        <v>0</v>
      </c>
      <c r="K38" s="7">
        <v>0</v>
      </c>
      <c r="L38" s="11"/>
      <c r="M38" s="6">
        <v>0</v>
      </c>
      <c r="N38" s="6">
        <v>0</v>
      </c>
      <c r="O38" s="16"/>
      <c r="P38" s="7">
        <v>0</v>
      </c>
      <c r="Q38" s="6">
        <v>0</v>
      </c>
      <c r="R38" s="6">
        <v>117</v>
      </c>
      <c r="S38" s="20" t="s">
        <v>11089</v>
      </c>
      <c r="T38" s="6">
        <v>0</v>
      </c>
      <c r="U38" s="11"/>
      <c r="V38" s="11"/>
      <c r="W38" s="7">
        <v>124.02</v>
      </c>
      <c r="X38" s="7">
        <v>131.46</v>
      </c>
      <c r="Y38" s="7">
        <v>7.44</v>
      </c>
      <c r="Z38" s="7">
        <v>124.02</v>
      </c>
      <c r="AA38" s="7" t="s">
        <v>28</v>
      </c>
      <c r="AB38" s="7" t="s">
        <v>29</v>
      </c>
      <c r="AC38" s="28"/>
      <c r="AD38" s="28"/>
      <c r="AE38" s="28"/>
      <c r="AF38" s="28"/>
      <c r="AG38" s="28"/>
    </row>
    <row r="39" ht="13.8" spans="1:33">
      <c r="A39" s="3">
        <v>38</v>
      </c>
      <c r="B39" s="11" t="s">
        <v>9009</v>
      </c>
      <c r="C39" s="4" t="s">
        <v>9010</v>
      </c>
      <c r="D39" s="10" t="s">
        <v>22</v>
      </c>
      <c r="E39" s="10" t="s">
        <v>3366</v>
      </c>
      <c r="F39" s="7" t="s">
        <v>8260</v>
      </c>
      <c r="G39" s="7" t="s">
        <v>25</v>
      </c>
      <c r="H39" s="6" t="s">
        <v>24</v>
      </c>
      <c r="I39" s="7" t="s">
        <v>34</v>
      </c>
      <c r="J39" s="6">
        <v>0</v>
      </c>
      <c r="K39" s="7">
        <v>0</v>
      </c>
      <c r="L39" s="11"/>
      <c r="M39" s="6">
        <v>0</v>
      </c>
      <c r="N39" s="6">
        <v>0</v>
      </c>
      <c r="O39" s="16"/>
      <c r="P39" s="7">
        <v>0</v>
      </c>
      <c r="Q39" s="6">
        <v>100</v>
      </c>
      <c r="R39" s="6">
        <v>0</v>
      </c>
      <c r="S39" s="20"/>
      <c r="T39" s="6">
        <v>0</v>
      </c>
      <c r="U39" s="11"/>
      <c r="V39" s="11"/>
      <c r="W39" s="7">
        <v>0</v>
      </c>
      <c r="X39" s="7">
        <v>106</v>
      </c>
      <c r="Y39" s="7">
        <v>6</v>
      </c>
      <c r="Z39" s="7">
        <v>100</v>
      </c>
      <c r="AA39" s="7" t="s">
        <v>28</v>
      </c>
      <c r="AB39" s="7" t="s">
        <v>29</v>
      </c>
      <c r="AC39" s="28"/>
      <c r="AD39" s="28"/>
      <c r="AE39" s="28"/>
      <c r="AF39" s="28"/>
      <c r="AG39" s="28"/>
    </row>
    <row r="40" ht="13.8" spans="1:33">
      <c r="A40" s="3">
        <v>39</v>
      </c>
      <c r="B40" s="11" t="s">
        <v>11090</v>
      </c>
      <c r="C40" s="4" t="s">
        <v>10911</v>
      </c>
      <c r="D40" s="10" t="s">
        <v>22</v>
      </c>
      <c r="E40" s="10" t="s">
        <v>11075</v>
      </c>
      <c r="F40" s="4" t="s">
        <v>8236</v>
      </c>
      <c r="G40" s="7" t="s">
        <v>25</v>
      </c>
      <c r="H40" s="10" t="s">
        <v>24</v>
      </c>
      <c r="I40" s="7" t="s">
        <v>34</v>
      </c>
      <c r="J40" s="6">
        <v>0</v>
      </c>
      <c r="K40" s="7">
        <v>0</v>
      </c>
      <c r="L40" s="11"/>
      <c r="M40" s="6">
        <v>0</v>
      </c>
      <c r="N40" s="6">
        <v>0</v>
      </c>
      <c r="O40" s="16"/>
      <c r="P40" s="7">
        <v>0</v>
      </c>
      <c r="Q40" s="6">
        <v>0</v>
      </c>
      <c r="R40" s="6">
        <v>16</v>
      </c>
      <c r="S40" s="20" t="s">
        <v>11091</v>
      </c>
      <c r="T40" s="6">
        <v>0</v>
      </c>
      <c r="U40" s="11"/>
      <c r="V40" s="11"/>
      <c r="W40" s="7">
        <v>16.96</v>
      </c>
      <c r="X40" s="7">
        <v>17.98</v>
      </c>
      <c r="Y40" s="7">
        <v>1.02</v>
      </c>
      <c r="Z40" s="7">
        <v>16.96</v>
      </c>
      <c r="AA40" s="7" t="s">
        <v>28</v>
      </c>
      <c r="AB40" s="7" t="s">
        <v>29</v>
      </c>
      <c r="AC40" s="28"/>
      <c r="AD40" s="28"/>
      <c r="AE40" s="28"/>
      <c r="AF40" s="28"/>
      <c r="AG40" s="28"/>
    </row>
    <row r="41" ht="13.8" spans="1:33">
      <c r="A41" s="3">
        <v>40</v>
      </c>
      <c r="B41" s="11" t="s">
        <v>10928</v>
      </c>
      <c r="C41" s="4" t="s">
        <v>10929</v>
      </c>
      <c r="D41" s="10" t="s">
        <v>22</v>
      </c>
      <c r="E41" s="10" t="s">
        <v>11075</v>
      </c>
      <c r="F41" s="4" t="s">
        <v>8236</v>
      </c>
      <c r="G41" s="7" t="s">
        <v>25</v>
      </c>
      <c r="H41" s="10" t="s">
        <v>24</v>
      </c>
      <c r="I41" s="7" t="s">
        <v>34</v>
      </c>
      <c r="J41" s="6">
        <v>0</v>
      </c>
      <c r="K41" s="7">
        <v>0</v>
      </c>
      <c r="L41" s="11"/>
      <c r="M41" s="6">
        <v>0</v>
      </c>
      <c r="N41" s="6">
        <v>0</v>
      </c>
      <c r="O41" s="16"/>
      <c r="P41" s="7">
        <v>0</v>
      </c>
      <c r="Q41" s="6">
        <v>0</v>
      </c>
      <c r="R41" s="6">
        <v>16</v>
      </c>
      <c r="S41" s="20" t="s">
        <v>11091</v>
      </c>
      <c r="T41" s="6">
        <v>0</v>
      </c>
      <c r="U41" s="11"/>
      <c r="V41" s="11"/>
      <c r="W41" s="7">
        <v>16.96</v>
      </c>
      <c r="X41" s="7">
        <v>17.98</v>
      </c>
      <c r="Y41" s="7">
        <v>1.02</v>
      </c>
      <c r="Z41" s="7">
        <v>16.96</v>
      </c>
      <c r="AA41" s="7" t="s">
        <v>28</v>
      </c>
      <c r="AB41" s="7" t="s">
        <v>29</v>
      </c>
      <c r="AC41" s="28"/>
      <c r="AD41" s="28"/>
      <c r="AE41" s="28"/>
      <c r="AF41" s="28"/>
      <c r="AG41" s="28"/>
    </row>
    <row r="42" ht="13.8" spans="1:33">
      <c r="A42" s="3">
        <v>41</v>
      </c>
      <c r="B42" s="11" t="s">
        <v>8404</v>
      </c>
      <c r="C42" s="4" t="s">
        <v>8405</v>
      </c>
      <c r="D42" s="10" t="s">
        <v>22</v>
      </c>
      <c r="E42" s="10" t="s">
        <v>3366</v>
      </c>
      <c r="F42" s="7" t="s">
        <v>8260</v>
      </c>
      <c r="G42" s="7" t="s">
        <v>25</v>
      </c>
      <c r="H42" s="6" t="s">
        <v>24</v>
      </c>
      <c r="I42" s="7" t="s">
        <v>34</v>
      </c>
      <c r="J42" s="6">
        <v>0</v>
      </c>
      <c r="K42" s="7">
        <v>0</v>
      </c>
      <c r="L42" s="11"/>
      <c r="M42" s="6">
        <v>0</v>
      </c>
      <c r="N42" s="6">
        <v>0</v>
      </c>
      <c r="O42" s="16"/>
      <c r="P42" s="7">
        <v>0</v>
      </c>
      <c r="Q42" s="6">
        <v>100</v>
      </c>
      <c r="R42" s="6">
        <v>0</v>
      </c>
      <c r="S42" s="20"/>
      <c r="T42" s="6">
        <v>0</v>
      </c>
      <c r="U42" s="11"/>
      <c r="V42" s="11"/>
      <c r="W42" s="7">
        <v>0</v>
      </c>
      <c r="X42" s="7">
        <v>106</v>
      </c>
      <c r="Y42" s="7">
        <v>6</v>
      </c>
      <c r="Z42" s="7">
        <v>100</v>
      </c>
      <c r="AA42" s="7" t="s">
        <v>28</v>
      </c>
      <c r="AB42" s="7" t="s">
        <v>29</v>
      </c>
      <c r="AC42" s="28"/>
      <c r="AD42" s="28"/>
      <c r="AE42" s="28"/>
      <c r="AF42" s="28"/>
      <c r="AG42" s="28"/>
    </row>
    <row r="43" ht="13.8" spans="1:33">
      <c r="A43" s="3">
        <v>42</v>
      </c>
      <c r="B43" s="11" t="s">
        <v>9288</v>
      </c>
      <c r="C43" s="4" t="s">
        <v>9289</v>
      </c>
      <c r="D43" s="10" t="s">
        <v>22</v>
      </c>
      <c r="E43" s="10" t="s">
        <v>3366</v>
      </c>
      <c r="F43" s="7" t="s">
        <v>8260</v>
      </c>
      <c r="G43" s="7" t="s">
        <v>25</v>
      </c>
      <c r="H43" s="6" t="s">
        <v>24</v>
      </c>
      <c r="I43" s="7" t="s">
        <v>34</v>
      </c>
      <c r="J43" s="6">
        <v>0</v>
      </c>
      <c r="K43" s="7">
        <v>0</v>
      </c>
      <c r="L43" s="11"/>
      <c r="M43" s="6">
        <v>0</v>
      </c>
      <c r="N43" s="6">
        <v>0</v>
      </c>
      <c r="O43" s="16"/>
      <c r="P43" s="7">
        <v>0</v>
      </c>
      <c r="Q43" s="6">
        <v>100</v>
      </c>
      <c r="R43" s="6">
        <v>18</v>
      </c>
      <c r="S43" s="20" t="s">
        <v>7520</v>
      </c>
      <c r="T43" s="6">
        <v>0</v>
      </c>
      <c r="U43" s="11"/>
      <c r="V43" s="11"/>
      <c r="W43" s="7">
        <v>19.08</v>
      </c>
      <c r="X43" s="7">
        <v>126.22</v>
      </c>
      <c r="Y43" s="7">
        <v>7.14</v>
      </c>
      <c r="Z43" s="7">
        <v>119.08</v>
      </c>
      <c r="AA43" s="7" t="s">
        <v>28</v>
      </c>
      <c r="AB43" s="7" t="s">
        <v>29</v>
      </c>
      <c r="AC43" s="28"/>
      <c r="AD43" s="28"/>
      <c r="AE43" s="28"/>
      <c r="AF43" s="28"/>
      <c r="AG43" s="28"/>
    </row>
    <row r="44" ht="13.8" spans="1:33">
      <c r="A44" s="3">
        <v>43</v>
      </c>
      <c r="B44" s="11" t="s">
        <v>9765</v>
      </c>
      <c r="C44" s="4" t="s">
        <v>9766</v>
      </c>
      <c r="D44" s="10" t="s">
        <v>22</v>
      </c>
      <c r="E44" s="10" t="s">
        <v>3366</v>
      </c>
      <c r="F44" s="7" t="s">
        <v>8260</v>
      </c>
      <c r="G44" s="7" t="s">
        <v>25</v>
      </c>
      <c r="H44" s="6" t="s">
        <v>24</v>
      </c>
      <c r="I44" s="7" t="s">
        <v>34</v>
      </c>
      <c r="J44" s="6">
        <v>0</v>
      </c>
      <c r="K44" s="7">
        <v>0</v>
      </c>
      <c r="L44" s="11"/>
      <c r="M44" s="6">
        <v>0</v>
      </c>
      <c r="N44" s="6">
        <v>0</v>
      </c>
      <c r="O44" s="16"/>
      <c r="P44" s="7">
        <v>0</v>
      </c>
      <c r="Q44" s="6">
        <v>100</v>
      </c>
      <c r="R44" s="6">
        <v>18</v>
      </c>
      <c r="S44" s="20" t="s">
        <v>7520</v>
      </c>
      <c r="T44" s="6">
        <v>0</v>
      </c>
      <c r="U44" s="11"/>
      <c r="V44" s="11"/>
      <c r="W44" s="7">
        <v>19.08</v>
      </c>
      <c r="X44" s="7">
        <v>126.22</v>
      </c>
      <c r="Y44" s="7">
        <v>7.14</v>
      </c>
      <c r="Z44" s="7">
        <v>119.08</v>
      </c>
      <c r="AA44" s="7" t="s">
        <v>28</v>
      </c>
      <c r="AB44" s="7" t="s">
        <v>29</v>
      </c>
      <c r="AC44" s="28"/>
      <c r="AD44" s="28"/>
      <c r="AE44" s="28"/>
      <c r="AF44" s="28"/>
      <c r="AG44" s="28"/>
    </row>
    <row r="45" ht="13.8" spans="1:33">
      <c r="A45" s="3">
        <v>44</v>
      </c>
      <c r="B45" s="11" t="s">
        <v>201</v>
      </c>
      <c r="C45" s="4" t="s">
        <v>9854</v>
      </c>
      <c r="D45" s="10" t="s">
        <v>22</v>
      </c>
      <c r="E45" s="10" t="s">
        <v>3366</v>
      </c>
      <c r="F45" s="7" t="s">
        <v>8260</v>
      </c>
      <c r="G45" s="7" t="s">
        <v>25</v>
      </c>
      <c r="H45" s="6" t="s">
        <v>24</v>
      </c>
      <c r="I45" s="7" t="s">
        <v>34</v>
      </c>
      <c r="J45" s="6">
        <v>0</v>
      </c>
      <c r="K45" s="7">
        <v>0</v>
      </c>
      <c r="L45" s="11"/>
      <c r="M45" s="6">
        <v>0</v>
      </c>
      <c r="N45" s="6">
        <v>0</v>
      </c>
      <c r="O45" s="16"/>
      <c r="P45" s="7">
        <v>0</v>
      </c>
      <c r="Q45" s="6">
        <v>100</v>
      </c>
      <c r="R45" s="6">
        <v>18</v>
      </c>
      <c r="S45" s="20" t="s">
        <v>7520</v>
      </c>
      <c r="T45" s="6">
        <v>0</v>
      </c>
      <c r="U45" s="11"/>
      <c r="V45" s="11"/>
      <c r="W45" s="7">
        <v>19.08</v>
      </c>
      <c r="X45" s="7">
        <v>126.22</v>
      </c>
      <c r="Y45" s="7">
        <v>7.14</v>
      </c>
      <c r="Z45" s="7">
        <v>119.08</v>
      </c>
      <c r="AA45" s="7" t="s">
        <v>28</v>
      </c>
      <c r="AB45" s="7" t="s">
        <v>29</v>
      </c>
      <c r="AC45" s="28"/>
      <c r="AD45" s="28"/>
      <c r="AE45" s="28"/>
      <c r="AF45" s="28"/>
      <c r="AG45" s="28"/>
    </row>
    <row r="46" ht="13.8" spans="1:33">
      <c r="A46" s="3">
        <v>45</v>
      </c>
      <c r="B46" s="11" t="s">
        <v>11092</v>
      </c>
      <c r="C46" s="4" t="s">
        <v>11093</v>
      </c>
      <c r="D46" s="10" t="s">
        <v>22</v>
      </c>
      <c r="E46" s="10" t="s">
        <v>1529</v>
      </c>
      <c r="F46" s="7" t="s">
        <v>8214</v>
      </c>
      <c r="G46" s="7" t="s">
        <v>25</v>
      </c>
      <c r="H46" s="6" t="s">
        <v>130</v>
      </c>
      <c r="I46" s="7" t="s">
        <v>34</v>
      </c>
      <c r="J46" s="7">
        <v>920</v>
      </c>
      <c r="K46" s="7">
        <v>0</v>
      </c>
      <c r="L46" s="11"/>
      <c r="M46" s="6">
        <v>68</v>
      </c>
      <c r="N46" s="6">
        <v>90</v>
      </c>
      <c r="O46" s="15" t="s">
        <v>8215</v>
      </c>
      <c r="P46" s="13">
        <v>0</v>
      </c>
      <c r="Q46" s="13">
        <v>500</v>
      </c>
      <c r="R46" s="6">
        <v>1023</v>
      </c>
      <c r="S46" s="23" t="s">
        <v>10089</v>
      </c>
      <c r="T46" s="6">
        <v>0</v>
      </c>
      <c r="U46" s="11"/>
      <c r="V46" s="11"/>
      <c r="W46" s="7">
        <v>1251.86</v>
      </c>
      <c r="X46" s="7">
        <v>2776.97</v>
      </c>
      <c r="Y46" s="7">
        <v>105.11</v>
      </c>
      <c r="Z46" s="7">
        <v>2671.86</v>
      </c>
      <c r="AA46" s="7" t="s">
        <v>28</v>
      </c>
      <c r="AB46" s="7" t="s">
        <v>29</v>
      </c>
      <c r="AC46" s="28"/>
      <c r="AD46" s="28"/>
      <c r="AE46" s="28"/>
      <c r="AF46" s="28"/>
      <c r="AG46" s="28"/>
    </row>
    <row r="47" ht="13.8" spans="1:33">
      <c r="A47" s="3">
        <v>46</v>
      </c>
      <c r="B47" s="11" t="s">
        <v>9380</v>
      </c>
      <c r="C47" s="4" t="s">
        <v>9381</v>
      </c>
      <c r="D47" s="10" t="s">
        <v>22</v>
      </c>
      <c r="E47" s="10" t="s">
        <v>3366</v>
      </c>
      <c r="F47" s="7" t="s">
        <v>8260</v>
      </c>
      <c r="G47" s="7" t="s">
        <v>25</v>
      </c>
      <c r="H47" s="6" t="s">
        <v>24</v>
      </c>
      <c r="I47" s="7" t="s">
        <v>34</v>
      </c>
      <c r="J47" s="6">
        <v>0</v>
      </c>
      <c r="K47" s="7">
        <v>0</v>
      </c>
      <c r="L47" s="11"/>
      <c r="M47" s="6">
        <v>0</v>
      </c>
      <c r="N47" s="6">
        <v>0</v>
      </c>
      <c r="O47" s="16"/>
      <c r="P47" s="7">
        <v>0</v>
      </c>
      <c r="Q47" s="6">
        <v>100</v>
      </c>
      <c r="R47" s="6">
        <v>0</v>
      </c>
      <c r="S47" s="20"/>
      <c r="T47" s="6">
        <v>0</v>
      </c>
      <c r="U47" s="11"/>
      <c r="V47" s="11"/>
      <c r="W47" s="7">
        <v>0</v>
      </c>
      <c r="X47" s="7">
        <v>106</v>
      </c>
      <c r="Y47" s="7">
        <v>6</v>
      </c>
      <c r="Z47" s="7">
        <v>100</v>
      </c>
      <c r="AA47" s="7" t="s">
        <v>28</v>
      </c>
      <c r="AB47" s="7" t="s">
        <v>29</v>
      </c>
      <c r="AC47" s="28"/>
      <c r="AD47" s="28"/>
      <c r="AE47" s="28"/>
      <c r="AF47" s="28"/>
      <c r="AG47" s="28"/>
    </row>
    <row r="48" ht="13.8" spans="1:33">
      <c r="A48" s="3">
        <v>47</v>
      </c>
      <c r="B48" s="11" t="s">
        <v>11094</v>
      </c>
      <c r="C48" s="4" t="s">
        <v>10248</v>
      </c>
      <c r="D48" s="10" t="s">
        <v>22</v>
      </c>
      <c r="E48" s="10" t="s">
        <v>3366</v>
      </c>
      <c r="F48" s="7" t="s">
        <v>8260</v>
      </c>
      <c r="G48" s="7" t="s">
        <v>25</v>
      </c>
      <c r="H48" s="6" t="s">
        <v>24</v>
      </c>
      <c r="I48" s="7" t="s">
        <v>34</v>
      </c>
      <c r="J48" s="6">
        <v>0</v>
      </c>
      <c r="K48" s="7">
        <v>0</v>
      </c>
      <c r="L48" s="11"/>
      <c r="M48" s="6">
        <v>0</v>
      </c>
      <c r="N48" s="6">
        <v>0</v>
      </c>
      <c r="O48" s="16"/>
      <c r="P48" s="7">
        <v>0</v>
      </c>
      <c r="Q48" s="6">
        <v>100</v>
      </c>
      <c r="R48" s="6">
        <v>23</v>
      </c>
      <c r="S48" s="20" t="s">
        <v>7895</v>
      </c>
      <c r="T48" s="6">
        <v>0</v>
      </c>
      <c r="U48" s="11"/>
      <c r="V48" s="11"/>
      <c r="W48" s="7">
        <v>24.38</v>
      </c>
      <c r="X48" s="7">
        <v>131.84</v>
      </c>
      <c r="Y48" s="7">
        <v>7.46</v>
      </c>
      <c r="Z48" s="7">
        <v>124.38</v>
      </c>
      <c r="AA48" s="7" t="s">
        <v>28</v>
      </c>
      <c r="AB48" s="7" t="s">
        <v>29</v>
      </c>
      <c r="AC48" s="28"/>
      <c r="AD48" s="28"/>
      <c r="AE48" s="28"/>
      <c r="AF48" s="28"/>
      <c r="AG48" s="28"/>
    </row>
    <row r="49" ht="13.8" spans="1:33">
      <c r="A49" s="3">
        <v>48</v>
      </c>
      <c r="B49" s="11" t="s">
        <v>11095</v>
      </c>
      <c r="C49" s="4" t="s">
        <v>10966</v>
      </c>
      <c r="D49" s="10" t="s">
        <v>22</v>
      </c>
      <c r="E49" s="10" t="s">
        <v>3366</v>
      </c>
      <c r="F49" s="7" t="s">
        <v>8260</v>
      </c>
      <c r="G49" s="7" t="s">
        <v>25</v>
      </c>
      <c r="H49" s="6" t="s">
        <v>24</v>
      </c>
      <c r="I49" s="7" t="s">
        <v>34</v>
      </c>
      <c r="J49" s="6">
        <v>0</v>
      </c>
      <c r="K49" s="7">
        <v>0</v>
      </c>
      <c r="L49" s="11"/>
      <c r="M49" s="6">
        <v>0</v>
      </c>
      <c r="N49" s="6">
        <v>0</v>
      </c>
      <c r="O49" s="16"/>
      <c r="P49" s="7">
        <v>0</v>
      </c>
      <c r="Q49" s="6">
        <v>100</v>
      </c>
      <c r="R49" s="6">
        <v>13</v>
      </c>
      <c r="S49" s="20" t="s">
        <v>7307</v>
      </c>
      <c r="T49" s="6">
        <v>0</v>
      </c>
      <c r="U49" s="11"/>
      <c r="V49" s="11"/>
      <c r="W49" s="7">
        <v>13.78</v>
      </c>
      <c r="X49" s="7">
        <v>120.61</v>
      </c>
      <c r="Y49" s="7">
        <v>6.83</v>
      </c>
      <c r="Z49" s="7">
        <v>113.78</v>
      </c>
      <c r="AA49" s="7" t="s">
        <v>28</v>
      </c>
      <c r="AB49" s="7" t="s">
        <v>29</v>
      </c>
      <c r="AC49" s="28"/>
      <c r="AD49" s="28"/>
      <c r="AE49" s="28"/>
      <c r="AF49" s="28"/>
      <c r="AG49" s="28"/>
    </row>
    <row r="50" ht="13.8" spans="1:33">
      <c r="A50" s="3">
        <v>49</v>
      </c>
      <c r="B50" s="11" t="s">
        <v>9170</v>
      </c>
      <c r="C50" s="4" t="s">
        <v>10046</v>
      </c>
      <c r="D50" s="10" t="s">
        <v>22</v>
      </c>
      <c r="E50" s="10" t="s">
        <v>3366</v>
      </c>
      <c r="F50" s="7" t="s">
        <v>8260</v>
      </c>
      <c r="G50" s="7" t="s">
        <v>25</v>
      </c>
      <c r="H50" s="6" t="s">
        <v>24</v>
      </c>
      <c r="I50" s="7" t="s">
        <v>34</v>
      </c>
      <c r="J50" s="6">
        <v>0</v>
      </c>
      <c r="K50" s="7">
        <v>0</v>
      </c>
      <c r="L50" s="11"/>
      <c r="M50" s="6">
        <v>0</v>
      </c>
      <c r="N50" s="6">
        <v>0</v>
      </c>
      <c r="O50" s="16"/>
      <c r="P50" s="7">
        <v>0</v>
      </c>
      <c r="Q50" s="6">
        <v>100</v>
      </c>
      <c r="R50" s="6">
        <v>13</v>
      </c>
      <c r="S50" s="20" t="s">
        <v>7307</v>
      </c>
      <c r="T50" s="6">
        <v>0</v>
      </c>
      <c r="U50" s="11"/>
      <c r="V50" s="11"/>
      <c r="W50" s="7">
        <v>13.78</v>
      </c>
      <c r="X50" s="7">
        <v>120.61</v>
      </c>
      <c r="Y50" s="7">
        <v>6.83</v>
      </c>
      <c r="Z50" s="7">
        <v>113.78</v>
      </c>
      <c r="AA50" s="7" t="s">
        <v>28</v>
      </c>
      <c r="AB50" s="7" t="s">
        <v>29</v>
      </c>
      <c r="AC50" s="28"/>
      <c r="AD50" s="28"/>
      <c r="AE50" s="28"/>
      <c r="AF50" s="28"/>
      <c r="AG50" s="28"/>
    </row>
    <row r="51" ht="13.8" spans="1:33">
      <c r="A51" s="3">
        <v>50</v>
      </c>
      <c r="B51" s="11" t="s">
        <v>9967</v>
      </c>
      <c r="C51" s="4" t="s">
        <v>9968</v>
      </c>
      <c r="D51" s="10" t="s">
        <v>22</v>
      </c>
      <c r="E51" s="10" t="s">
        <v>3366</v>
      </c>
      <c r="F51" s="7" t="s">
        <v>8260</v>
      </c>
      <c r="G51" s="7" t="s">
        <v>25</v>
      </c>
      <c r="H51" s="6" t="s">
        <v>24</v>
      </c>
      <c r="I51" s="7" t="s">
        <v>34</v>
      </c>
      <c r="J51" s="6">
        <v>0</v>
      </c>
      <c r="K51" s="7">
        <v>0</v>
      </c>
      <c r="L51" s="11"/>
      <c r="M51" s="6">
        <v>0</v>
      </c>
      <c r="N51" s="6">
        <v>0</v>
      </c>
      <c r="O51" s="16"/>
      <c r="P51" s="7">
        <v>0</v>
      </c>
      <c r="Q51" s="6">
        <v>100</v>
      </c>
      <c r="R51" s="6">
        <v>0</v>
      </c>
      <c r="S51" s="20"/>
      <c r="T51" s="6">
        <v>0</v>
      </c>
      <c r="U51" s="11"/>
      <c r="V51" s="11"/>
      <c r="W51" s="7">
        <v>0</v>
      </c>
      <c r="X51" s="7">
        <v>106</v>
      </c>
      <c r="Y51" s="7">
        <v>6</v>
      </c>
      <c r="Z51" s="7">
        <v>100</v>
      </c>
      <c r="AA51" s="7" t="s">
        <v>28</v>
      </c>
      <c r="AB51" s="7" t="s">
        <v>29</v>
      </c>
      <c r="AC51" s="28"/>
      <c r="AD51" s="28"/>
      <c r="AE51" s="28"/>
      <c r="AF51" s="28"/>
      <c r="AG51" s="28"/>
    </row>
    <row r="52" ht="13.8" spans="1:33">
      <c r="A52" s="3">
        <v>51</v>
      </c>
      <c r="B52" s="11" t="s">
        <v>11096</v>
      </c>
      <c r="C52" s="4" t="s">
        <v>10720</v>
      </c>
      <c r="D52" s="10" t="s">
        <v>22</v>
      </c>
      <c r="E52" s="10" t="s">
        <v>3366</v>
      </c>
      <c r="F52" s="7" t="s">
        <v>8260</v>
      </c>
      <c r="G52" s="7" t="s">
        <v>25</v>
      </c>
      <c r="H52" s="6" t="s">
        <v>24</v>
      </c>
      <c r="I52" s="7" t="s">
        <v>34</v>
      </c>
      <c r="J52" s="6">
        <v>0</v>
      </c>
      <c r="K52" s="7">
        <v>0</v>
      </c>
      <c r="L52" s="11"/>
      <c r="M52" s="6">
        <v>0</v>
      </c>
      <c r="N52" s="6">
        <v>0</v>
      </c>
      <c r="O52" s="16"/>
      <c r="P52" s="7">
        <v>0</v>
      </c>
      <c r="Q52" s="6">
        <v>100</v>
      </c>
      <c r="R52" s="6">
        <v>13</v>
      </c>
      <c r="S52" s="20" t="s">
        <v>7307</v>
      </c>
      <c r="T52" s="6">
        <v>0</v>
      </c>
      <c r="U52" s="11"/>
      <c r="V52" s="11"/>
      <c r="W52" s="7">
        <v>13.78</v>
      </c>
      <c r="X52" s="7">
        <v>120.61</v>
      </c>
      <c r="Y52" s="7">
        <v>6.83</v>
      </c>
      <c r="Z52" s="7">
        <v>113.78</v>
      </c>
      <c r="AA52" s="7" t="s">
        <v>28</v>
      </c>
      <c r="AB52" s="7" t="s">
        <v>29</v>
      </c>
      <c r="AC52" s="28"/>
      <c r="AD52" s="28"/>
      <c r="AE52" s="28"/>
      <c r="AF52" s="28"/>
      <c r="AG52" s="28"/>
    </row>
    <row r="53" ht="13.8" spans="1:33">
      <c r="A53" s="3">
        <v>52</v>
      </c>
      <c r="B53" s="11" t="s">
        <v>10243</v>
      </c>
      <c r="C53" s="4" t="s">
        <v>10244</v>
      </c>
      <c r="D53" s="10" t="s">
        <v>22</v>
      </c>
      <c r="E53" s="10" t="s">
        <v>11075</v>
      </c>
      <c r="F53" s="4" t="s">
        <v>8236</v>
      </c>
      <c r="G53" s="7" t="s">
        <v>25</v>
      </c>
      <c r="H53" s="10" t="s">
        <v>24</v>
      </c>
      <c r="I53" s="7" t="s">
        <v>34</v>
      </c>
      <c r="J53" s="6">
        <v>0</v>
      </c>
      <c r="K53" s="7">
        <v>0</v>
      </c>
      <c r="L53" s="11"/>
      <c r="M53" s="6">
        <v>0</v>
      </c>
      <c r="N53" s="6">
        <v>0</v>
      </c>
      <c r="O53" s="16"/>
      <c r="P53" s="7">
        <v>0</v>
      </c>
      <c r="Q53" s="6">
        <v>0</v>
      </c>
      <c r="R53" s="6">
        <v>130</v>
      </c>
      <c r="S53" s="20" t="s">
        <v>11097</v>
      </c>
      <c r="T53" s="6">
        <v>0</v>
      </c>
      <c r="U53" s="11"/>
      <c r="V53" s="11"/>
      <c r="W53" s="7">
        <v>137.8</v>
      </c>
      <c r="X53" s="7">
        <v>146.07</v>
      </c>
      <c r="Y53" s="7">
        <v>8.27</v>
      </c>
      <c r="Z53" s="7">
        <v>137.8</v>
      </c>
      <c r="AA53" s="7" t="s">
        <v>28</v>
      </c>
      <c r="AB53" s="7" t="s">
        <v>29</v>
      </c>
      <c r="AC53" s="28"/>
      <c r="AD53" s="28"/>
      <c r="AE53" s="28"/>
      <c r="AF53" s="28"/>
      <c r="AG53" s="28"/>
    </row>
    <row r="54" ht="13.8" spans="1:33">
      <c r="A54" s="3">
        <v>53</v>
      </c>
      <c r="B54" s="11" t="s">
        <v>10528</v>
      </c>
      <c r="C54" s="4" t="s">
        <v>10529</v>
      </c>
      <c r="D54" s="10" t="s">
        <v>22</v>
      </c>
      <c r="E54" s="10" t="s">
        <v>11075</v>
      </c>
      <c r="F54" s="4" t="s">
        <v>8236</v>
      </c>
      <c r="G54" s="7" t="s">
        <v>25</v>
      </c>
      <c r="H54" s="10" t="s">
        <v>24</v>
      </c>
      <c r="I54" s="7" t="s">
        <v>34</v>
      </c>
      <c r="J54" s="6">
        <v>0</v>
      </c>
      <c r="K54" s="7">
        <v>0</v>
      </c>
      <c r="L54" s="11"/>
      <c r="M54" s="6">
        <v>0</v>
      </c>
      <c r="N54" s="6">
        <v>0</v>
      </c>
      <c r="O54" s="16"/>
      <c r="P54" s="7">
        <v>0</v>
      </c>
      <c r="Q54" s="6">
        <v>0</v>
      </c>
      <c r="R54" s="6">
        <v>29</v>
      </c>
      <c r="S54" s="20" t="s">
        <v>8891</v>
      </c>
      <c r="T54" s="6">
        <v>0</v>
      </c>
      <c r="U54" s="11"/>
      <c r="V54" s="11"/>
      <c r="W54" s="7">
        <v>30.74</v>
      </c>
      <c r="X54" s="7">
        <v>32.58</v>
      </c>
      <c r="Y54" s="7">
        <v>1.84</v>
      </c>
      <c r="Z54" s="7">
        <v>30.74</v>
      </c>
      <c r="AA54" s="7" t="s">
        <v>28</v>
      </c>
      <c r="AB54" s="7" t="s">
        <v>29</v>
      </c>
      <c r="AC54" s="28"/>
      <c r="AD54" s="28"/>
      <c r="AE54" s="28"/>
      <c r="AF54" s="28"/>
      <c r="AG54" s="28"/>
    </row>
    <row r="55" ht="13.8" spans="1:33">
      <c r="A55" s="3">
        <v>54</v>
      </c>
      <c r="B55" s="11" t="s">
        <v>11098</v>
      </c>
      <c r="C55" s="4" t="s">
        <v>10393</v>
      </c>
      <c r="D55" s="10" t="s">
        <v>22</v>
      </c>
      <c r="E55" s="10" t="s">
        <v>3366</v>
      </c>
      <c r="F55" s="7" t="s">
        <v>8260</v>
      </c>
      <c r="G55" s="7" t="s">
        <v>25</v>
      </c>
      <c r="H55" s="6" t="s">
        <v>24</v>
      </c>
      <c r="I55" s="7" t="s">
        <v>34</v>
      </c>
      <c r="J55" s="6">
        <v>0</v>
      </c>
      <c r="K55" s="7">
        <v>0</v>
      </c>
      <c r="L55" s="11"/>
      <c r="M55" s="6">
        <v>0</v>
      </c>
      <c r="N55" s="6">
        <v>0</v>
      </c>
      <c r="O55" s="16"/>
      <c r="P55" s="7">
        <v>0</v>
      </c>
      <c r="Q55" s="6">
        <v>100</v>
      </c>
      <c r="R55" s="6">
        <v>23</v>
      </c>
      <c r="S55" s="20" t="s">
        <v>7895</v>
      </c>
      <c r="T55" s="6">
        <v>0</v>
      </c>
      <c r="U55" s="11"/>
      <c r="V55" s="11"/>
      <c r="W55" s="7">
        <v>24.38</v>
      </c>
      <c r="X55" s="7">
        <v>131.84</v>
      </c>
      <c r="Y55" s="7">
        <v>7.46</v>
      </c>
      <c r="Z55" s="7">
        <v>124.38</v>
      </c>
      <c r="AA55" s="7" t="s">
        <v>28</v>
      </c>
      <c r="AB55" s="7" t="s">
        <v>29</v>
      </c>
      <c r="AC55" s="28"/>
      <c r="AD55" s="28"/>
      <c r="AE55" s="28"/>
      <c r="AF55" s="28"/>
      <c r="AG55" s="28"/>
    </row>
    <row r="56" ht="13.8" spans="1:33">
      <c r="A56" s="3">
        <v>55</v>
      </c>
      <c r="B56" s="11" t="s">
        <v>11099</v>
      </c>
      <c r="C56" s="4" t="s">
        <v>10824</v>
      </c>
      <c r="D56" s="10" t="s">
        <v>22</v>
      </c>
      <c r="E56" s="10" t="s">
        <v>3366</v>
      </c>
      <c r="F56" s="7" t="s">
        <v>8260</v>
      </c>
      <c r="G56" s="7" t="s">
        <v>25</v>
      </c>
      <c r="H56" s="6" t="s">
        <v>24</v>
      </c>
      <c r="I56" s="7" t="s">
        <v>34</v>
      </c>
      <c r="J56" s="6">
        <v>0</v>
      </c>
      <c r="K56" s="7">
        <v>0</v>
      </c>
      <c r="L56" s="11"/>
      <c r="M56" s="6">
        <v>0</v>
      </c>
      <c r="N56" s="6">
        <v>0</v>
      </c>
      <c r="O56" s="16"/>
      <c r="P56" s="7">
        <v>0</v>
      </c>
      <c r="Q56" s="6">
        <v>100</v>
      </c>
      <c r="R56" s="6">
        <v>23</v>
      </c>
      <c r="S56" s="20" t="s">
        <v>7895</v>
      </c>
      <c r="T56" s="6">
        <v>0</v>
      </c>
      <c r="U56" s="11"/>
      <c r="V56" s="11"/>
      <c r="W56" s="7">
        <v>24.38</v>
      </c>
      <c r="X56" s="7">
        <v>131.84</v>
      </c>
      <c r="Y56" s="7">
        <v>7.46</v>
      </c>
      <c r="Z56" s="7">
        <v>124.38</v>
      </c>
      <c r="AA56" s="7" t="s">
        <v>28</v>
      </c>
      <c r="AB56" s="7" t="s">
        <v>29</v>
      </c>
      <c r="AC56" s="28"/>
      <c r="AD56" s="28"/>
      <c r="AE56" s="28"/>
      <c r="AF56" s="28"/>
      <c r="AG56" s="28"/>
    </row>
    <row r="57" ht="13.8" spans="1:33">
      <c r="A57" s="3">
        <v>56</v>
      </c>
      <c r="B57" s="11" t="s">
        <v>11100</v>
      </c>
      <c r="C57" s="4" t="s">
        <v>10894</v>
      </c>
      <c r="D57" s="10" t="s">
        <v>22</v>
      </c>
      <c r="E57" s="10" t="s">
        <v>3366</v>
      </c>
      <c r="F57" s="7" t="s">
        <v>8260</v>
      </c>
      <c r="G57" s="7" t="s">
        <v>25</v>
      </c>
      <c r="H57" s="6" t="s">
        <v>24</v>
      </c>
      <c r="I57" s="7" t="s">
        <v>34</v>
      </c>
      <c r="J57" s="6">
        <v>0</v>
      </c>
      <c r="K57" s="7">
        <v>0</v>
      </c>
      <c r="L57" s="11"/>
      <c r="M57" s="6">
        <v>0</v>
      </c>
      <c r="N57" s="6">
        <v>0</v>
      </c>
      <c r="O57" s="16"/>
      <c r="P57" s="7">
        <v>0</v>
      </c>
      <c r="Q57" s="6">
        <v>100</v>
      </c>
      <c r="R57" s="6">
        <v>13</v>
      </c>
      <c r="S57" s="20" t="s">
        <v>7307</v>
      </c>
      <c r="T57" s="6">
        <v>0</v>
      </c>
      <c r="U57" s="11"/>
      <c r="V57" s="11"/>
      <c r="W57" s="7">
        <v>13.78</v>
      </c>
      <c r="X57" s="7">
        <v>120.61</v>
      </c>
      <c r="Y57" s="7">
        <v>6.83</v>
      </c>
      <c r="Z57" s="7">
        <v>113.78</v>
      </c>
      <c r="AA57" s="7" t="s">
        <v>28</v>
      </c>
      <c r="AB57" s="7" t="s">
        <v>29</v>
      </c>
      <c r="AC57" s="28"/>
      <c r="AD57" s="28"/>
      <c r="AE57" s="28"/>
      <c r="AF57" s="28"/>
      <c r="AG57" s="28"/>
    </row>
    <row r="58" ht="13.8" spans="1:33">
      <c r="A58" s="3">
        <v>57</v>
      </c>
      <c r="B58" s="11" t="s">
        <v>11011</v>
      </c>
      <c r="C58" s="4" t="s">
        <v>11012</v>
      </c>
      <c r="D58" s="10" t="s">
        <v>22</v>
      </c>
      <c r="E58" s="10" t="s">
        <v>11075</v>
      </c>
      <c r="F58" s="4" t="s">
        <v>8236</v>
      </c>
      <c r="G58" s="7" t="s">
        <v>25</v>
      </c>
      <c r="H58" s="10" t="s">
        <v>24</v>
      </c>
      <c r="I58" s="7" t="s">
        <v>34</v>
      </c>
      <c r="J58" s="6">
        <v>0</v>
      </c>
      <c r="K58" s="7">
        <v>0</v>
      </c>
      <c r="L58" s="11"/>
      <c r="M58" s="6">
        <v>0</v>
      </c>
      <c r="N58" s="6">
        <v>0</v>
      </c>
      <c r="O58" s="16"/>
      <c r="P58" s="7">
        <v>0</v>
      </c>
      <c r="Q58" s="6">
        <v>0</v>
      </c>
      <c r="R58" s="6">
        <v>117</v>
      </c>
      <c r="S58" s="20" t="s">
        <v>11101</v>
      </c>
      <c r="T58" s="6">
        <v>0</v>
      </c>
      <c r="U58" s="11"/>
      <c r="V58" s="11"/>
      <c r="W58" s="7">
        <v>124.02</v>
      </c>
      <c r="X58" s="7">
        <v>131.46</v>
      </c>
      <c r="Y58" s="7">
        <v>7.44</v>
      </c>
      <c r="Z58" s="7">
        <v>124.02</v>
      </c>
      <c r="AA58" s="7" t="s">
        <v>28</v>
      </c>
      <c r="AB58" s="7" t="s">
        <v>29</v>
      </c>
      <c r="AC58" s="28"/>
      <c r="AD58" s="28"/>
      <c r="AE58" s="28"/>
      <c r="AF58" s="28"/>
      <c r="AG58" s="28"/>
    </row>
    <row r="59" ht="13.8" spans="1:33">
      <c r="A59" s="3">
        <v>58</v>
      </c>
      <c r="B59" s="11" t="s">
        <v>5105</v>
      </c>
      <c r="C59" s="4" t="s">
        <v>9541</v>
      </c>
      <c r="D59" s="10" t="s">
        <v>22</v>
      </c>
      <c r="E59" s="10" t="s">
        <v>3366</v>
      </c>
      <c r="F59" s="7" t="s">
        <v>8260</v>
      </c>
      <c r="G59" s="7" t="s">
        <v>25</v>
      </c>
      <c r="H59" s="6" t="s">
        <v>24</v>
      </c>
      <c r="I59" s="7" t="s">
        <v>34</v>
      </c>
      <c r="J59" s="6">
        <v>0</v>
      </c>
      <c r="K59" s="7">
        <v>0</v>
      </c>
      <c r="L59" s="11"/>
      <c r="M59" s="6">
        <v>0</v>
      </c>
      <c r="N59" s="6">
        <v>0</v>
      </c>
      <c r="O59" s="16"/>
      <c r="P59" s="7">
        <v>0</v>
      </c>
      <c r="Q59" s="6">
        <v>100</v>
      </c>
      <c r="R59" s="6">
        <v>0</v>
      </c>
      <c r="S59" s="20"/>
      <c r="T59" s="6">
        <v>0</v>
      </c>
      <c r="U59" s="11"/>
      <c r="V59" s="11"/>
      <c r="W59" s="7">
        <v>0</v>
      </c>
      <c r="X59" s="7">
        <v>106</v>
      </c>
      <c r="Y59" s="7">
        <v>6</v>
      </c>
      <c r="Z59" s="7">
        <v>100</v>
      </c>
      <c r="AA59" s="7" t="s">
        <v>28</v>
      </c>
      <c r="AB59" s="7" t="s">
        <v>29</v>
      </c>
      <c r="AC59" s="28"/>
      <c r="AD59" s="28"/>
      <c r="AE59" s="28"/>
      <c r="AF59" s="28"/>
      <c r="AG59" s="28"/>
    </row>
    <row r="60" ht="13.8" spans="1:33">
      <c r="A60" s="3">
        <v>59</v>
      </c>
      <c r="B60" s="11" t="s">
        <v>11102</v>
      </c>
      <c r="C60" s="4" t="s">
        <v>10884</v>
      </c>
      <c r="D60" s="10" t="s">
        <v>22</v>
      </c>
      <c r="E60" s="10" t="s">
        <v>3366</v>
      </c>
      <c r="F60" s="7" t="s">
        <v>8260</v>
      </c>
      <c r="G60" s="7" t="s">
        <v>25</v>
      </c>
      <c r="H60" s="6" t="s">
        <v>24</v>
      </c>
      <c r="I60" s="7" t="s">
        <v>34</v>
      </c>
      <c r="J60" s="6">
        <v>0</v>
      </c>
      <c r="K60" s="7">
        <v>0</v>
      </c>
      <c r="L60" s="11"/>
      <c r="M60" s="6">
        <v>0</v>
      </c>
      <c r="N60" s="6">
        <v>0</v>
      </c>
      <c r="O60" s="16"/>
      <c r="P60" s="7">
        <v>0</v>
      </c>
      <c r="Q60" s="6">
        <v>100</v>
      </c>
      <c r="R60" s="6">
        <v>23</v>
      </c>
      <c r="S60" s="20" t="s">
        <v>7895</v>
      </c>
      <c r="T60" s="6">
        <v>0</v>
      </c>
      <c r="U60" s="11"/>
      <c r="V60" s="11"/>
      <c r="W60" s="7">
        <v>24.38</v>
      </c>
      <c r="X60" s="7">
        <v>131.84</v>
      </c>
      <c r="Y60" s="7">
        <v>7.46</v>
      </c>
      <c r="Z60" s="7">
        <v>124.38</v>
      </c>
      <c r="AA60" s="7" t="s">
        <v>28</v>
      </c>
      <c r="AB60" s="7" t="s">
        <v>29</v>
      </c>
      <c r="AC60" s="28"/>
      <c r="AD60" s="28"/>
      <c r="AE60" s="28"/>
      <c r="AF60" s="28"/>
      <c r="AG60" s="28"/>
    </row>
    <row r="61" ht="13.8" spans="1:33">
      <c r="A61" s="3">
        <v>60</v>
      </c>
      <c r="B61" s="11" t="s">
        <v>11103</v>
      </c>
      <c r="C61" s="4" t="s">
        <v>10801</v>
      </c>
      <c r="D61" s="10" t="s">
        <v>22</v>
      </c>
      <c r="E61" s="10" t="s">
        <v>3366</v>
      </c>
      <c r="F61" s="7" t="s">
        <v>8260</v>
      </c>
      <c r="G61" s="7" t="s">
        <v>25</v>
      </c>
      <c r="H61" s="6" t="s">
        <v>24</v>
      </c>
      <c r="I61" s="7" t="s">
        <v>34</v>
      </c>
      <c r="J61" s="6">
        <v>0</v>
      </c>
      <c r="K61" s="7">
        <v>0</v>
      </c>
      <c r="L61" s="11"/>
      <c r="M61" s="6">
        <v>0</v>
      </c>
      <c r="N61" s="6">
        <v>0</v>
      </c>
      <c r="O61" s="16"/>
      <c r="P61" s="7">
        <v>0</v>
      </c>
      <c r="Q61" s="6">
        <v>100</v>
      </c>
      <c r="R61" s="6">
        <v>23</v>
      </c>
      <c r="S61" s="20" t="s">
        <v>7895</v>
      </c>
      <c r="T61" s="6">
        <v>0</v>
      </c>
      <c r="U61" s="11"/>
      <c r="V61" s="11"/>
      <c r="W61" s="7">
        <v>24.38</v>
      </c>
      <c r="X61" s="7">
        <v>131.84</v>
      </c>
      <c r="Y61" s="7">
        <v>7.46</v>
      </c>
      <c r="Z61" s="7">
        <v>124.38</v>
      </c>
      <c r="AA61" s="7" t="s">
        <v>28</v>
      </c>
      <c r="AB61" s="7" t="s">
        <v>29</v>
      </c>
      <c r="AC61" s="28"/>
      <c r="AD61" s="28"/>
      <c r="AE61" s="28"/>
      <c r="AF61" s="28"/>
      <c r="AG61" s="28"/>
    </row>
    <row r="62" ht="13.8" spans="1:33">
      <c r="A62" s="3">
        <v>61</v>
      </c>
      <c r="B62" s="11" t="s">
        <v>10670</v>
      </c>
      <c r="C62" s="4" t="s">
        <v>11049</v>
      </c>
      <c r="D62" s="10" t="s">
        <v>22</v>
      </c>
      <c r="E62" s="10" t="s">
        <v>3366</v>
      </c>
      <c r="F62" s="7" t="s">
        <v>8260</v>
      </c>
      <c r="G62" s="7" t="s">
        <v>25</v>
      </c>
      <c r="H62" s="6" t="s">
        <v>24</v>
      </c>
      <c r="I62" s="7" t="s">
        <v>34</v>
      </c>
      <c r="J62" s="6">
        <v>0</v>
      </c>
      <c r="K62" s="7">
        <v>0</v>
      </c>
      <c r="L62" s="11"/>
      <c r="M62" s="6">
        <v>0</v>
      </c>
      <c r="N62" s="6">
        <v>0</v>
      </c>
      <c r="O62" s="16"/>
      <c r="P62" s="7">
        <v>0</v>
      </c>
      <c r="Q62" s="6">
        <v>100</v>
      </c>
      <c r="R62" s="6">
        <v>13</v>
      </c>
      <c r="S62" s="20" t="s">
        <v>7307</v>
      </c>
      <c r="T62" s="6">
        <v>0</v>
      </c>
      <c r="U62" s="11"/>
      <c r="V62" s="11"/>
      <c r="W62" s="7">
        <v>13.78</v>
      </c>
      <c r="X62" s="7">
        <v>120.61</v>
      </c>
      <c r="Y62" s="7">
        <v>6.83</v>
      </c>
      <c r="Z62" s="7">
        <v>113.78</v>
      </c>
      <c r="AA62" s="7" t="s">
        <v>28</v>
      </c>
      <c r="AB62" s="7" t="s">
        <v>29</v>
      </c>
      <c r="AC62" s="28"/>
      <c r="AD62" s="28"/>
      <c r="AE62" s="28"/>
      <c r="AF62" s="28"/>
      <c r="AG62" s="28"/>
    </row>
    <row r="63" ht="13.8" spans="1:33">
      <c r="A63" s="3">
        <v>62</v>
      </c>
      <c r="B63" s="11" t="s">
        <v>11104</v>
      </c>
      <c r="C63" s="4" t="s">
        <v>10880</v>
      </c>
      <c r="D63" s="10" t="s">
        <v>22</v>
      </c>
      <c r="E63" s="10" t="s">
        <v>3366</v>
      </c>
      <c r="F63" s="7" t="s">
        <v>8260</v>
      </c>
      <c r="G63" s="7" t="s">
        <v>25</v>
      </c>
      <c r="H63" s="6" t="s">
        <v>24</v>
      </c>
      <c r="I63" s="7" t="s">
        <v>34</v>
      </c>
      <c r="J63" s="6">
        <v>0</v>
      </c>
      <c r="K63" s="7">
        <v>0</v>
      </c>
      <c r="L63" s="11"/>
      <c r="M63" s="6">
        <v>0</v>
      </c>
      <c r="N63" s="6">
        <v>0</v>
      </c>
      <c r="O63" s="16"/>
      <c r="P63" s="7">
        <v>0</v>
      </c>
      <c r="Q63" s="6">
        <v>100</v>
      </c>
      <c r="R63" s="6">
        <v>0</v>
      </c>
      <c r="S63" s="20"/>
      <c r="T63" s="6">
        <v>0</v>
      </c>
      <c r="U63" s="11"/>
      <c r="V63" s="11"/>
      <c r="W63" s="7">
        <v>0</v>
      </c>
      <c r="X63" s="7">
        <v>106</v>
      </c>
      <c r="Y63" s="7">
        <v>6</v>
      </c>
      <c r="Z63" s="7">
        <v>100</v>
      </c>
      <c r="AA63" s="7" t="s">
        <v>28</v>
      </c>
      <c r="AB63" s="7" t="s">
        <v>29</v>
      </c>
      <c r="AC63" s="28"/>
      <c r="AD63" s="28"/>
      <c r="AE63" s="28"/>
      <c r="AF63" s="28"/>
      <c r="AG63" s="28"/>
    </row>
    <row r="64" ht="13.8" spans="1:33">
      <c r="A64" s="3">
        <v>63</v>
      </c>
      <c r="B64" s="11" t="s">
        <v>9561</v>
      </c>
      <c r="C64" s="4" t="s">
        <v>9562</v>
      </c>
      <c r="D64" s="10" t="s">
        <v>22</v>
      </c>
      <c r="E64" s="10" t="s">
        <v>11075</v>
      </c>
      <c r="F64" s="4" t="s">
        <v>8236</v>
      </c>
      <c r="G64" s="7" t="s">
        <v>25</v>
      </c>
      <c r="H64" s="10" t="s">
        <v>24</v>
      </c>
      <c r="I64" s="7" t="s">
        <v>34</v>
      </c>
      <c r="J64" s="6">
        <v>0</v>
      </c>
      <c r="K64" s="7">
        <v>0</v>
      </c>
      <c r="L64" s="11"/>
      <c r="M64" s="6">
        <v>0</v>
      </c>
      <c r="N64" s="6">
        <v>0</v>
      </c>
      <c r="O64" s="16"/>
      <c r="P64" s="7">
        <v>0</v>
      </c>
      <c r="Q64" s="6">
        <v>0</v>
      </c>
      <c r="R64" s="6">
        <v>16</v>
      </c>
      <c r="S64" s="20" t="s">
        <v>11105</v>
      </c>
      <c r="T64" s="6">
        <v>0</v>
      </c>
      <c r="U64" s="11"/>
      <c r="V64" s="11"/>
      <c r="W64" s="7">
        <v>16.96</v>
      </c>
      <c r="X64" s="7">
        <v>17.98</v>
      </c>
      <c r="Y64" s="7">
        <v>1.02</v>
      </c>
      <c r="Z64" s="7">
        <v>16.96</v>
      </c>
      <c r="AA64" s="7" t="s">
        <v>28</v>
      </c>
      <c r="AB64" s="7" t="s">
        <v>29</v>
      </c>
      <c r="AC64" s="28"/>
      <c r="AD64" s="28"/>
      <c r="AE64" s="28"/>
      <c r="AF64" s="28"/>
      <c r="AG64" s="28"/>
    </row>
    <row r="65" ht="13.8" spans="1:33">
      <c r="A65" s="3">
        <v>64</v>
      </c>
      <c r="B65" s="11" t="s">
        <v>4613</v>
      </c>
      <c r="C65" s="4" t="s">
        <v>10927</v>
      </c>
      <c r="D65" s="10" t="s">
        <v>22</v>
      </c>
      <c r="E65" s="10" t="s">
        <v>11075</v>
      </c>
      <c r="F65" s="4" t="s">
        <v>8236</v>
      </c>
      <c r="G65" s="7" t="s">
        <v>25</v>
      </c>
      <c r="H65" s="10" t="s">
        <v>24</v>
      </c>
      <c r="I65" s="7" t="s">
        <v>34</v>
      </c>
      <c r="J65" s="6">
        <v>0</v>
      </c>
      <c r="K65" s="7">
        <v>0</v>
      </c>
      <c r="L65" s="11"/>
      <c r="M65" s="6">
        <v>0</v>
      </c>
      <c r="N65" s="6">
        <v>0</v>
      </c>
      <c r="O65" s="16"/>
      <c r="P65" s="7">
        <v>0</v>
      </c>
      <c r="Q65" s="6">
        <v>0</v>
      </c>
      <c r="R65" s="6">
        <v>117</v>
      </c>
      <c r="S65" s="20" t="s">
        <v>11101</v>
      </c>
      <c r="T65" s="6">
        <v>0</v>
      </c>
      <c r="U65" s="11"/>
      <c r="V65" s="11"/>
      <c r="W65" s="7">
        <v>124.02</v>
      </c>
      <c r="X65" s="7">
        <v>131.46</v>
      </c>
      <c r="Y65" s="7">
        <v>7.44</v>
      </c>
      <c r="Z65" s="7">
        <v>124.02</v>
      </c>
      <c r="AA65" s="7" t="s">
        <v>28</v>
      </c>
      <c r="AB65" s="7" t="s">
        <v>29</v>
      </c>
      <c r="AC65" s="28"/>
      <c r="AD65" s="28"/>
      <c r="AE65" s="28"/>
      <c r="AF65" s="28"/>
      <c r="AG65" s="28"/>
    </row>
    <row r="66" ht="13.8" spans="1:33">
      <c r="A66" s="3">
        <v>65</v>
      </c>
      <c r="B66" s="11" t="s">
        <v>9863</v>
      </c>
      <c r="C66" s="4" t="s">
        <v>9864</v>
      </c>
      <c r="D66" s="10" t="s">
        <v>22</v>
      </c>
      <c r="E66" s="10" t="s">
        <v>3366</v>
      </c>
      <c r="F66" s="7" t="s">
        <v>8260</v>
      </c>
      <c r="G66" s="7" t="s">
        <v>25</v>
      </c>
      <c r="H66" s="6" t="s">
        <v>24</v>
      </c>
      <c r="I66" s="7" t="s">
        <v>34</v>
      </c>
      <c r="J66" s="6">
        <v>0</v>
      </c>
      <c r="K66" s="7">
        <v>0</v>
      </c>
      <c r="L66" s="11"/>
      <c r="M66" s="6">
        <v>0</v>
      </c>
      <c r="N66" s="6">
        <v>0</v>
      </c>
      <c r="O66" s="16"/>
      <c r="P66" s="7">
        <v>0</v>
      </c>
      <c r="Q66" s="6">
        <v>100</v>
      </c>
      <c r="R66" s="6">
        <v>0</v>
      </c>
      <c r="S66" s="20"/>
      <c r="T66" s="6">
        <v>0</v>
      </c>
      <c r="U66" s="11"/>
      <c r="V66" s="11"/>
      <c r="W66" s="7">
        <v>0</v>
      </c>
      <c r="X66" s="7">
        <v>106</v>
      </c>
      <c r="Y66" s="7">
        <v>6</v>
      </c>
      <c r="Z66" s="7">
        <v>100</v>
      </c>
      <c r="AA66" s="7" t="s">
        <v>28</v>
      </c>
      <c r="AB66" s="7" t="s">
        <v>29</v>
      </c>
      <c r="AC66" s="28"/>
      <c r="AD66" s="28"/>
      <c r="AE66" s="28"/>
      <c r="AF66" s="28"/>
      <c r="AG66" s="28"/>
    </row>
    <row r="67" ht="13.8" spans="1:33">
      <c r="A67" s="3">
        <v>66</v>
      </c>
      <c r="B67" s="11" t="s">
        <v>659</v>
      </c>
      <c r="C67" s="4" t="s">
        <v>7004</v>
      </c>
      <c r="D67" s="10" t="s">
        <v>22</v>
      </c>
      <c r="E67" s="10" t="s">
        <v>11075</v>
      </c>
      <c r="F67" s="4" t="s">
        <v>8236</v>
      </c>
      <c r="G67" s="7" t="s">
        <v>25</v>
      </c>
      <c r="H67" s="10" t="s">
        <v>24</v>
      </c>
      <c r="I67" s="7" t="s">
        <v>34</v>
      </c>
      <c r="J67" s="6">
        <v>0</v>
      </c>
      <c r="K67" s="7">
        <v>0</v>
      </c>
      <c r="L67" s="11"/>
      <c r="M67" s="6">
        <v>0</v>
      </c>
      <c r="N67" s="6">
        <v>0</v>
      </c>
      <c r="O67" s="16"/>
      <c r="P67" s="7">
        <v>0</v>
      </c>
      <c r="Q67" s="6">
        <v>0</v>
      </c>
      <c r="R67" s="6">
        <v>29</v>
      </c>
      <c r="S67" s="20" t="s">
        <v>8891</v>
      </c>
      <c r="T67" s="6">
        <v>0</v>
      </c>
      <c r="U67" s="11"/>
      <c r="V67" s="11"/>
      <c r="W67" s="7">
        <v>30.74</v>
      </c>
      <c r="X67" s="7">
        <v>32.58</v>
      </c>
      <c r="Y67" s="7">
        <v>1.84</v>
      </c>
      <c r="Z67" s="7">
        <v>30.74</v>
      </c>
      <c r="AA67" s="7" t="s">
        <v>28</v>
      </c>
      <c r="AB67" s="7" t="s">
        <v>29</v>
      </c>
      <c r="AC67" s="28"/>
      <c r="AD67" s="28"/>
      <c r="AE67" s="28"/>
      <c r="AF67" s="28"/>
      <c r="AG67" s="28"/>
    </row>
    <row r="68" ht="13.8" spans="1:33">
      <c r="A68" s="3">
        <v>67</v>
      </c>
      <c r="B68" s="11" t="s">
        <v>9596</v>
      </c>
      <c r="C68" s="4" t="s">
        <v>9597</v>
      </c>
      <c r="D68" s="10" t="s">
        <v>22</v>
      </c>
      <c r="E68" s="10" t="s">
        <v>11075</v>
      </c>
      <c r="F68" s="4" t="s">
        <v>8236</v>
      </c>
      <c r="G68" s="7" t="s">
        <v>25</v>
      </c>
      <c r="H68" s="10" t="s">
        <v>24</v>
      </c>
      <c r="I68" s="7" t="s">
        <v>34</v>
      </c>
      <c r="J68" s="6">
        <v>0</v>
      </c>
      <c r="K68" s="7">
        <v>0</v>
      </c>
      <c r="L68" s="11"/>
      <c r="M68" s="6">
        <v>0</v>
      </c>
      <c r="N68" s="6">
        <v>0</v>
      </c>
      <c r="O68" s="16"/>
      <c r="P68" s="7">
        <v>0</v>
      </c>
      <c r="Q68" s="6">
        <v>0</v>
      </c>
      <c r="R68" s="6">
        <v>29</v>
      </c>
      <c r="S68" s="20" t="s">
        <v>8891</v>
      </c>
      <c r="T68" s="6">
        <v>0</v>
      </c>
      <c r="U68" s="11"/>
      <c r="V68" s="11"/>
      <c r="W68" s="7">
        <v>30.74</v>
      </c>
      <c r="X68" s="7">
        <v>32.58</v>
      </c>
      <c r="Y68" s="7">
        <v>1.84</v>
      </c>
      <c r="Z68" s="7">
        <v>30.74</v>
      </c>
      <c r="AA68" s="7" t="s">
        <v>28</v>
      </c>
      <c r="AB68" s="7" t="s">
        <v>29</v>
      </c>
      <c r="AC68" s="28"/>
      <c r="AD68" s="28"/>
      <c r="AE68" s="28"/>
      <c r="AF68" s="28"/>
      <c r="AG68" s="28"/>
    </row>
    <row r="69" ht="13.8" spans="1:33">
      <c r="A69" s="3">
        <v>68</v>
      </c>
      <c r="B69" s="11" t="s">
        <v>9857</v>
      </c>
      <c r="C69" s="4" t="s">
        <v>9858</v>
      </c>
      <c r="D69" s="10" t="s">
        <v>22</v>
      </c>
      <c r="E69" s="10" t="s">
        <v>3366</v>
      </c>
      <c r="F69" s="7" t="s">
        <v>8260</v>
      </c>
      <c r="G69" s="7" t="s">
        <v>25</v>
      </c>
      <c r="H69" s="6" t="s">
        <v>24</v>
      </c>
      <c r="I69" s="7" t="s">
        <v>34</v>
      </c>
      <c r="J69" s="6">
        <v>0</v>
      </c>
      <c r="K69" s="7">
        <v>0</v>
      </c>
      <c r="L69" s="11"/>
      <c r="M69" s="6">
        <v>0</v>
      </c>
      <c r="N69" s="6">
        <v>0</v>
      </c>
      <c r="O69" s="16"/>
      <c r="P69" s="7">
        <v>0</v>
      </c>
      <c r="Q69" s="6">
        <v>100</v>
      </c>
      <c r="R69" s="6">
        <v>23</v>
      </c>
      <c r="S69" s="20" t="s">
        <v>7895</v>
      </c>
      <c r="T69" s="6">
        <v>0</v>
      </c>
      <c r="U69" s="11"/>
      <c r="V69" s="11"/>
      <c r="W69" s="7">
        <v>24.38</v>
      </c>
      <c r="X69" s="7">
        <v>131.84</v>
      </c>
      <c r="Y69" s="7">
        <v>7.46</v>
      </c>
      <c r="Z69" s="7">
        <v>124.38</v>
      </c>
      <c r="AA69" s="7" t="s">
        <v>28</v>
      </c>
      <c r="AB69" s="7" t="s">
        <v>29</v>
      </c>
      <c r="AC69" s="28"/>
      <c r="AD69" s="28"/>
      <c r="AE69" s="28"/>
      <c r="AF69" s="28"/>
      <c r="AG69" s="28"/>
    </row>
    <row r="70" ht="13.8" spans="1:33">
      <c r="A70" s="3">
        <v>69</v>
      </c>
      <c r="B70" s="11" t="s">
        <v>11106</v>
      </c>
      <c r="C70" s="4" t="s">
        <v>10399</v>
      </c>
      <c r="D70" s="10" t="s">
        <v>22</v>
      </c>
      <c r="E70" s="10" t="s">
        <v>11081</v>
      </c>
      <c r="F70" s="7" t="s">
        <v>8214</v>
      </c>
      <c r="G70" s="7" t="s">
        <v>25</v>
      </c>
      <c r="H70" s="6" t="s">
        <v>24</v>
      </c>
      <c r="I70" s="7" t="s">
        <v>34</v>
      </c>
      <c r="J70" s="6">
        <v>0</v>
      </c>
      <c r="K70" s="7">
        <v>0</v>
      </c>
      <c r="L70" s="11"/>
      <c r="M70" s="6">
        <v>0</v>
      </c>
      <c r="N70" s="6">
        <v>0</v>
      </c>
      <c r="O70" s="16"/>
      <c r="P70" s="7">
        <v>0</v>
      </c>
      <c r="Q70" s="6">
        <v>0</v>
      </c>
      <c r="R70" s="6">
        <v>13</v>
      </c>
      <c r="S70" s="20" t="s">
        <v>7307</v>
      </c>
      <c r="T70" s="6">
        <v>0</v>
      </c>
      <c r="U70" s="11"/>
      <c r="V70" s="11"/>
      <c r="W70" s="7">
        <v>13.78</v>
      </c>
      <c r="X70" s="7">
        <v>14.61</v>
      </c>
      <c r="Y70" s="7">
        <v>0.83</v>
      </c>
      <c r="Z70" s="7">
        <v>13.78</v>
      </c>
      <c r="AA70" s="7" t="s">
        <v>28</v>
      </c>
      <c r="AB70" s="7" t="s">
        <v>29</v>
      </c>
      <c r="AC70" s="28"/>
      <c r="AD70" s="28"/>
      <c r="AE70" s="28"/>
      <c r="AF70" s="28"/>
      <c r="AG70" s="28"/>
    </row>
    <row r="71" ht="13.8" spans="1:33">
      <c r="A71" s="3">
        <v>70</v>
      </c>
      <c r="B71" s="11" t="s">
        <v>3506</v>
      </c>
      <c r="C71" s="4" t="s">
        <v>10496</v>
      </c>
      <c r="D71" s="10" t="s">
        <v>22</v>
      </c>
      <c r="E71" s="10" t="s">
        <v>11081</v>
      </c>
      <c r="F71" s="7" t="s">
        <v>8214</v>
      </c>
      <c r="G71" s="7" t="s">
        <v>25</v>
      </c>
      <c r="H71" s="6" t="s">
        <v>24</v>
      </c>
      <c r="I71" s="7" t="s">
        <v>34</v>
      </c>
      <c r="J71" s="6">
        <v>0</v>
      </c>
      <c r="K71" s="7">
        <v>0</v>
      </c>
      <c r="L71" s="11"/>
      <c r="M71" s="6">
        <v>0</v>
      </c>
      <c r="N71" s="6">
        <v>0</v>
      </c>
      <c r="O71" s="16"/>
      <c r="P71" s="7">
        <v>0</v>
      </c>
      <c r="Q71" s="6">
        <v>0</v>
      </c>
      <c r="R71" s="6">
        <v>13</v>
      </c>
      <c r="S71" s="20" t="s">
        <v>7307</v>
      </c>
      <c r="T71" s="6">
        <v>0</v>
      </c>
      <c r="U71" s="11"/>
      <c r="V71" s="11"/>
      <c r="W71" s="7">
        <v>13.78</v>
      </c>
      <c r="X71" s="7">
        <v>14.61</v>
      </c>
      <c r="Y71" s="7">
        <v>0.83</v>
      </c>
      <c r="Z71" s="7">
        <v>13.78</v>
      </c>
      <c r="AA71" s="7" t="s">
        <v>28</v>
      </c>
      <c r="AB71" s="7" t="s">
        <v>29</v>
      </c>
      <c r="AC71" s="28"/>
      <c r="AD71" s="28"/>
      <c r="AE71" s="28"/>
      <c r="AF71" s="28"/>
      <c r="AG71" s="28"/>
    </row>
    <row r="72" ht="13.8" spans="1:33">
      <c r="A72" s="3">
        <v>71</v>
      </c>
      <c r="B72" s="11" t="s">
        <v>11107</v>
      </c>
      <c r="C72" s="4" t="s">
        <v>11108</v>
      </c>
      <c r="D72" s="10" t="s">
        <v>22</v>
      </c>
      <c r="E72" s="10" t="s">
        <v>191</v>
      </c>
      <c r="F72" s="7" t="s">
        <v>8214</v>
      </c>
      <c r="G72" s="7" t="s">
        <v>25</v>
      </c>
      <c r="H72" s="6" t="s">
        <v>24</v>
      </c>
      <c r="I72" s="7" t="s">
        <v>34</v>
      </c>
      <c r="J72" s="6">
        <v>1350.5</v>
      </c>
      <c r="K72" s="7">
        <v>0</v>
      </c>
      <c r="L72" s="11"/>
      <c r="M72" s="6">
        <v>0</v>
      </c>
      <c r="N72" s="6">
        <v>0</v>
      </c>
      <c r="O72" s="16"/>
      <c r="P72" s="7">
        <v>0</v>
      </c>
      <c r="Q72" s="6">
        <v>400</v>
      </c>
      <c r="R72" s="6">
        <v>13</v>
      </c>
      <c r="S72" s="20" t="s">
        <v>7307</v>
      </c>
      <c r="T72" s="6">
        <v>0</v>
      </c>
      <c r="U72" s="11"/>
      <c r="V72" s="11"/>
      <c r="W72" s="7">
        <v>13.78</v>
      </c>
      <c r="X72" s="7">
        <v>1789.11</v>
      </c>
      <c r="Y72" s="7">
        <v>24.83</v>
      </c>
      <c r="Z72" s="7">
        <v>1764.28</v>
      </c>
      <c r="AA72" s="7" t="s">
        <v>28</v>
      </c>
      <c r="AB72" s="7" t="s">
        <v>29</v>
      </c>
      <c r="AC72" s="28"/>
      <c r="AD72" s="28"/>
      <c r="AE72" s="28"/>
      <c r="AF72" s="28"/>
      <c r="AG72" s="28"/>
    </row>
    <row r="73" ht="13.8" spans="1:33">
      <c r="A73" s="3">
        <v>72</v>
      </c>
      <c r="B73" s="11" t="s">
        <v>9717</v>
      </c>
      <c r="C73" s="4" t="s">
        <v>10193</v>
      </c>
      <c r="D73" s="10" t="s">
        <v>22</v>
      </c>
      <c r="E73" s="10" t="s">
        <v>11075</v>
      </c>
      <c r="F73" s="4" t="s">
        <v>8236</v>
      </c>
      <c r="G73" s="7" t="s">
        <v>25</v>
      </c>
      <c r="H73" s="10" t="s">
        <v>24</v>
      </c>
      <c r="I73" s="7" t="s">
        <v>34</v>
      </c>
      <c r="J73" s="6">
        <v>0</v>
      </c>
      <c r="K73" s="7">
        <v>0</v>
      </c>
      <c r="L73" s="11"/>
      <c r="M73" s="6">
        <v>0</v>
      </c>
      <c r="N73" s="6">
        <v>0</v>
      </c>
      <c r="O73" s="16"/>
      <c r="P73" s="7">
        <v>0</v>
      </c>
      <c r="Q73" s="6">
        <v>0</v>
      </c>
      <c r="R73" s="6">
        <v>140</v>
      </c>
      <c r="S73" s="20" t="s">
        <v>11109</v>
      </c>
      <c r="T73" s="6">
        <v>0</v>
      </c>
      <c r="U73" s="11"/>
      <c r="V73" s="11"/>
      <c r="W73" s="7">
        <v>148.4</v>
      </c>
      <c r="X73" s="7">
        <v>157.3</v>
      </c>
      <c r="Y73" s="7">
        <v>8.9</v>
      </c>
      <c r="Z73" s="7">
        <v>148.4</v>
      </c>
      <c r="AA73" s="7" t="s">
        <v>28</v>
      </c>
      <c r="AB73" s="7" t="s">
        <v>29</v>
      </c>
      <c r="AC73" s="28"/>
      <c r="AD73" s="28"/>
      <c r="AE73" s="28"/>
      <c r="AF73" s="28"/>
      <c r="AG73" s="28"/>
    </row>
    <row r="74" ht="13.8" spans="1:33">
      <c r="A74" s="3">
        <v>73</v>
      </c>
      <c r="B74" s="11" t="s">
        <v>11110</v>
      </c>
      <c r="C74" s="4" t="s">
        <v>10228</v>
      </c>
      <c r="D74" s="10" t="s">
        <v>22</v>
      </c>
      <c r="E74" s="10" t="s">
        <v>11081</v>
      </c>
      <c r="F74" s="7" t="s">
        <v>8214</v>
      </c>
      <c r="G74" s="7" t="s">
        <v>25</v>
      </c>
      <c r="H74" s="6" t="s">
        <v>24</v>
      </c>
      <c r="I74" s="7" t="s">
        <v>34</v>
      </c>
      <c r="J74" s="6">
        <v>0</v>
      </c>
      <c r="K74" s="7">
        <v>0</v>
      </c>
      <c r="L74" s="11"/>
      <c r="M74" s="6">
        <v>0</v>
      </c>
      <c r="N74" s="6">
        <v>0</v>
      </c>
      <c r="O74" s="16"/>
      <c r="P74" s="7">
        <v>0</v>
      </c>
      <c r="Q74" s="6">
        <v>0</v>
      </c>
      <c r="R74" s="6">
        <v>13</v>
      </c>
      <c r="S74" s="20" t="s">
        <v>7307</v>
      </c>
      <c r="T74" s="6">
        <v>0</v>
      </c>
      <c r="U74" s="11"/>
      <c r="V74" s="11"/>
      <c r="W74" s="7">
        <v>13.78</v>
      </c>
      <c r="X74" s="7">
        <v>14.61</v>
      </c>
      <c r="Y74" s="7">
        <v>0.83</v>
      </c>
      <c r="Z74" s="7">
        <v>13.78</v>
      </c>
      <c r="AA74" s="7" t="s">
        <v>28</v>
      </c>
      <c r="AB74" s="7" t="s">
        <v>29</v>
      </c>
      <c r="AC74" s="28"/>
      <c r="AD74" s="28"/>
      <c r="AE74" s="28"/>
      <c r="AF74" s="28"/>
      <c r="AG74" s="28"/>
    </row>
    <row r="75" ht="13.8" spans="1:33">
      <c r="A75" s="3">
        <v>74</v>
      </c>
      <c r="B75" s="11" t="s">
        <v>11111</v>
      </c>
      <c r="C75" s="4" t="s">
        <v>11042</v>
      </c>
      <c r="D75" s="10" t="s">
        <v>22</v>
      </c>
      <c r="E75" s="10" t="s">
        <v>3366</v>
      </c>
      <c r="F75" s="7" t="s">
        <v>8260</v>
      </c>
      <c r="G75" s="7" t="s">
        <v>25</v>
      </c>
      <c r="H75" s="6" t="s">
        <v>24</v>
      </c>
      <c r="I75" s="7" t="s">
        <v>34</v>
      </c>
      <c r="J75" s="6">
        <v>0</v>
      </c>
      <c r="K75" s="7">
        <v>0</v>
      </c>
      <c r="L75" s="11"/>
      <c r="M75" s="6">
        <v>0</v>
      </c>
      <c r="N75" s="6">
        <v>0</v>
      </c>
      <c r="O75" s="16"/>
      <c r="P75" s="7">
        <v>0</v>
      </c>
      <c r="Q75" s="6">
        <v>100</v>
      </c>
      <c r="R75" s="6">
        <v>23</v>
      </c>
      <c r="S75" s="20" t="s">
        <v>7895</v>
      </c>
      <c r="T75" s="6">
        <v>0</v>
      </c>
      <c r="U75" s="11"/>
      <c r="V75" s="11"/>
      <c r="W75" s="7">
        <v>24.38</v>
      </c>
      <c r="X75" s="7">
        <v>131.84</v>
      </c>
      <c r="Y75" s="7">
        <v>7.46</v>
      </c>
      <c r="Z75" s="7">
        <v>124.38</v>
      </c>
      <c r="AA75" s="7" t="s">
        <v>28</v>
      </c>
      <c r="AB75" s="7" t="s">
        <v>29</v>
      </c>
      <c r="AC75" s="28"/>
      <c r="AD75" s="28"/>
      <c r="AE75" s="28"/>
      <c r="AF75" s="28"/>
      <c r="AG75" s="28"/>
    </row>
    <row r="76" ht="13.8" spans="1:33">
      <c r="A76" s="3">
        <v>75</v>
      </c>
      <c r="B76" s="11" t="s">
        <v>11112</v>
      </c>
      <c r="C76" s="4" t="s">
        <v>10852</v>
      </c>
      <c r="D76" s="10" t="s">
        <v>22</v>
      </c>
      <c r="E76" s="10" t="s">
        <v>11081</v>
      </c>
      <c r="F76" s="7" t="s">
        <v>8214</v>
      </c>
      <c r="G76" s="7" t="s">
        <v>25</v>
      </c>
      <c r="H76" s="6" t="s">
        <v>24</v>
      </c>
      <c r="I76" s="7" t="s">
        <v>34</v>
      </c>
      <c r="J76" s="6">
        <v>0</v>
      </c>
      <c r="K76" s="7">
        <v>0</v>
      </c>
      <c r="L76" s="11"/>
      <c r="M76" s="6">
        <v>0</v>
      </c>
      <c r="N76" s="6">
        <v>0</v>
      </c>
      <c r="O76" s="16"/>
      <c r="P76" s="7">
        <v>0</v>
      </c>
      <c r="Q76" s="6">
        <v>0</v>
      </c>
      <c r="R76" s="6">
        <v>23</v>
      </c>
      <c r="S76" s="20" t="s">
        <v>7895</v>
      </c>
      <c r="T76" s="6">
        <v>0</v>
      </c>
      <c r="U76" s="11"/>
      <c r="V76" s="11"/>
      <c r="W76" s="7">
        <v>24.38</v>
      </c>
      <c r="X76" s="7">
        <v>25.84</v>
      </c>
      <c r="Y76" s="7">
        <v>1.46</v>
      </c>
      <c r="Z76" s="7">
        <v>24.38</v>
      </c>
      <c r="AA76" s="7" t="s">
        <v>28</v>
      </c>
      <c r="AB76" s="7" t="s">
        <v>29</v>
      </c>
      <c r="AC76" s="28"/>
      <c r="AD76" s="28"/>
      <c r="AE76" s="28"/>
      <c r="AF76" s="28"/>
      <c r="AG76" s="28"/>
    </row>
    <row r="77" ht="13.8" spans="1:33">
      <c r="A77" s="3">
        <v>76</v>
      </c>
      <c r="B77" s="11" t="s">
        <v>11113</v>
      </c>
      <c r="C77" s="9" t="s">
        <v>11114</v>
      </c>
      <c r="D77" s="10" t="s">
        <v>22</v>
      </c>
      <c r="E77" s="10" t="s">
        <v>1529</v>
      </c>
      <c r="F77" s="7" t="s">
        <v>8214</v>
      </c>
      <c r="G77" s="7" t="s">
        <v>25</v>
      </c>
      <c r="H77" s="6" t="s">
        <v>130</v>
      </c>
      <c r="I77" s="7" t="s">
        <v>34</v>
      </c>
      <c r="J77" s="7">
        <v>920</v>
      </c>
      <c r="K77" s="7">
        <v>0</v>
      </c>
      <c r="L77" s="11"/>
      <c r="M77" s="6">
        <v>68</v>
      </c>
      <c r="N77" s="6">
        <v>90</v>
      </c>
      <c r="O77" s="15" t="s">
        <v>8215</v>
      </c>
      <c r="P77" s="7">
        <v>0</v>
      </c>
      <c r="Q77" s="6">
        <v>500</v>
      </c>
      <c r="R77" s="6">
        <v>1023</v>
      </c>
      <c r="S77" s="23" t="s">
        <v>10089</v>
      </c>
      <c r="T77" s="6">
        <v>0</v>
      </c>
      <c r="U77" s="11"/>
      <c r="V77" s="11"/>
      <c r="W77" s="7">
        <v>1251.86</v>
      </c>
      <c r="X77" s="7">
        <v>2776.97</v>
      </c>
      <c r="Y77" s="7">
        <v>105.11</v>
      </c>
      <c r="Z77" s="7">
        <v>2671.86</v>
      </c>
      <c r="AA77" s="7" t="s">
        <v>28</v>
      </c>
      <c r="AB77" s="7" t="s">
        <v>29</v>
      </c>
      <c r="AC77" s="28"/>
      <c r="AD77" s="28"/>
      <c r="AE77" s="28"/>
      <c r="AF77" s="28"/>
      <c r="AG77" s="28"/>
    </row>
    <row r="78" ht="13.8" spans="1:33">
      <c r="A78" s="3">
        <v>77</v>
      </c>
      <c r="B78" s="11" t="s">
        <v>11115</v>
      </c>
      <c r="C78" s="4" t="s">
        <v>10845</v>
      </c>
      <c r="D78" s="10" t="s">
        <v>22</v>
      </c>
      <c r="E78" s="10" t="s">
        <v>3366</v>
      </c>
      <c r="F78" s="7" t="s">
        <v>8260</v>
      </c>
      <c r="G78" s="7" t="s">
        <v>25</v>
      </c>
      <c r="H78" s="6" t="s">
        <v>24</v>
      </c>
      <c r="I78" s="7" t="s">
        <v>34</v>
      </c>
      <c r="J78" s="6">
        <v>0</v>
      </c>
      <c r="K78" s="7">
        <v>0</v>
      </c>
      <c r="L78" s="11"/>
      <c r="M78" s="6">
        <v>0</v>
      </c>
      <c r="N78" s="6">
        <v>0</v>
      </c>
      <c r="O78" s="16"/>
      <c r="P78" s="7">
        <v>0</v>
      </c>
      <c r="Q78" s="6">
        <v>100</v>
      </c>
      <c r="R78" s="6">
        <v>13</v>
      </c>
      <c r="S78" s="20" t="s">
        <v>7307</v>
      </c>
      <c r="T78" s="6">
        <v>0</v>
      </c>
      <c r="U78" s="11"/>
      <c r="V78" s="11"/>
      <c r="W78" s="7">
        <v>13.78</v>
      </c>
      <c r="X78" s="7">
        <v>120.61</v>
      </c>
      <c r="Y78" s="7">
        <v>6.83</v>
      </c>
      <c r="Z78" s="7">
        <v>113.78</v>
      </c>
      <c r="AA78" s="7" t="s">
        <v>28</v>
      </c>
      <c r="AB78" s="7" t="s">
        <v>29</v>
      </c>
      <c r="AC78" s="28"/>
      <c r="AD78" s="28"/>
      <c r="AE78" s="28"/>
      <c r="AF78" s="28"/>
      <c r="AG78" s="28"/>
    </row>
    <row r="79" ht="13.8" spans="1:33">
      <c r="A79" s="3">
        <v>78</v>
      </c>
      <c r="B79" s="11" t="s">
        <v>11116</v>
      </c>
      <c r="C79" s="9" t="s">
        <v>10565</v>
      </c>
      <c r="D79" s="10" t="s">
        <v>22</v>
      </c>
      <c r="E79" s="10" t="s">
        <v>3366</v>
      </c>
      <c r="F79" s="7" t="s">
        <v>8260</v>
      </c>
      <c r="G79" s="7" t="s">
        <v>25</v>
      </c>
      <c r="H79" s="6" t="s">
        <v>24</v>
      </c>
      <c r="I79" s="7" t="s">
        <v>34</v>
      </c>
      <c r="J79" s="6">
        <v>0</v>
      </c>
      <c r="K79" s="7">
        <v>0</v>
      </c>
      <c r="L79" s="11"/>
      <c r="M79" s="6">
        <v>0</v>
      </c>
      <c r="N79" s="6">
        <v>0</v>
      </c>
      <c r="O79" s="16"/>
      <c r="P79" s="7">
        <v>0</v>
      </c>
      <c r="Q79" s="6">
        <v>100</v>
      </c>
      <c r="R79" s="6">
        <v>0</v>
      </c>
      <c r="S79" s="20"/>
      <c r="T79" s="6">
        <v>0</v>
      </c>
      <c r="U79" s="11"/>
      <c r="V79" s="11"/>
      <c r="W79" s="7">
        <v>0</v>
      </c>
      <c r="X79" s="7">
        <v>106</v>
      </c>
      <c r="Y79" s="7">
        <v>6</v>
      </c>
      <c r="Z79" s="7">
        <v>100</v>
      </c>
      <c r="AA79" s="7" t="s">
        <v>28</v>
      </c>
      <c r="AB79" s="7" t="s">
        <v>29</v>
      </c>
      <c r="AC79" s="28"/>
      <c r="AD79" s="28"/>
      <c r="AE79" s="28"/>
      <c r="AF79" s="28"/>
      <c r="AG79" s="28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C14"/>
  <sheetViews>
    <sheetView workbookViewId="0">
      <selection activeCell="A1" sqref="A1"/>
    </sheetView>
  </sheetViews>
  <sheetFormatPr defaultColWidth="14" defaultRowHeight="13.2" outlineLevelCol="2"/>
  <sheetData>
    <row r="1" spans="1:3">
      <c r="A1" s="78" t="s">
        <v>138</v>
      </c>
      <c r="B1" s="78" t="s">
        <v>139</v>
      </c>
      <c r="C1" s="78" t="s">
        <v>140</v>
      </c>
    </row>
    <row r="2" spans="1:3">
      <c r="A2" s="78">
        <v>1</v>
      </c>
      <c r="B2" s="78">
        <v>311</v>
      </c>
      <c r="C2">
        <f>'2023年1月'!O312</f>
        <v>475818.4894048</v>
      </c>
    </row>
    <row r="3" spans="1:3">
      <c r="A3" s="78">
        <v>2</v>
      </c>
      <c r="B3" s="78">
        <v>589</v>
      </c>
      <c r="C3">
        <f>'2023年2月'!P590</f>
        <v>830472.969297201</v>
      </c>
    </row>
    <row r="4" spans="1:3">
      <c r="A4" s="78">
        <v>3</v>
      </c>
      <c r="B4" s="78">
        <v>341</v>
      </c>
      <c r="C4">
        <f>'2023年3月'!P342</f>
        <v>381432.030536</v>
      </c>
    </row>
    <row r="5" spans="1:3">
      <c r="A5" s="78">
        <v>4</v>
      </c>
      <c r="B5" s="78">
        <v>282</v>
      </c>
      <c r="C5">
        <f>'2023年4月'!O282</f>
        <v>244883.049724</v>
      </c>
    </row>
    <row r="6" spans="1:3">
      <c r="A6" s="78">
        <v>5</v>
      </c>
      <c r="B6" s="78">
        <v>269</v>
      </c>
      <c r="C6">
        <f>'2023年5月'!O270</f>
        <v>414766.211176</v>
      </c>
    </row>
    <row r="7" spans="1:3">
      <c r="A7" s="78">
        <v>6</v>
      </c>
      <c r="B7" s="78">
        <v>253</v>
      </c>
      <c r="C7">
        <f>'2023年6月'!O253</f>
        <v>302717.946</v>
      </c>
    </row>
    <row r="8" spans="1:3">
      <c r="A8" s="78">
        <v>7</v>
      </c>
      <c r="B8" s="78">
        <v>160</v>
      </c>
      <c r="C8">
        <f>'2023年7月'!O160</f>
        <v>98814.044424</v>
      </c>
    </row>
    <row r="9" spans="1:3">
      <c r="A9" s="78">
        <v>8</v>
      </c>
      <c r="B9" s="78">
        <v>148</v>
      </c>
      <c r="C9">
        <f>'2023年8月'!O148</f>
        <v>73763.5912</v>
      </c>
    </row>
    <row r="10" spans="1:3">
      <c r="A10" s="78">
        <v>9</v>
      </c>
      <c r="B10" s="78">
        <v>180</v>
      </c>
      <c r="C10">
        <f>'2023年9月'!O180</f>
        <v>98386.4732</v>
      </c>
    </row>
    <row r="11" spans="1:3">
      <c r="A11" s="78">
        <v>10</v>
      </c>
      <c r="B11" s="78">
        <v>75</v>
      </c>
      <c r="C11">
        <f>'2023年10月'!O75</f>
        <v>40745.9368</v>
      </c>
    </row>
    <row r="12" spans="1:3">
      <c r="A12" s="78">
        <v>11</v>
      </c>
      <c r="B12" s="78">
        <v>49</v>
      </c>
      <c r="C12">
        <f>'2023年11月'!O50</f>
        <v>25346.1808</v>
      </c>
    </row>
    <row r="13" spans="1:3">
      <c r="A13" s="78">
        <v>12</v>
      </c>
      <c r="B13" s="78">
        <v>243</v>
      </c>
      <c r="C13">
        <f>'2023年12月'!O243</f>
        <v>118252.274</v>
      </c>
    </row>
    <row r="14" spans="2:3">
      <c r="B14">
        <f>SUM(B2:B13)</f>
        <v>2900</v>
      </c>
      <c r="C14">
        <f>SUM(C2:C13)</f>
        <v>3105399.196562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34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9" customWidth="1"/>
    <col min="4" max="5" width="9" customWidth="1"/>
    <col min="6" max="6" width="11" customWidth="1"/>
    <col min="7" max="8" width="12" customWidth="1"/>
    <col min="9" max="9" width="25" customWidth="1"/>
    <col min="10" max="10" width="14" customWidth="1"/>
    <col min="11" max="11" width="19" customWidth="1"/>
    <col min="12" max="12" width="41" customWidth="1"/>
    <col min="13" max="13" width="17" customWidth="1"/>
    <col min="14" max="14" width="37" customWidth="1"/>
    <col min="15" max="15" width="45" customWidth="1"/>
    <col min="16" max="17" width="35" customWidth="1"/>
    <col min="18" max="18" width="10" customWidth="1"/>
    <col min="19" max="19" width="7" customWidth="1"/>
  </cols>
  <sheetData>
    <row r="1" spans="1:19">
      <c r="A1" s="225" t="s">
        <v>0</v>
      </c>
      <c r="B1" s="225" t="s">
        <v>1</v>
      </c>
      <c r="C1" s="261" t="s">
        <v>2</v>
      </c>
      <c r="D1" s="225" t="s">
        <v>3</v>
      </c>
      <c r="E1" s="225" t="s">
        <v>5</v>
      </c>
      <c r="F1" s="225" t="s">
        <v>6</v>
      </c>
      <c r="G1" s="225" t="s">
        <v>7</v>
      </c>
      <c r="H1" s="225" t="s">
        <v>8</v>
      </c>
      <c r="I1" s="299" t="s">
        <v>9</v>
      </c>
      <c r="J1" s="229" t="s">
        <v>10</v>
      </c>
      <c r="K1" s="300" t="s">
        <v>11</v>
      </c>
      <c r="L1" s="300" t="s">
        <v>12</v>
      </c>
      <c r="M1" s="232" t="s">
        <v>13</v>
      </c>
      <c r="N1" s="301" t="s">
        <v>14</v>
      </c>
      <c r="O1" s="302" t="s">
        <v>15</v>
      </c>
      <c r="P1" s="240" t="s">
        <v>37</v>
      </c>
      <c r="Q1" s="240" t="s">
        <v>38</v>
      </c>
      <c r="R1" s="225" t="s">
        <v>18</v>
      </c>
      <c r="S1" s="225" t="s">
        <v>19</v>
      </c>
    </row>
    <row r="2" spans="1:19">
      <c r="A2" s="100">
        <v>1</v>
      </c>
      <c r="B2" s="132" t="s">
        <v>141</v>
      </c>
      <c r="C2" s="37" t="s">
        <v>142</v>
      </c>
      <c r="D2" s="181" t="s">
        <v>22</v>
      </c>
      <c r="E2" s="37" t="s">
        <v>22</v>
      </c>
      <c r="F2" s="37" t="s">
        <v>23</v>
      </c>
      <c r="G2" s="37" t="s">
        <v>25</v>
      </c>
      <c r="H2" s="37" t="s">
        <v>34</v>
      </c>
      <c r="I2" s="110">
        <v>153.056</v>
      </c>
      <c r="J2" s="242">
        <v>146</v>
      </c>
      <c r="K2" s="242">
        <v>15</v>
      </c>
      <c r="L2" s="100" t="s">
        <v>143</v>
      </c>
      <c r="M2" s="242">
        <f t="shared" ref="M2:M65" si="0">K2*1.06</f>
        <v>15.9</v>
      </c>
      <c r="N2" s="242">
        <f t="shared" ref="N2:N65" si="1">I2+J2+M2</f>
        <v>314.956</v>
      </c>
      <c r="O2" s="242">
        <f t="shared" ref="O2:O65" si="2">I2+(J2+M2)*1.06</f>
        <v>324.67</v>
      </c>
      <c r="P2" s="242">
        <f t="shared" ref="P2:P65" si="3">(J2+M2)*0.06</f>
        <v>9.714</v>
      </c>
      <c r="Q2" s="242">
        <f t="shared" ref="Q2:Q65" si="4">O2-P2</f>
        <v>314.956</v>
      </c>
      <c r="R2" s="100" t="s">
        <v>28</v>
      </c>
      <c r="S2" s="100" t="s">
        <v>29</v>
      </c>
    </row>
    <row r="3" spans="1:19">
      <c r="A3" s="100">
        <v>2</v>
      </c>
      <c r="B3" s="132" t="s">
        <v>144</v>
      </c>
      <c r="C3" s="37" t="s">
        <v>145</v>
      </c>
      <c r="D3" s="181" t="s">
        <v>22</v>
      </c>
      <c r="E3" s="37" t="s">
        <v>24</v>
      </c>
      <c r="F3" s="37" t="s">
        <v>81</v>
      </c>
      <c r="G3" s="37" t="s">
        <v>25</v>
      </c>
      <c r="H3" s="37" t="s">
        <v>68</v>
      </c>
      <c r="I3" s="110">
        <v>594</v>
      </c>
      <c r="J3" s="242">
        <v>300</v>
      </c>
      <c r="K3" s="242">
        <v>362</v>
      </c>
      <c r="L3" s="100" t="s">
        <v>146</v>
      </c>
      <c r="M3" s="242">
        <f t="shared" si="0"/>
        <v>383.72</v>
      </c>
      <c r="N3" s="242">
        <f t="shared" si="1"/>
        <v>1277.72</v>
      </c>
      <c r="O3" s="242">
        <f t="shared" si="2"/>
        <v>1318.7432</v>
      </c>
      <c r="P3" s="242">
        <f t="shared" si="3"/>
        <v>41.0232</v>
      </c>
      <c r="Q3" s="242">
        <f t="shared" si="4"/>
        <v>1277.72</v>
      </c>
      <c r="R3" s="100" t="s">
        <v>28</v>
      </c>
      <c r="S3" s="100" t="s">
        <v>29</v>
      </c>
    </row>
    <row r="4" spans="1:19">
      <c r="A4" s="100">
        <v>3</v>
      </c>
      <c r="B4" s="132" t="s">
        <v>128</v>
      </c>
      <c r="C4" s="37" t="s">
        <v>129</v>
      </c>
      <c r="D4" s="181" t="s">
        <v>22</v>
      </c>
      <c r="E4" s="37" t="s">
        <v>130</v>
      </c>
      <c r="F4" s="37" t="s">
        <v>58</v>
      </c>
      <c r="G4" s="37" t="s">
        <v>25</v>
      </c>
      <c r="H4" s="37" t="s">
        <v>68</v>
      </c>
      <c r="I4" s="110">
        <v>0</v>
      </c>
      <c r="J4" s="242">
        <v>0</v>
      </c>
      <c r="K4" s="242">
        <v>92</v>
      </c>
      <c r="L4" s="100" t="s">
        <v>35</v>
      </c>
      <c r="M4" s="242">
        <f t="shared" si="0"/>
        <v>97.52</v>
      </c>
      <c r="N4" s="242">
        <f t="shared" si="1"/>
        <v>97.52</v>
      </c>
      <c r="O4" s="242">
        <f t="shared" si="2"/>
        <v>103.3712</v>
      </c>
      <c r="P4" s="242">
        <f t="shared" si="3"/>
        <v>5.8512</v>
      </c>
      <c r="Q4" s="242">
        <f t="shared" si="4"/>
        <v>97.52</v>
      </c>
      <c r="R4" s="100" t="s">
        <v>28</v>
      </c>
      <c r="S4" s="100" t="s">
        <v>29</v>
      </c>
    </row>
    <row r="5" spans="1:19">
      <c r="A5" s="100">
        <v>4</v>
      </c>
      <c r="B5" s="132" t="s">
        <v>131</v>
      </c>
      <c r="C5" s="37" t="s">
        <v>147</v>
      </c>
      <c r="D5" s="181" t="s">
        <v>22</v>
      </c>
      <c r="E5" s="37" t="s">
        <v>24</v>
      </c>
      <c r="F5" s="37" t="s">
        <v>81</v>
      </c>
      <c r="G5" s="37" t="s">
        <v>25</v>
      </c>
      <c r="H5" s="37" t="s">
        <v>68</v>
      </c>
      <c r="I5" s="110">
        <v>594</v>
      </c>
      <c r="J5" s="242">
        <v>300</v>
      </c>
      <c r="K5" s="242">
        <v>828</v>
      </c>
      <c r="L5" s="100" t="s">
        <v>148</v>
      </c>
      <c r="M5" s="242">
        <f t="shared" si="0"/>
        <v>877.68</v>
      </c>
      <c r="N5" s="242">
        <f t="shared" si="1"/>
        <v>1771.68</v>
      </c>
      <c r="O5" s="242">
        <f t="shared" si="2"/>
        <v>1842.3408</v>
      </c>
      <c r="P5" s="242">
        <f t="shared" si="3"/>
        <v>70.6608</v>
      </c>
      <c r="Q5" s="242">
        <f t="shared" si="4"/>
        <v>1771.68</v>
      </c>
      <c r="R5" s="100" t="s">
        <v>28</v>
      </c>
      <c r="S5" s="100" t="s">
        <v>29</v>
      </c>
    </row>
    <row r="6" spans="1:19">
      <c r="A6" s="100">
        <v>5</v>
      </c>
      <c r="B6" s="132" t="s">
        <v>149</v>
      </c>
      <c r="C6" s="37" t="s">
        <v>150</v>
      </c>
      <c r="D6" s="181" t="s">
        <v>22</v>
      </c>
      <c r="E6" s="37" t="s">
        <v>22</v>
      </c>
      <c r="F6" s="37" t="s">
        <v>23</v>
      </c>
      <c r="G6" s="37" t="s">
        <v>25</v>
      </c>
      <c r="H6" s="37" t="s">
        <v>34</v>
      </c>
      <c r="I6" s="110">
        <v>153.056</v>
      </c>
      <c r="J6" s="242">
        <v>146</v>
      </c>
      <c r="K6" s="242">
        <v>0</v>
      </c>
      <c r="L6" s="127"/>
      <c r="M6" s="242">
        <f t="shared" si="0"/>
        <v>0</v>
      </c>
      <c r="N6" s="242">
        <f t="shared" si="1"/>
        <v>299.056</v>
      </c>
      <c r="O6" s="242">
        <f t="shared" si="2"/>
        <v>307.816</v>
      </c>
      <c r="P6" s="242">
        <f t="shared" si="3"/>
        <v>8.76</v>
      </c>
      <c r="Q6" s="242">
        <f t="shared" si="4"/>
        <v>299.056</v>
      </c>
      <c r="R6" s="100" t="s">
        <v>28</v>
      </c>
      <c r="S6" s="100" t="s">
        <v>29</v>
      </c>
    </row>
    <row r="7" spans="1:19">
      <c r="A7" s="100">
        <v>6</v>
      </c>
      <c r="B7" s="132" t="s">
        <v>151</v>
      </c>
      <c r="C7" s="37" t="s">
        <v>150</v>
      </c>
      <c r="D7" s="181" t="s">
        <v>22</v>
      </c>
      <c r="E7" s="37" t="s">
        <v>22</v>
      </c>
      <c r="F7" s="37" t="s">
        <v>23</v>
      </c>
      <c r="G7" s="37" t="s">
        <v>25</v>
      </c>
      <c r="H7" s="37" t="s">
        <v>34</v>
      </c>
      <c r="I7" s="110">
        <v>152.934</v>
      </c>
      <c r="J7" s="242">
        <v>146</v>
      </c>
      <c r="K7" s="242">
        <v>0</v>
      </c>
      <c r="L7" s="127"/>
      <c r="M7" s="242">
        <f t="shared" si="0"/>
        <v>0</v>
      </c>
      <c r="N7" s="242">
        <f t="shared" si="1"/>
        <v>298.934</v>
      </c>
      <c r="O7" s="242">
        <f t="shared" si="2"/>
        <v>307.694</v>
      </c>
      <c r="P7" s="242">
        <f t="shared" si="3"/>
        <v>8.76</v>
      </c>
      <c r="Q7" s="242">
        <f t="shared" si="4"/>
        <v>298.934</v>
      </c>
      <c r="R7" s="100" t="s">
        <v>28</v>
      </c>
      <c r="S7" s="100" t="s">
        <v>29</v>
      </c>
    </row>
    <row r="8" spans="1:19">
      <c r="A8" s="100">
        <v>7</v>
      </c>
      <c r="B8" s="132" t="s">
        <v>152</v>
      </c>
      <c r="C8" s="37" t="s">
        <v>134</v>
      </c>
      <c r="D8" s="181" t="s">
        <v>22</v>
      </c>
      <c r="E8" s="37" t="s">
        <v>24</v>
      </c>
      <c r="F8" s="37" t="s">
        <v>81</v>
      </c>
      <c r="G8" s="37" t="s">
        <v>25</v>
      </c>
      <c r="H8" s="37" t="s">
        <v>68</v>
      </c>
      <c r="I8" s="110">
        <v>594</v>
      </c>
      <c r="J8" s="242">
        <v>300</v>
      </c>
      <c r="K8" s="242">
        <v>814</v>
      </c>
      <c r="L8" s="100" t="s">
        <v>153</v>
      </c>
      <c r="M8" s="242">
        <f t="shared" si="0"/>
        <v>862.84</v>
      </c>
      <c r="N8" s="242">
        <f t="shared" si="1"/>
        <v>1756.84</v>
      </c>
      <c r="O8" s="242">
        <f t="shared" si="2"/>
        <v>1826.6104</v>
      </c>
      <c r="P8" s="242">
        <f t="shared" si="3"/>
        <v>69.7704</v>
      </c>
      <c r="Q8" s="242">
        <f t="shared" si="4"/>
        <v>1756.84</v>
      </c>
      <c r="R8" s="100" t="s">
        <v>28</v>
      </c>
      <c r="S8" s="100" t="s">
        <v>29</v>
      </c>
    </row>
    <row r="9" spans="1:19">
      <c r="A9" s="100">
        <v>8</v>
      </c>
      <c r="B9" s="132" t="s">
        <v>136</v>
      </c>
      <c r="C9" s="37" t="s">
        <v>137</v>
      </c>
      <c r="D9" s="181" t="s">
        <v>22</v>
      </c>
      <c r="E9" s="37" t="s">
        <v>24</v>
      </c>
      <c r="F9" s="37" t="s">
        <v>154</v>
      </c>
      <c r="G9" s="37" t="s">
        <v>25</v>
      </c>
      <c r="H9" s="37" t="s">
        <v>68</v>
      </c>
      <c r="I9" s="110">
        <v>595</v>
      </c>
      <c r="J9" s="242">
        <v>300</v>
      </c>
      <c r="K9" s="242">
        <v>888</v>
      </c>
      <c r="L9" s="100" t="s">
        <v>155</v>
      </c>
      <c r="M9" s="242">
        <f t="shared" si="0"/>
        <v>941.28</v>
      </c>
      <c r="N9" s="242">
        <f t="shared" si="1"/>
        <v>1836.28</v>
      </c>
      <c r="O9" s="242">
        <f t="shared" si="2"/>
        <v>1910.7568</v>
      </c>
      <c r="P9" s="242">
        <f t="shared" si="3"/>
        <v>74.4768</v>
      </c>
      <c r="Q9" s="242">
        <f t="shared" si="4"/>
        <v>1836.28</v>
      </c>
      <c r="R9" s="100" t="s">
        <v>28</v>
      </c>
      <c r="S9" s="100" t="s">
        <v>29</v>
      </c>
    </row>
    <row r="10" spans="1:19">
      <c r="A10" s="100">
        <v>9</v>
      </c>
      <c r="B10" s="132" t="s">
        <v>136</v>
      </c>
      <c r="C10" s="37" t="s">
        <v>137</v>
      </c>
      <c r="D10" s="181" t="s">
        <v>22</v>
      </c>
      <c r="E10" s="37" t="s">
        <v>24</v>
      </c>
      <c r="F10" s="37" t="s">
        <v>58</v>
      </c>
      <c r="G10" s="37" t="s">
        <v>25</v>
      </c>
      <c r="H10" s="37" t="s">
        <v>68</v>
      </c>
      <c r="I10" s="110">
        <v>0</v>
      </c>
      <c r="J10" s="242">
        <v>0</v>
      </c>
      <c r="K10" s="242">
        <v>667</v>
      </c>
      <c r="L10" s="100" t="s">
        <v>156</v>
      </c>
      <c r="M10" s="242">
        <f t="shared" si="0"/>
        <v>707.02</v>
      </c>
      <c r="N10" s="242">
        <f t="shared" si="1"/>
        <v>707.02</v>
      </c>
      <c r="O10" s="242">
        <f t="shared" si="2"/>
        <v>749.4412</v>
      </c>
      <c r="P10" s="242">
        <f t="shared" si="3"/>
        <v>42.4212</v>
      </c>
      <c r="Q10" s="242">
        <f t="shared" si="4"/>
        <v>707.02</v>
      </c>
      <c r="R10" s="100" t="s">
        <v>28</v>
      </c>
      <c r="S10" s="100" t="s">
        <v>29</v>
      </c>
    </row>
    <row r="11" spans="1:19">
      <c r="A11" s="100">
        <v>10</v>
      </c>
      <c r="B11" s="132" t="s">
        <v>157</v>
      </c>
      <c r="C11" s="37" t="s">
        <v>158</v>
      </c>
      <c r="D11" s="181" t="s">
        <v>22</v>
      </c>
      <c r="E11" s="37" t="s">
        <v>24</v>
      </c>
      <c r="F11" s="37" t="s">
        <v>81</v>
      </c>
      <c r="G11" s="37" t="s">
        <v>25</v>
      </c>
      <c r="H11" s="37" t="s">
        <v>68</v>
      </c>
      <c r="I11" s="110">
        <v>594</v>
      </c>
      <c r="J11" s="242">
        <v>300</v>
      </c>
      <c r="K11" s="242">
        <v>359.17</v>
      </c>
      <c r="L11" s="100" t="s">
        <v>159</v>
      </c>
      <c r="M11" s="242">
        <f t="shared" si="0"/>
        <v>380.7202</v>
      </c>
      <c r="N11" s="242">
        <f t="shared" si="1"/>
        <v>1274.7202</v>
      </c>
      <c r="O11" s="242">
        <f t="shared" si="2"/>
        <v>1315.563412</v>
      </c>
      <c r="P11" s="242">
        <f t="shared" si="3"/>
        <v>40.843212</v>
      </c>
      <c r="Q11" s="242">
        <f t="shared" si="4"/>
        <v>1274.7202</v>
      </c>
      <c r="R11" s="100" t="s">
        <v>28</v>
      </c>
      <c r="S11" s="100" t="s">
        <v>29</v>
      </c>
    </row>
    <row r="12" spans="1:19">
      <c r="A12" s="100">
        <v>11</v>
      </c>
      <c r="B12" s="132" t="s">
        <v>160</v>
      </c>
      <c r="C12" s="37" t="s">
        <v>161</v>
      </c>
      <c r="D12" s="181" t="s">
        <v>22</v>
      </c>
      <c r="E12" s="37" t="s">
        <v>22</v>
      </c>
      <c r="F12" s="37" t="s">
        <v>23</v>
      </c>
      <c r="G12" s="37" t="s">
        <v>25</v>
      </c>
      <c r="H12" s="37" t="s">
        <v>34</v>
      </c>
      <c r="I12" s="110">
        <v>153.137</v>
      </c>
      <c r="J12" s="242">
        <v>146</v>
      </c>
      <c r="K12" s="242">
        <v>0</v>
      </c>
      <c r="L12" s="127"/>
      <c r="M12" s="242">
        <f t="shared" si="0"/>
        <v>0</v>
      </c>
      <c r="N12" s="242">
        <f t="shared" si="1"/>
        <v>299.137</v>
      </c>
      <c r="O12" s="242">
        <f t="shared" si="2"/>
        <v>307.897</v>
      </c>
      <c r="P12" s="242">
        <f t="shared" si="3"/>
        <v>8.76</v>
      </c>
      <c r="Q12" s="242">
        <f t="shared" si="4"/>
        <v>299.137</v>
      </c>
      <c r="R12" s="100" t="s">
        <v>28</v>
      </c>
      <c r="S12" s="100" t="s">
        <v>29</v>
      </c>
    </row>
    <row r="13" spans="1:19">
      <c r="A13" s="100">
        <v>12</v>
      </c>
      <c r="B13" s="132" t="s">
        <v>162</v>
      </c>
      <c r="C13" s="37" t="s">
        <v>163</v>
      </c>
      <c r="D13" s="181" t="s">
        <v>22</v>
      </c>
      <c r="E13" s="37" t="s">
        <v>22</v>
      </c>
      <c r="F13" s="37" t="s">
        <v>23</v>
      </c>
      <c r="G13" s="37" t="s">
        <v>25</v>
      </c>
      <c r="H13" s="37" t="s">
        <v>34</v>
      </c>
      <c r="I13" s="110">
        <v>153.137</v>
      </c>
      <c r="J13" s="242">
        <v>146</v>
      </c>
      <c r="K13" s="242">
        <v>15</v>
      </c>
      <c r="L13" s="100" t="s">
        <v>143</v>
      </c>
      <c r="M13" s="242">
        <f t="shared" si="0"/>
        <v>15.9</v>
      </c>
      <c r="N13" s="242">
        <f t="shared" si="1"/>
        <v>315.037</v>
      </c>
      <c r="O13" s="242">
        <f t="shared" si="2"/>
        <v>324.751</v>
      </c>
      <c r="P13" s="242">
        <f t="shared" si="3"/>
        <v>9.714</v>
      </c>
      <c r="Q13" s="242">
        <f t="shared" si="4"/>
        <v>315.037</v>
      </c>
      <c r="R13" s="100" t="s">
        <v>28</v>
      </c>
      <c r="S13" s="100" t="s">
        <v>29</v>
      </c>
    </row>
    <row r="14" spans="1:19">
      <c r="A14" s="100">
        <v>13</v>
      </c>
      <c r="B14" s="132" t="s">
        <v>164</v>
      </c>
      <c r="C14" s="37" t="s">
        <v>165</v>
      </c>
      <c r="D14" s="181" t="s">
        <v>22</v>
      </c>
      <c r="E14" s="37" t="s">
        <v>22</v>
      </c>
      <c r="F14" s="37" t="s">
        <v>23</v>
      </c>
      <c r="G14" s="37" t="s">
        <v>25</v>
      </c>
      <c r="H14" s="37" t="s">
        <v>34</v>
      </c>
      <c r="I14" s="110">
        <v>153.137</v>
      </c>
      <c r="J14" s="242">
        <v>146</v>
      </c>
      <c r="K14" s="242">
        <v>0</v>
      </c>
      <c r="L14" s="127"/>
      <c r="M14" s="242">
        <f t="shared" si="0"/>
        <v>0</v>
      </c>
      <c r="N14" s="242">
        <f t="shared" si="1"/>
        <v>299.137</v>
      </c>
      <c r="O14" s="242">
        <f t="shared" si="2"/>
        <v>307.897</v>
      </c>
      <c r="P14" s="242">
        <f t="shared" si="3"/>
        <v>8.76</v>
      </c>
      <c r="Q14" s="242">
        <f t="shared" si="4"/>
        <v>299.137</v>
      </c>
      <c r="R14" s="100" t="s">
        <v>28</v>
      </c>
      <c r="S14" s="100" t="s">
        <v>29</v>
      </c>
    </row>
    <row r="15" spans="1:19">
      <c r="A15" s="100">
        <v>14</v>
      </c>
      <c r="B15" s="132" t="s">
        <v>166</v>
      </c>
      <c r="C15" s="37" t="s">
        <v>167</v>
      </c>
      <c r="D15" s="181" t="s">
        <v>22</v>
      </c>
      <c r="E15" s="37" t="s">
        <v>24</v>
      </c>
      <c r="F15" s="37" t="s">
        <v>81</v>
      </c>
      <c r="G15" s="37" t="s">
        <v>25</v>
      </c>
      <c r="H15" s="37" t="s">
        <v>34</v>
      </c>
      <c r="I15" s="110">
        <v>594</v>
      </c>
      <c r="J15" s="242">
        <v>300</v>
      </c>
      <c r="K15" s="242">
        <v>360</v>
      </c>
      <c r="L15" s="100" t="s">
        <v>168</v>
      </c>
      <c r="M15" s="242">
        <f t="shared" si="0"/>
        <v>381.6</v>
      </c>
      <c r="N15" s="242">
        <f t="shared" si="1"/>
        <v>1275.6</v>
      </c>
      <c r="O15" s="242">
        <f t="shared" si="2"/>
        <v>1316.496</v>
      </c>
      <c r="P15" s="242">
        <f t="shared" si="3"/>
        <v>40.896</v>
      </c>
      <c r="Q15" s="242">
        <f t="shared" si="4"/>
        <v>1275.6</v>
      </c>
      <c r="R15" s="100" t="s">
        <v>28</v>
      </c>
      <c r="S15" s="100" t="s">
        <v>29</v>
      </c>
    </row>
    <row r="16" spans="1:19">
      <c r="A16" s="100">
        <v>15</v>
      </c>
      <c r="B16" s="132" t="s">
        <v>169</v>
      </c>
      <c r="C16" s="37" t="s">
        <v>170</v>
      </c>
      <c r="D16" s="181" t="s">
        <v>22</v>
      </c>
      <c r="E16" s="37" t="s">
        <v>22</v>
      </c>
      <c r="F16" s="37" t="s">
        <v>23</v>
      </c>
      <c r="G16" s="37" t="s">
        <v>25</v>
      </c>
      <c r="H16" s="37" t="s">
        <v>34</v>
      </c>
      <c r="I16" s="110">
        <v>154.016</v>
      </c>
      <c r="J16" s="242">
        <v>146</v>
      </c>
      <c r="K16" s="242">
        <v>0</v>
      </c>
      <c r="L16" s="127"/>
      <c r="M16" s="242">
        <f t="shared" si="0"/>
        <v>0</v>
      </c>
      <c r="N16" s="242">
        <f t="shared" si="1"/>
        <v>300.016</v>
      </c>
      <c r="O16" s="242">
        <f t="shared" si="2"/>
        <v>308.776</v>
      </c>
      <c r="P16" s="242">
        <f t="shared" si="3"/>
        <v>8.76</v>
      </c>
      <c r="Q16" s="242">
        <f t="shared" si="4"/>
        <v>300.016</v>
      </c>
      <c r="R16" s="100" t="s">
        <v>28</v>
      </c>
      <c r="S16" s="100" t="s">
        <v>29</v>
      </c>
    </row>
    <row r="17" spans="1:19">
      <c r="A17" s="100">
        <v>16</v>
      </c>
      <c r="B17" s="132" t="s">
        <v>171</v>
      </c>
      <c r="C17" s="37" t="s">
        <v>172</v>
      </c>
      <c r="D17" s="181" t="s">
        <v>22</v>
      </c>
      <c r="E17" s="37" t="s">
        <v>22</v>
      </c>
      <c r="F17" s="37" t="s">
        <v>23</v>
      </c>
      <c r="G17" s="37" t="s">
        <v>25</v>
      </c>
      <c r="H17" s="37" t="s">
        <v>34</v>
      </c>
      <c r="I17" s="110">
        <v>154.016</v>
      </c>
      <c r="J17" s="242">
        <v>146</v>
      </c>
      <c r="K17" s="242">
        <v>0</v>
      </c>
      <c r="L17" s="127"/>
      <c r="M17" s="242">
        <f t="shared" si="0"/>
        <v>0</v>
      </c>
      <c r="N17" s="242">
        <f t="shared" si="1"/>
        <v>300.016</v>
      </c>
      <c r="O17" s="242">
        <f t="shared" si="2"/>
        <v>308.776</v>
      </c>
      <c r="P17" s="242">
        <f t="shared" si="3"/>
        <v>8.76</v>
      </c>
      <c r="Q17" s="242">
        <f t="shared" si="4"/>
        <v>300.016</v>
      </c>
      <c r="R17" s="100" t="s">
        <v>28</v>
      </c>
      <c r="S17" s="100" t="s">
        <v>29</v>
      </c>
    </row>
    <row r="18" spans="1:19">
      <c r="A18" s="100">
        <v>17</v>
      </c>
      <c r="B18" s="132" t="s">
        <v>173</v>
      </c>
      <c r="C18" s="37" t="s">
        <v>174</v>
      </c>
      <c r="D18" s="181" t="s">
        <v>22</v>
      </c>
      <c r="E18" s="37" t="s">
        <v>22</v>
      </c>
      <c r="F18" s="37" t="s">
        <v>23</v>
      </c>
      <c r="G18" s="37" t="s">
        <v>25</v>
      </c>
      <c r="H18" s="37" t="s">
        <v>34</v>
      </c>
      <c r="I18" s="110">
        <v>154.016</v>
      </c>
      <c r="J18" s="242">
        <v>146</v>
      </c>
      <c r="K18" s="242">
        <v>0</v>
      </c>
      <c r="L18" s="127"/>
      <c r="M18" s="242">
        <f t="shared" si="0"/>
        <v>0</v>
      </c>
      <c r="N18" s="242">
        <f t="shared" si="1"/>
        <v>300.016</v>
      </c>
      <c r="O18" s="242">
        <f t="shared" si="2"/>
        <v>308.776</v>
      </c>
      <c r="P18" s="242">
        <f t="shared" si="3"/>
        <v>8.76</v>
      </c>
      <c r="Q18" s="242">
        <f t="shared" si="4"/>
        <v>300.016</v>
      </c>
      <c r="R18" s="100" t="s">
        <v>28</v>
      </c>
      <c r="S18" s="100" t="s">
        <v>29</v>
      </c>
    </row>
    <row r="19" spans="1:19">
      <c r="A19" s="100">
        <v>18</v>
      </c>
      <c r="B19" s="132" t="s">
        <v>175</v>
      </c>
      <c r="C19" s="37" t="s">
        <v>176</v>
      </c>
      <c r="D19" s="181" t="s">
        <v>22</v>
      </c>
      <c r="E19" s="37" t="s">
        <v>22</v>
      </c>
      <c r="F19" s="37" t="s">
        <v>23</v>
      </c>
      <c r="G19" s="37" t="s">
        <v>25</v>
      </c>
      <c r="H19" s="37" t="s">
        <v>34</v>
      </c>
      <c r="I19" s="110">
        <v>154.016</v>
      </c>
      <c r="J19" s="242">
        <v>146</v>
      </c>
      <c r="K19" s="242">
        <v>0</v>
      </c>
      <c r="L19" s="127"/>
      <c r="M19" s="242">
        <f t="shared" si="0"/>
        <v>0</v>
      </c>
      <c r="N19" s="242">
        <f t="shared" si="1"/>
        <v>300.016</v>
      </c>
      <c r="O19" s="242">
        <f t="shared" si="2"/>
        <v>308.776</v>
      </c>
      <c r="P19" s="242">
        <f t="shared" si="3"/>
        <v>8.76</v>
      </c>
      <c r="Q19" s="242">
        <f t="shared" si="4"/>
        <v>300.016</v>
      </c>
      <c r="R19" s="100" t="s">
        <v>28</v>
      </c>
      <c r="S19" s="100" t="s">
        <v>29</v>
      </c>
    </row>
    <row r="20" spans="1:19">
      <c r="A20" s="100">
        <v>19</v>
      </c>
      <c r="B20" s="132" t="s">
        <v>177</v>
      </c>
      <c r="C20" s="37" t="s">
        <v>178</v>
      </c>
      <c r="D20" s="181" t="s">
        <v>22</v>
      </c>
      <c r="E20" s="37" t="s">
        <v>22</v>
      </c>
      <c r="F20" s="37" t="s">
        <v>23</v>
      </c>
      <c r="G20" s="37" t="s">
        <v>25</v>
      </c>
      <c r="H20" s="37" t="s">
        <v>34</v>
      </c>
      <c r="I20" s="110">
        <v>154.016</v>
      </c>
      <c r="J20" s="242">
        <v>146</v>
      </c>
      <c r="K20" s="242">
        <v>0</v>
      </c>
      <c r="L20" s="127"/>
      <c r="M20" s="242">
        <f t="shared" si="0"/>
        <v>0</v>
      </c>
      <c r="N20" s="242">
        <f t="shared" si="1"/>
        <v>300.016</v>
      </c>
      <c r="O20" s="242">
        <f t="shared" si="2"/>
        <v>308.776</v>
      </c>
      <c r="P20" s="242">
        <f t="shared" si="3"/>
        <v>8.76</v>
      </c>
      <c r="Q20" s="242">
        <f t="shared" si="4"/>
        <v>300.016</v>
      </c>
      <c r="R20" s="100" t="s">
        <v>28</v>
      </c>
      <c r="S20" s="100" t="s">
        <v>29</v>
      </c>
    </row>
    <row r="21" spans="1:19">
      <c r="A21" s="100">
        <v>20</v>
      </c>
      <c r="B21" s="132" t="s">
        <v>179</v>
      </c>
      <c r="C21" s="37" t="s">
        <v>180</v>
      </c>
      <c r="D21" s="181" t="s">
        <v>22</v>
      </c>
      <c r="E21" s="37" t="s">
        <v>22</v>
      </c>
      <c r="F21" s="37" t="s">
        <v>23</v>
      </c>
      <c r="G21" s="37" t="s">
        <v>25</v>
      </c>
      <c r="H21" s="37" t="s">
        <v>34</v>
      </c>
      <c r="I21" s="110">
        <v>154.016</v>
      </c>
      <c r="J21" s="242">
        <v>146</v>
      </c>
      <c r="K21" s="242">
        <v>0</v>
      </c>
      <c r="L21" s="127"/>
      <c r="M21" s="242">
        <f t="shared" si="0"/>
        <v>0</v>
      </c>
      <c r="N21" s="242">
        <f t="shared" si="1"/>
        <v>300.016</v>
      </c>
      <c r="O21" s="242">
        <f t="shared" si="2"/>
        <v>308.776</v>
      </c>
      <c r="P21" s="242">
        <f t="shared" si="3"/>
        <v>8.76</v>
      </c>
      <c r="Q21" s="242">
        <f t="shared" si="4"/>
        <v>300.016</v>
      </c>
      <c r="R21" s="100" t="s">
        <v>28</v>
      </c>
      <c r="S21" s="100" t="s">
        <v>29</v>
      </c>
    </row>
    <row r="22" spans="1:19">
      <c r="A22" s="100">
        <v>21</v>
      </c>
      <c r="B22" s="132" t="s">
        <v>181</v>
      </c>
      <c r="C22" s="37" t="s">
        <v>182</v>
      </c>
      <c r="D22" s="181" t="s">
        <v>22</v>
      </c>
      <c r="E22" s="37" t="s">
        <v>22</v>
      </c>
      <c r="F22" s="37" t="s">
        <v>23</v>
      </c>
      <c r="G22" s="37" t="s">
        <v>25</v>
      </c>
      <c r="H22" s="37" t="s">
        <v>34</v>
      </c>
      <c r="I22" s="110">
        <v>154.016</v>
      </c>
      <c r="J22" s="242">
        <v>146</v>
      </c>
      <c r="K22" s="242">
        <v>0</v>
      </c>
      <c r="L22" s="127"/>
      <c r="M22" s="242">
        <f t="shared" si="0"/>
        <v>0</v>
      </c>
      <c r="N22" s="242">
        <f t="shared" si="1"/>
        <v>300.016</v>
      </c>
      <c r="O22" s="242">
        <f t="shared" si="2"/>
        <v>308.776</v>
      </c>
      <c r="P22" s="242">
        <f t="shared" si="3"/>
        <v>8.76</v>
      </c>
      <c r="Q22" s="242">
        <f t="shared" si="4"/>
        <v>300.016</v>
      </c>
      <c r="R22" s="100" t="s">
        <v>28</v>
      </c>
      <c r="S22" s="100" t="s">
        <v>29</v>
      </c>
    </row>
    <row r="23" spans="1:19">
      <c r="A23" s="100">
        <v>22</v>
      </c>
      <c r="B23" s="132" t="s">
        <v>183</v>
      </c>
      <c r="C23" s="37" t="s">
        <v>184</v>
      </c>
      <c r="D23" s="181" t="s">
        <v>22</v>
      </c>
      <c r="E23" s="37" t="s">
        <v>22</v>
      </c>
      <c r="F23" s="37" t="s">
        <v>23</v>
      </c>
      <c r="G23" s="37" t="s">
        <v>25</v>
      </c>
      <c r="H23" s="37" t="s">
        <v>34</v>
      </c>
      <c r="I23" s="110">
        <v>154.016</v>
      </c>
      <c r="J23" s="242">
        <v>146</v>
      </c>
      <c r="K23" s="242">
        <v>0</v>
      </c>
      <c r="L23" s="127"/>
      <c r="M23" s="242">
        <f t="shared" si="0"/>
        <v>0</v>
      </c>
      <c r="N23" s="242">
        <f t="shared" si="1"/>
        <v>300.016</v>
      </c>
      <c r="O23" s="242">
        <f t="shared" si="2"/>
        <v>308.776</v>
      </c>
      <c r="P23" s="242">
        <f t="shared" si="3"/>
        <v>8.76</v>
      </c>
      <c r="Q23" s="242">
        <f t="shared" si="4"/>
        <v>300.016</v>
      </c>
      <c r="R23" s="100" t="s">
        <v>28</v>
      </c>
      <c r="S23" s="100" t="s">
        <v>29</v>
      </c>
    </row>
    <row r="24" spans="1:19">
      <c r="A24" s="100">
        <v>23</v>
      </c>
      <c r="B24" s="132" t="s">
        <v>185</v>
      </c>
      <c r="C24" s="37" t="s">
        <v>186</v>
      </c>
      <c r="D24" s="181" t="s">
        <v>22</v>
      </c>
      <c r="E24" s="37" t="s">
        <v>22</v>
      </c>
      <c r="F24" s="37" t="s">
        <v>23</v>
      </c>
      <c r="G24" s="37" t="s">
        <v>25</v>
      </c>
      <c r="H24" s="37" t="s">
        <v>34</v>
      </c>
      <c r="I24" s="110">
        <v>154.016</v>
      </c>
      <c r="J24" s="242">
        <v>146</v>
      </c>
      <c r="K24" s="242">
        <v>0</v>
      </c>
      <c r="L24" s="127"/>
      <c r="M24" s="242">
        <f t="shared" si="0"/>
        <v>0</v>
      </c>
      <c r="N24" s="242">
        <f t="shared" si="1"/>
        <v>300.016</v>
      </c>
      <c r="O24" s="242">
        <f t="shared" si="2"/>
        <v>308.776</v>
      </c>
      <c r="P24" s="242">
        <f t="shared" si="3"/>
        <v>8.76</v>
      </c>
      <c r="Q24" s="242">
        <f t="shared" si="4"/>
        <v>300.016</v>
      </c>
      <c r="R24" s="100" t="s">
        <v>28</v>
      </c>
      <c r="S24" s="100" t="s">
        <v>29</v>
      </c>
    </row>
    <row r="25" spans="1:19">
      <c r="A25" s="100">
        <v>24</v>
      </c>
      <c r="B25" s="132" t="s">
        <v>187</v>
      </c>
      <c r="C25" s="37" t="s">
        <v>188</v>
      </c>
      <c r="D25" s="181" t="s">
        <v>22</v>
      </c>
      <c r="E25" s="37" t="s">
        <v>22</v>
      </c>
      <c r="F25" s="37" t="s">
        <v>23</v>
      </c>
      <c r="G25" s="37" t="s">
        <v>25</v>
      </c>
      <c r="H25" s="37" t="s">
        <v>34</v>
      </c>
      <c r="I25" s="110">
        <v>154.016</v>
      </c>
      <c r="J25" s="242">
        <v>146</v>
      </c>
      <c r="K25" s="242">
        <v>0</v>
      </c>
      <c r="L25" s="127"/>
      <c r="M25" s="242">
        <f t="shared" si="0"/>
        <v>0</v>
      </c>
      <c r="N25" s="242">
        <f t="shared" si="1"/>
        <v>300.016</v>
      </c>
      <c r="O25" s="242">
        <f t="shared" si="2"/>
        <v>308.776</v>
      </c>
      <c r="P25" s="242">
        <f t="shared" si="3"/>
        <v>8.76</v>
      </c>
      <c r="Q25" s="242">
        <f t="shared" si="4"/>
        <v>300.016</v>
      </c>
      <c r="R25" s="100" t="s">
        <v>28</v>
      </c>
      <c r="S25" s="100" t="s">
        <v>29</v>
      </c>
    </row>
    <row r="26" spans="1:19">
      <c r="A26" s="100">
        <v>25</v>
      </c>
      <c r="B26" s="132" t="s">
        <v>189</v>
      </c>
      <c r="C26" s="37" t="s">
        <v>190</v>
      </c>
      <c r="D26" s="181" t="s">
        <v>22</v>
      </c>
      <c r="E26" s="37" t="s">
        <v>24</v>
      </c>
      <c r="F26" s="37" t="s">
        <v>191</v>
      </c>
      <c r="G26" s="37" t="s">
        <v>25</v>
      </c>
      <c r="H26" s="37" t="s">
        <v>68</v>
      </c>
      <c r="I26" s="110">
        <v>1184</v>
      </c>
      <c r="J26" s="242">
        <v>400</v>
      </c>
      <c r="K26" s="242">
        <v>18</v>
      </c>
      <c r="L26" s="100" t="s">
        <v>35</v>
      </c>
      <c r="M26" s="242">
        <f t="shared" si="0"/>
        <v>19.08</v>
      </c>
      <c r="N26" s="242">
        <f t="shared" si="1"/>
        <v>1603.08</v>
      </c>
      <c r="O26" s="242">
        <f t="shared" si="2"/>
        <v>1628.2248</v>
      </c>
      <c r="P26" s="242">
        <f t="shared" si="3"/>
        <v>25.1448</v>
      </c>
      <c r="Q26" s="242">
        <f t="shared" si="4"/>
        <v>1603.08</v>
      </c>
      <c r="R26" s="100" t="s">
        <v>28</v>
      </c>
      <c r="S26" s="100" t="s">
        <v>29</v>
      </c>
    </row>
    <row r="27" spans="1:19">
      <c r="A27" s="100">
        <v>26</v>
      </c>
      <c r="B27" s="132" t="s">
        <v>192</v>
      </c>
      <c r="C27" s="37" t="s">
        <v>193</v>
      </c>
      <c r="D27" s="181" t="s">
        <v>22</v>
      </c>
      <c r="E27" s="37" t="s">
        <v>24</v>
      </c>
      <c r="F27" s="37" t="s">
        <v>191</v>
      </c>
      <c r="G27" s="37" t="s">
        <v>25</v>
      </c>
      <c r="H27" s="37" t="s">
        <v>68</v>
      </c>
      <c r="I27" s="110">
        <v>1184</v>
      </c>
      <c r="J27" s="242">
        <v>400</v>
      </c>
      <c r="K27" s="242">
        <v>15</v>
      </c>
      <c r="L27" s="100" t="s">
        <v>35</v>
      </c>
      <c r="M27" s="242">
        <f t="shared" si="0"/>
        <v>15.9</v>
      </c>
      <c r="N27" s="242">
        <f t="shared" si="1"/>
        <v>1599.9</v>
      </c>
      <c r="O27" s="242">
        <f t="shared" si="2"/>
        <v>1624.854</v>
      </c>
      <c r="P27" s="242">
        <f t="shared" si="3"/>
        <v>24.954</v>
      </c>
      <c r="Q27" s="242">
        <f t="shared" si="4"/>
        <v>1599.9</v>
      </c>
      <c r="R27" s="100" t="s">
        <v>28</v>
      </c>
      <c r="S27" s="100" t="s">
        <v>29</v>
      </c>
    </row>
    <row r="28" spans="1:19">
      <c r="A28" s="100">
        <v>27</v>
      </c>
      <c r="B28" s="132" t="s">
        <v>194</v>
      </c>
      <c r="C28" s="37" t="s">
        <v>195</v>
      </c>
      <c r="D28" s="181" t="s">
        <v>22</v>
      </c>
      <c r="E28" s="37" t="s">
        <v>24</v>
      </c>
      <c r="F28" s="37" t="s">
        <v>191</v>
      </c>
      <c r="G28" s="37" t="s">
        <v>25</v>
      </c>
      <c r="H28" s="37" t="s">
        <v>68</v>
      </c>
      <c r="I28" s="110">
        <v>1184</v>
      </c>
      <c r="J28" s="242">
        <v>400</v>
      </c>
      <c r="K28" s="242">
        <v>15</v>
      </c>
      <c r="L28" s="100" t="s">
        <v>35</v>
      </c>
      <c r="M28" s="242">
        <f t="shared" si="0"/>
        <v>15.9</v>
      </c>
      <c r="N28" s="242">
        <f t="shared" si="1"/>
        <v>1599.9</v>
      </c>
      <c r="O28" s="242">
        <f t="shared" si="2"/>
        <v>1624.854</v>
      </c>
      <c r="P28" s="242">
        <f t="shared" si="3"/>
        <v>24.954</v>
      </c>
      <c r="Q28" s="242">
        <f t="shared" si="4"/>
        <v>1599.9</v>
      </c>
      <c r="R28" s="100" t="s">
        <v>28</v>
      </c>
      <c r="S28" s="100" t="s">
        <v>29</v>
      </c>
    </row>
    <row r="29" spans="1:19">
      <c r="A29" s="100">
        <v>28</v>
      </c>
      <c r="B29" s="132" t="s">
        <v>196</v>
      </c>
      <c r="C29" s="37" t="s">
        <v>197</v>
      </c>
      <c r="D29" s="181" t="s">
        <v>22</v>
      </c>
      <c r="E29" s="37" t="s">
        <v>24</v>
      </c>
      <c r="F29" s="37" t="s">
        <v>198</v>
      </c>
      <c r="G29" s="37" t="s">
        <v>25</v>
      </c>
      <c r="H29" s="37" t="s">
        <v>68</v>
      </c>
      <c r="I29" s="110">
        <v>1184</v>
      </c>
      <c r="J29" s="242">
        <v>300</v>
      </c>
      <c r="K29" s="242">
        <v>0</v>
      </c>
      <c r="L29" s="100"/>
      <c r="M29" s="242">
        <f t="shared" si="0"/>
        <v>0</v>
      </c>
      <c r="N29" s="242">
        <f t="shared" si="1"/>
        <v>1484</v>
      </c>
      <c r="O29" s="242">
        <f t="shared" si="2"/>
        <v>1502</v>
      </c>
      <c r="P29" s="242">
        <f t="shared" si="3"/>
        <v>18</v>
      </c>
      <c r="Q29" s="242">
        <f t="shared" si="4"/>
        <v>1484</v>
      </c>
      <c r="R29" s="100" t="s">
        <v>28</v>
      </c>
      <c r="S29" s="100" t="s">
        <v>29</v>
      </c>
    </row>
    <row r="30" spans="1:19">
      <c r="A30" s="100">
        <v>29</v>
      </c>
      <c r="B30" s="132" t="s">
        <v>199</v>
      </c>
      <c r="C30" s="37" t="s">
        <v>200</v>
      </c>
      <c r="D30" s="181" t="s">
        <v>22</v>
      </c>
      <c r="E30" s="37" t="s">
        <v>24</v>
      </c>
      <c r="F30" s="37" t="s">
        <v>191</v>
      </c>
      <c r="G30" s="37" t="s">
        <v>25</v>
      </c>
      <c r="H30" s="37" t="s">
        <v>68</v>
      </c>
      <c r="I30" s="110">
        <v>1184</v>
      </c>
      <c r="J30" s="242">
        <v>400</v>
      </c>
      <c r="K30" s="242">
        <v>15</v>
      </c>
      <c r="L30" s="100" t="s">
        <v>35</v>
      </c>
      <c r="M30" s="242">
        <f t="shared" si="0"/>
        <v>15.9</v>
      </c>
      <c r="N30" s="242">
        <f t="shared" si="1"/>
        <v>1599.9</v>
      </c>
      <c r="O30" s="242">
        <f t="shared" si="2"/>
        <v>1624.854</v>
      </c>
      <c r="P30" s="242">
        <f t="shared" si="3"/>
        <v>24.954</v>
      </c>
      <c r="Q30" s="242">
        <f t="shared" si="4"/>
        <v>1599.9</v>
      </c>
      <c r="R30" s="100" t="s">
        <v>28</v>
      </c>
      <c r="S30" s="100" t="s">
        <v>29</v>
      </c>
    </row>
    <row r="31" spans="1:19">
      <c r="A31" s="100">
        <v>30</v>
      </c>
      <c r="B31" s="132" t="s">
        <v>201</v>
      </c>
      <c r="C31" s="37" t="s">
        <v>202</v>
      </c>
      <c r="D31" s="181" t="s">
        <v>22</v>
      </c>
      <c r="E31" s="37" t="s">
        <v>24</v>
      </c>
      <c r="F31" s="37" t="s">
        <v>198</v>
      </c>
      <c r="G31" s="37" t="s">
        <v>25</v>
      </c>
      <c r="H31" s="37" t="s">
        <v>68</v>
      </c>
      <c r="I31" s="110">
        <v>1184</v>
      </c>
      <c r="J31" s="242">
        <v>300</v>
      </c>
      <c r="K31" s="242">
        <v>0</v>
      </c>
      <c r="L31" s="100"/>
      <c r="M31" s="242">
        <f t="shared" si="0"/>
        <v>0</v>
      </c>
      <c r="N31" s="242">
        <f t="shared" si="1"/>
        <v>1484</v>
      </c>
      <c r="O31" s="242">
        <f t="shared" si="2"/>
        <v>1502</v>
      </c>
      <c r="P31" s="242">
        <f t="shared" si="3"/>
        <v>18</v>
      </c>
      <c r="Q31" s="242">
        <f t="shared" si="4"/>
        <v>1484</v>
      </c>
      <c r="R31" s="100" t="s">
        <v>28</v>
      </c>
      <c r="S31" s="100" t="s">
        <v>29</v>
      </c>
    </row>
    <row r="32" spans="1:19">
      <c r="A32" s="100">
        <v>31</v>
      </c>
      <c r="B32" s="132" t="s">
        <v>203</v>
      </c>
      <c r="C32" s="37" t="s">
        <v>204</v>
      </c>
      <c r="D32" s="181" t="s">
        <v>22</v>
      </c>
      <c r="E32" s="37" t="s">
        <v>24</v>
      </c>
      <c r="F32" s="37" t="s">
        <v>191</v>
      </c>
      <c r="G32" s="37" t="s">
        <v>25</v>
      </c>
      <c r="H32" s="37" t="s">
        <v>68</v>
      </c>
      <c r="I32" s="110">
        <v>1184</v>
      </c>
      <c r="J32" s="242">
        <v>400</v>
      </c>
      <c r="K32" s="242">
        <v>15</v>
      </c>
      <c r="L32" s="100" t="s">
        <v>35</v>
      </c>
      <c r="M32" s="242">
        <f t="shared" si="0"/>
        <v>15.9</v>
      </c>
      <c r="N32" s="242">
        <f t="shared" si="1"/>
        <v>1599.9</v>
      </c>
      <c r="O32" s="242">
        <f t="shared" si="2"/>
        <v>1624.854</v>
      </c>
      <c r="P32" s="242">
        <f t="shared" si="3"/>
        <v>24.954</v>
      </c>
      <c r="Q32" s="242">
        <f t="shared" si="4"/>
        <v>1599.9</v>
      </c>
      <c r="R32" s="100" t="s">
        <v>28</v>
      </c>
      <c r="S32" s="100" t="s">
        <v>29</v>
      </c>
    </row>
    <row r="33" spans="1:19">
      <c r="A33" s="100">
        <v>32</v>
      </c>
      <c r="B33" s="132" t="s">
        <v>205</v>
      </c>
      <c r="C33" s="37" t="s">
        <v>206</v>
      </c>
      <c r="D33" s="181" t="s">
        <v>22</v>
      </c>
      <c r="E33" s="37" t="s">
        <v>24</v>
      </c>
      <c r="F33" s="37" t="s">
        <v>198</v>
      </c>
      <c r="G33" s="37" t="s">
        <v>25</v>
      </c>
      <c r="H33" s="37" t="s">
        <v>68</v>
      </c>
      <c r="I33" s="110">
        <v>1184</v>
      </c>
      <c r="J33" s="242">
        <v>300</v>
      </c>
      <c r="K33" s="242">
        <v>0</v>
      </c>
      <c r="L33" s="100"/>
      <c r="M33" s="242">
        <f t="shared" si="0"/>
        <v>0</v>
      </c>
      <c r="N33" s="242">
        <f t="shared" si="1"/>
        <v>1484</v>
      </c>
      <c r="O33" s="242">
        <f t="shared" si="2"/>
        <v>1502</v>
      </c>
      <c r="P33" s="242">
        <f t="shared" si="3"/>
        <v>18</v>
      </c>
      <c r="Q33" s="242">
        <f t="shared" si="4"/>
        <v>1484</v>
      </c>
      <c r="R33" s="100" t="s">
        <v>28</v>
      </c>
      <c r="S33" s="100" t="s">
        <v>29</v>
      </c>
    </row>
    <row r="34" spans="1:19">
      <c r="A34" s="100">
        <v>33</v>
      </c>
      <c r="B34" s="132" t="s">
        <v>207</v>
      </c>
      <c r="C34" s="37" t="s">
        <v>208</v>
      </c>
      <c r="D34" s="181" t="s">
        <v>22</v>
      </c>
      <c r="E34" s="37" t="s">
        <v>24</v>
      </c>
      <c r="F34" s="37" t="s">
        <v>198</v>
      </c>
      <c r="G34" s="37" t="s">
        <v>25</v>
      </c>
      <c r="H34" s="37" t="s">
        <v>68</v>
      </c>
      <c r="I34" s="110">
        <v>1184</v>
      </c>
      <c r="J34" s="242">
        <v>300</v>
      </c>
      <c r="K34" s="242">
        <v>0</v>
      </c>
      <c r="L34" s="100"/>
      <c r="M34" s="242">
        <f t="shared" si="0"/>
        <v>0</v>
      </c>
      <c r="N34" s="242">
        <f t="shared" si="1"/>
        <v>1484</v>
      </c>
      <c r="O34" s="242">
        <f t="shared" si="2"/>
        <v>1502</v>
      </c>
      <c r="P34" s="242">
        <f t="shared" si="3"/>
        <v>18</v>
      </c>
      <c r="Q34" s="242">
        <f t="shared" si="4"/>
        <v>1484</v>
      </c>
      <c r="R34" s="100" t="s">
        <v>28</v>
      </c>
      <c r="S34" s="100" t="s">
        <v>29</v>
      </c>
    </row>
    <row r="35" spans="1:19">
      <c r="A35" s="100">
        <v>34</v>
      </c>
      <c r="B35" s="132" t="s">
        <v>209</v>
      </c>
      <c r="C35" s="37" t="s">
        <v>210</v>
      </c>
      <c r="D35" s="181" t="s">
        <v>22</v>
      </c>
      <c r="E35" s="37" t="s">
        <v>24</v>
      </c>
      <c r="F35" s="37" t="s">
        <v>198</v>
      </c>
      <c r="G35" s="37" t="s">
        <v>25</v>
      </c>
      <c r="H35" s="37" t="s">
        <v>68</v>
      </c>
      <c r="I35" s="110">
        <v>1184</v>
      </c>
      <c r="J35" s="242">
        <v>300</v>
      </c>
      <c r="K35" s="242">
        <v>0</v>
      </c>
      <c r="L35" s="100"/>
      <c r="M35" s="242">
        <f t="shared" si="0"/>
        <v>0</v>
      </c>
      <c r="N35" s="242">
        <f t="shared" si="1"/>
        <v>1484</v>
      </c>
      <c r="O35" s="242">
        <f t="shared" si="2"/>
        <v>1502</v>
      </c>
      <c r="P35" s="242">
        <f t="shared" si="3"/>
        <v>18</v>
      </c>
      <c r="Q35" s="242">
        <f t="shared" si="4"/>
        <v>1484</v>
      </c>
      <c r="R35" s="100" t="s">
        <v>28</v>
      </c>
      <c r="S35" s="100" t="s">
        <v>29</v>
      </c>
    </row>
    <row r="36" spans="1:19">
      <c r="A36" s="100">
        <v>35</v>
      </c>
      <c r="B36" s="132" t="s">
        <v>211</v>
      </c>
      <c r="C36" s="37" t="s">
        <v>212</v>
      </c>
      <c r="D36" s="181" t="s">
        <v>22</v>
      </c>
      <c r="E36" s="37" t="s">
        <v>24</v>
      </c>
      <c r="F36" s="37" t="s">
        <v>198</v>
      </c>
      <c r="G36" s="37" t="s">
        <v>25</v>
      </c>
      <c r="H36" s="37" t="s">
        <v>68</v>
      </c>
      <c r="I36" s="110">
        <v>1184</v>
      </c>
      <c r="J36" s="242">
        <v>300</v>
      </c>
      <c r="K36" s="242">
        <v>0</v>
      </c>
      <c r="L36" s="100"/>
      <c r="M36" s="242">
        <f t="shared" si="0"/>
        <v>0</v>
      </c>
      <c r="N36" s="242">
        <f t="shared" si="1"/>
        <v>1484</v>
      </c>
      <c r="O36" s="242">
        <f t="shared" si="2"/>
        <v>1502</v>
      </c>
      <c r="P36" s="242">
        <f t="shared" si="3"/>
        <v>18</v>
      </c>
      <c r="Q36" s="242">
        <f t="shared" si="4"/>
        <v>1484</v>
      </c>
      <c r="R36" s="100" t="s">
        <v>28</v>
      </c>
      <c r="S36" s="100" t="s">
        <v>29</v>
      </c>
    </row>
    <row r="37" spans="1:19">
      <c r="A37" s="100">
        <v>36</v>
      </c>
      <c r="B37" s="132" t="s">
        <v>213</v>
      </c>
      <c r="C37" s="37" t="s">
        <v>214</v>
      </c>
      <c r="D37" s="181" t="s">
        <v>22</v>
      </c>
      <c r="E37" s="37" t="s">
        <v>24</v>
      </c>
      <c r="F37" s="37" t="s">
        <v>191</v>
      </c>
      <c r="G37" s="37" t="s">
        <v>25</v>
      </c>
      <c r="H37" s="37" t="s">
        <v>68</v>
      </c>
      <c r="I37" s="110">
        <v>1184</v>
      </c>
      <c r="J37" s="242">
        <v>400</v>
      </c>
      <c r="K37" s="242">
        <v>15</v>
      </c>
      <c r="L37" s="100" t="s">
        <v>35</v>
      </c>
      <c r="M37" s="242">
        <f t="shared" si="0"/>
        <v>15.9</v>
      </c>
      <c r="N37" s="242">
        <f t="shared" si="1"/>
        <v>1599.9</v>
      </c>
      <c r="O37" s="242">
        <f t="shared" si="2"/>
        <v>1624.854</v>
      </c>
      <c r="P37" s="242">
        <f t="shared" si="3"/>
        <v>24.954</v>
      </c>
      <c r="Q37" s="242">
        <f t="shared" si="4"/>
        <v>1599.9</v>
      </c>
      <c r="R37" s="100" t="s">
        <v>28</v>
      </c>
      <c r="S37" s="100" t="s">
        <v>29</v>
      </c>
    </row>
    <row r="38" spans="1:19">
      <c r="A38" s="100">
        <v>37</v>
      </c>
      <c r="B38" s="132" t="s">
        <v>215</v>
      </c>
      <c r="C38" s="37" t="s">
        <v>216</v>
      </c>
      <c r="D38" s="181" t="s">
        <v>22</v>
      </c>
      <c r="E38" s="37" t="s">
        <v>24</v>
      </c>
      <c r="F38" s="37" t="s">
        <v>191</v>
      </c>
      <c r="G38" s="37" t="s">
        <v>25</v>
      </c>
      <c r="H38" s="37" t="s">
        <v>68</v>
      </c>
      <c r="I38" s="110">
        <v>1184</v>
      </c>
      <c r="J38" s="242">
        <v>400</v>
      </c>
      <c r="K38" s="242">
        <v>15</v>
      </c>
      <c r="L38" s="100" t="s">
        <v>35</v>
      </c>
      <c r="M38" s="242">
        <f t="shared" si="0"/>
        <v>15.9</v>
      </c>
      <c r="N38" s="242">
        <f t="shared" si="1"/>
        <v>1599.9</v>
      </c>
      <c r="O38" s="242">
        <f t="shared" si="2"/>
        <v>1624.854</v>
      </c>
      <c r="P38" s="242">
        <f t="shared" si="3"/>
        <v>24.954</v>
      </c>
      <c r="Q38" s="242">
        <f t="shared" si="4"/>
        <v>1599.9</v>
      </c>
      <c r="R38" s="100" t="s">
        <v>28</v>
      </c>
      <c r="S38" s="100" t="s">
        <v>29</v>
      </c>
    </row>
    <row r="39" spans="1:19">
      <c r="A39" s="100">
        <v>38</v>
      </c>
      <c r="B39" s="132" t="s">
        <v>217</v>
      </c>
      <c r="C39" s="37" t="s">
        <v>218</v>
      </c>
      <c r="D39" s="181" t="s">
        <v>22</v>
      </c>
      <c r="E39" s="37" t="s">
        <v>24</v>
      </c>
      <c r="F39" s="37" t="s">
        <v>198</v>
      </c>
      <c r="G39" s="37" t="s">
        <v>25</v>
      </c>
      <c r="H39" s="37" t="s">
        <v>68</v>
      </c>
      <c r="I39" s="110">
        <v>1184</v>
      </c>
      <c r="J39" s="242">
        <v>300</v>
      </c>
      <c r="K39" s="242">
        <v>0</v>
      </c>
      <c r="L39" s="100"/>
      <c r="M39" s="242">
        <f t="shared" si="0"/>
        <v>0</v>
      </c>
      <c r="N39" s="242">
        <f t="shared" si="1"/>
        <v>1484</v>
      </c>
      <c r="O39" s="242">
        <f t="shared" si="2"/>
        <v>1502</v>
      </c>
      <c r="P39" s="242">
        <f t="shared" si="3"/>
        <v>18</v>
      </c>
      <c r="Q39" s="242">
        <f t="shared" si="4"/>
        <v>1484</v>
      </c>
      <c r="R39" s="100" t="s">
        <v>28</v>
      </c>
      <c r="S39" s="100" t="s">
        <v>29</v>
      </c>
    </row>
    <row r="40" spans="1:19">
      <c r="A40" s="100">
        <v>39</v>
      </c>
      <c r="B40" s="132" t="s">
        <v>69</v>
      </c>
      <c r="C40" s="37" t="s">
        <v>219</v>
      </c>
      <c r="D40" s="181" t="s">
        <v>22</v>
      </c>
      <c r="E40" s="37" t="s">
        <v>24</v>
      </c>
      <c r="F40" s="37" t="s">
        <v>198</v>
      </c>
      <c r="G40" s="37" t="s">
        <v>25</v>
      </c>
      <c r="H40" s="37" t="s">
        <v>68</v>
      </c>
      <c r="I40" s="110">
        <v>1184</v>
      </c>
      <c r="J40" s="242">
        <v>300</v>
      </c>
      <c r="K40" s="242">
        <v>0</v>
      </c>
      <c r="L40" s="100"/>
      <c r="M40" s="242">
        <f t="shared" si="0"/>
        <v>0</v>
      </c>
      <c r="N40" s="242">
        <f t="shared" si="1"/>
        <v>1484</v>
      </c>
      <c r="O40" s="242">
        <f t="shared" si="2"/>
        <v>1502</v>
      </c>
      <c r="P40" s="242">
        <f t="shared" si="3"/>
        <v>18</v>
      </c>
      <c r="Q40" s="242">
        <f t="shared" si="4"/>
        <v>1484</v>
      </c>
      <c r="R40" s="100" t="s">
        <v>28</v>
      </c>
      <c r="S40" s="100" t="s">
        <v>29</v>
      </c>
    </row>
    <row r="41" spans="1:19">
      <c r="A41" s="100">
        <v>40</v>
      </c>
      <c r="B41" s="132" t="s">
        <v>220</v>
      </c>
      <c r="C41" s="37" t="s">
        <v>221</v>
      </c>
      <c r="D41" s="181" t="s">
        <v>22</v>
      </c>
      <c r="E41" s="37" t="s">
        <v>24</v>
      </c>
      <c r="F41" s="37" t="s">
        <v>191</v>
      </c>
      <c r="G41" s="37" t="s">
        <v>25</v>
      </c>
      <c r="H41" s="37" t="s">
        <v>68</v>
      </c>
      <c r="I41" s="110">
        <v>1184</v>
      </c>
      <c r="J41" s="242">
        <v>400</v>
      </c>
      <c r="K41" s="242">
        <v>18</v>
      </c>
      <c r="L41" s="100" t="s">
        <v>35</v>
      </c>
      <c r="M41" s="242">
        <f t="shared" si="0"/>
        <v>19.08</v>
      </c>
      <c r="N41" s="242">
        <f t="shared" si="1"/>
        <v>1603.08</v>
      </c>
      <c r="O41" s="242">
        <f t="shared" si="2"/>
        <v>1628.2248</v>
      </c>
      <c r="P41" s="242">
        <f t="shared" si="3"/>
        <v>25.1448</v>
      </c>
      <c r="Q41" s="242">
        <f t="shared" si="4"/>
        <v>1603.08</v>
      </c>
      <c r="R41" s="100" t="s">
        <v>28</v>
      </c>
      <c r="S41" s="100" t="s">
        <v>29</v>
      </c>
    </row>
    <row r="42" spans="1:19">
      <c r="A42" s="100">
        <v>41</v>
      </c>
      <c r="B42" s="132" t="s">
        <v>222</v>
      </c>
      <c r="C42" s="37" t="s">
        <v>223</v>
      </c>
      <c r="D42" s="181" t="s">
        <v>22</v>
      </c>
      <c r="E42" s="37" t="s">
        <v>24</v>
      </c>
      <c r="F42" s="37" t="s">
        <v>191</v>
      </c>
      <c r="G42" s="37" t="s">
        <v>25</v>
      </c>
      <c r="H42" s="37" t="s">
        <v>68</v>
      </c>
      <c r="I42" s="110">
        <v>1184</v>
      </c>
      <c r="J42" s="242">
        <v>400</v>
      </c>
      <c r="K42" s="242">
        <v>18</v>
      </c>
      <c r="L42" s="100" t="s">
        <v>35</v>
      </c>
      <c r="M42" s="242">
        <f t="shared" si="0"/>
        <v>19.08</v>
      </c>
      <c r="N42" s="242">
        <f t="shared" si="1"/>
        <v>1603.08</v>
      </c>
      <c r="O42" s="242">
        <f t="shared" si="2"/>
        <v>1628.2248</v>
      </c>
      <c r="P42" s="242">
        <f t="shared" si="3"/>
        <v>25.1448</v>
      </c>
      <c r="Q42" s="242">
        <f t="shared" si="4"/>
        <v>1603.08</v>
      </c>
      <c r="R42" s="100" t="s">
        <v>28</v>
      </c>
      <c r="S42" s="100" t="s">
        <v>29</v>
      </c>
    </row>
    <row r="43" spans="1:19">
      <c r="A43" s="100">
        <v>42</v>
      </c>
      <c r="B43" s="132" t="s">
        <v>224</v>
      </c>
      <c r="C43" s="37" t="s">
        <v>223</v>
      </c>
      <c r="D43" s="181" t="s">
        <v>22</v>
      </c>
      <c r="E43" s="37" t="s">
        <v>24</v>
      </c>
      <c r="F43" s="37" t="s">
        <v>191</v>
      </c>
      <c r="G43" s="37" t="s">
        <v>25</v>
      </c>
      <c r="H43" s="37" t="s">
        <v>68</v>
      </c>
      <c r="I43" s="110">
        <v>1184</v>
      </c>
      <c r="J43" s="242">
        <v>400</v>
      </c>
      <c r="K43" s="242">
        <v>18</v>
      </c>
      <c r="L43" s="100" t="s">
        <v>35</v>
      </c>
      <c r="M43" s="242">
        <f t="shared" si="0"/>
        <v>19.08</v>
      </c>
      <c r="N43" s="242">
        <f t="shared" si="1"/>
        <v>1603.08</v>
      </c>
      <c r="O43" s="242">
        <f t="shared" si="2"/>
        <v>1628.2248</v>
      </c>
      <c r="P43" s="242">
        <f t="shared" si="3"/>
        <v>25.1448</v>
      </c>
      <c r="Q43" s="242">
        <f t="shared" si="4"/>
        <v>1603.08</v>
      </c>
      <c r="R43" s="100" t="s">
        <v>28</v>
      </c>
      <c r="S43" s="100" t="s">
        <v>29</v>
      </c>
    </row>
    <row r="44" spans="1:19">
      <c r="A44" s="100">
        <v>43</v>
      </c>
      <c r="B44" s="132" t="s">
        <v>225</v>
      </c>
      <c r="C44" s="37" t="s">
        <v>226</v>
      </c>
      <c r="D44" s="181" t="s">
        <v>22</v>
      </c>
      <c r="E44" s="37" t="s">
        <v>24</v>
      </c>
      <c r="F44" s="37" t="s">
        <v>191</v>
      </c>
      <c r="G44" s="37" t="s">
        <v>25</v>
      </c>
      <c r="H44" s="37" t="s">
        <v>68</v>
      </c>
      <c r="I44" s="110">
        <v>1184</v>
      </c>
      <c r="J44" s="242">
        <v>400</v>
      </c>
      <c r="K44" s="242">
        <v>0</v>
      </c>
      <c r="L44" s="100"/>
      <c r="M44" s="242">
        <f t="shared" si="0"/>
        <v>0</v>
      </c>
      <c r="N44" s="242">
        <f t="shared" si="1"/>
        <v>1584</v>
      </c>
      <c r="O44" s="242">
        <f t="shared" si="2"/>
        <v>1608</v>
      </c>
      <c r="P44" s="242">
        <f t="shared" si="3"/>
        <v>24</v>
      </c>
      <c r="Q44" s="242">
        <f t="shared" si="4"/>
        <v>1584</v>
      </c>
      <c r="R44" s="100" t="s">
        <v>28</v>
      </c>
      <c r="S44" s="100" t="s">
        <v>29</v>
      </c>
    </row>
    <row r="45" spans="1:19">
      <c r="A45" s="100">
        <v>44</v>
      </c>
      <c r="B45" s="132" t="s">
        <v>227</v>
      </c>
      <c r="C45" s="37" t="s">
        <v>228</v>
      </c>
      <c r="D45" s="181" t="s">
        <v>22</v>
      </c>
      <c r="E45" s="37" t="s">
        <v>24</v>
      </c>
      <c r="F45" s="37" t="s">
        <v>191</v>
      </c>
      <c r="G45" s="37" t="s">
        <v>25</v>
      </c>
      <c r="H45" s="37" t="s">
        <v>68</v>
      </c>
      <c r="I45" s="110">
        <v>1184</v>
      </c>
      <c r="J45" s="242">
        <v>400</v>
      </c>
      <c r="K45" s="242">
        <v>18</v>
      </c>
      <c r="L45" s="100" t="s">
        <v>35</v>
      </c>
      <c r="M45" s="242">
        <f t="shared" si="0"/>
        <v>19.08</v>
      </c>
      <c r="N45" s="242">
        <f t="shared" si="1"/>
        <v>1603.08</v>
      </c>
      <c r="O45" s="242">
        <f t="shared" si="2"/>
        <v>1628.2248</v>
      </c>
      <c r="P45" s="242">
        <f t="shared" si="3"/>
        <v>25.1448</v>
      </c>
      <c r="Q45" s="242">
        <f t="shared" si="4"/>
        <v>1603.08</v>
      </c>
      <c r="R45" s="100" t="s">
        <v>28</v>
      </c>
      <c r="S45" s="100" t="s">
        <v>29</v>
      </c>
    </row>
    <row r="46" spans="1:19">
      <c r="A46" s="100">
        <v>45</v>
      </c>
      <c r="B46" s="132" t="s">
        <v>229</v>
      </c>
      <c r="C46" s="37" t="s">
        <v>230</v>
      </c>
      <c r="D46" s="181" t="s">
        <v>22</v>
      </c>
      <c r="E46" s="37" t="s">
        <v>24</v>
      </c>
      <c r="F46" s="37" t="s">
        <v>198</v>
      </c>
      <c r="G46" s="37" t="s">
        <v>25</v>
      </c>
      <c r="H46" s="37" t="s">
        <v>68</v>
      </c>
      <c r="I46" s="110">
        <v>1184</v>
      </c>
      <c r="J46" s="242">
        <v>300</v>
      </c>
      <c r="K46" s="242">
        <v>0</v>
      </c>
      <c r="L46" s="100"/>
      <c r="M46" s="242">
        <f t="shared" si="0"/>
        <v>0</v>
      </c>
      <c r="N46" s="242">
        <f t="shared" si="1"/>
        <v>1484</v>
      </c>
      <c r="O46" s="242">
        <f t="shared" si="2"/>
        <v>1502</v>
      </c>
      <c r="P46" s="242">
        <f t="shared" si="3"/>
        <v>18</v>
      </c>
      <c r="Q46" s="242">
        <f t="shared" si="4"/>
        <v>1484</v>
      </c>
      <c r="R46" s="100" t="s">
        <v>28</v>
      </c>
      <c r="S46" s="100" t="s">
        <v>29</v>
      </c>
    </row>
    <row r="47" spans="1:19">
      <c r="A47" s="100">
        <v>46</v>
      </c>
      <c r="B47" s="132" t="s">
        <v>231</v>
      </c>
      <c r="C47" s="37" t="s">
        <v>232</v>
      </c>
      <c r="D47" s="181" t="s">
        <v>22</v>
      </c>
      <c r="E47" s="37" t="s">
        <v>24</v>
      </c>
      <c r="F47" s="37" t="s">
        <v>81</v>
      </c>
      <c r="G47" s="37" t="s">
        <v>25</v>
      </c>
      <c r="H47" s="37" t="s">
        <v>96</v>
      </c>
      <c r="I47" s="110">
        <v>594</v>
      </c>
      <c r="J47" s="242">
        <v>300</v>
      </c>
      <c r="K47" s="242">
        <v>743</v>
      </c>
      <c r="L47" s="100" t="s">
        <v>233</v>
      </c>
      <c r="M47" s="242">
        <f t="shared" si="0"/>
        <v>787.58</v>
      </c>
      <c r="N47" s="242">
        <f t="shared" si="1"/>
        <v>1681.58</v>
      </c>
      <c r="O47" s="242">
        <f t="shared" si="2"/>
        <v>1746.8348</v>
      </c>
      <c r="P47" s="242">
        <f t="shared" si="3"/>
        <v>65.2548</v>
      </c>
      <c r="Q47" s="242">
        <f t="shared" si="4"/>
        <v>1681.58</v>
      </c>
      <c r="R47" s="100" t="s">
        <v>28</v>
      </c>
      <c r="S47" s="100" t="s">
        <v>29</v>
      </c>
    </row>
    <row r="48" spans="1:19">
      <c r="A48" s="100">
        <v>47</v>
      </c>
      <c r="B48" s="132" t="s">
        <v>234</v>
      </c>
      <c r="C48" s="37" t="s">
        <v>235</v>
      </c>
      <c r="D48" s="181" t="s">
        <v>22</v>
      </c>
      <c r="E48" s="37" t="s">
        <v>24</v>
      </c>
      <c r="F48" s="37" t="s">
        <v>81</v>
      </c>
      <c r="G48" s="37" t="s">
        <v>25</v>
      </c>
      <c r="H48" s="37" t="s">
        <v>68</v>
      </c>
      <c r="I48" s="110">
        <v>594</v>
      </c>
      <c r="J48" s="242">
        <v>300</v>
      </c>
      <c r="K48" s="242">
        <v>348</v>
      </c>
      <c r="L48" s="100" t="s">
        <v>236</v>
      </c>
      <c r="M48" s="242">
        <f t="shared" si="0"/>
        <v>368.88</v>
      </c>
      <c r="N48" s="242">
        <f t="shared" si="1"/>
        <v>1262.88</v>
      </c>
      <c r="O48" s="242">
        <f t="shared" si="2"/>
        <v>1303.0128</v>
      </c>
      <c r="P48" s="242">
        <f t="shared" si="3"/>
        <v>40.1328</v>
      </c>
      <c r="Q48" s="242">
        <f t="shared" si="4"/>
        <v>1262.88</v>
      </c>
      <c r="R48" s="100" t="s">
        <v>28</v>
      </c>
      <c r="S48" s="100" t="s">
        <v>29</v>
      </c>
    </row>
    <row r="49" spans="1:19">
      <c r="A49" s="100">
        <v>48</v>
      </c>
      <c r="B49" s="132" t="s">
        <v>237</v>
      </c>
      <c r="C49" s="37" t="s">
        <v>238</v>
      </c>
      <c r="D49" s="181" t="s">
        <v>22</v>
      </c>
      <c r="E49" s="37" t="s">
        <v>24</v>
      </c>
      <c r="F49" s="37" t="s">
        <v>81</v>
      </c>
      <c r="G49" s="37" t="s">
        <v>25</v>
      </c>
      <c r="H49" s="37" t="s">
        <v>96</v>
      </c>
      <c r="I49" s="110">
        <v>594</v>
      </c>
      <c r="J49" s="242">
        <v>300</v>
      </c>
      <c r="K49" s="242">
        <v>372.9</v>
      </c>
      <c r="L49" s="100" t="s">
        <v>239</v>
      </c>
      <c r="M49" s="242">
        <f t="shared" si="0"/>
        <v>395.274</v>
      </c>
      <c r="N49" s="242">
        <f t="shared" si="1"/>
        <v>1289.274</v>
      </c>
      <c r="O49" s="242">
        <f t="shared" si="2"/>
        <v>1330.99044</v>
      </c>
      <c r="P49" s="242">
        <f t="shared" si="3"/>
        <v>41.71644</v>
      </c>
      <c r="Q49" s="242">
        <f t="shared" si="4"/>
        <v>1289.274</v>
      </c>
      <c r="R49" s="100" t="s">
        <v>28</v>
      </c>
      <c r="S49" s="100" t="s">
        <v>29</v>
      </c>
    </row>
    <row r="50" spans="1:19">
      <c r="A50" s="100">
        <v>49</v>
      </c>
      <c r="B50" s="132" t="s">
        <v>240</v>
      </c>
      <c r="C50" s="37" t="s">
        <v>241</v>
      </c>
      <c r="D50" s="181" t="s">
        <v>22</v>
      </c>
      <c r="E50" s="37" t="s">
        <v>24</v>
      </c>
      <c r="F50" s="37" t="s">
        <v>81</v>
      </c>
      <c r="G50" s="37" t="s">
        <v>25</v>
      </c>
      <c r="H50" s="37" t="s">
        <v>96</v>
      </c>
      <c r="I50" s="110">
        <v>594</v>
      </c>
      <c r="J50" s="242">
        <v>300</v>
      </c>
      <c r="K50" s="242">
        <v>333</v>
      </c>
      <c r="L50" s="100" t="s">
        <v>242</v>
      </c>
      <c r="M50" s="242">
        <f t="shared" si="0"/>
        <v>352.98</v>
      </c>
      <c r="N50" s="242">
        <f t="shared" si="1"/>
        <v>1246.98</v>
      </c>
      <c r="O50" s="242">
        <f t="shared" si="2"/>
        <v>1286.1588</v>
      </c>
      <c r="P50" s="242">
        <f t="shared" si="3"/>
        <v>39.1788</v>
      </c>
      <c r="Q50" s="242">
        <f t="shared" si="4"/>
        <v>1246.98</v>
      </c>
      <c r="R50" s="100" t="s">
        <v>28</v>
      </c>
      <c r="S50" s="100" t="s">
        <v>29</v>
      </c>
    </row>
    <row r="51" spans="1:19">
      <c r="A51" s="100">
        <v>50</v>
      </c>
      <c r="B51" s="132" t="s">
        <v>131</v>
      </c>
      <c r="C51" s="37" t="s">
        <v>132</v>
      </c>
      <c r="D51" s="181" t="s">
        <v>22</v>
      </c>
      <c r="E51" s="37" t="s">
        <v>243</v>
      </c>
      <c r="F51" s="37" t="s">
        <v>58</v>
      </c>
      <c r="G51" s="37" t="s">
        <v>25</v>
      </c>
      <c r="H51" s="37" t="s">
        <v>68</v>
      </c>
      <c r="I51" s="110">
        <v>0</v>
      </c>
      <c r="J51" s="242">
        <v>0</v>
      </c>
      <c r="K51" s="242">
        <v>575</v>
      </c>
      <c r="L51" s="100" t="s">
        <v>244</v>
      </c>
      <c r="M51" s="242">
        <f t="shared" si="0"/>
        <v>609.5</v>
      </c>
      <c r="N51" s="242">
        <f t="shared" si="1"/>
        <v>609.5</v>
      </c>
      <c r="O51" s="242">
        <f t="shared" si="2"/>
        <v>646.07</v>
      </c>
      <c r="P51" s="242">
        <f t="shared" si="3"/>
        <v>36.57</v>
      </c>
      <c r="Q51" s="242">
        <f t="shared" si="4"/>
        <v>609.5</v>
      </c>
      <c r="R51" s="100" t="s">
        <v>28</v>
      </c>
      <c r="S51" s="100" t="s">
        <v>29</v>
      </c>
    </row>
    <row r="52" spans="1:19">
      <c r="A52" s="100">
        <v>51</v>
      </c>
      <c r="B52" s="132" t="s">
        <v>48</v>
      </c>
      <c r="C52" s="37" t="s">
        <v>127</v>
      </c>
      <c r="D52" s="181" t="s">
        <v>22</v>
      </c>
      <c r="E52" s="37" t="s">
        <v>24</v>
      </c>
      <c r="F52" s="37" t="s">
        <v>58</v>
      </c>
      <c r="G52" s="37" t="s">
        <v>25</v>
      </c>
      <c r="H52" s="37" t="s">
        <v>68</v>
      </c>
      <c r="I52" s="110">
        <v>0</v>
      </c>
      <c r="J52" s="242">
        <v>0</v>
      </c>
      <c r="K52" s="242">
        <v>575</v>
      </c>
      <c r="L52" s="100" t="s">
        <v>244</v>
      </c>
      <c r="M52" s="242">
        <f t="shared" si="0"/>
        <v>609.5</v>
      </c>
      <c r="N52" s="242">
        <f t="shared" si="1"/>
        <v>609.5</v>
      </c>
      <c r="O52" s="242">
        <f t="shared" si="2"/>
        <v>646.07</v>
      </c>
      <c r="P52" s="242">
        <f t="shared" si="3"/>
        <v>36.57</v>
      </c>
      <c r="Q52" s="242">
        <f t="shared" si="4"/>
        <v>609.5</v>
      </c>
      <c r="R52" s="100" t="s">
        <v>28</v>
      </c>
      <c r="S52" s="100" t="s">
        <v>29</v>
      </c>
    </row>
    <row r="53" spans="1:19">
      <c r="A53" s="100">
        <v>52</v>
      </c>
      <c r="B53" s="132" t="s">
        <v>245</v>
      </c>
      <c r="C53" s="37" t="s">
        <v>246</v>
      </c>
      <c r="D53" s="181" t="s">
        <v>22</v>
      </c>
      <c r="E53" s="37" t="s">
        <v>24</v>
      </c>
      <c r="F53" s="37" t="s">
        <v>58</v>
      </c>
      <c r="G53" s="37" t="s">
        <v>25</v>
      </c>
      <c r="H53" s="37" t="s">
        <v>68</v>
      </c>
      <c r="I53" s="110">
        <v>873</v>
      </c>
      <c r="J53" s="242">
        <v>400</v>
      </c>
      <c r="K53" s="242">
        <v>0</v>
      </c>
      <c r="L53" s="100"/>
      <c r="M53" s="242">
        <f t="shared" si="0"/>
        <v>0</v>
      </c>
      <c r="N53" s="242">
        <f t="shared" si="1"/>
        <v>1273</v>
      </c>
      <c r="O53" s="242">
        <f t="shared" si="2"/>
        <v>1297</v>
      </c>
      <c r="P53" s="242">
        <f t="shared" si="3"/>
        <v>24</v>
      </c>
      <c r="Q53" s="242">
        <f t="shared" si="4"/>
        <v>1273</v>
      </c>
      <c r="R53" s="100" t="s">
        <v>28</v>
      </c>
      <c r="S53" s="100" t="s">
        <v>29</v>
      </c>
    </row>
    <row r="54" spans="1:19">
      <c r="A54" s="100">
        <v>53</v>
      </c>
      <c r="B54" s="132" t="s">
        <v>247</v>
      </c>
      <c r="C54" s="37" t="s">
        <v>248</v>
      </c>
      <c r="D54" s="181" t="s">
        <v>22</v>
      </c>
      <c r="E54" s="37" t="s">
        <v>67</v>
      </c>
      <c r="F54" s="37" t="s">
        <v>58</v>
      </c>
      <c r="G54" s="37" t="s">
        <v>25</v>
      </c>
      <c r="H54" s="37" t="s">
        <v>68</v>
      </c>
      <c r="I54" s="110">
        <v>873</v>
      </c>
      <c r="J54" s="242">
        <v>400</v>
      </c>
      <c r="K54" s="242">
        <v>2254</v>
      </c>
      <c r="L54" s="100" t="s">
        <v>249</v>
      </c>
      <c r="M54" s="242">
        <f t="shared" si="0"/>
        <v>2389.24</v>
      </c>
      <c r="N54" s="242">
        <f t="shared" si="1"/>
        <v>3662.24</v>
      </c>
      <c r="O54" s="242">
        <f t="shared" si="2"/>
        <v>3829.5944</v>
      </c>
      <c r="P54" s="242">
        <f t="shared" si="3"/>
        <v>167.3544</v>
      </c>
      <c r="Q54" s="242">
        <f t="shared" si="4"/>
        <v>3662.24</v>
      </c>
      <c r="R54" s="100" t="s">
        <v>28</v>
      </c>
      <c r="S54" s="100" t="s">
        <v>29</v>
      </c>
    </row>
    <row r="55" spans="1:19">
      <c r="A55" s="100">
        <v>54</v>
      </c>
      <c r="B55" s="298" t="s">
        <v>250</v>
      </c>
      <c r="C55" s="37" t="s">
        <v>251</v>
      </c>
      <c r="D55" s="181" t="s">
        <v>22</v>
      </c>
      <c r="E55" s="37" t="s">
        <v>24</v>
      </c>
      <c r="F55" s="37" t="s">
        <v>81</v>
      </c>
      <c r="G55" s="37" t="s">
        <v>25</v>
      </c>
      <c r="H55" s="37" t="s">
        <v>68</v>
      </c>
      <c r="I55" s="110">
        <v>0</v>
      </c>
      <c r="J55" s="242">
        <v>300</v>
      </c>
      <c r="K55" s="242">
        <v>18</v>
      </c>
      <c r="L55" s="100" t="s">
        <v>35</v>
      </c>
      <c r="M55" s="242">
        <f t="shared" si="0"/>
        <v>19.08</v>
      </c>
      <c r="N55" s="242">
        <f t="shared" si="1"/>
        <v>319.08</v>
      </c>
      <c r="O55" s="242">
        <f t="shared" si="2"/>
        <v>338.2248</v>
      </c>
      <c r="P55" s="242">
        <f t="shared" si="3"/>
        <v>19.1448</v>
      </c>
      <c r="Q55" s="242">
        <f t="shared" si="4"/>
        <v>319.08</v>
      </c>
      <c r="R55" s="100" t="s">
        <v>28</v>
      </c>
      <c r="S55" s="100" t="s">
        <v>29</v>
      </c>
    </row>
    <row r="56" spans="1:19">
      <c r="A56" s="100">
        <v>55</v>
      </c>
      <c r="B56" s="298" t="s">
        <v>252</v>
      </c>
      <c r="C56" s="37" t="s">
        <v>253</v>
      </c>
      <c r="D56" s="181" t="s">
        <v>22</v>
      </c>
      <c r="E56" s="37" t="s">
        <v>24</v>
      </c>
      <c r="F56" s="37" t="s">
        <v>81</v>
      </c>
      <c r="G56" s="37" t="s">
        <v>25</v>
      </c>
      <c r="H56" s="37" t="s">
        <v>68</v>
      </c>
      <c r="I56" s="110">
        <v>0</v>
      </c>
      <c r="J56" s="242">
        <v>300</v>
      </c>
      <c r="K56" s="242">
        <v>0</v>
      </c>
      <c r="L56" s="100"/>
      <c r="M56" s="242">
        <f t="shared" si="0"/>
        <v>0</v>
      </c>
      <c r="N56" s="242">
        <f t="shared" si="1"/>
        <v>300</v>
      </c>
      <c r="O56" s="242">
        <f t="shared" si="2"/>
        <v>318</v>
      </c>
      <c r="P56" s="242">
        <f t="shared" si="3"/>
        <v>18</v>
      </c>
      <c r="Q56" s="242">
        <f t="shared" si="4"/>
        <v>300</v>
      </c>
      <c r="R56" s="100" t="s">
        <v>28</v>
      </c>
      <c r="S56" s="100" t="s">
        <v>29</v>
      </c>
    </row>
    <row r="57" spans="1:19">
      <c r="A57" s="100">
        <v>56</v>
      </c>
      <c r="B57" s="298" t="s">
        <v>254</v>
      </c>
      <c r="C57" s="37" t="s">
        <v>255</v>
      </c>
      <c r="D57" s="181" t="s">
        <v>22</v>
      </c>
      <c r="E57" s="37" t="s">
        <v>24</v>
      </c>
      <c r="F57" s="37" t="s">
        <v>81</v>
      </c>
      <c r="G57" s="37" t="s">
        <v>25</v>
      </c>
      <c r="H57" s="37" t="s">
        <v>68</v>
      </c>
      <c r="I57" s="110">
        <v>0</v>
      </c>
      <c r="J57" s="242">
        <v>300</v>
      </c>
      <c r="K57" s="242">
        <v>0</v>
      </c>
      <c r="L57" s="100"/>
      <c r="M57" s="242">
        <f t="shared" si="0"/>
        <v>0</v>
      </c>
      <c r="N57" s="242">
        <f t="shared" si="1"/>
        <v>300</v>
      </c>
      <c r="O57" s="242">
        <f t="shared" si="2"/>
        <v>318</v>
      </c>
      <c r="P57" s="242">
        <f t="shared" si="3"/>
        <v>18</v>
      </c>
      <c r="Q57" s="242">
        <f t="shared" si="4"/>
        <v>300</v>
      </c>
      <c r="R57" s="100" t="s">
        <v>28</v>
      </c>
      <c r="S57" s="100" t="s">
        <v>29</v>
      </c>
    </row>
    <row r="58" spans="1:19">
      <c r="A58" s="100">
        <v>57</v>
      </c>
      <c r="B58" s="298" t="s">
        <v>256</v>
      </c>
      <c r="C58" s="37" t="s">
        <v>257</v>
      </c>
      <c r="D58" s="181" t="s">
        <v>22</v>
      </c>
      <c r="E58" s="37" t="s">
        <v>24</v>
      </c>
      <c r="F58" s="37" t="s">
        <v>81</v>
      </c>
      <c r="G58" s="37" t="s">
        <v>25</v>
      </c>
      <c r="H58" s="37" t="s">
        <v>68</v>
      </c>
      <c r="I58" s="110">
        <v>0</v>
      </c>
      <c r="J58" s="242">
        <v>300</v>
      </c>
      <c r="K58" s="242">
        <v>0</v>
      </c>
      <c r="L58" s="100"/>
      <c r="M58" s="242">
        <f t="shared" si="0"/>
        <v>0</v>
      </c>
      <c r="N58" s="242">
        <f t="shared" si="1"/>
        <v>300</v>
      </c>
      <c r="O58" s="242">
        <f t="shared" si="2"/>
        <v>318</v>
      </c>
      <c r="P58" s="242">
        <f t="shared" si="3"/>
        <v>18</v>
      </c>
      <c r="Q58" s="242">
        <f t="shared" si="4"/>
        <v>300</v>
      </c>
      <c r="R58" s="100" t="s">
        <v>28</v>
      </c>
      <c r="S58" s="100" t="s">
        <v>29</v>
      </c>
    </row>
    <row r="59" ht="19" customHeight="1" spans="1:19">
      <c r="A59" s="100">
        <v>58</v>
      </c>
      <c r="B59" s="132" t="s">
        <v>258</v>
      </c>
      <c r="C59" s="37" t="s">
        <v>259</v>
      </c>
      <c r="D59" s="181" t="s">
        <v>22</v>
      </c>
      <c r="E59" s="37" t="s">
        <v>24</v>
      </c>
      <c r="F59" s="37" t="s">
        <v>81</v>
      </c>
      <c r="G59" s="37" t="s">
        <v>25</v>
      </c>
      <c r="H59" s="37" t="s">
        <v>68</v>
      </c>
      <c r="I59" s="110">
        <v>594</v>
      </c>
      <c r="J59" s="242">
        <v>300</v>
      </c>
      <c r="K59" s="242">
        <v>303</v>
      </c>
      <c r="L59" s="100" t="s">
        <v>260</v>
      </c>
      <c r="M59" s="242">
        <f t="shared" si="0"/>
        <v>321.18</v>
      </c>
      <c r="N59" s="242">
        <f t="shared" si="1"/>
        <v>1215.18</v>
      </c>
      <c r="O59" s="242">
        <f t="shared" si="2"/>
        <v>1252.4508</v>
      </c>
      <c r="P59" s="242">
        <f t="shared" si="3"/>
        <v>37.2708</v>
      </c>
      <c r="Q59" s="242">
        <f t="shared" si="4"/>
        <v>1215.18</v>
      </c>
      <c r="R59" s="100" t="s">
        <v>28</v>
      </c>
      <c r="S59" s="100" t="s">
        <v>29</v>
      </c>
    </row>
    <row r="60" spans="1:19">
      <c r="A60" s="100">
        <v>59</v>
      </c>
      <c r="B60" s="298" t="s">
        <v>261</v>
      </c>
      <c r="C60" s="37" t="s">
        <v>262</v>
      </c>
      <c r="D60" s="181" t="s">
        <v>22</v>
      </c>
      <c r="E60" s="37" t="s">
        <v>24</v>
      </c>
      <c r="F60" s="37" t="s">
        <v>81</v>
      </c>
      <c r="G60" s="37" t="s">
        <v>25</v>
      </c>
      <c r="H60" s="37" t="s">
        <v>68</v>
      </c>
      <c r="I60" s="110">
        <v>0</v>
      </c>
      <c r="J60" s="242">
        <v>300</v>
      </c>
      <c r="K60" s="242">
        <v>0</v>
      </c>
      <c r="L60" s="100"/>
      <c r="M60" s="242">
        <f t="shared" si="0"/>
        <v>0</v>
      </c>
      <c r="N60" s="242">
        <f t="shared" si="1"/>
        <v>300</v>
      </c>
      <c r="O60" s="242">
        <f t="shared" si="2"/>
        <v>318</v>
      </c>
      <c r="P60" s="242">
        <f t="shared" si="3"/>
        <v>18</v>
      </c>
      <c r="Q60" s="242">
        <f t="shared" si="4"/>
        <v>300</v>
      </c>
      <c r="R60" s="100" t="s">
        <v>28</v>
      </c>
      <c r="S60" s="100" t="s">
        <v>29</v>
      </c>
    </row>
    <row r="61" spans="1:19">
      <c r="A61" s="100">
        <v>60</v>
      </c>
      <c r="B61" s="132" t="s">
        <v>263</v>
      </c>
      <c r="C61" s="37" t="s">
        <v>264</v>
      </c>
      <c r="D61" s="181" t="s">
        <v>22</v>
      </c>
      <c r="E61" s="37" t="s">
        <v>24</v>
      </c>
      <c r="F61" s="37" t="s">
        <v>81</v>
      </c>
      <c r="G61" s="37" t="s">
        <v>25</v>
      </c>
      <c r="H61" s="37" t="s">
        <v>68</v>
      </c>
      <c r="I61" s="110">
        <v>594</v>
      </c>
      <c r="J61" s="242">
        <v>300</v>
      </c>
      <c r="K61" s="242">
        <v>760</v>
      </c>
      <c r="L61" s="100" t="s">
        <v>265</v>
      </c>
      <c r="M61" s="242">
        <f t="shared" si="0"/>
        <v>805.6</v>
      </c>
      <c r="N61" s="242">
        <f t="shared" si="1"/>
        <v>1699.6</v>
      </c>
      <c r="O61" s="242">
        <f t="shared" si="2"/>
        <v>1765.936</v>
      </c>
      <c r="P61" s="242">
        <f t="shared" si="3"/>
        <v>66.336</v>
      </c>
      <c r="Q61" s="242">
        <f t="shared" si="4"/>
        <v>1699.6</v>
      </c>
      <c r="R61" s="100" t="s">
        <v>28</v>
      </c>
      <c r="S61" s="100" t="s">
        <v>29</v>
      </c>
    </row>
    <row r="62" spans="1:19">
      <c r="A62" s="100">
        <v>61</v>
      </c>
      <c r="B62" s="132" t="s">
        <v>266</v>
      </c>
      <c r="C62" s="37" t="s">
        <v>267</v>
      </c>
      <c r="D62" s="181" t="s">
        <v>22</v>
      </c>
      <c r="E62" s="37" t="s">
        <v>24</v>
      </c>
      <c r="F62" s="37" t="s">
        <v>81</v>
      </c>
      <c r="G62" s="37" t="s">
        <v>25</v>
      </c>
      <c r="H62" s="37" t="s">
        <v>68</v>
      </c>
      <c r="I62" s="110">
        <v>594</v>
      </c>
      <c r="J62" s="242">
        <v>300</v>
      </c>
      <c r="K62" s="242">
        <v>726</v>
      </c>
      <c r="L62" s="100" t="s">
        <v>268</v>
      </c>
      <c r="M62" s="242">
        <f t="shared" si="0"/>
        <v>769.56</v>
      </c>
      <c r="N62" s="242">
        <f t="shared" si="1"/>
        <v>1663.56</v>
      </c>
      <c r="O62" s="242">
        <f t="shared" si="2"/>
        <v>1727.7336</v>
      </c>
      <c r="P62" s="242">
        <f t="shared" si="3"/>
        <v>64.1736</v>
      </c>
      <c r="Q62" s="242">
        <f t="shared" si="4"/>
        <v>1663.56</v>
      </c>
      <c r="R62" s="100" t="s">
        <v>28</v>
      </c>
      <c r="S62" s="100" t="s">
        <v>29</v>
      </c>
    </row>
    <row r="63" spans="1:19">
      <c r="A63" s="100">
        <v>62</v>
      </c>
      <c r="B63" s="132" t="s">
        <v>269</v>
      </c>
      <c r="C63" s="37" t="s">
        <v>270</v>
      </c>
      <c r="D63" s="181" t="s">
        <v>22</v>
      </c>
      <c r="E63" s="37" t="s">
        <v>24</v>
      </c>
      <c r="F63" s="37" t="s">
        <v>81</v>
      </c>
      <c r="G63" s="37" t="s">
        <v>25</v>
      </c>
      <c r="H63" s="37" t="s">
        <v>68</v>
      </c>
      <c r="I63" s="110">
        <v>594</v>
      </c>
      <c r="J63" s="242">
        <v>300</v>
      </c>
      <c r="K63" s="242">
        <v>726</v>
      </c>
      <c r="L63" s="100" t="s">
        <v>268</v>
      </c>
      <c r="M63" s="242">
        <f t="shared" si="0"/>
        <v>769.56</v>
      </c>
      <c r="N63" s="242">
        <f t="shared" si="1"/>
        <v>1663.56</v>
      </c>
      <c r="O63" s="242">
        <f t="shared" si="2"/>
        <v>1727.7336</v>
      </c>
      <c r="P63" s="242">
        <f t="shared" si="3"/>
        <v>64.1736</v>
      </c>
      <c r="Q63" s="242">
        <f t="shared" si="4"/>
        <v>1663.56</v>
      </c>
      <c r="R63" s="100" t="s">
        <v>28</v>
      </c>
      <c r="S63" s="100" t="s">
        <v>29</v>
      </c>
    </row>
    <row r="64" spans="1:19">
      <c r="A64" s="100">
        <v>63</v>
      </c>
      <c r="B64" s="132" t="s">
        <v>271</v>
      </c>
      <c r="C64" s="37" t="s">
        <v>272</v>
      </c>
      <c r="D64" s="181" t="s">
        <v>22</v>
      </c>
      <c r="E64" s="37" t="s">
        <v>24</v>
      </c>
      <c r="F64" s="37" t="s">
        <v>81</v>
      </c>
      <c r="G64" s="37" t="s">
        <v>25</v>
      </c>
      <c r="H64" s="37" t="s">
        <v>68</v>
      </c>
      <c r="I64" s="110">
        <v>594</v>
      </c>
      <c r="J64" s="242">
        <v>300</v>
      </c>
      <c r="K64" s="242">
        <v>814</v>
      </c>
      <c r="L64" s="100" t="s">
        <v>153</v>
      </c>
      <c r="M64" s="242">
        <f t="shared" si="0"/>
        <v>862.84</v>
      </c>
      <c r="N64" s="242">
        <f t="shared" si="1"/>
        <v>1756.84</v>
      </c>
      <c r="O64" s="242">
        <f t="shared" si="2"/>
        <v>1826.6104</v>
      </c>
      <c r="P64" s="242">
        <f t="shared" si="3"/>
        <v>69.7704</v>
      </c>
      <c r="Q64" s="242">
        <f t="shared" si="4"/>
        <v>1756.84</v>
      </c>
      <c r="R64" s="100" t="s">
        <v>28</v>
      </c>
      <c r="S64" s="100" t="s">
        <v>29</v>
      </c>
    </row>
    <row r="65" spans="1:19">
      <c r="A65" s="100">
        <v>64</v>
      </c>
      <c r="B65" s="132" t="s">
        <v>273</v>
      </c>
      <c r="C65" s="37" t="s">
        <v>274</v>
      </c>
      <c r="D65" s="181" t="s">
        <v>22</v>
      </c>
      <c r="E65" s="37" t="s">
        <v>24</v>
      </c>
      <c r="F65" s="37" t="s">
        <v>198</v>
      </c>
      <c r="G65" s="37" t="s">
        <v>25</v>
      </c>
      <c r="H65" s="37" t="s">
        <v>68</v>
      </c>
      <c r="I65" s="110">
        <v>1184</v>
      </c>
      <c r="J65" s="242">
        <v>300</v>
      </c>
      <c r="K65" s="242">
        <v>0</v>
      </c>
      <c r="L65" s="100"/>
      <c r="M65" s="242">
        <f t="shared" si="0"/>
        <v>0</v>
      </c>
      <c r="N65" s="242">
        <f t="shared" si="1"/>
        <v>1484</v>
      </c>
      <c r="O65" s="242">
        <f t="shared" si="2"/>
        <v>1502</v>
      </c>
      <c r="P65" s="242">
        <f t="shared" si="3"/>
        <v>18</v>
      </c>
      <c r="Q65" s="242">
        <f t="shared" si="4"/>
        <v>1484</v>
      </c>
      <c r="R65" s="100" t="s">
        <v>28</v>
      </c>
      <c r="S65" s="100" t="s">
        <v>29</v>
      </c>
    </row>
    <row r="66" spans="1:19">
      <c r="A66" s="100">
        <v>65</v>
      </c>
      <c r="B66" s="132" t="s">
        <v>275</v>
      </c>
      <c r="C66" s="37" t="s">
        <v>276</v>
      </c>
      <c r="D66" s="181" t="s">
        <v>22</v>
      </c>
      <c r="E66" s="37" t="s">
        <v>24</v>
      </c>
      <c r="F66" s="37" t="s">
        <v>198</v>
      </c>
      <c r="G66" s="37" t="s">
        <v>25</v>
      </c>
      <c r="H66" s="37" t="s">
        <v>68</v>
      </c>
      <c r="I66" s="110">
        <v>1184</v>
      </c>
      <c r="J66" s="242">
        <v>300</v>
      </c>
      <c r="K66" s="242">
        <v>0</v>
      </c>
      <c r="L66" s="100"/>
      <c r="M66" s="242">
        <f t="shared" ref="M66:M129" si="5">K66*1.06</f>
        <v>0</v>
      </c>
      <c r="N66" s="242">
        <f t="shared" ref="N66:N129" si="6">I66+J66+M66</f>
        <v>1484</v>
      </c>
      <c r="O66" s="242">
        <f t="shared" ref="O66:O129" si="7">I66+(J66+M66)*1.06</f>
        <v>1502</v>
      </c>
      <c r="P66" s="242">
        <f t="shared" ref="P66:P129" si="8">(J66+M66)*0.06</f>
        <v>18</v>
      </c>
      <c r="Q66" s="242">
        <f t="shared" ref="Q66:Q129" si="9">O66-P66</f>
        <v>1484</v>
      </c>
      <c r="R66" s="100" t="s">
        <v>28</v>
      </c>
      <c r="S66" s="100" t="s">
        <v>29</v>
      </c>
    </row>
    <row r="67" spans="1:19">
      <c r="A67" s="100">
        <v>66</v>
      </c>
      <c r="B67" s="132" t="s">
        <v>277</v>
      </c>
      <c r="C67" s="37" t="s">
        <v>278</v>
      </c>
      <c r="D67" s="181" t="s">
        <v>22</v>
      </c>
      <c r="E67" s="37" t="s">
        <v>24</v>
      </c>
      <c r="F67" s="37" t="s">
        <v>198</v>
      </c>
      <c r="G67" s="37" t="s">
        <v>25</v>
      </c>
      <c r="H67" s="37" t="s">
        <v>68</v>
      </c>
      <c r="I67" s="110">
        <v>1184</v>
      </c>
      <c r="J67" s="242">
        <v>300</v>
      </c>
      <c r="K67" s="242">
        <v>0</v>
      </c>
      <c r="L67" s="100"/>
      <c r="M67" s="242">
        <f t="shared" si="5"/>
        <v>0</v>
      </c>
      <c r="N67" s="242">
        <f t="shared" si="6"/>
        <v>1484</v>
      </c>
      <c r="O67" s="242">
        <f t="shared" si="7"/>
        <v>1502</v>
      </c>
      <c r="P67" s="242">
        <f t="shared" si="8"/>
        <v>18</v>
      </c>
      <c r="Q67" s="242">
        <f t="shared" si="9"/>
        <v>1484</v>
      </c>
      <c r="R67" s="100" t="s">
        <v>28</v>
      </c>
      <c r="S67" s="100" t="s">
        <v>29</v>
      </c>
    </row>
    <row r="68" spans="1:19">
      <c r="A68" s="100">
        <v>67</v>
      </c>
      <c r="B68" s="132" t="s">
        <v>279</v>
      </c>
      <c r="C68" s="37" t="s">
        <v>280</v>
      </c>
      <c r="D68" s="181" t="s">
        <v>22</v>
      </c>
      <c r="E68" s="37" t="s">
        <v>24</v>
      </c>
      <c r="F68" s="37" t="s">
        <v>198</v>
      </c>
      <c r="G68" s="37" t="s">
        <v>25</v>
      </c>
      <c r="H68" s="37" t="s">
        <v>68</v>
      </c>
      <c r="I68" s="110">
        <v>1184</v>
      </c>
      <c r="J68" s="242">
        <v>300</v>
      </c>
      <c r="K68" s="242">
        <v>0</v>
      </c>
      <c r="L68" s="100"/>
      <c r="M68" s="242">
        <f t="shared" si="5"/>
        <v>0</v>
      </c>
      <c r="N68" s="242">
        <f t="shared" si="6"/>
        <v>1484</v>
      </c>
      <c r="O68" s="242">
        <f t="shared" si="7"/>
        <v>1502</v>
      </c>
      <c r="P68" s="242">
        <f t="shared" si="8"/>
        <v>18</v>
      </c>
      <c r="Q68" s="242">
        <f t="shared" si="9"/>
        <v>1484</v>
      </c>
      <c r="R68" s="100" t="s">
        <v>28</v>
      </c>
      <c r="S68" s="100" t="s">
        <v>29</v>
      </c>
    </row>
    <row r="69" spans="1:19">
      <c r="A69" s="100">
        <v>68</v>
      </c>
      <c r="B69" s="132" t="s">
        <v>281</v>
      </c>
      <c r="C69" s="37" t="s">
        <v>282</v>
      </c>
      <c r="D69" s="181" t="s">
        <v>22</v>
      </c>
      <c r="E69" s="37" t="s">
        <v>24</v>
      </c>
      <c r="F69" s="37" t="s">
        <v>198</v>
      </c>
      <c r="G69" s="37" t="s">
        <v>25</v>
      </c>
      <c r="H69" s="37" t="s">
        <v>68</v>
      </c>
      <c r="I69" s="110">
        <v>1184</v>
      </c>
      <c r="J69" s="242">
        <v>300</v>
      </c>
      <c r="K69" s="242">
        <v>0</v>
      </c>
      <c r="L69" s="100"/>
      <c r="M69" s="242">
        <f t="shared" si="5"/>
        <v>0</v>
      </c>
      <c r="N69" s="242">
        <f t="shared" si="6"/>
        <v>1484</v>
      </c>
      <c r="O69" s="242">
        <f t="shared" si="7"/>
        <v>1502</v>
      </c>
      <c r="P69" s="242">
        <f t="shared" si="8"/>
        <v>18</v>
      </c>
      <c r="Q69" s="242">
        <f t="shared" si="9"/>
        <v>1484</v>
      </c>
      <c r="R69" s="100" t="s">
        <v>28</v>
      </c>
      <c r="S69" s="100" t="s">
        <v>29</v>
      </c>
    </row>
    <row r="70" spans="1:19">
      <c r="A70" s="100">
        <v>69</v>
      </c>
      <c r="B70" s="132" t="s">
        <v>283</v>
      </c>
      <c r="C70" s="37" t="s">
        <v>284</v>
      </c>
      <c r="D70" s="181" t="s">
        <v>22</v>
      </c>
      <c r="E70" s="37" t="s">
        <v>24</v>
      </c>
      <c r="F70" s="37" t="s">
        <v>198</v>
      </c>
      <c r="G70" s="37" t="s">
        <v>25</v>
      </c>
      <c r="H70" s="37" t="s">
        <v>68</v>
      </c>
      <c r="I70" s="110">
        <v>1184</v>
      </c>
      <c r="J70" s="242">
        <v>300</v>
      </c>
      <c r="K70" s="242">
        <v>0</v>
      </c>
      <c r="L70" s="100"/>
      <c r="M70" s="242">
        <f t="shared" si="5"/>
        <v>0</v>
      </c>
      <c r="N70" s="242">
        <f t="shared" si="6"/>
        <v>1484</v>
      </c>
      <c r="O70" s="242">
        <f t="shared" si="7"/>
        <v>1502</v>
      </c>
      <c r="P70" s="242">
        <f t="shared" si="8"/>
        <v>18</v>
      </c>
      <c r="Q70" s="242">
        <f t="shared" si="9"/>
        <v>1484</v>
      </c>
      <c r="R70" s="100" t="s">
        <v>28</v>
      </c>
      <c r="S70" s="100" t="s">
        <v>29</v>
      </c>
    </row>
    <row r="71" spans="1:19">
      <c r="A71" s="100">
        <v>70</v>
      </c>
      <c r="B71" s="132" t="s">
        <v>285</v>
      </c>
      <c r="C71" s="37" t="s">
        <v>286</v>
      </c>
      <c r="D71" s="181" t="s">
        <v>22</v>
      </c>
      <c r="E71" s="37" t="s">
        <v>24</v>
      </c>
      <c r="F71" s="37" t="s">
        <v>198</v>
      </c>
      <c r="G71" s="37" t="s">
        <v>25</v>
      </c>
      <c r="H71" s="37" t="s">
        <v>68</v>
      </c>
      <c r="I71" s="110">
        <v>1184</v>
      </c>
      <c r="J71" s="242">
        <v>300</v>
      </c>
      <c r="K71" s="242">
        <v>0</v>
      </c>
      <c r="L71" s="100"/>
      <c r="M71" s="242">
        <f t="shared" si="5"/>
        <v>0</v>
      </c>
      <c r="N71" s="242">
        <f t="shared" si="6"/>
        <v>1484</v>
      </c>
      <c r="O71" s="242">
        <f t="shared" si="7"/>
        <v>1502</v>
      </c>
      <c r="P71" s="242">
        <f t="shared" si="8"/>
        <v>18</v>
      </c>
      <c r="Q71" s="242">
        <f t="shared" si="9"/>
        <v>1484</v>
      </c>
      <c r="R71" s="100" t="s">
        <v>28</v>
      </c>
      <c r="S71" s="100" t="s">
        <v>29</v>
      </c>
    </row>
    <row r="72" spans="1:19">
      <c r="A72" s="100">
        <v>71</v>
      </c>
      <c r="B72" s="132" t="s">
        <v>287</v>
      </c>
      <c r="C72" s="37" t="s">
        <v>288</v>
      </c>
      <c r="D72" s="181" t="s">
        <v>22</v>
      </c>
      <c r="E72" s="37" t="s">
        <v>24</v>
      </c>
      <c r="F72" s="37" t="s">
        <v>198</v>
      </c>
      <c r="G72" s="37" t="s">
        <v>25</v>
      </c>
      <c r="H72" s="37" t="s">
        <v>68</v>
      </c>
      <c r="I72" s="110">
        <v>1184</v>
      </c>
      <c r="J72" s="242">
        <v>300</v>
      </c>
      <c r="K72" s="242">
        <v>0</v>
      </c>
      <c r="L72" s="100"/>
      <c r="M72" s="242">
        <f t="shared" si="5"/>
        <v>0</v>
      </c>
      <c r="N72" s="242">
        <f t="shared" si="6"/>
        <v>1484</v>
      </c>
      <c r="O72" s="242">
        <f t="shared" si="7"/>
        <v>1502</v>
      </c>
      <c r="P72" s="242">
        <f t="shared" si="8"/>
        <v>18</v>
      </c>
      <c r="Q72" s="242">
        <f t="shared" si="9"/>
        <v>1484</v>
      </c>
      <c r="R72" s="100" t="s">
        <v>28</v>
      </c>
      <c r="S72" s="100" t="s">
        <v>29</v>
      </c>
    </row>
    <row r="73" spans="1:19">
      <c r="A73" s="100">
        <v>72</v>
      </c>
      <c r="B73" s="132" t="s">
        <v>289</v>
      </c>
      <c r="C73" s="37" t="s">
        <v>290</v>
      </c>
      <c r="D73" s="181" t="s">
        <v>22</v>
      </c>
      <c r="E73" s="37" t="s">
        <v>24</v>
      </c>
      <c r="F73" s="37" t="s">
        <v>198</v>
      </c>
      <c r="G73" s="37" t="s">
        <v>25</v>
      </c>
      <c r="H73" s="37" t="s">
        <v>68</v>
      </c>
      <c r="I73" s="110">
        <v>1184</v>
      </c>
      <c r="J73" s="242">
        <v>300</v>
      </c>
      <c r="K73" s="242">
        <v>0</v>
      </c>
      <c r="L73" s="100"/>
      <c r="M73" s="242">
        <f t="shared" si="5"/>
        <v>0</v>
      </c>
      <c r="N73" s="242">
        <f t="shared" si="6"/>
        <v>1484</v>
      </c>
      <c r="O73" s="242">
        <f t="shared" si="7"/>
        <v>1502</v>
      </c>
      <c r="P73" s="242">
        <f t="shared" si="8"/>
        <v>18</v>
      </c>
      <c r="Q73" s="242">
        <f t="shared" si="9"/>
        <v>1484</v>
      </c>
      <c r="R73" s="100" t="s">
        <v>28</v>
      </c>
      <c r="S73" s="100" t="s">
        <v>29</v>
      </c>
    </row>
    <row r="74" spans="1:19">
      <c r="A74" s="100">
        <v>73</v>
      </c>
      <c r="B74" s="132" t="s">
        <v>291</v>
      </c>
      <c r="C74" s="37" t="s">
        <v>292</v>
      </c>
      <c r="D74" s="181" t="s">
        <v>22</v>
      </c>
      <c r="E74" s="37" t="s">
        <v>24</v>
      </c>
      <c r="F74" s="37" t="s">
        <v>198</v>
      </c>
      <c r="G74" s="37" t="s">
        <v>25</v>
      </c>
      <c r="H74" s="37" t="s">
        <v>68</v>
      </c>
      <c r="I74" s="110">
        <v>1184</v>
      </c>
      <c r="J74" s="242">
        <v>300</v>
      </c>
      <c r="K74" s="242">
        <v>0</v>
      </c>
      <c r="L74" s="100"/>
      <c r="M74" s="242">
        <f t="shared" si="5"/>
        <v>0</v>
      </c>
      <c r="N74" s="242">
        <f t="shared" si="6"/>
        <v>1484</v>
      </c>
      <c r="O74" s="242">
        <f t="shared" si="7"/>
        <v>1502</v>
      </c>
      <c r="P74" s="242">
        <f t="shared" si="8"/>
        <v>18</v>
      </c>
      <c r="Q74" s="242">
        <f t="shared" si="9"/>
        <v>1484</v>
      </c>
      <c r="R74" s="100" t="s">
        <v>28</v>
      </c>
      <c r="S74" s="100" t="s">
        <v>29</v>
      </c>
    </row>
    <row r="75" spans="1:19">
      <c r="A75" s="100">
        <v>74</v>
      </c>
      <c r="B75" s="132" t="s">
        <v>293</v>
      </c>
      <c r="C75" s="37" t="s">
        <v>294</v>
      </c>
      <c r="D75" s="181" t="s">
        <v>22</v>
      </c>
      <c r="E75" s="37" t="s">
        <v>24</v>
      </c>
      <c r="F75" s="37" t="s">
        <v>198</v>
      </c>
      <c r="G75" s="37" t="s">
        <v>25</v>
      </c>
      <c r="H75" s="37" t="s">
        <v>68</v>
      </c>
      <c r="I75" s="110">
        <v>1184</v>
      </c>
      <c r="J75" s="242">
        <v>300</v>
      </c>
      <c r="K75" s="242">
        <v>0</v>
      </c>
      <c r="L75" s="100"/>
      <c r="M75" s="242">
        <f t="shared" si="5"/>
        <v>0</v>
      </c>
      <c r="N75" s="242">
        <f t="shared" si="6"/>
        <v>1484</v>
      </c>
      <c r="O75" s="242">
        <f t="shared" si="7"/>
        <v>1502</v>
      </c>
      <c r="P75" s="242">
        <f t="shared" si="8"/>
        <v>18</v>
      </c>
      <c r="Q75" s="242">
        <f t="shared" si="9"/>
        <v>1484</v>
      </c>
      <c r="R75" s="100" t="s">
        <v>28</v>
      </c>
      <c r="S75" s="100" t="s">
        <v>29</v>
      </c>
    </row>
    <row r="76" spans="1:19">
      <c r="A76" s="100">
        <v>75</v>
      </c>
      <c r="B76" s="132" t="s">
        <v>295</v>
      </c>
      <c r="C76" s="37" t="s">
        <v>296</v>
      </c>
      <c r="D76" s="181" t="s">
        <v>22</v>
      </c>
      <c r="E76" s="37" t="s">
        <v>24</v>
      </c>
      <c r="F76" s="37" t="s">
        <v>198</v>
      </c>
      <c r="G76" s="37" t="s">
        <v>25</v>
      </c>
      <c r="H76" s="37" t="s">
        <v>68</v>
      </c>
      <c r="I76" s="110">
        <v>1184</v>
      </c>
      <c r="J76" s="242">
        <v>300</v>
      </c>
      <c r="K76" s="242">
        <v>0</v>
      </c>
      <c r="L76" s="100"/>
      <c r="M76" s="242">
        <f t="shared" si="5"/>
        <v>0</v>
      </c>
      <c r="N76" s="242">
        <f t="shared" si="6"/>
        <v>1484</v>
      </c>
      <c r="O76" s="242">
        <f t="shared" si="7"/>
        <v>1502</v>
      </c>
      <c r="P76" s="242">
        <f t="shared" si="8"/>
        <v>18</v>
      </c>
      <c r="Q76" s="242">
        <f t="shared" si="9"/>
        <v>1484</v>
      </c>
      <c r="R76" s="100" t="s">
        <v>28</v>
      </c>
      <c r="S76" s="100" t="s">
        <v>29</v>
      </c>
    </row>
    <row r="77" spans="1:19">
      <c r="A77" s="100">
        <v>76</v>
      </c>
      <c r="B77" s="132" t="s">
        <v>297</v>
      </c>
      <c r="C77" s="37" t="s">
        <v>298</v>
      </c>
      <c r="D77" s="181" t="s">
        <v>22</v>
      </c>
      <c r="E77" s="37" t="s">
        <v>24</v>
      </c>
      <c r="F77" s="37" t="s">
        <v>198</v>
      </c>
      <c r="G77" s="37" t="s">
        <v>25</v>
      </c>
      <c r="H77" s="37" t="s">
        <v>68</v>
      </c>
      <c r="I77" s="110">
        <v>1184</v>
      </c>
      <c r="J77" s="242">
        <v>300</v>
      </c>
      <c r="K77" s="242">
        <v>0</v>
      </c>
      <c r="L77" s="100"/>
      <c r="M77" s="242">
        <f t="shared" si="5"/>
        <v>0</v>
      </c>
      <c r="N77" s="242">
        <f t="shared" si="6"/>
        <v>1484</v>
      </c>
      <c r="O77" s="242">
        <f t="shared" si="7"/>
        <v>1502</v>
      </c>
      <c r="P77" s="242">
        <f t="shared" si="8"/>
        <v>18</v>
      </c>
      <c r="Q77" s="242">
        <f t="shared" si="9"/>
        <v>1484</v>
      </c>
      <c r="R77" s="100" t="s">
        <v>28</v>
      </c>
      <c r="S77" s="100" t="s">
        <v>29</v>
      </c>
    </row>
    <row r="78" spans="1:19">
      <c r="A78" s="100">
        <v>77</v>
      </c>
      <c r="B78" s="132" t="s">
        <v>299</v>
      </c>
      <c r="C78" s="37" t="s">
        <v>300</v>
      </c>
      <c r="D78" s="181" t="s">
        <v>22</v>
      </c>
      <c r="E78" s="37" t="s">
        <v>24</v>
      </c>
      <c r="F78" s="37" t="s">
        <v>198</v>
      </c>
      <c r="G78" s="37" t="s">
        <v>25</v>
      </c>
      <c r="H78" s="37" t="s">
        <v>68</v>
      </c>
      <c r="I78" s="110">
        <v>1184</v>
      </c>
      <c r="J78" s="242">
        <v>300</v>
      </c>
      <c r="K78" s="242">
        <v>0</v>
      </c>
      <c r="L78" s="100"/>
      <c r="M78" s="242">
        <f t="shared" si="5"/>
        <v>0</v>
      </c>
      <c r="N78" s="242">
        <f t="shared" si="6"/>
        <v>1484</v>
      </c>
      <c r="O78" s="242">
        <f t="shared" si="7"/>
        <v>1502</v>
      </c>
      <c r="P78" s="242">
        <f t="shared" si="8"/>
        <v>18</v>
      </c>
      <c r="Q78" s="242">
        <f t="shared" si="9"/>
        <v>1484</v>
      </c>
      <c r="R78" s="100" t="s">
        <v>28</v>
      </c>
      <c r="S78" s="100" t="s">
        <v>29</v>
      </c>
    </row>
    <row r="79" spans="1:19">
      <c r="A79" s="100">
        <v>78</v>
      </c>
      <c r="B79" s="132" t="s">
        <v>301</v>
      </c>
      <c r="C79" s="37" t="s">
        <v>302</v>
      </c>
      <c r="D79" s="181" t="s">
        <v>22</v>
      </c>
      <c r="E79" s="37" t="s">
        <v>24</v>
      </c>
      <c r="F79" s="37" t="s">
        <v>198</v>
      </c>
      <c r="G79" s="37" t="s">
        <v>25</v>
      </c>
      <c r="H79" s="37" t="s">
        <v>68</v>
      </c>
      <c r="I79" s="110">
        <v>1184</v>
      </c>
      <c r="J79" s="242">
        <v>300</v>
      </c>
      <c r="K79" s="242">
        <v>0</v>
      </c>
      <c r="L79" s="100"/>
      <c r="M79" s="242">
        <f t="shared" si="5"/>
        <v>0</v>
      </c>
      <c r="N79" s="242">
        <f t="shared" si="6"/>
        <v>1484</v>
      </c>
      <c r="O79" s="242">
        <f t="shared" si="7"/>
        <v>1502</v>
      </c>
      <c r="P79" s="242">
        <f t="shared" si="8"/>
        <v>18</v>
      </c>
      <c r="Q79" s="242">
        <f t="shared" si="9"/>
        <v>1484</v>
      </c>
      <c r="R79" s="100" t="s">
        <v>28</v>
      </c>
      <c r="S79" s="100" t="s">
        <v>29</v>
      </c>
    </row>
    <row r="80" spans="1:19">
      <c r="A80" s="100">
        <v>79</v>
      </c>
      <c r="B80" s="132" t="s">
        <v>303</v>
      </c>
      <c r="C80" s="37" t="s">
        <v>304</v>
      </c>
      <c r="D80" s="181" t="s">
        <v>22</v>
      </c>
      <c r="E80" s="37" t="s">
        <v>24</v>
      </c>
      <c r="F80" s="37" t="s">
        <v>198</v>
      </c>
      <c r="G80" s="37" t="s">
        <v>25</v>
      </c>
      <c r="H80" s="37" t="s">
        <v>68</v>
      </c>
      <c r="I80" s="110">
        <v>1184</v>
      </c>
      <c r="J80" s="242">
        <v>300</v>
      </c>
      <c r="K80" s="242">
        <v>0</v>
      </c>
      <c r="L80" s="100"/>
      <c r="M80" s="242">
        <f t="shared" si="5"/>
        <v>0</v>
      </c>
      <c r="N80" s="242">
        <f t="shared" si="6"/>
        <v>1484</v>
      </c>
      <c r="O80" s="242">
        <f t="shared" si="7"/>
        <v>1502</v>
      </c>
      <c r="P80" s="242">
        <f t="shared" si="8"/>
        <v>18</v>
      </c>
      <c r="Q80" s="242">
        <f t="shared" si="9"/>
        <v>1484</v>
      </c>
      <c r="R80" s="100" t="s">
        <v>28</v>
      </c>
      <c r="S80" s="100" t="s">
        <v>29</v>
      </c>
    </row>
    <row r="81" spans="1:19">
      <c r="A81" s="100">
        <v>80</v>
      </c>
      <c r="B81" s="132" t="s">
        <v>305</v>
      </c>
      <c r="C81" s="37" t="s">
        <v>306</v>
      </c>
      <c r="D81" s="181" t="s">
        <v>22</v>
      </c>
      <c r="E81" s="37" t="s">
        <v>24</v>
      </c>
      <c r="F81" s="37" t="s">
        <v>198</v>
      </c>
      <c r="G81" s="37" t="s">
        <v>25</v>
      </c>
      <c r="H81" s="37" t="s">
        <v>68</v>
      </c>
      <c r="I81" s="110">
        <v>1184</v>
      </c>
      <c r="J81" s="242">
        <v>300</v>
      </c>
      <c r="K81" s="242">
        <v>0</v>
      </c>
      <c r="L81" s="100"/>
      <c r="M81" s="242">
        <f t="shared" si="5"/>
        <v>0</v>
      </c>
      <c r="N81" s="242">
        <f t="shared" si="6"/>
        <v>1484</v>
      </c>
      <c r="O81" s="242">
        <f t="shared" si="7"/>
        <v>1502</v>
      </c>
      <c r="P81" s="242">
        <f t="shared" si="8"/>
        <v>18</v>
      </c>
      <c r="Q81" s="242">
        <f t="shared" si="9"/>
        <v>1484</v>
      </c>
      <c r="R81" s="100" t="s">
        <v>28</v>
      </c>
      <c r="S81" s="100" t="s">
        <v>29</v>
      </c>
    </row>
    <row r="82" spans="1:19">
      <c r="A82" s="100">
        <v>81</v>
      </c>
      <c r="B82" s="132" t="s">
        <v>307</v>
      </c>
      <c r="C82" s="37" t="s">
        <v>308</v>
      </c>
      <c r="D82" s="181" t="s">
        <v>22</v>
      </c>
      <c r="E82" s="37" t="s">
        <v>24</v>
      </c>
      <c r="F82" s="37" t="s">
        <v>198</v>
      </c>
      <c r="G82" s="37" t="s">
        <v>25</v>
      </c>
      <c r="H82" s="37" t="s">
        <v>68</v>
      </c>
      <c r="I82" s="110">
        <v>1184</v>
      </c>
      <c r="J82" s="242">
        <v>300</v>
      </c>
      <c r="K82" s="242">
        <v>0</v>
      </c>
      <c r="L82" s="100"/>
      <c r="M82" s="242">
        <f t="shared" si="5"/>
        <v>0</v>
      </c>
      <c r="N82" s="242">
        <f t="shared" si="6"/>
        <v>1484</v>
      </c>
      <c r="O82" s="242">
        <f t="shared" si="7"/>
        <v>1502</v>
      </c>
      <c r="P82" s="242">
        <f t="shared" si="8"/>
        <v>18</v>
      </c>
      <c r="Q82" s="242">
        <f t="shared" si="9"/>
        <v>1484</v>
      </c>
      <c r="R82" s="100" t="s">
        <v>28</v>
      </c>
      <c r="S82" s="100" t="s">
        <v>29</v>
      </c>
    </row>
    <row r="83" spans="1:19">
      <c r="A83" s="100">
        <v>82</v>
      </c>
      <c r="B83" s="132" t="s">
        <v>309</v>
      </c>
      <c r="C83" s="37" t="s">
        <v>310</v>
      </c>
      <c r="D83" s="181" t="s">
        <v>22</v>
      </c>
      <c r="E83" s="37" t="s">
        <v>24</v>
      </c>
      <c r="F83" s="37" t="s">
        <v>198</v>
      </c>
      <c r="G83" s="37" t="s">
        <v>25</v>
      </c>
      <c r="H83" s="37" t="s">
        <v>68</v>
      </c>
      <c r="I83" s="110">
        <v>1184</v>
      </c>
      <c r="J83" s="242">
        <v>300</v>
      </c>
      <c r="K83" s="242">
        <v>0</v>
      </c>
      <c r="L83" s="100"/>
      <c r="M83" s="242">
        <f t="shared" si="5"/>
        <v>0</v>
      </c>
      <c r="N83" s="242">
        <f t="shared" si="6"/>
        <v>1484</v>
      </c>
      <c r="O83" s="242">
        <f t="shared" si="7"/>
        <v>1502</v>
      </c>
      <c r="P83" s="242">
        <f t="shared" si="8"/>
        <v>18</v>
      </c>
      <c r="Q83" s="242">
        <f t="shared" si="9"/>
        <v>1484</v>
      </c>
      <c r="R83" s="100" t="s">
        <v>28</v>
      </c>
      <c r="S83" s="100" t="s">
        <v>29</v>
      </c>
    </row>
    <row r="84" spans="1:19">
      <c r="A84" s="100">
        <v>83</v>
      </c>
      <c r="B84" s="132" t="s">
        <v>311</v>
      </c>
      <c r="C84" s="37" t="s">
        <v>312</v>
      </c>
      <c r="D84" s="181" t="s">
        <v>22</v>
      </c>
      <c r="E84" s="37" t="s">
        <v>24</v>
      </c>
      <c r="F84" s="37" t="s">
        <v>198</v>
      </c>
      <c r="G84" s="37" t="s">
        <v>25</v>
      </c>
      <c r="H84" s="37" t="s">
        <v>68</v>
      </c>
      <c r="I84" s="110">
        <v>1184</v>
      </c>
      <c r="J84" s="242">
        <v>300</v>
      </c>
      <c r="K84" s="242">
        <v>0</v>
      </c>
      <c r="L84" s="100"/>
      <c r="M84" s="242">
        <f t="shared" si="5"/>
        <v>0</v>
      </c>
      <c r="N84" s="242">
        <f t="shared" si="6"/>
        <v>1484</v>
      </c>
      <c r="O84" s="242">
        <f t="shared" si="7"/>
        <v>1502</v>
      </c>
      <c r="P84" s="242">
        <f t="shared" si="8"/>
        <v>18</v>
      </c>
      <c r="Q84" s="242">
        <f t="shared" si="9"/>
        <v>1484</v>
      </c>
      <c r="R84" s="100" t="s">
        <v>28</v>
      </c>
      <c r="S84" s="100" t="s">
        <v>29</v>
      </c>
    </row>
    <row r="85" spans="1:19">
      <c r="A85" s="100">
        <v>84</v>
      </c>
      <c r="B85" s="132" t="s">
        <v>313</v>
      </c>
      <c r="C85" s="37" t="s">
        <v>314</v>
      </c>
      <c r="D85" s="181" t="s">
        <v>22</v>
      </c>
      <c r="E85" s="37" t="s">
        <v>24</v>
      </c>
      <c r="F85" s="37" t="s">
        <v>198</v>
      </c>
      <c r="G85" s="37" t="s">
        <v>25</v>
      </c>
      <c r="H85" s="37" t="s">
        <v>68</v>
      </c>
      <c r="I85" s="110">
        <v>1184</v>
      </c>
      <c r="J85" s="242">
        <v>300</v>
      </c>
      <c r="K85" s="242">
        <v>0</v>
      </c>
      <c r="L85" s="100"/>
      <c r="M85" s="242">
        <f t="shared" si="5"/>
        <v>0</v>
      </c>
      <c r="N85" s="242">
        <f t="shared" si="6"/>
        <v>1484</v>
      </c>
      <c r="O85" s="242">
        <f t="shared" si="7"/>
        <v>1502</v>
      </c>
      <c r="P85" s="242">
        <f t="shared" si="8"/>
        <v>18</v>
      </c>
      <c r="Q85" s="242">
        <f t="shared" si="9"/>
        <v>1484</v>
      </c>
      <c r="R85" s="100" t="s">
        <v>28</v>
      </c>
      <c r="S85" s="100" t="s">
        <v>29</v>
      </c>
    </row>
    <row r="86" spans="1:19">
      <c r="A86" s="100">
        <v>85</v>
      </c>
      <c r="B86" s="132" t="s">
        <v>315</v>
      </c>
      <c r="C86" s="37" t="s">
        <v>316</v>
      </c>
      <c r="D86" s="181" t="s">
        <v>22</v>
      </c>
      <c r="E86" s="37" t="s">
        <v>24</v>
      </c>
      <c r="F86" s="37" t="s">
        <v>198</v>
      </c>
      <c r="G86" s="37" t="s">
        <v>25</v>
      </c>
      <c r="H86" s="37" t="s">
        <v>68</v>
      </c>
      <c r="I86" s="110">
        <v>1184</v>
      </c>
      <c r="J86" s="242">
        <v>300</v>
      </c>
      <c r="K86" s="242">
        <v>0</v>
      </c>
      <c r="L86" s="100"/>
      <c r="M86" s="242">
        <f t="shared" si="5"/>
        <v>0</v>
      </c>
      <c r="N86" s="242">
        <f t="shared" si="6"/>
        <v>1484</v>
      </c>
      <c r="O86" s="242">
        <f t="shared" si="7"/>
        <v>1502</v>
      </c>
      <c r="P86" s="242">
        <f t="shared" si="8"/>
        <v>18</v>
      </c>
      <c r="Q86" s="242">
        <f t="shared" si="9"/>
        <v>1484</v>
      </c>
      <c r="R86" s="100" t="s">
        <v>28</v>
      </c>
      <c r="S86" s="100" t="s">
        <v>29</v>
      </c>
    </row>
    <row r="87" spans="1:19">
      <c r="A87" s="100">
        <v>86</v>
      </c>
      <c r="B87" s="132" t="s">
        <v>317</v>
      </c>
      <c r="C87" s="37" t="s">
        <v>318</v>
      </c>
      <c r="D87" s="181" t="s">
        <v>22</v>
      </c>
      <c r="E87" s="37" t="s">
        <v>24</v>
      </c>
      <c r="F87" s="37" t="s">
        <v>198</v>
      </c>
      <c r="G87" s="37" t="s">
        <v>25</v>
      </c>
      <c r="H87" s="37" t="s">
        <v>68</v>
      </c>
      <c r="I87" s="110">
        <v>1184</v>
      </c>
      <c r="J87" s="242">
        <v>300</v>
      </c>
      <c r="K87" s="242">
        <v>0</v>
      </c>
      <c r="L87" s="100"/>
      <c r="M87" s="242">
        <f t="shared" si="5"/>
        <v>0</v>
      </c>
      <c r="N87" s="242">
        <f t="shared" si="6"/>
        <v>1484</v>
      </c>
      <c r="O87" s="242">
        <f t="shared" si="7"/>
        <v>1502</v>
      </c>
      <c r="P87" s="242">
        <f t="shared" si="8"/>
        <v>18</v>
      </c>
      <c r="Q87" s="242">
        <f t="shared" si="9"/>
        <v>1484</v>
      </c>
      <c r="R87" s="100" t="s">
        <v>28</v>
      </c>
      <c r="S87" s="100" t="s">
        <v>29</v>
      </c>
    </row>
    <row r="88" spans="1:19">
      <c r="A88" s="100">
        <v>87</v>
      </c>
      <c r="B88" s="132" t="s">
        <v>319</v>
      </c>
      <c r="C88" s="37" t="s">
        <v>320</v>
      </c>
      <c r="D88" s="181" t="s">
        <v>22</v>
      </c>
      <c r="E88" s="37" t="s">
        <v>24</v>
      </c>
      <c r="F88" s="37" t="s">
        <v>198</v>
      </c>
      <c r="G88" s="37" t="s">
        <v>25</v>
      </c>
      <c r="H88" s="37" t="s">
        <v>68</v>
      </c>
      <c r="I88" s="110">
        <v>1184</v>
      </c>
      <c r="J88" s="242">
        <v>300</v>
      </c>
      <c r="K88" s="242">
        <v>0</v>
      </c>
      <c r="L88" s="100"/>
      <c r="M88" s="242">
        <f t="shared" si="5"/>
        <v>0</v>
      </c>
      <c r="N88" s="242">
        <f t="shared" si="6"/>
        <v>1484</v>
      </c>
      <c r="O88" s="242">
        <f t="shared" si="7"/>
        <v>1502</v>
      </c>
      <c r="P88" s="242">
        <f t="shared" si="8"/>
        <v>18</v>
      </c>
      <c r="Q88" s="242">
        <f t="shared" si="9"/>
        <v>1484</v>
      </c>
      <c r="R88" s="100" t="s">
        <v>28</v>
      </c>
      <c r="S88" s="100" t="s">
        <v>29</v>
      </c>
    </row>
    <row r="89" spans="1:19">
      <c r="A89" s="100">
        <v>88</v>
      </c>
      <c r="B89" s="132" t="s">
        <v>321</v>
      </c>
      <c r="C89" s="37" t="s">
        <v>322</v>
      </c>
      <c r="D89" s="181" t="s">
        <v>22</v>
      </c>
      <c r="E89" s="37" t="s">
        <v>24</v>
      </c>
      <c r="F89" s="37" t="s">
        <v>198</v>
      </c>
      <c r="G89" s="37" t="s">
        <v>25</v>
      </c>
      <c r="H89" s="37" t="s">
        <v>68</v>
      </c>
      <c r="I89" s="110">
        <v>1184</v>
      </c>
      <c r="J89" s="242">
        <v>300</v>
      </c>
      <c r="K89" s="242">
        <v>0</v>
      </c>
      <c r="L89" s="100"/>
      <c r="M89" s="242">
        <f t="shared" si="5"/>
        <v>0</v>
      </c>
      <c r="N89" s="242">
        <f t="shared" si="6"/>
        <v>1484</v>
      </c>
      <c r="O89" s="242">
        <f t="shared" si="7"/>
        <v>1502</v>
      </c>
      <c r="P89" s="242">
        <f t="shared" si="8"/>
        <v>18</v>
      </c>
      <c r="Q89" s="242">
        <f t="shared" si="9"/>
        <v>1484</v>
      </c>
      <c r="R89" s="100" t="s">
        <v>28</v>
      </c>
      <c r="S89" s="100" t="s">
        <v>29</v>
      </c>
    </row>
    <row r="90" spans="1:19">
      <c r="A90" s="100">
        <v>89</v>
      </c>
      <c r="B90" s="132" t="s">
        <v>323</v>
      </c>
      <c r="C90" s="37" t="s">
        <v>324</v>
      </c>
      <c r="D90" s="181" t="s">
        <v>22</v>
      </c>
      <c r="E90" s="37" t="s">
        <v>24</v>
      </c>
      <c r="F90" s="37" t="s">
        <v>198</v>
      </c>
      <c r="G90" s="37" t="s">
        <v>25</v>
      </c>
      <c r="H90" s="37" t="s">
        <v>68</v>
      </c>
      <c r="I90" s="110">
        <v>1184</v>
      </c>
      <c r="J90" s="242">
        <v>300</v>
      </c>
      <c r="K90" s="242">
        <v>0</v>
      </c>
      <c r="L90" s="100"/>
      <c r="M90" s="242">
        <f t="shared" si="5"/>
        <v>0</v>
      </c>
      <c r="N90" s="242">
        <f t="shared" si="6"/>
        <v>1484</v>
      </c>
      <c r="O90" s="242">
        <f t="shared" si="7"/>
        <v>1502</v>
      </c>
      <c r="P90" s="242">
        <f t="shared" si="8"/>
        <v>18</v>
      </c>
      <c r="Q90" s="242">
        <f t="shared" si="9"/>
        <v>1484</v>
      </c>
      <c r="R90" s="100" t="s">
        <v>28</v>
      </c>
      <c r="S90" s="100" t="s">
        <v>29</v>
      </c>
    </row>
    <row r="91" spans="1:19">
      <c r="A91" s="100">
        <v>90</v>
      </c>
      <c r="B91" s="132" t="s">
        <v>325</v>
      </c>
      <c r="C91" s="37" t="s">
        <v>326</v>
      </c>
      <c r="D91" s="181" t="s">
        <v>22</v>
      </c>
      <c r="E91" s="37" t="s">
        <v>24</v>
      </c>
      <c r="F91" s="37" t="s">
        <v>198</v>
      </c>
      <c r="G91" s="37" t="s">
        <v>25</v>
      </c>
      <c r="H91" s="37" t="s">
        <v>68</v>
      </c>
      <c r="I91" s="110">
        <v>1184</v>
      </c>
      <c r="J91" s="242">
        <v>300</v>
      </c>
      <c r="K91" s="242">
        <v>0</v>
      </c>
      <c r="L91" s="100"/>
      <c r="M91" s="242">
        <f t="shared" si="5"/>
        <v>0</v>
      </c>
      <c r="N91" s="242">
        <f t="shared" si="6"/>
        <v>1484</v>
      </c>
      <c r="O91" s="242">
        <f t="shared" si="7"/>
        <v>1502</v>
      </c>
      <c r="P91" s="242">
        <f t="shared" si="8"/>
        <v>18</v>
      </c>
      <c r="Q91" s="242">
        <f t="shared" si="9"/>
        <v>1484</v>
      </c>
      <c r="R91" s="100" t="s">
        <v>28</v>
      </c>
      <c r="S91" s="100" t="s">
        <v>29</v>
      </c>
    </row>
    <row r="92" spans="1:19">
      <c r="A92" s="100">
        <v>91</v>
      </c>
      <c r="B92" s="132" t="s">
        <v>327</v>
      </c>
      <c r="C92" s="37" t="s">
        <v>328</v>
      </c>
      <c r="D92" s="181" t="s">
        <v>22</v>
      </c>
      <c r="E92" s="37" t="s">
        <v>24</v>
      </c>
      <c r="F92" s="37" t="s">
        <v>198</v>
      </c>
      <c r="G92" s="37" t="s">
        <v>25</v>
      </c>
      <c r="H92" s="37" t="s">
        <v>68</v>
      </c>
      <c r="I92" s="110">
        <v>1184</v>
      </c>
      <c r="J92" s="242">
        <v>300</v>
      </c>
      <c r="K92" s="242">
        <v>0</v>
      </c>
      <c r="L92" s="100"/>
      <c r="M92" s="242">
        <f t="shared" si="5"/>
        <v>0</v>
      </c>
      <c r="N92" s="242">
        <f t="shared" si="6"/>
        <v>1484</v>
      </c>
      <c r="O92" s="242">
        <f t="shared" si="7"/>
        <v>1502</v>
      </c>
      <c r="P92" s="242">
        <f t="shared" si="8"/>
        <v>18</v>
      </c>
      <c r="Q92" s="242">
        <f t="shared" si="9"/>
        <v>1484</v>
      </c>
      <c r="R92" s="100" t="s">
        <v>28</v>
      </c>
      <c r="S92" s="100" t="s">
        <v>29</v>
      </c>
    </row>
    <row r="93" spans="1:19">
      <c r="A93" s="100">
        <v>92</v>
      </c>
      <c r="B93" s="132" t="s">
        <v>329</v>
      </c>
      <c r="C93" s="37" t="s">
        <v>330</v>
      </c>
      <c r="D93" s="181" t="s">
        <v>22</v>
      </c>
      <c r="E93" s="37" t="s">
        <v>24</v>
      </c>
      <c r="F93" s="37" t="s">
        <v>23</v>
      </c>
      <c r="G93" s="37" t="s">
        <v>25</v>
      </c>
      <c r="H93" s="37" t="s">
        <v>34</v>
      </c>
      <c r="I93" s="110">
        <v>155.234</v>
      </c>
      <c r="J93" s="242">
        <v>146</v>
      </c>
      <c r="K93" s="242">
        <v>0</v>
      </c>
      <c r="L93" s="127"/>
      <c r="M93" s="242">
        <f t="shared" si="5"/>
        <v>0</v>
      </c>
      <c r="N93" s="242">
        <f t="shared" si="6"/>
        <v>301.234</v>
      </c>
      <c r="O93" s="242">
        <f t="shared" si="7"/>
        <v>309.994</v>
      </c>
      <c r="P93" s="242">
        <f t="shared" si="8"/>
        <v>8.76</v>
      </c>
      <c r="Q93" s="242">
        <f t="shared" si="9"/>
        <v>301.234</v>
      </c>
      <c r="R93" s="100" t="s">
        <v>28</v>
      </c>
      <c r="S93" s="100" t="s">
        <v>29</v>
      </c>
    </row>
    <row r="94" spans="1:19">
      <c r="A94" s="100">
        <v>93</v>
      </c>
      <c r="B94" s="132" t="s">
        <v>331</v>
      </c>
      <c r="C94" s="37" t="s">
        <v>332</v>
      </c>
      <c r="D94" s="181" t="s">
        <v>22</v>
      </c>
      <c r="E94" s="37" t="s">
        <v>24</v>
      </c>
      <c r="F94" s="37" t="s">
        <v>23</v>
      </c>
      <c r="G94" s="37" t="s">
        <v>25</v>
      </c>
      <c r="H94" s="37" t="s">
        <v>34</v>
      </c>
      <c r="I94" s="110">
        <v>154.152</v>
      </c>
      <c r="J94" s="242">
        <v>146</v>
      </c>
      <c r="K94" s="242">
        <v>0</v>
      </c>
      <c r="L94" s="127"/>
      <c r="M94" s="242">
        <f t="shared" si="5"/>
        <v>0</v>
      </c>
      <c r="N94" s="242">
        <f t="shared" si="6"/>
        <v>300.152</v>
      </c>
      <c r="O94" s="242">
        <f t="shared" si="7"/>
        <v>308.912</v>
      </c>
      <c r="P94" s="242">
        <f t="shared" si="8"/>
        <v>8.76</v>
      </c>
      <c r="Q94" s="242">
        <f t="shared" si="9"/>
        <v>300.152</v>
      </c>
      <c r="R94" s="100" t="s">
        <v>28</v>
      </c>
      <c r="S94" s="100" t="s">
        <v>29</v>
      </c>
    </row>
    <row r="95" spans="1:19">
      <c r="A95" s="100">
        <v>94</v>
      </c>
      <c r="B95" s="132" t="s">
        <v>333</v>
      </c>
      <c r="C95" s="37" t="s">
        <v>334</v>
      </c>
      <c r="D95" s="181" t="s">
        <v>22</v>
      </c>
      <c r="E95" s="37" t="s">
        <v>24</v>
      </c>
      <c r="F95" s="37" t="s">
        <v>23</v>
      </c>
      <c r="G95" s="37" t="s">
        <v>25</v>
      </c>
      <c r="H95" s="37" t="s">
        <v>34</v>
      </c>
      <c r="I95" s="110">
        <v>155.234</v>
      </c>
      <c r="J95" s="242">
        <v>146</v>
      </c>
      <c r="K95" s="242">
        <v>0</v>
      </c>
      <c r="L95" s="127"/>
      <c r="M95" s="242">
        <f t="shared" si="5"/>
        <v>0</v>
      </c>
      <c r="N95" s="242">
        <f t="shared" si="6"/>
        <v>301.234</v>
      </c>
      <c r="O95" s="242">
        <f t="shared" si="7"/>
        <v>309.994</v>
      </c>
      <c r="P95" s="242">
        <f t="shared" si="8"/>
        <v>8.76</v>
      </c>
      <c r="Q95" s="242">
        <f t="shared" si="9"/>
        <v>301.234</v>
      </c>
      <c r="R95" s="100" t="s">
        <v>28</v>
      </c>
      <c r="S95" s="100" t="s">
        <v>29</v>
      </c>
    </row>
    <row r="96" spans="1:19">
      <c r="A96" s="100">
        <v>95</v>
      </c>
      <c r="B96" s="132" t="s">
        <v>335</v>
      </c>
      <c r="C96" s="37" t="s">
        <v>336</v>
      </c>
      <c r="D96" s="181" t="s">
        <v>22</v>
      </c>
      <c r="E96" s="37" t="s">
        <v>24</v>
      </c>
      <c r="F96" s="37" t="s">
        <v>23</v>
      </c>
      <c r="G96" s="37" t="s">
        <v>25</v>
      </c>
      <c r="H96" s="37" t="s">
        <v>34</v>
      </c>
      <c r="I96" s="110">
        <v>154.152</v>
      </c>
      <c r="J96" s="242">
        <v>146</v>
      </c>
      <c r="K96" s="242">
        <v>0</v>
      </c>
      <c r="L96" s="127"/>
      <c r="M96" s="242">
        <f t="shared" si="5"/>
        <v>0</v>
      </c>
      <c r="N96" s="242">
        <f t="shared" si="6"/>
        <v>300.152</v>
      </c>
      <c r="O96" s="242">
        <f t="shared" si="7"/>
        <v>308.912</v>
      </c>
      <c r="P96" s="242">
        <f t="shared" si="8"/>
        <v>8.76</v>
      </c>
      <c r="Q96" s="242">
        <f t="shared" si="9"/>
        <v>300.152</v>
      </c>
      <c r="R96" s="100" t="s">
        <v>28</v>
      </c>
      <c r="S96" s="100" t="s">
        <v>29</v>
      </c>
    </row>
    <row r="97" spans="1:19">
      <c r="A97" s="100">
        <v>96</v>
      </c>
      <c r="B97" s="132" t="s">
        <v>337</v>
      </c>
      <c r="C97" s="37" t="s">
        <v>338</v>
      </c>
      <c r="D97" s="181" t="s">
        <v>22</v>
      </c>
      <c r="E97" s="37" t="s">
        <v>24</v>
      </c>
      <c r="F97" s="37" t="s">
        <v>23</v>
      </c>
      <c r="G97" s="37" t="s">
        <v>25</v>
      </c>
      <c r="H97" s="37" t="s">
        <v>34</v>
      </c>
      <c r="I97" s="110">
        <v>154.152</v>
      </c>
      <c r="J97" s="242">
        <v>146</v>
      </c>
      <c r="K97" s="242">
        <v>0</v>
      </c>
      <c r="L97" s="127"/>
      <c r="M97" s="242">
        <f t="shared" si="5"/>
        <v>0</v>
      </c>
      <c r="N97" s="242">
        <f t="shared" si="6"/>
        <v>300.152</v>
      </c>
      <c r="O97" s="242">
        <f t="shared" si="7"/>
        <v>308.912</v>
      </c>
      <c r="P97" s="242">
        <f t="shared" si="8"/>
        <v>8.76</v>
      </c>
      <c r="Q97" s="242">
        <f t="shared" si="9"/>
        <v>300.152</v>
      </c>
      <c r="R97" s="100" t="s">
        <v>28</v>
      </c>
      <c r="S97" s="100" t="s">
        <v>29</v>
      </c>
    </row>
    <row r="98" spans="1:19">
      <c r="A98" s="100">
        <v>97</v>
      </c>
      <c r="B98" s="132" t="s">
        <v>339</v>
      </c>
      <c r="C98" s="37" t="s">
        <v>340</v>
      </c>
      <c r="D98" s="181" t="s">
        <v>22</v>
      </c>
      <c r="E98" s="37" t="s">
        <v>24</v>
      </c>
      <c r="F98" s="37" t="s">
        <v>23</v>
      </c>
      <c r="G98" s="37" t="s">
        <v>25</v>
      </c>
      <c r="H98" s="37" t="s">
        <v>34</v>
      </c>
      <c r="I98" s="110">
        <v>154.016</v>
      </c>
      <c r="J98" s="242">
        <v>146</v>
      </c>
      <c r="K98" s="242">
        <v>0</v>
      </c>
      <c r="L98" s="127"/>
      <c r="M98" s="242">
        <f t="shared" si="5"/>
        <v>0</v>
      </c>
      <c r="N98" s="242">
        <f t="shared" si="6"/>
        <v>300.016</v>
      </c>
      <c r="O98" s="242">
        <f t="shared" si="7"/>
        <v>308.776</v>
      </c>
      <c r="P98" s="242">
        <f t="shared" si="8"/>
        <v>8.76</v>
      </c>
      <c r="Q98" s="242">
        <f t="shared" si="9"/>
        <v>300.016</v>
      </c>
      <c r="R98" s="100" t="s">
        <v>28</v>
      </c>
      <c r="S98" s="100" t="s">
        <v>29</v>
      </c>
    </row>
    <row r="99" spans="1:19">
      <c r="A99" s="100">
        <v>98</v>
      </c>
      <c r="B99" s="132" t="s">
        <v>341</v>
      </c>
      <c r="C99" s="37" t="s">
        <v>342</v>
      </c>
      <c r="D99" s="181" t="s">
        <v>22</v>
      </c>
      <c r="E99" s="37" t="s">
        <v>24</v>
      </c>
      <c r="F99" s="37" t="s">
        <v>23</v>
      </c>
      <c r="G99" s="37" t="s">
        <v>25</v>
      </c>
      <c r="H99" s="37" t="s">
        <v>34</v>
      </c>
      <c r="I99" s="110">
        <v>154.016</v>
      </c>
      <c r="J99" s="242">
        <v>146</v>
      </c>
      <c r="K99" s="242">
        <v>0</v>
      </c>
      <c r="L99" s="127"/>
      <c r="M99" s="242">
        <f t="shared" si="5"/>
        <v>0</v>
      </c>
      <c r="N99" s="242">
        <f t="shared" si="6"/>
        <v>300.016</v>
      </c>
      <c r="O99" s="242">
        <f t="shared" si="7"/>
        <v>308.776</v>
      </c>
      <c r="P99" s="242">
        <f t="shared" si="8"/>
        <v>8.76</v>
      </c>
      <c r="Q99" s="242">
        <f t="shared" si="9"/>
        <v>300.016</v>
      </c>
      <c r="R99" s="100" t="s">
        <v>28</v>
      </c>
      <c r="S99" s="100" t="s">
        <v>29</v>
      </c>
    </row>
    <row r="100" spans="1:19">
      <c r="A100" s="100">
        <v>99</v>
      </c>
      <c r="B100" s="132" t="s">
        <v>343</v>
      </c>
      <c r="C100" s="37" t="s">
        <v>344</v>
      </c>
      <c r="D100" s="181" t="s">
        <v>22</v>
      </c>
      <c r="E100" s="37" t="s">
        <v>24</v>
      </c>
      <c r="F100" s="37" t="s">
        <v>94</v>
      </c>
      <c r="G100" s="37" t="s">
        <v>25</v>
      </c>
      <c r="H100" s="37" t="s">
        <v>34</v>
      </c>
      <c r="I100" s="110">
        <v>0</v>
      </c>
      <c r="J100" s="242">
        <v>2800</v>
      </c>
      <c r="K100" s="242">
        <v>15</v>
      </c>
      <c r="L100" s="100" t="s">
        <v>35</v>
      </c>
      <c r="M100" s="242">
        <f t="shared" si="5"/>
        <v>15.9</v>
      </c>
      <c r="N100" s="242">
        <f t="shared" si="6"/>
        <v>2815.9</v>
      </c>
      <c r="O100" s="242">
        <f t="shared" si="7"/>
        <v>2984.854</v>
      </c>
      <c r="P100" s="242">
        <f t="shared" si="8"/>
        <v>168.954</v>
      </c>
      <c r="Q100" s="242">
        <f t="shared" si="9"/>
        <v>2815.9</v>
      </c>
      <c r="R100" s="100" t="s">
        <v>28</v>
      </c>
      <c r="S100" s="100" t="s">
        <v>29</v>
      </c>
    </row>
    <row r="101" spans="1:19">
      <c r="A101" s="100">
        <v>100</v>
      </c>
      <c r="B101" s="132" t="s">
        <v>136</v>
      </c>
      <c r="C101" s="37" t="s">
        <v>345</v>
      </c>
      <c r="D101" s="181" t="s">
        <v>22</v>
      </c>
      <c r="E101" s="37" t="s">
        <v>24</v>
      </c>
      <c r="F101" s="37" t="s">
        <v>346</v>
      </c>
      <c r="G101" s="37" t="s">
        <v>25</v>
      </c>
      <c r="H101" s="37" t="s">
        <v>68</v>
      </c>
      <c r="I101" s="110">
        <v>740</v>
      </c>
      <c r="J101" s="242">
        <v>400</v>
      </c>
      <c r="K101" s="242">
        <v>480</v>
      </c>
      <c r="L101" s="100" t="s">
        <v>347</v>
      </c>
      <c r="M101" s="242">
        <f t="shared" si="5"/>
        <v>508.8</v>
      </c>
      <c r="N101" s="242">
        <f t="shared" si="6"/>
        <v>1648.8</v>
      </c>
      <c r="O101" s="242">
        <f t="shared" si="7"/>
        <v>1703.328</v>
      </c>
      <c r="P101" s="242">
        <f t="shared" si="8"/>
        <v>54.528</v>
      </c>
      <c r="Q101" s="242">
        <f t="shared" si="9"/>
        <v>1648.8</v>
      </c>
      <c r="R101" s="100" t="s">
        <v>28</v>
      </c>
      <c r="S101" s="100" t="s">
        <v>29</v>
      </c>
    </row>
    <row r="102" spans="1:19">
      <c r="A102" s="100">
        <v>101</v>
      </c>
      <c r="B102" s="132" t="s">
        <v>348</v>
      </c>
      <c r="C102" s="37" t="s">
        <v>349</v>
      </c>
      <c r="D102" s="181" t="s">
        <v>22</v>
      </c>
      <c r="E102" s="37" t="s">
        <v>24</v>
      </c>
      <c r="F102" s="37" t="s">
        <v>58</v>
      </c>
      <c r="G102" s="37" t="s">
        <v>25</v>
      </c>
      <c r="H102" s="37" t="s">
        <v>68</v>
      </c>
      <c r="I102" s="110">
        <v>854</v>
      </c>
      <c r="J102" s="242">
        <v>400</v>
      </c>
      <c r="K102" s="242">
        <v>8632</v>
      </c>
      <c r="L102" s="100" t="s">
        <v>350</v>
      </c>
      <c r="M102" s="242">
        <f t="shared" si="5"/>
        <v>9149.92</v>
      </c>
      <c r="N102" s="242">
        <f t="shared" si="6"/>
        <v>10403.92</v>
      </c>
      <c r="O102" s="242">
        <f t="shared" si="7"/>
        <v>10976.9152</v>
      </c>
      <c r="P102" s="242">
        <f t="shared" si="8"/>
        <v>572.9952</v>
      </c>
      <c r="Q102" s="242">
        <f t="shared" si="9"/>
        <v>10403.92</v>
      </c>
      <c r="R102" s="100" t="s">
        <v>28</v>
      </c>
      <c r="S102" s="100" t="s">
        <v>29</v>
      </c>
    </row>
    <row r="103" spans="1:19">
      <c r="A103" s="100">
        <v>102</v>
      </c>
      <c r="B103" s="132" t="s">
        <v>285</v>
      </c>
      <c r="C103" s="37" t="s">
        <v>351</v>
      </c>
      <c r="D103" s="181" t="s">
        <v>22</v>
      </c>
      <c r="E103" s="37" t="s">
        <v>24</v>
      </c>
      <c r="F103" s="37" t="s">
        <v>58</v>
      </c>
      <c r="G103" s="37" t="s">
        <v>25</v>
      </c>
      <c r="H103" s="37" t="s">
        <v>68</v>
      </c>
      <c r="I103" s="110">
        <v>865</v>
      </c>
      <c r="J103" s="242">
        <v>400</v>
      </c>
      <c r="K103" s="242">
        <v>667</v>
      </c>
      <c r="L103" s="100" t="s">
        <v>156</v>
      </c>
      <c r="M103" s="242">
        <f t="shared" si="5"/>
        <v>707.02</v>
      </c>
      <c r="N103" s="242">
        <f t="shared" si="6"/>
        <v>1972.02</v>
      </c>
      <c r="O103" s="242">
        <f t="shared" si="7"/>
        <v>2038.4412</v>
      </c>
      <c r="P103" s="242">
        <f t="shared" si="8"/>
        <v>66.4212</v>
      </c>
      <c r="Q103" s="242">
        <f t="shared" si="9"/>
        <v>1972.02</v>
      </c>
      <c r="R103" s="100" t="s">
        <v>28</v>
      </c>
      <c r="S103" s="100" t="s">
        <v>29</v>
      </c>
    </row>
    <row r="104" spans="1:19">
      <c r="A104" s="100">
        <v>103</v>
      </c>
      <c r="B104" s="132" t="s">
        <v>352</v>
      </c>
      <c r="C104" s="37" t="s">
        <v>353</v>
      </c>
      <c r="D104" s="181" t="s">
        <v>22</v>
      </c>
      <c r="E104" s="37" t="s">
        <v>24</v>
      </c>
      <c r="F104" s="37" t="s">
        <v>58</v>
      </c>
      <c r="G104" s="37" t="s">
        <v>25</v>
      </c>
      <c r="H104" s="37" t="s">
        <v>68</v>
      </c>
      <c r="I104" s="110">
        <v>865</v>
      </c>
      <c r="J104" s="242">
        <v>400</v>
      </c>
      <c r="K104" s="242">
        <v>0</v>
      </c>
      <c r="L104" s="127"/>
      <c r="M104" s="242">
        <f t="shared" si="5"/>
        <v>0</v>
      </c>
      <c r="N104" s="242">
        <f t="shared" si="6"/>
        <v>1265</v>
      </c>
      <c r="O104" s="242">
        <f t="shared" si="7"/>
        <v>1289</v>
      </c>
      <c r="P104" s="242">
        <f t="shared" si="8"/>
        <v>24</v>
      </c>
      <c r="Q104" s="242">
        <f t="shared" si="9"/>
        <v>1265</v>
      </c>
      <c r="R104" s="100" t="s">
        <v>28</v>
      </c>
      <c r="S104" s="100" t="s">
        <v>29</v>
      </c>
    </row>
    <row r="105" spans="1:19">
      <c r="A105" s="100">
        <v>104</v>
      </c>
      <c r="B105" s="132" t="s">
        <v>313</v>
      </c>
      <c r="C105" s="37" t="s">
        <v>354</v>
      </c>
      <c r="D105" s="181" t="s">
        <v>22</v>
      </c>
      <c r="E105" s="37" t="s">
        <v>130</v>
      </c>
      <c r="F105" s="37" t="s">
        <v>58</v>
      </c>
      <c r="G105" s="37" t="s">
        <v>25</v>
      </c>
      <c r="H105" s="37" t="s">
        <v>68</v>
      </c>
      <c r="I105" s="110">
        <v>865</v>
      </c>
      <c r="J105" s="242">
        <v>400</v>
      </c>
      <c r="K105" s="242">
        <v>575</v>
      </c>
      <c r="L105" s="100" t="s">
        <v>244</v>
      </c>
      <c r="M105" s="242">
        <f t="shared" si="5"/>
        <v>609.5</v>
      </c>
      <c r="N105" s="242">
        <f t="shared" si="6"/>
        <v>1874.5</v>
      </c>
      <c r="O105" s="242">
        <f t="shared" si="7"/>
        <v>1935.07</v>
      </c>
      <c r="P105" s="242">
        <f t="shared" si="8"/>
        <v>60.57</v>
      </c>
      <c r="Q105" s="242">
        <f t="shared" si="9"/>
        <v>1874.5</v>
      </c>
      <c r="R105" s="100" t="s">
        <v>28</v>
      </c>
      <c r="S105" s="100" t="s">
        <v>29</v>
      </c>
    </row>
    <row r="106" spans="1:19">
      <c r="A106" s="100">
        <v>105</v>
      </c>
      <c r="B106" s="132" t="s">
        <v>355</v>
      </c>
      <c r="C106" s="37" t="s">
        <v>356</v>
      </c>
      <c r="D106" s="181" t="s">
        <v>22</v>
      </c>
      <c r="E106" s="37" t="s">
        <v>24</v>
      </c>
      <c r="F106" s="37" t="s">
        <v>58</v>
      </c>
      <c r="G106" s="37" t="s">
        <v>25</v>
      </c>
      <c r="H106" s="37" t="s">
        <v>68</v>
      </c>
      <c r="I106" s="110">
        <v>865</v>
      </c>
      <c r="J106" s="242">
        <v>400</v>
      </c>
      <c r="K106" s="242">
        <v>92</v>
      </c>
      <c r="L106" s="100" t="s">
        <v>35</v>
      </c>
      <c r="M106" s="242">
        <f t="shared" si="5"/>
        <v>97.52</v>
      </c>
      <c r="N106" s="242">
        <f t="shared" si="6"/>
        <v>1362.52</v>
      </c>
      <c r="O106" s="242">
        <f t="shared" si="7"/>
        <v>1392.3712</v>
      </c>
      <c r="P106" s="242">
        <f t="shared" si="8"/>
        <v>29.8512</v>
      </c>
      <c r="Q106" s="242">
        <f t="shared" si="9"/>
        <v>1362.52</v>
      </c>
      <c r="R106" s="100" t="s">
        <v>28</v>
      </c>
      <c r="S106" s="100" t="s">
        <v>29</v>
      </c>
    </row>
    <row r="107" spans="1:19">
      <c r="A107" s="100">
        <v>106</v>
      </c>
      <c r="B107" s="132" t="s">
        <v>357</v>
      </c>
      <c r="C107" s="37" t="s">
        <v>358</v>
      </c>
      <c r="D107" s="181" t="s">
        <v>22</v>
      </c>
      <c r="E107" s="37" t="s">
        <v>24</v>
      </c>
      <c r="F107" s="37" t="s">
        <v>58</v>
      </c>
      <c r="G107" s="37" t="s">
        <v>25</v>
      </c>
      <c r="H107" s="37" t="s">
        <v>68</v>
      </c>
      <c r="I107" s="110">
        <v>865</v>
      </c>
      <c r="J107" s="242">
        <v>400</v>
      </c>
      <c r="K107" s="242">
        <v>92</v>
      </c>
      <c r="L107" s="100" t="s">
        <v>35</v>
      </c>
      <c r="M107" s="242">
        <f t="shared" si="5"/>
        <v>97.52</v>
      </c>
      <c r="N107" s="242">
        <f t="shared" si="6"/>
        <v>1362.52</v>
      </c>
      <c r="O107" s="242">
        <f t="shared" si="7"/>
        <v>1392.3712</v>
      </c>
      <c r="P107" s="242">
        <f t="shared" si="8"/>
        <v>29.8512</v>
      </c>
      <c r="Q107" s="242">
        <f t="shared" si="9"/>
        <v>1362.52</v>
      </c>
      <c r="R107" s="100" t="s">
        <v>28</v>
      </c>
      <c r="S107" s="100" t="s">
        <v>29</v>
      </c>
    </row>
    <row r="108" spans="1:19">
      <c r="A108" s="100">
        <v>107</v>
      </c>
      <c r="B108" s="144" t="s">
        <v>359</v>
      </c>
      <c r="C108" s="37" t="s">
        <v>360</v>
      </c>
      <c r="D108" s="181" t="s">
        <v>22</v>
      </c>
      <c r="E108" s="37" t="s">
        <v>67</v>
      </c>
      <c r="F108" s="37" t="s">
        <v>58</v>
      </c>
      <c r="G108" s="37" t="s">
        <v>25</v>
      </c>
      <c r="H108" s="37" t="s">
        <v>68</v>
      </c>
      <c r="I108" s="110">
        <v>865</v>
      </c>
      <c r="J108" s="242">
        <v>400</v>
      </c>
      <c r="K108" s="242">
        <v>667</v>
      </c>
      <c r="L108" s="100" t="s">
        <v>156</v>
      </c>
      <c r="M108" s="242">
        <f t="shared" si="5"/>
        <v>707.02</v>
      </c>
      <c r="N108" s="242">
        <f t="shared" si="6"/>
        <v>1972.02</v>
      </c>
      <c r="O108" s="242">
        <f t="shared" si="7"/>
        <v>2038.4412</v>
      </c>
      <c r="P108" s="242">
        <f t="shared" si="8"/>
        <v>66.4212</v>
      </c>
      <c r="Q108" s="242">
        <f t="shared" si="9"/>
        <v>1972.02</v>
      </c>
      <c r="R108" s="100" t="s">
        <v>28</v>
      </c>
      <c r="S108" s="100" t="s">
        <v>29</v>
      </c>
    </row>
    <row r="109" spans="1:19">
      <c r="A109" s="100">
        <v>108</v>
      </c>
      <c r="B109" s="144" t="s">
        <v>361</v>
      </c>
      <c r="C109" s="37" t="s">
        <v>362</v>
      </c>
      <c r="D109" s="181" t="s">
        <v>22</v>
      </c>
      <c r="E109" s="37" t="s">
        <v>24</v>
      </c>
      <c r="F109" s="37" t="s">
        <v>58</v>
      </c>
      <c r="G109" s="37" t="s">
        <v>25</v>
      </c>
      <c r="H109" s="37" t="s">
        <v>68</v>
      </c>
      <c r="I109" s="110">
        <v>865</v>
      </c>
      <c r="J109" s="242">
        <v>400</v>
      </c>
      <c r="K109" s="242">
        <v>575</v>
      </c>
      <c r="L109" s="100" t="s">
        <v>156</v>
      </c>
      <c r="M109" s="242">
        <f t="shared" si="5"/>
        <v>609.5</v>
      </c>
      <c r="N109" s="242">
        <f t="shared" si="6"/>
        <v>1874.5</v>
      </c>
      <c r="O109" s="242">
        <f t="shared" si="7"/>
        <v>1935.07</v>
      </c>
      <c r="P109" s="242">
        <f t="shared" si="8"/>
        <v>60.57</v>
      </c>
      <c r="Q109" s="242">
        <f t="shared" si="9"/>
        <v>1874.5</v>
      </c>
      <c r="R109" s="100" t="s">
        <v>28</v>
      </c>
      <c r="S109" s="100" t="s">
        <v>29</v>
      </c>
    </row>
    <row r="110" spans="1:19">
      <c r="A110" s="100">
        <v>109</v>
      </c>
      <c r="B110" s="144" t="s">
        <v>363</v>
      </c>
      <c r="C110" s="37" t="s">
        <v>364</v>
      </c>
      <c r="D110" s="181" t="s">
        <v>22</v>
      </c>
      <c r="E110" s="37" t="s">
        <v>130</v>
      </c>
      <c r="F110" s="37" t="s">
        <v>58</v>
      </c>
      <c r="G110" s="37" t="s">
        <v>25</v>
      </c>
      <c r="H110" s="37" t="s">
        <v>68</v>
      </c>
      <c r="I110" s="110">
        <v>865</v>
      </c>
      <c r="J110" s="242">
        <v>400</v>
      </c>
      <c r="K110" s="242">
        <v>667</v>
      </c>
      <c r="L110" s="100" t="s">
        <v>156</v>
      </c>
      <c r="M110" s="242">
        <f t="shared" si="5"/>
        <v>707.02</v>
      </c>
      <c r="N110" s="242">
        <f t="shared" si="6"/>
        <v>1972.02</v>
      </c>
      <c r="O110" s="242">
        <f t="shared" si="7"/>
        <v>2038.4412</v>
      </c>
      <c r="P110" s="242">
        <f t="shared" si="8"/>
        <v>66.4212</v>
      </c>
      <c r="Q110" s="242">
        <f t="shared" si="9"/>
        <v>1972.02</v>
      </c>
      <c r="R110" s="100" t="s">
        <v>28</v>
      </c>
      <c r="S110" s="100" t="s">
        <v>29</v>
      </c>
    </row>
    <row r="111" spans="1:19">
      <c r="A111" s="100">
        <v>110</v>
      </c>
      <c r="B111" s="144" t="s">
        <v>365</v>
      </c>
      <c r="C111" s="37" t="s">
        <v>366</v>
      </c>
      <c r="D111" s="181" t="s">
        <v>22</v>
      </c>
      <c r="E111" s="37" t="s">
        <v>135</v>
      </c>
      <c r="F111" s="37" t="s">
        <v>58</v>
      </c>
      <c r="G111" s="37" t="s">
        <v>25</v>
      </c>
      <c r="H111" s="37" t="s">
        <v>68</v>
      </c>
      <c r="I111" s="110">
        <v>865</v>
      </c>
      <c r="J111" s="242">
        <v>400</v>
      </c>
      <c r="K111" s="242">
        <v>8358</v>
      </c>
      <c r="L111" s="100" t="s">
        <v>367</v>
      </c>
      <c r="M111" s="242">
        <f t="shared" si="5"/>
        <v>8859.48</v>
      </c>
      <c r="N111" s="242">
        <f t="shared" si="6"/>
        <v>10124.48</v>
      </c>
      <c r="O111" s="242">
        <f t="shared" si="7"/>
        <v>10680.0488</v>
      </c>
      <c r="P111" s="242">
        <f t="shared" si="8"/>
        <v>555.5688</v>
      </c>
      <c r="Q111" s="242">
        <f t="shared" si="9"/>
        <v>10124.48</v>
      </c>
      <c r="R111" s="100" t="s">
        <v>28</v>
      </c>
      <c r="S111" s="100" t="s">
        <v>29</v>
      </c>
    </row>
    <row r="112" spans="1:19">
      <c r="A112" s="100">
        <v>111</v>
      </c>
      <c r="B112" s="144" t="s">
        <v>368</v>
      </c>
      <c r="C112" s="37" t="s">
        <v>369</v>
      </c>
      <c r="D112" s="181" t="s">
        <v>22</v>
      </c>
      <c r="E112" s="37" t="s">
        <v>24</v>
      </c>
      <c r="F112" s="37" t="s">
        <v>23</v>
      </c>
      <c r="G112" s="37" t="s">
        <v>25</v>
      </c>
      <c r="H112" s="37" t="s">
        <v>34</v>
      </c>
      <c r="I112" s="110">
        <v>155.234</v>
      </c>
      <c r="J112" s="242">
        <v>146</v>
      </c>
      <c r="K112" s="242">
        <v>0</v>
      </c>
      <c r="L112" s="127"/>
      <c r="M112" s="242">
        <f t="shared" si="5"/>
        <v>0</v>
      </c>
      <c r="N112" s="242">
        <f t="shared" si="6"/>
        <v>301.234</v>
      </c>
      <c r="O112" s="242">
        <f t="shared" si="7"/>
        <v>309.994</v>
      </c>
      <c r="P112" s="242">
        <f t="shared" si="8"/>
        <v>8.76</v>
      </c>
      <c r="Q112" s="242">
        <f t="shared" si="9"/>
        <v>301.234</v>
      </c>
      <c r="R112" s="100" t="s">
        <v>28</v>
      </c>
      <c r="S112" s="100" t="s">
        <v>29</v>
      </c>
    </row>
    <row r="113" spans="1:19">
      <c r="A113" s="100">
        <v>112</v>
      </c>
      <c r="B113" s="144" t="s">
        <v>370</v>
      </c>
      <c r="C113" s="37" t="s">
        <v>371</v>
      </c>
      <c r="D113" s="181" t="s">
        <v>22</v>
      </c>
      <c r="E113" s="37" t="s">
        <v>24</v>
      </c>
      <c r="F113" s="37" t="s">
        <v>23</v>
      </c>
      <c r="G113" s="37" t="s">
        <v>25</v>
      </c>
      <c r="H113" s="37" t="s">
        <v>34</v>
      </c>
      <c r="I113" s="110">
        <v>155.234</v>
      </c>
      <c r="J113" s="242">
        <v>146</v>
      </c>
      <c r="K113" s="242">
        <v>0</v>
      </c>
      <c r="L113" s="127"/>
      <c r="M113" s="242">
        <f t="shared" si="5"/>
        <v>0</v>
      </c>
      <c r="N113" s="242">
        <f t="shared" si="6"/>
        <v>301.234</v>
      </c>
      <c r="O113" s="242">
        <f t="shared" si="7"/>
        <v>309.994</v>
      </c>
      <c r="P113" s="242">
        <f t="shared" si="8"/>
        <v>8.76</v>
      </c>
      <c r="Q113" s="242">
        <f t="shared" si="9"/>
        <v>301.234</v>
      </c>
      <c r="R113" s="100" t="s">
        <v>28</v>
      </c>
      <c r="S113" s="100" t="s">
        <v>29</v>
      </c>
    </row>
    <row r="114" spans="1:19">
      <c r="A114" s="100">
        <v>113</v>
      </c>
      <c r="B114" s="144" t="s">
        <v>372</v>
      </c>
      <c r="C114" s="37" t="s">
        <v>373</v>
      </c>
      <c r="D114" s="181" t="s">
        <v>22</v>
      </c>
      <c r="E114" s="37" t="s">
        <v>24</v>
      </c>
      <c r="F114" s="37" t="s">
        <v>23</v>
      </c>
      <c r="G114" s="37" t="s">
        <v>25</v>
      </c>
      <c r="H114" s="37" t="s">
        <v>34</v>
      </c>
      <c r="I114" s="110">
        <v>155.234</v>
      </c>
      <c r="J114" s="242">
        <v>146</v>
      </c>
      <c r="K114" s="242">
        <v>0</v>
      </c>
      <c r="L114" s="127"/>
      <c r="M114" s="242">
        <f t="shared" si="5"/>
        <v>0</v>
      </c>
      <c r="N114" s="242">
        <f t="shared" si="6"/>
        <v>301.234</v>
      </c>
      <c r="O114" s="242">
        <f t="shared" si="7"/>
        <v>309.994</v>
      </c>
      <c r="P114" s="242">
        <f t="shared" si="8"/>
        <v>8.76</v>
      </c>
      <c r="Q114" s="242">
        <f t="shared" si="9"/>
        <v>301.234</v>
      </c>
      <c r="R114" s="100" t="s">
        <v>28</v>
      </c>
      <c r="S114" s="100" t="s">
        <v>29</v>
      </c>
    </row>
    <row r="115" spans="1:19">
      <c r="A115" s="100">
        <v>114</v>
      </c>
      <c r="B115" s="144" t="s">
        <v>374</v>
      </c>
      <c r="C115" s="37" t="s">
        <v>375</v>
      </c>
      <c r="D115" s="181" t="s">
        <v>22</v>
      </c>
      <c r="E115" s="37" t="s">
        <v>24</v>
      </c>
      <c r="F115" s="37" t="s">
        <v>23</v>
      </c>
      <c r="G115" s="37" t="s">
        <v>64</v>
      </c>
      <c r="H115" s="37" t="s">
        <v>34</v>
      </c>
      <c r="I115" s="110">
        <v>0</v>
      </c>
      <c r="J115" s="242">
        <v>150</v>
      </c>
      <c r="K115" s="242">
        <v>15</v>
      </c>
      <c r="L115" s="100" t="s">
        <v>35</v>
      </c>
      <c r="M115" s="242">
        <f t="shared" si="5"/>
        <v>15.9</v>
      </c>
      <c r="N115" s="242">
        <f t="shared" si="6"/>
        <v>165.9</v>
      </c>
      <c r="O115" s="242">
        <f t="shared" si="7"/>
        <v>175.854</v>
      </c>
      <c r="P115" s="242">
        <f t="shared" si="8"/>
        <v>9.954</v>
      </c>
      <c r="Q115" s="242">
        <f t="shared" si="9"/>
        <v>165.9</v>
      </c>
      <c r="R115" s="100" t="s">
        <v>28</v>
      </c>
      <c r="S115" s="100" t="s">
        <v>29</v>
      </c>
    </row>
    <row r="116" spans="1:19">
      <c r="A116" s="100">
        <v>115</v>
      </c>
      <c r="B116" s="144" t="s">
        <v>376</v>
      </c>
      <c r="C116" s="37" t="s">
        <v>377</v>
      </c>
      <c r="D116" s="181" t="s">
        <v>22</v>
      </c>
      <c r="E116" s="37" t="s">
        <v>24</v>
      </c>
      <c r="F116" s="37" t="s">
        <v>23</v>
      </c>
      <c r="G116" s="37" t="s">
        <v>25</v>
      </c>
      <c r="H116" s="37" t="s">
        <v>34</v>
      </c>
      <c r="I116" s="110">
        <v>155.234</v>
      </c>
      <c r="J116" s="242">
        <v>146</v>
      </c>
      <c r="K116" s="242">
        <v>0</v>
      </c>
      <c r="L116" s="127"/>
      <c r="M116" s="242">
        <f t="shared" si="5"/>
        <v>0</v>
      </c>
      <c r="N116" s="242">
        <f t="shared" si="6"/>
        <v>301.234</v>
      </c>
      <c r="O116" s="242">
        <f t="shared" si="7"/>
        <v>309.994</v>
      </c>
      <c r="P116" s="242">
        <f t="shared" si="8"/>
        <v>8.76</v>
      </c>
      <c r="Q116" s="242">
        <f t="shared" si="9"/>
        <v>301.234</v>
      </c>
      <c r="R116" s="100" t="s">
        <v>28</v>
      </c>
      <c r="S116" s="100" t="s">
        <v>29</v>
      </c>
    </row>
    <row r="117" spans="1:19">
      <c r="A117" s="100">
        <v>116</v>
      </c>
      <c r="B117" s="144" t="s">
        <v>378</v>
      </c>
      <c r="C117" s="37" t="s">
        <v>379</v>
      </c>
      <c r="D117" s="181" t="s">
        <v>22</v>
      </c>
      <c r="E117" s="37" t="s">
        <v>24</v>
      </c>
      <c r="F117" s="37" t="s">
        <v>81</v>
      </c>
      <c r="G117" s="37" t="s">
        <v>25</v>
      </c>
      <c r="H117" s="37" t="s">
        <v>68</v>
      </c>
      <c r="I117" s="110">
        <v>594</v>
      </c>
      <c r="J117" s="242">
        <v>300</v>
      </c>
      <c r="K117" s="242">
        <v>814</v>
      </c>
      <c r="L117" s="100" t="s">
        <v>153</v>
      </c>
      <c r="M117" s="242">
        <f t="shared" si="5"/>
        <v>862.84</v>
      </c>
      <c r="N117" s="242">
        <f t="shared" si="6"/>
        <v>1756.84</v>
      </c>
      <c r="O117" s="242">
        <f t="shared" si="7"/>
        <v>1826.6104</v>
      </c>
      <c r="P117" s="242">
        <f t="shared" si="8"/>
        <v>69.7704</v>
      </c>
      <c r="Q117" s="242">
        <f t="shared" si="9"/>
        <v>1756.84</v>
      </c>
      <c r="R117" s="100" t="s">
        <v>28</v>
      </c>
      <c r="S117" s="100" t="s">
        <v>29</v>
      </c>
    </row>
    <row r="118" spans="1:19">
      <c r="A118" s="100">
        <v>117</v>
      </c>
      <c r="B118" s="144" t="s">
        <v>380</v>
      </c>
      <c r="C118" s="37" t="s">
        <v>381</v>
      </c>
      <c r="D118" s="181" t="s">
        <v>22</v>
      </c>
      <c r="E118" s="37" t="s">
        <v>24</v>
      </c>
      <c r="F118" s="37" t="s">
        <v>198</v>
      </c>
      <c r="G118" s="37" t="s">
        <v>25</v>
      </c>
      <c r="H118" s="37" t="s">
        <v>68</v>
      </c>
      <c r="I118" s="110">
        <v>1184</v>
      </c>
      <c r="J118" s="242">
        <v>300</v>
      </c>
      <c r="K118" s="242">
        <v>0</v>
      </c>
      <c r="L118" s="100"/>
      <c r="M118" s="242">
        <f t="shared" si="5"/>
        <v>0</v>
      </c>
      <c r="N118" s="242">
        <f t="shared" si="6"/>
        <v>1484</v>
      </c>
      <c r="O118" s="242">
        <f t="shared" si="7"/>
        <v>1502</v>
      </c>
      <c r="P118" s="242">
        <f t="shared" si="8"/>
        <v>18</v>
      </c>
      <c r="Q118" s="242">
        <f t="shared" si="9"/>
        <v>1484</v>
      </c>
      <c r="R118" s="100" t="s">
        <v>28</v>
      </c>
      <c r="S118" s="100" t="s">
        <v>29</v>
      </c>
    </row>
    <row r="119" spans="1:19">
      <c r="A119" s="100">
        <v>118</v>
      </c>
      <c r="B119" s="144" t="s">
        <v>382</v>
      </c>
      <c r="C119" s="37" t="s">
        <v>383</v>
      </c>
      <c r="D119" s="181" t="s">
        <v>22</v>
      </c>
      <c r="E119" s="37" t="s">
        <v>24</v>
      </c>
      <c r="F119" s="37" t="s">
        <v>198</v>
      </c>
      <c r="G119" s="37" t="s">
        <v>25</v>
      </c>
      <c r="H119" s="37" t="s">
        <v>68</v>
      </c>
      <c r="I119" s="110">
        <v>1184</v>
      </c>
      <c r="J119" s="242">
        <v>300</v>
      </c>
      <c r="K119" s="242">
        <v>0</v>
      </c>
      <c r="L119" s="100"/>
      <c r="M119" s="242">
        <f t="shared" si="5"/>
        <v>0</v>
      </c>
      <c r="N119" s="242">
        <f t="shared" si="6"/>
        <v>1484</v>
      </c>
      <c r="O119" s="242">
        <f t="shared" si="7"/>
        <v>1502</v>
      </c>
      <c r="P119" s="242">
        <f t="shared" si="8"/>
        <v>18</v>
      </c>
      <c r="Q119" s="242">
        <f t="shared" si="9"/>
        <v>1484</v>
      </c>
      <c r="R119" s="100" t="s">
        <v>28</v>
      </c>
      <c r="S119" s="100" t="s">
        <v>29</v>
      </c>
    </row>
    <row r="120" spans="1:19">
      <c r="A120" s="100">
        <v>119</v>
      </c>
      <c r="B120" s="144" t="s">
        <v>384</v>
      </c>
      <c r="C120" s="37" t="s">
        <v>385</v>
      </c>
      <c r="D120" s="181" t="s">
        <v>22</v>
      </c>
      <c r="E120" s="37" t="s">
        <v>24</v>
      </c>
      <c r="F120" s="37" t="s">
        <v>198</v>
      </c>
      <c r="G120" s="37" t="s">
        <v>25</v>
      </c>
      <c r="H120" s="37" t="s">
        <v>68</v>
      </c>
      <c r="I120" s="110">
        <v>1184</v>
      </c>
      <c r="J120" s="242">
        <v>300</v>
      </c>
      <c r="K120" s="242">
        <v>0</v>
      </c>
      <c r="L120" s="100"/>
      <c r="M120" s="242">
        <f t="shared" si="5"/>
        <v>0</v>
      </c>
      <c r="N120" s="242">
        <f t="shared" si="6"/>
        <v>1484</v>
      </c>
      <c r="O120" s="242">
        <f t="shared" si="7"/>
        <v>1502</v>
      </c>
      <c r="P120" s="242">
        <f t="shared" si="8"/>
        <v>18</v>
      </c>
      <c r="Q120" s="242">
        <f t="shared" si="9"/>
        <v>1484</v>
      </c>
      <c r="R120" s="100" t="s">
        <v>28</v>
      </c>
      <c r="S120" s="100" t="s">
        <v>29</v>
      </c>
    </row>
    <row r="121" spans="1:19">
      <c r="A121" s="100">
        <v>120</v>
      </c>
      <c r="B121" s="144" t="s">
        <v>386</v>
      </c>
      <c r="C121" s="37" t="s">
        <v>387</v>
      </c>
      <c r="D121" s="181" t="s">
        <v>22</v>
      </c>
      <c r="E121" s="37" t="s">
        <v>24</v>
      </c>
      <c r="F121" s="37" t="s">
        <v>198</v>
      </c>
      <c r="G121" s="37" t="s">
        <v>25</v>
      </c>
      <c r="H121" s="37" t="s">
        <v>68</v>
      </c>
      <c r="I121" s="110">
        <v>1184</v>
      </c>
      <c r="J121" s="242">
        <v>300</v>
      </c>
      <c r="K121" s="242">
        <v>0</v>
      </c>
      <c r="L121" s="100"/>
      <c r="M121" s="242">
        <f t="shared" si="5"/>
        <v>0</v>
      </c>
      <c r="N121" s="242">
        <f t="shared" si="6"/>
        <v>1484</v>
      </c>
      <c r="O121" s="242">
        <f t="shared" si="7"/>
        <v>1502</v>
      </c>
      <c r="P121" s="242">
        <f t="shared" si="8"/>
        <v>18</v>
      </c>
      <c r="Q121" s="242">
        <f t="shared" si="9"/>
        <v>1484</v>
      </c>
      <c r="R121" s="100" t="s">
        <v>28</v>
      </c>
      <c r="S121" s="100" t="s">
        <v>29</v>
      </c>
    </row>
    <row r="122" spans="1:19">
      <c r="A122" s="100">
        <v>121</v>
      </c>
      <c r="B122" s="144" t="s">
        <v>388</v>
      </c>
      <c r="C122" s="37" t="s">
        <v>389</v>
      </c>
      <c r="D122" s="181" t="s">
        <v>22</v>
      </c>
      <c r="E122" s="37" t="s">
        <v>24</v>
      </c>
      <c r="F122" s="37" t="s">
        <v>198</v>
      </c>
      <c r="G122" s="37" t="s">
        <v>25</v>
      </c>
      <c r="H122" s="37" t="s">
        <v>68</v>
      </c>
      <c r="I122" s="110">
        <v>1184</v>
      </c>
      <c r="J122" s="242">
        <v>300</v>
      </c>
      <c r="K122" s="242">
        <v>0</v>
      </c>
      <c r="L122" s="100"/>
      <c r="M122" s="242">
        <f t="shared" si="5"/>
        <v>0</v>
      </c>
      <c r="N122" s="242">
        <f t="shared" si="6"/>
        <v>1484</v>
      </c>
      <c r="O122" s="242">
        <f t="shared" si="7"/>
        <v>1502</v>
      </c>
      <c r="P122" s="242">
        <f t="shared" si="8"/>
        <v>18</v>
      </c>
      <c r="Q122" s="242">
        <f t="shared" si="9"/>
        <v>1484</v>
      </c>
      <c r="R122" s="100" t="s">
        <v>28</v>
      </c>
      <c r="S122" s="100" t="s">
        <v>29</v>
      </c>
    </row>
    <row r="123" spans="1:19">
      <c r="A123" s="100">
        <v>122</v>
      </c>
      <c r="B123" s="144" t="s">
        <v>390</v>
      </c>
      <c r="C123" s="37" t="s">
        <v>391</v>
      </c>
      <c r="D123" s="181" t="s">
        <v>22</v>
      </c>
      <c r="E123" s="37" t="s">
        <v>24</v>
      </c>
      <c r="F123" s="37" t="s">
        <v>198</v>
      </c>
      <c r="G123" s="37" t="s">
        <v>25</v>
      </c>
      <c r="H123" s="37" t="s">
        <v>68</v>
      </c>
      <c r="I123" s="110">
        <v>1184</v>
      </c>
      <c r="J123" s="242">
        <v>300</v>
      </c>
      <c r="K123" s="242">
        <v>0</v>
      </c>
      <c r="L123" s="100"/>
      <c r="M123" s="242">
        <f t="shared" si="5"/>
        <v>0</v>
      </c>
      <c r="N123" s="242">
        <f t="shared" si="6"/>
        <v>1484</v>
      </c>
      <c r="O123" s="242">
        <f t="shared" si="7"/>
        <v>1502</v>
      </c>
      <c r="P123" s="242">
        <f t="shared" si="8"/>
        <v>18</v>
      </c>
      <c r="Q123" s="242">
        <f t="shared" si="9"/>
        <v>1484</v>
      </c>
      <c r="R123" s="100" t="s">
        <v>28</v>
      </c>
      <c r="S123" s="100" t="s">
        <v>29</v>
      </c>
    </row>
    <row r="124" spans="1:19">
      <c r="A124" s="100">
        <v>123</v>
      </c>
      <c r="B124" s="144" t="s">
        <v>392</v>
      </c>
      <c r="C124" s="37" t="s">
        <v>393</v>
      </c>
      <c r="D124" s="181" t="s">
        <v>22</v>
      </c>
      <c r="E124" s="37" t="s">
        <v>24</v>
      </c>
      <c r="F124" s="37" t="s">
        <v>198</v>
      </c>
      <c r="G124" s="37" t="s">
        <v>25</v>
      </c>
      <c r="H124" s="37" t="s">
        <v>68</v>
      </c>
      <c r="I124" s="110">
        <v>1184</v>
      </c>
      <c r="J124" s="242">
        <v>300</v>
      </c>
      <c r="K124" s="242">
        <v>0</v>
      </c>
      <c r="L124" s="100"/>
      <c r="M124" s="242">
        <f t="shared" si="5"/>
        <v>0</v>
      </c>
      <c r="N124" s="242">
        <f t="shared" si="6"/>
        <v>1484</v>
      </c>
      <c r="O124" s="242">
        <f t="shared" si="7"/>
        <v>1502</v>
      </c>
      <c r="P124" s="242">
        <f t="shared" si="8"/>
        <v>18</v>
      </c>
      <c r="Q124" s="242">
        <f t="shared" si="9"/>
        <v>1484</v>
      </c>
      <c r="R124" s="100" t="s">
        <v>28</v>
      </c>
      <c r="S124" s="100" t="s">
        <v>29</v>
      </c>
    </row>
    <row r="125" spans="1:19">
      <c r="A125" s="100">
        <v>124</v>
      </c>
      <c r="B125" s="144" t="s">
        <v>394</v>
      </c>
      <c r="C125" s="37" t="s">
        <v>395</v>
      </c>
      <c r="D125" s="181" t="s">
        <v>22</v>
      </c>
      <c r="E125" s="37" t="s">
        <v>24</v>
      </c>
      <c r="F125" s="37" t="s">
        <v>198</v>
      </c>
      <c r="G125" s="37" t="s">
        <v>25</v>
      </c>
      <c r="H125" s="37" t="s">
        <v>68</v>
      </c>
      <c r="I125" s="110">
        <v>1184</v>
      </c>
      <c r="J125" s="242">
        <v>300</v>
      </c>
      <c r="K125" s="242">
        <v>0</v>
      </c>
      <c r="L125" s="100"/>
      <c r="M125" s="242">
        <f t="shared" si="5"/>
        <v>0</v>
      </c>
      <c r="N125" s="242">
        <f t="shared" si="6"/>
        <v>1484</v>
      </c>
      <c r="O125" s="242">
        <f t="shared" si="7"/>
        <v>1502</v>
      </c>
      <c r="P125" s="242">
        <f t="shared" si="8"/>
        <v>18</v>
      </c>
      <c r="Q125" s="242">
        <f t="shared" si="9"/>
        <v>1484</v>
      </c>
      <c r="R125" s="100" t="s">
        <v>28</v>
      </c>
      <c r="S125" s="100" t="s">
        <v>29</v>
      </c>
    </row>
    <row r="126" spans="1:19">
      <c r="A126" s="100">
        <v>125</v>
      </c>
      <c r="B126" s="144" t="s">
        <v>396</v>
      </c>
      <c r="C126" s="37" t="s">
        <v>397</v>
      </c>
      <c r="D126" s="181" t="s">
        <v>22</v>
      </c>
      <c r="E126" s="37" t="s">
        <v>24</v>
      </c>
      <c r="F126" s="37" t="s">
        <v>198</v>
      </c>
      <c r="G126" s="37" t="s">
        <v>25</v>
      </c>
      <c r="H126" s="37" t="s">
        <v>68</v>
      </c>
      <c r="I126" s="110">
        <v>1184</v>
      </c>
      <c r="J126" s="242">
        <v>300</v>
      </c>
      <c r="K126" s="242">
        <v>0</v>
      </c>
      <c r="L126" s="100"/>
      <c r="M126" s="242">
        <f t="shared" si="5"/>
        <v>0</v>
      </c>
      <c r="N126" s="242">
        <f t="shared" si="6"/>
        <v>1484</v>
      </c>
      <c r="O126" s="242">
        <f t="shared" si="7"/>
        <v>1502</v>
      </c>
      <c r="P126" s="242">
        <f t="shared" si="8"/>
        <v>18</v>
      </c>
      <c r="Q126" s="242">
        <f t="shared" si="9"/>
        <v>1484</v>
      </c>
      <c r="R126" s="100" t="s">
        <v>28</v>
      </c>
      <c r="S126" s="100" t="s">
        <v>29</v>
      </c>
    </row>
    <row r="127" spans="1:19">
      <c r="A127" s="100">
        <v>126</v>
      </c>
      <c r="B127" s="144" t="s">
        <v>398</v>
      </c>
      <c r="C127" s="37" t="s">
        <v>399</v>
      </c>
      <c r="D127" s="181" t="s">
        <v>22</v>
      </c>
      <c r="E127" s="37" t="s">
        <v>24</v>
      </c>
      <c r="F127" s="37" t="s">
        <v>198</v>
      </c>
      <c r="G127" s="37" t="s">
        <v>25</v>
      </c>
      <c r="H127" s="37" t="s">
        <v>68</v>
      </c>
      <c r="I127" s="110">
        <v>1184</v>
      </c>
      <c r="J127" s="242">
        <v>300</v>
      </c>
      <c r="K127" s="242">
        <v>0</v>
      </c>
      <c r="L127" s="100"/>
      <c r="M127" s="242">
        <f t="shared" si="5"/>
        <v>0</v>
      </c>
      <c r="N127" s="242">
        <f t="shared" si="6"/>
        <v>1484</v>
      </c>
      <c r="O127" s="242">
        <f t="shared" si="7"/>
        <v>1502</v>
      </c>
      <c r="P127" s="242">
        <f t="shared" si="8"/>
        <v>18</v>
      </c>
      <c r="Q127" s="242">
        <f t="shared" si="9"/>
        <v>1484</v>
      </c>
      <c r="R127" s="100" t="s">
        <v>28</v>
      </c>
      <c r="S127" s="100" t="s">
        <v>29</v>
      </c>
    </row>
    <row r="128" spans="1:19">
      <c r="A128" s="100">
        <v>127</v>
      </c>
      <c r="B128" s="144" t="s">
        <v>400</v>
      </c>
      <c r="C128" s="37" t="s">
        <v>401</v>
      </c>
      <c r="D128" s="181" t="s">
        <v>22</v>
      </c>
      <c r="E128" s="37" t="s">
        <v>24</v>
      </c>
      <c r="F128" s="37" t="s">
        <v>198</v>
      </c>
      <c r="G128" s="37" t="s">
        <v>25</v>
      </c>
      <c r="H128" s="37" t="s">
        <v>68</v>
      </c>
      <c r="I128" s="110">
        <v>1184</v>
      </c>
      <c r="J128" s="242">
        <v>300</v>
      </c>
      <c r="K128" s="242">
        <v>0</v>
      </c>
      <c r="L128" s="100"/>
      <c r="M128" s="242">
        <f t="shared" si="5"/>
        <v>0</v>
      </c>
      <c r="N128" s="242">
        <f t="shared" si="6"/>
        <v>1484</v>
      </c>
      <c r="O128" s="242">
        <f t="shared" si="7"/>
        <v>1502</v>
      </c>
      <c r="P128" s="242">
        <f t="shared" si="8"/>
        <v>18</v>
      </c>
      <c r="Q128" s="242">
        <f t="shared" si="9"/>
        <v>1484</v>
      </c>
      <c r="R128" s="100" t="s">
        <v>28</v>
      </c>
      <c r="S128" s="100" t="s">
        <v>29</v>
      </c>
    </row>
    <row r="129" spans="1:19">
      <c r="A129" s="100">
        <v>128</v>
      </c>
      <c r="B129" s="144" t="s">
        <v>402</v>
      </c>
      <c r="C129" s="37" t="s">
        <v>403</v>
      </c>
      <c r="D129" s="181" t="s">
        <v>22</v>
      </c>
      <c r="E129" s="37" t="s">
        <v>24</v>
      </c>
      <c r="F129" s="37" t="s">
        <v>198</v>
      </c>
      <c r="G129" s="37" t="s">
        <v>25</v>
      </c>
      <c r="H129" s="37" t="s">
        <v>68</v>
      </c>
      <c r="I129" s="110">
        <v>1184</v>
      </c>
      <c r="J129" s="242">
        <v>300</v>
      </c>
      <c r="K129" s="242">
        <v>0</v>
      </c>
      <c r="L129" s="100"/>
      <c r="M129" s="242">
        <f t="shared" si="5"/>
        <v>0</v>
      </c>
      <c r="N129" s="242">
        <f t="shared" si="6"/>
        <v>1484</v>
      </c>
      <c r="O129" s="242">
        <f t="shared" si="7"/>
        <v>1502</v>
      </c>
      <c r="P129" s="242">
        <f t="shared" si="8"/>
        <v>18</v>
      </c>
      <c r="Q129" s="242">
        <f t="shared" si="9"/>
        <v>1484</v>
      </c>
      <c r="R129" s="100" t="s">
        <v>28</v>
      </c>
      <c r="S129" s="100" t="s">
        <v>29</v>
      </c>
    </row>
    <row r="130" spans="1:19">
      <c r="A130" s="100">
        <v>129</v>
      </c>
      <c r="B130" s="144" t="s">
        <v>404</v>
      </c>
      <c r="C130" s="37" t="s">
        <v>405</v>
      </c>
      <c r="D130" s="181" t="s">
        <v>22</v>
      </c>
      <c r="E130" s="37" t="s">
        <v>24</v>
      </c>
      <c r="F130" s="37" t="s">
        <v>198</v>
      </c>
      <c r="G130" s="37" t="s">
        <v>25</v>
      </c>
      <c r="H130" s="37" t="s">
        <v>68</v>
      </c>
      <c r="I130" s="110">
        <v>1184</v>
      </c>
      <c r="J130" s="242">
        <v>300</v>
      </c>
      <c r="K130" s="242">
        <v>0</v>
      </c>
      <c r="L130" s="100"/>
      <c r="M130" s="242">
        <f t="shared" ref="M130:M193" si="10">K130*1.06</f>
        <v>0</v>
      </c>
      <c r="N130" s="242">
        <f t="shared" ref="N130:N193" si="11">I130+J130+M130</f>
        <v>1484</v>
      </c>
      <c r="O130" s="242">
        <f t="shared" ref="O130:O193" si="12">I130+(J130+M130)*1.06</f>
        <v>1502</v>
      </c>
      <c r="P130" s="242">
        <f t="shared" ref="P130:P193" si="13">(J130+M130)*0.06</f>
        <v>18</v>
      </c>
      <c r="Q130" s="242">
        <f t="shared" ref="Q130:Q193" si="14">O130-P130</f>
        <v>1484</v>
      </c>
      <c r="R130" s="100" t="s">
        <v>28</v>
      </c>
      <c r="S130" s="100" t="s">
        <v>29</v>
      </c>
    </row>
    <row r="131" spans="1:19">
      <c r="A131" s="100">
        <v>130</v>
      </c>
      <c r="B131" s="144" t="s">
        <v>406</v>
      </c>
      <c r="C131" s="37" t="s">
        <v>407</v>
      </c>
      <c r="D131" s="181" t="s">
        <v>22</v>
      </c>
      <c r="E131" s="37" t="s">
        <v>24</v>
      </c>
      <c r="F131" s="37" t="s">
        <v>198</v>
      </c>
      <c r="G131" s="37" t="s">
        <v>25</v>
      </c>
      <c r="H131" s="37" t="s">
        <v>68</v>
      </c>
      <c r="I131" s="110">
        <v>1184</v>
      </c>
      <c r="J131" s="242">
        <v>300</v>
      </c>
      <c r="K131" s="242">
        <v>0</v>
      </c>
      <c r="L131" s="100"/>
      <c r="M131" s="242">
        <f t="shared" si="10"/>
        <v>0</v>
      </c>
      <c r="N131" s="242">
        <f t="shared" si="11"/>
        <v>1484</v>
      </c>
      <c r="O131" s="242">
        <f t="shared" si="12"/>
        <v>1502</v>
      </c>
      <c r="P131" s="242">
        <f t="shared" si="13"/>
        <v>18</v>
      </c>
      <c r="Q131" s="242">
        <f t="shared" si="14"/>
        <v>1484</v>
      </c>
      <c r="R131" s="100" t="s">
        <v>28</v>
      </c>
      <c r="S131" s="100" t="s">
        <v>29</v>
      </c>
    </row>
    <row r="132" spans="1:19">
      <c r="A132" s="100">
        <v>131</v>
      </c>
      <c r="B132" s="144" t="s">
        <v>408</v>
      </c>
      <c r="C132" s="37" t="s">
        <v>409</v>
      </c>
      <c r="D132" s="181" t="s">
        <v>22</v>
      </c>
      <c r="E132" s="37" t="s">
        <v>24</v>
      </c>
      <c r="F132" s="37" t="s">
        <v>198</v>
      </c>
      <c r="G132" s="37" t="s">
        <v>25</v>
      </c>
      <c r="H132" s="37" t="s">
        <v>68</v>
      </c>
      <c r="I132" s="110">
        <v>1184</v>
      </c>
      <c r="J132" s="242">
        <v>300</v>
      </c>
      <c r="K132" s="242">
        <v>0</v>
      </c>
      <c r="L132" s="100"/>
      <c r="M132" s="242">
        <f t="shared" si="10"/>
        <v>0</v>
      </c>
      <c r="N132" s="242">
        <f t="shared" si="11"/>
        <v>1484</v>
      </c>
      <c r="O132" s="242">
        <f t="shared" si="12"/>
        <v>1502</v>
      </c>
      <c r="P132" s="242">
        <f t="shared" si="13"/>
        <v>18</v>
      </c>
      <c r="Q132" s="242">
        <f t="shared" si="14"/>
        <v>1484</v>
      </c>
      <c r="R132" s="100" t="s">
        <v>28</v>
      </c>
      <c r="S132" s="100" t="s">
        <v>29</v>
      </c>
    </row>
    <row r="133" spans="1:19">
      <c r="A133" s="100">
        <v>132</v>
      </c>
      <c r="B133" s="144" t="s">
        <v>410</v>
      </c>
      <c r="C133" s="37" t="s">
        <v>411</v>
      </c>
      <c r="D133" s="181" t="s">
        <v>22</v>
      </c>
      <c r="E133" s="37" t="s">
        <v>24</v>
      </c>
      <c r="F133" s="37" t="s">
        <v>198</v>
      </c>
      <c r="G133" s="37" t="s">
        <v>25</v>
      </c>
      <c r="H133" s="37" t="s">
        <v>68</v>
      </c>
      <c r="I133" s="110">
        <v>1184</v>
      </c>
      <c r="J133" s="242">
        <v>300</v>
      </c>
      <c r="K133" s="242">
        <v>0</v>
      </c>
      <c r="L133" s="100"/>
      <c r="M133" s="242">
        <f t="shared" si="10"/>
        <v>0</v>
      </c>
      <c r="N133" s="242">
        <f t="shared" si="11"/>
        <v>1484</v>
      </c>
      <c r="O133" s="242">
        <f t="shared" si="12"/>
        <v>1502</v>
      </c>
      <c r="P133" s="242">
        <f t="shared" si="13"/>
        <v>18</v>
      </c>
      <c r="Q133" s="242">
        <f t="shared" si="14"/>
        <v>1484</v>
      </c>
      <c r="R133" s="100" t="s">
        <v>28</v>
      </c>
      <c r="S133" s="100" t="s">
        <v>29</v>
      </c>
    </row>
    <row r="134" spans="1:19">
      <c r="A134" s="100">
        <v>133</v>
      </c>
      <c r="B134" s="144" t="s">
        <v>412</v>
      </c>
      <c r="C134" s="37" t="s">
        <v>413</v>
      </c>
      <c r="D134" s="181" t="s">
        <v>22</v>
      </c>
      <c r="E134" s="37" t="s">
        <v>24</v>
      </c>
      <c r="F134" s="37" t="s">
        <v>198</v>
      </c>
      <c r="G134" s="37" t="s">
        <v>25</v>
      </c>
      <c r="H134" s="37" t="s">
        <v>68</v>
      </c>
      <c r="I134" s="110">
        <v>1184</v>
      </c>
      <c r="J134" s="242">
        <v>300</v>
      </c>
      <c r="K134" s="242">
        <v>0</v>
      </c>
      <c r="L134" s="100"/>
      <c r="M134" s="242">
        <f t="shared" si="10"/>
        <v>0</v>
      </c>
      <c r="N134" s="242">
        <f t="shared" si="11"/>
        <v>1484</v>
      </c>
      <c r="O134" s="242">
        <f t="shared" si="12"/>
        <v>1502</v>
      </c>
      <c r="P134" s="242">
        <f t="shared" si="13"/>
        <v>18</v>
      </c>
      <c r="Q134" s="242">
        <f t="shared" si="14"/>
        <v>1484</v>
      </c>
      <c r="R134" s="100" t="s">
        <v>28</v>
      </c>
      <c r="S134" s="100" t="s">
        <v>29</v>
      </c>
    </row>
    <row r="135" spans="1:19">
      <c r="A135" s="100">
        <v>134</v>
      </c>
      <c r="B135" s="144" t="s">
        <v>414</v>
      </c>
      <c r="C135" s="37" t="s">
        <v>415</v>
      </c>
      <c r="D135" s="181" t="s">
        <v>22</v>
      </c>
      <c r="E135" s="37" t="s">
        <v>24</v>
      </c>
      <c r="F135" s="37" t="s">
        <v>198</v>
      </c>
      <c r="G135" s="37" t="s">
        <v>25</v>
      </c>
      <c r="H135" s="37" t="s">
        <v>68</v>
      </c>
      <c r="I135" s="110">
        <v>1184</v>
      </c>
      <c r="J135" s="242">
        <v>300</v>
      </c>
      <c r="K135" s="242">
        <v>0</v>
      </c>
      <c r="L135" s="100"/>
      <c r="M135" s="242">
        <f t="shared" si="10"/>
        <v>0</v>
      </c>
      <c r="N135" s="242">
        <f t="shared" si="11"/>
        <v>1484</v>
      </c>
      <c r="O135" s="242">
        <f t="shared" si="12"/>
        <v>1502</v>
      </c>
      <c r="P135" s="242">
        <f t="shared" si="13"/>
        <v>18</v>
      </c>
      <c r="Q135" s="242">
        <f t="shared" si="14"/>
        <v>1484</v>
      </c>
      <c r="R135" s="100" t="s">
        <v>28</v>
      </c>
      <c r="S135" s="100" t="s">
        <v>29</v>
      </c>
    </row>
    <row r="136" spans="1:19">
      <c r="A136" s="100">
        <v>135</v>
      </c>
      <c r="B136" s="144" t="s">
        <v>416</v>
      </c>
      <c r="C136" s="37" t="s">
        <v>417</v>
      </c>
      <c r="D136" s="181" t="s">
        <v>22</v>
      </c>
      <c r="E136" s="37" t="s">
        <v>24</v>
      </c>
      <c r="F136" s="37" t="s">
        <v>198</v>
      </c>
      <c r="G136" s="37" t="s">
        <v>25</v>
      </c>
      <c r="H136" s="37" t="s">
        <v>68</v>
      </c>
      <c r="I136" s="110">
        <v>1184</v>
      </c>
      <c r="J136" s="242">
        <v>300</v>
      </c>
      <c r="K136" s="242">
        <v>0</v>
      </c>
      <c r="L136" s="100"/>
      <c r="M136" s="242">
        <f t="shared" si="10"/>
        <v>0</v>
      </c>
      <c r="N136" s="242">
        <f t="shared" si="11"/>
        <v>1484</v>
      </c>
      <c r="O136" s="242">
        <f t="shared" si="12"/>
        <v>1502</v>
      </c>
      <c r="P136" s="242">
        <f t="shared" si="13"/>
        <v>18</v>
      </c>
      <c r="Q136" s="242">
        <f t="shared" si="14"/>
        <v>1484</v>
      </c>
      <c r="R136" s="100" t="s">
        <v>28</v>
      </c>
      <c r="S136" s="100" t="s">
        <v>29</v>
      </c>
    </row>
    <row r="137" spans="1:19">
      <c r="A137" s="100">
        <v>136</v>
      </c>
      <c r="B137" s="144" t="s">
        <v>418</v>
      </c>
      <c r="C137" s="37" t="s">
        <v>419</v>
      </c>
      <c r="D137" s="181" t="s">
        <v>22</v>
      </c>
      <c r="E137" s="37" t="s">
        <v>24</v>
      </c>
      <c r="F137" s="37" t="s">
        <v>198</v>
      </c>
      <c r="G137" s="37" t="s">
        <v>25</v>
      </c>
      <c r="H137" s="37" t="s">
        <v>68</v>
      </c>
      <c r="I137" s="110">
        <v>1184</v>
      </c>
      <c r="J137" s="242">
        <v>300</v>
      </c>
      <c r="K137" s="242">
        <v>0</v>
      </c>
      <c r="L137" s="100"/>
      <c r="M137" s="242">
        <f t="shared" si="10"/>
        <v>0</v>
      </c>
      <c r="N137" s="242">
        <f t="shared" si="11"/>
        <v>1484</v>
      </c>
      <c r="O137" s="242">
        <f t="shared" si="12"/>
        <v>1502</v>
      </c>
      <c r="P137" s="242">
        <f t="shared" si="13"/>
        <v>18</v>
      </c>
      <c r="Q137" s="242">
        <f t="shared" si="14"/>
        <v>1484</v>
      </c>
      <c r="R137" s="100" t="s">
        <v>28</v>
      </c>
      <c r="S137" s="100" t="s">
        <v>29</v>
      </c>
    </row>
    <row r="138" spans="1:19">
      <c r="A138" s="100">
        <v>137</v>
      </c>
      <c r="B138" s="144" t="s">
        <v>420</v>
      </c>
      <c r="C138" s="37" t="s">
        <v>421</v>
      </c>
      <c r="D138" s="181" t="s">
        <v>22</v>
      </c>
      <c r="E138" s="37" t="s">
        <v>24</v>
      </c>
      <c r="F138" s="37" t="s">
        <v>198</v>
      </c>
      <c r="G138" s="37" t="s">
        <v>25</v>
      </c>
      <c r="H138" s="37" t="s">
        <v>68</v>
      </c>
      <c r="I138" s="110">
        <v>1184</v>
      </c>
      <c r="J138" s="242">
        <v>300</v>
      </c>
      <c r="K138" s="242">
        <v>0</v>
      </c>
      <c r="L138" s="100"/>
      <c r="M138" s="242">
        <f t="shared" si="10"/>
        <v>0</v>
      </c>
      <c r="N138" s="242">
        <f t="shared" si="11"/>
        <v>1484</v>
      </c>
      <c r="O138" s="242">
        <f t="shared" si="12"/>
        <v>1502</v>
      </c>
      <c r="P138" s="242">
        <f t="shared" si="13"/>
        <v>18</v>
      </c>
      <c r="Q138" s="242">
        <f t="shared" si="14"/>
        <v>1484</v>
      </c>
      <c r="R138" s="100" t="s">
        <v>28</v>
      </c>
      <c r="S138" s="100" t="s">
        <v>29</v>
      </c>
    </row>
    <row r="139" spans="1:19">
      <c r="A139" s="100">
        <v>138</v>
      </c>
      <c r="B139" s="144" t="s">
        <v>422</v>
      </c>
      <c r="C139" s="37" t="s">
        <v>423</v>
      </c>
      <c r="D139" s="181" t="s">
        <v>22</v>
      </c>
      <c r="E139" s="37" t="s">
        <v>24</v>
      </c>
      <c r="F139" s="37" t="s">
        <v>198</v>
      </c>
      <c r="G139" s="37" t="s">
        <v>25</v>
      </c>
      <c r="H139" s="37" t="s">
        <v>68</v>
      </c>
      <c r="I139" s="110">
        <v>1184</v>
      </c>
      <c r="J139" s="242">
        <v>300</v>
      </c>
      <c r="K139" s="242">
        <v>0</v>
      </c>
      <c r="L139" s="100"/>
      <c r="M139" s="242">
        <f t="shared" si="10"/>
        <v>0</v>
      </c>
      <c r="N139" s="242">
        <f t="shared" si="11"/>
        <v>1484</v>
      </c>
      <c r="O139" s="242">
        <f t="shared" si="12"/>
        <v>1502</v>
      </c>
      <c r="P139" s="242">
        <f t="shared" si="13"/>
        <v>18</v>
      </c>
      <c r="Q139" s="242">
        <f t="shared" si="14"/>
        <v>1484</v>
      </c>
      <c r="R139" s="100" t="s">
        <v>28</v>
      </c>
      <c r="S139" s="100" t="s">
        <v>29</v>
      </c>
    </row>
    <row r="140" spans="1:19">
      <c r="A140" s="100">
        <v>139</v>
      </c>
      <c r="B140" s="144" t="s">
        <v>424</v>
      </c>
      <c r="C140" s="37" t="s">
        <v>425</v>
      </c>
      <c r="D140" s="181" t="s">
        <v>22</v>
      </c>
      <c r="E140" s="37" t="s">
        <v>24</v>
      </c>
      <c r="F140" s="37" t="s">
        <v>198</v>
      </c>
      <c r="G140" s="37" t="s">
        <v>25</v>
      </c>
      <c r="H140" s="37" t="s">
        <v>68</v>
      </c>
      <c r="I140" s="110">
        <v>1184</v>
      </c>
      <c r="J140" s="242">
        <v>300</v>
      </c>
      <c r="K140" s="242">
        <v>0</v>
      </c>
      <c r="L140" s="100"/>
      <c r="M140" s="242">
        <f t="shared" si="10"/>
        <v>0</v>
      </c>
      <c r="N140" s="242">
        <f t="shared" si="11"/>
        <v>1484</v>
      </c>
      <c r="O140" s="242">
        <f t="shared" si="12"/>
        <v>1502</v>
      </c>
      <c r="P140" s="242">
        <f t="shared" si="13"/>
        <v>18</v>
      </c>
      <c r="Q140" s="242">
        <f t="shared" si="14"/>
        <v>1484</v>
      </c>
      <c r="R140" s="100" t="s">
        <v>28</v>
      </c>
      <c r="S140" s="100" t="s">
        <v>29</v>
      </c>
    </row>
    <row r="141" spans="1:19">
      <c r="A141" s="100">
        <v>140</v>
      </c>
      <c r="B141" s="144" t="s">
        <v>426</v>
      </c>
      <c r="C141" s="37" t="s">
        <v>427</v>
      </c>
      <c r="D141" s="181" t="s">
        <v>22</v>
      </c>
      <c r="E141" s="37" t="s">
        <v>24</v>
      </c>
      <c r="F141" s="37" t="s">
        <v>198</v>
      </c>
      <c r="G141" s="37" t="s">
        <v>25</v>
      </c>
      <c r="H141" s="37" t="s">
        <v>68</v>
      </c>
      <c r="I141" s="110">
        <v>1184</v>
      </c>
      <c r="J141" s="242">
        <v>300</v>
      </c>
      <c r="K141" s="242">
        <v>0</v>
      </c>
      <c r="L141" s="100"/>
      <c r="M141" s="242">
        <f t="shared" si="10"/>
        <v>0</v>
      </c>
      <c r="N141" s="242">
        <f t="shared" si="11"/>
        <v>1484</v>
      </c>
      <c r="O141" s="242">
        <f t="shared" si="12"/>
        <v>1502</v>
      </c>
      <c r="P141" s="242">
        <f t="shared" si="13"/>
        <v>18</v>
      </c>
      <c r="Q141" s="242">
        <f t="shared" si="14"/>
        <v>1484</v>
      </c>
      <c r="R141" s="100" t="s">
        <v>28</v>
      </c>
      <c r="S141" s="100" t="s">
        <v>29</v>
      </c>
    </row>
    <row r="142" spans="1:19">
      <c r="A142" s="100">
        <v>141</v>
      </c>
      <c r="B142" s="144" t="s">
        <v>428</v>
      </c>
      <c r="C142" s="37" t="s">
        <v>429</v>
      </c>
      <c r="D142" s="181" t="s">
        <v>22</v>
      </c>
      <c r="E142" s="37" t="s">
        <v>24</v>
      </c>
      <c r="F142" s="37" t="s">
        <v>198</v>
      </c>
      <c r="G142" s="37" t="s">
        <v>25</v>
      </c>
      <c r="H142" s="37" t="s">
        <v>68</v>
      </c>
      <c r="I142" s="110">
        <v>1184</v>
      </c>
      <c r="J142" s="242">
        <v>300</v>
      </c>
      <c r="K142" s="242">
        <v>0</v>
      </c>
      <c r="L142" s="100"/>
      <c r="M142" s="242">
        <f t="shared" si="10"/>
        <v>0</v>
      </c>
      <c r="N142" s="242">
        <f t="shared" si="11"/>
        <v>1484</v>
      </c>
      <c r="O142" s="242">
        <f t="shared" si="12"/>
        <v>1502</v>
      </c>
      <c r="P142" s="242">
        <f t="shared" si="13"/>
        <v>18</v>
      </c>
      <c r="Q142" s="242">
        <f t="shared" si="14"/>
        <v>1484</v>
      </c>
      <c r="R142" s="100" t="s">
        <v>28</v>
      </c>
      <c r="S142" s="100" t="s">
        <v>29</v>
      </c>
    </row>
    <row r="143" spans="1:19">
      <c r="A143" s="100">
        <v>142</v>
      </c>
      <c r="B143" s="144" t="s">
        <v>430</v>
      </c>
      <c r="C143" s="37" t="s">
        <v>431</v>
      </c>
      <c r="D143" s="181" t="s">
        <v>22</v>
      </c>
      <c r="E143" s="37" t="s">
        <v>24</v>
      </c>
      <c r="F143" s="37" t="s">
        <v>198</v>
      </c>
      <c r="G143" s="37" t="s">
        <v>25</v>
      </c>
      <c r="H143" s="37" t="s">
        <v>68</v>
      </c>
      <c r="I143" s="110">
        <v>1184</v>
      </c>
      <c r="J143" s="242">
        <v>300</v>
      </c>
      <c r="K143" s="242">
        <v>0</v>
      </c>
      <c r="L143" s="100"/>
      <c r="M143" s="242">
        <f t="shared" si="10"/>
        <v>0</v>
      </c>
      <c r="N143" s="242">
        <f t="shared" si="11"/>
        <v>1484</v>
      </c>
      <c r="O143" s="242">
        <f t="shared" si="12"/>
        <v>1502</v>
      </c>
      <c r="P143" s="242">
        <f t="shared" si="13"/>
        <v>18</v>
      </c>
      <c r="Q143" s="242">
        <f t="shared" si="14"/>
        <v>1484</v>
      </c>
      <c r="R143" s="100" t="s">
        <v>28</v>
      </c>
      <c r="S143" s="100" t="s">
        <v>29</v>
      </c>
    </row>
    <row r="144" spans="1:19">
      <c r="A144" s="100">
        <v>143</v>
      </c>
      <c r="B144" s="144" t="s">
        <v>432</v>
      </c>
      <c r="C144" s="37" t="s">
        <v>433</v>
      </c>
      <c r="D144" s="181" t="s">
        <v>22</v>
      </c>
      <c r="E144" s="37" t="s">
        <v>24</v>
      </c>
      <c r="F144" s="37" t="s">
        <v>198</v>
      </c>
      <c r="G144" s="37" t="s">
        <v>25</v>
      </c>
      <c r="H144" s="37" t="s">
        <v>68</v>
      </c>
      <c r="I144" s="110">
        <v>1184</v>
      </c>
      <c r="J144" s="242">
        <v>300</v>
      </c>
      <c r="K144" s="242">
        <v>0</v>
      </c>
      <c r="L144" s="100"/>
      <c r="M144" s="242">
        <f t="shared" si="10"/>
        <v>0</v>
      </c>
      <c r="N144" s="242">
        <f t="shared" si="11"/>
        <v>1484</v>
      </c>
      <c r="O144" s="242">
        <f t="shared" si="12"/>
        <v>1502</v>
      </c>
      <c r="P144" s="242">
        <f t="shared" si="13"/>
        <v>18</v>
      </c>
      <c r="Q144" s="242">
        <f t="shared" si="14"/>
        <v>1484</v>
      </c>
      <c r="R144" s="100" t="s">
        <v>28</v>
      </c>
      <c r="S144" s="100" t="s">
        <v>29</v>
      </c>
    </row>
    <row r="145" spans="1:19">
      <c r="A145" s="100">
        <v>144</v>
      </c>
      <c r="B145" s="144" t="s">
        <v>434</v>
      </c>
      <c r="C145" s="37" t="s">
        <v>435</v>
      </c>
      <c r="D145" s="181" t="s">
        <v>22</v>
      </c>
      <c r="E145" s="37" t="s">
        <v>24</v>
      </c>
      <c r="F145" s="37" t="s">
        <v>198</v>
      </c>
      <c r="G145" s="37" t="s">
        <v>25</v>
      </c>
      <c r="H145" s="37" t="s">
        <v>68</v>
      </c>
      <c r="I145" s="110">
        <v>1184</v>
      </c>
      <c r="J145" s="242">
        <v>300</v>
      </c>
      <c r="K145" s="242">
        <v>0</v>
      </c>
      <c r="L145" s="100"/>
      <c r="M145" s="242">
        <f t="shared" si="10"/>
        <v>0</v>
      </c>
      <c r="N145" s="242">
        <f t="shared" si="11"/>
        <v>1484</v>
      </c>
      <c r="O145" s="242">
        <f t="shared" si="12"/>
        <v>1502</v>
      </c>
      <c r="P145" s="242">
        <f t="shared" si="13"/>
        <v>18</v>
      </c>
      <c r="Q145" s="242">
        <f t="shared" si="14"/>
        <v>1484</v>
      </c>
      <c r="R145" s="100" t="s">
        <v>28</v>
      </c>
      <c r="S145" s="100" t="s">
        <v>29</v>
      </c>
    </row>
    <row r="146" spans="1:19">
      <c r="A146" s="100">
        <v>145</v>
      </c>
      <c r="B146" s="144" t="s">
        <v>436</v>
      </c>
      <c r="C146" s="37" t="s">
        <v>437</v>
      </c>
      <c r="D146" s="181" t="s">
        <v>22</v>
      </c>
      <c r="E146" s="37" t="s">
        <v>24</v>
      </c>
      <c r="F146" s="37" t="s">
        <v>198</v>
      </c>
      <c r="G146" s="37" t="s">
        <v>25</v>
      </c>
      <c r="H146" s="37" t="s">
        <v>68</v>
      </c>
      <c r="I146" s="110">
        <v>1184</v>
      </c>
      <c r="J146" s="242">
        <v>300</v>
      </c>
      <c r="K146" s="242">
        <v>0</v>
      </c>
      <c r="L146" s="100"/>
      <c r="M146" s="242">
        <f t="shared" si="10"/>
        <v>0</v>
      </c>
      <c r="N146" s="242">
        <f t="shared" si="11"/>
        <v>1484</v>
      </c>
      <c r="O146" s="242">
        <f t="shared" si="12"/>
        <v>1502</v>
      </c>
      <c r="P146" s="242">
        <f t="shared" si="13"/>
        <v>18</v>
      </c>
      <c r="Q146" s="242">
        <f t="shared" si="14"/>
        <v>1484</v>
      </c>
      <c r="R146" s="100" t="s">
        <v>28</v>
      </c>
      <c r="S146" s="100" t="s">
        <v>29</v>
      </c>
    </row>
    <row r="147" spans="1:19">
      <c r="A147" s="100">
        <v>146</v>
      </c>
      <c r="B147" s="144" t="s">
        <v>438</v>
      </c>
      <c r="C147" s="37" t="s">
        <v>439</v>
      </c>
      <c r="D147" s="181" t="s">
        <v>22</v>
      </c>
      <c r="E147" s="37" t="s">
        <v>24</v>
      </c>
      <c r="F147" s="37" t="s">
        <v>198</v>
      </c>
      <c r="G147" s="37" t="s">
        <v>25</v>
      </c>
      <c r="H147" s="37" t="s">
        <v>68</v>
      </c>
      <c r="I147" s="110">
        <v>1184</v>
      </c>
      <c r="J147" s="242">
        <v>300</v>
      </c>
      <c r="K147" s="242">
        <v>0</v>
      </c>
      <c r="L147" s="100"/>
      <c r="M147" s="242">
        <f t="shared" si="10"/>
        <v>0</v>
      </c>
      <c r="N147" s="242">
        <f t="shared" si="11"/>
        <v>1484</v>
      </c>
      <c r="O147" s="242">
        <f t="shared" si="12"/>
        <v>1502</v>
      </c>
      <c r="P147" s="242">
        <f t="shared" si="13"/>
        <v>18</v>
      </c>
      <c r="Q147" s="242">
        <f t="shared" si="14"/>
        <v>1484</v>
      </c>
      <c r="R147" s="100" t="s">
        <v>28</v>
      </c>
      <c r="S147" s="100" t="s">
        <v>29</v>
      </c>
    </row>
    <row r="148" spans="1:19">
      <c r="A148" s="100">
        <v>147</v>
      </c>
      <c r="B148" s="144" t="s">
        <v>440</v>
      </c>
      <c r="C148" s="37" t="s">
        <v>441</v>
      </c>
      <c r="D148" s="181" t="s">
        <v>22</v>
      </c>
      <c r="E148" s="37" t="s">
        <v>24</v>
      </c>
      <c r="F148" s="37" t="s">
        <v>198</v>
      </c>
      <c r="G148" s="37" t="s">
        <v>25</v>
      </c>
      <c r="H148" s="37" t="s">
        <v>68</v>
      </c>
      <c r="I148" s="110">
        <v>1184</v>
      </c>
      <c r="J148" s="242">
        <v>300</v>
      </c>
      <c r="K148" s="242">
        <v>0</v>
      </c>
      <c r="L148" s="100"/>
      <c r="M148" s="242">
        <f t="shared" si="10"/>
        <v>0</v>
      </c>
      <c r="N148" s="242">
        <f t="shared" si="11"/>
        <v>1484</v>
      </c>
      <c r="O148" s="242">
        <f t="shared" si="12"/>
        <v>1502</v>
      </c>
      <c r="P148" s="242">
        <f t="shared" si="13"/>
        <v>18</v>
      </c>
      <c r="Q148" s="242">
        <f t="shared" si="14"/>
        <v>1484</v>
      </c>
      <c r="R148" s="100" t="s">
        <v>28</v>
      </c>
      <c r="S148" s="100" t="s">
        <v>29</v>
      </c>
    </row>
    <row r="149" spans="1:19">
      <c r="A149" s="100">
        <v>148</v>
      </c>
      <c r="B149" s="144" t="s">
        <v>442</v>
      </c>
      <c r="C149" s="37" t="s">
        <v>443</v>
      </c>
      <c r="D149" s="181" t="s">
        <v>22</v>
      </c>
      <c r="E149" s="37" t="s">
        <v>24</v>
      </c>
      <c r="F149" s="37" t="s">
        <v>198</v>
      </c>
      <c r="G149" s="37" t="s">
        <v>25</v>
      </c>
      <c r="H149" s="37" t="s">
        <v>68</v>
      </c>
      <c r="I149" s="110">
        <v>1184</v>
      </c>
      <c r="J149" s="242">
        <v>300</v>
      </c>
      <c r="K149" s="242">
        <v>0</v>
      </c>
      <c r="L149" s="100"/>
      <c r="M149" s="242">
        <f t="shared" si="10"/>
        <v>0</v>
      </c>
      <c r="N149" s="242">
        <f t="shared" si="11"/>
        <v>1484</v>
      </c>
      <c r="O149" s="242">
        <f t="shared" si="12"/>
        <v>1502</v>
      </c>
      <c r="P149" s="242">
        <f t="shared" si="13"/>
        <v>18</v>
      </c>
      <c r="Q149" s="242">
        <f t="shared" si="14"/>
        <v>1484</v>
      </c>
      <c r="R149" s="100" t="s">
        <v>28</v>
      </c>
      <c r="S149" s="100" t="s">
        <v>29</v>
      </c>
    </row>
    <row r="150" spans="1:19">
      <c r="A150" s="100">
        <v>149</v>
      </c>
      <c r="B150" s="144" t="s">
        <v>444</v>
      </c>
      <c r="C150" s="37" t="s">
        <v>445</v>
      </c>
      <c r="D150" s="181" t="s">
        <v>22</v>
      </c>
      <c r="E150" s="37" t="s">
        <v>24</v>
      </c>
      <c r="F150" s="37" t="s">
        <v>198</v>
      </c>
      <c r="G150" s="37" t="s">
        <v>25</v>
      </c>
      <c r="H150" s="37" t="s">
        <v>68</v>
      </c>
      <c r="I150" s="110">
        <v>1184</v>
      </c>
      <c r="J150" s="242">
        <v>300</v>
      </c>
      <c r="K150" s="242">
        <v>0</v>
      </c>
      <c r="L150" s="100"/>
      <c r="M150" s="242">
        <f t="shared" si="10"/>
        <v>0</v>
      </c>
      <c r="N150" s="242">
        <f t="shared" si="11"/>
        <v>1484</v>
      </c>
      <c r="O150" s="242">
        <f t="shared" si="12"/>
        <v>1502</v>
      </c>
      <c r="P150" s="242">
        <f t="shared" si="13"/>
        <v>18</v>
      </c>
      <c r="Q150" s="242">
        <f t="shared" si="14"/>
        <v>1484</v>
      </c>
      <c r="R150" s="100" t="s">
        <v>28</v>
      </c>
      <c r="S150" s="100" t="s">
        <v>29</v>
      </c>
    </row>
    <row r="151" spans="1:19">
      <c r="A151" s="100">
        <v>150</v>
      </c>
      <c r="B151" s="144" t="s">
        <v>446</v>
      </c>
      <c r="C151" s="37" t="s">
        <v>447</v>
      </c>
      <c r="D151" s="181" t="s">
        <v>22</v>
      </c>
      <c r="E151" s="37" t="s">
        <v>24</v>
      </c>
      <c r="F151" s="37" t="s">
        <v>198</v>
      </c>
      <c r="G151" s="37" t="s">
        <v>25</v>
      </c>
      <c r="H151" s="37" t="s">
        <v>68</v>
      </c>
      <c r="I151" s="110">
        <v>1184</v>
      </c>
      <c r="J151" s="242">
        <v>300</v>
      </c>
      <c r="K151" s="242">
        <v>0</v>
      </c>
      <c r="L151" s="100"/>
      <c r="M151" s="242">
        <f t="shared" si="10"/>
        <v>0</v>
      </c>
      <c r="N151" s="242">
        <f t="shared" si="11"/>
        <v>1484</v>
      </c>
      <c r="O151" s="242">
        <f t="shared" si="12"/>
        <v>1502</v>
      </c>
      <c r="P151" s="242">
        <f t="shared" si="13"/>
        <v>18</v>
      </c>
      <c r="Q151" s="242">
        <f t="shared" si="14"/>
        <v>1484</v>
      </c>
      <c r="R151" s="100" t="s">
        <v>28</v>
      </c>
      <c r="S151" s="100" t="s">
        <v>29</v>
      </c>
    </row>
    <row r="152" spans="1:19">
      <c r="A152" s="100">
        <v>151</v>
      </c>
      <c r="B152" s="144" t="s">
        <v>448</v>
      </c>
      <c r="C152" s="37" t="s">
        <v>449</v>
      </c>
      <c r="D152" s="181" t="s">
        <v>22</v>
      </c>
      <c r="E152" s="37" t="s">
        <v>24</v>
      </c>
      <c r="F152" s="37" t="s">
        <v>198</v>
      </c>
      <c r="G152" s="37" t="s">
        <v>25</v>
      </c>
      <c r="H152" s="37" t="s">
        <v>68</v>
      </c>
      <c r="I152" s="110">
        <v>1184</v>
      </c>
      <c r="J152" s="242">
        <v>300</v>
      </c>
      <c r="K152" s="242">
        <v>0</v>
      </c>
      <c r="L152" s="100"/>
      <c r="M152" s="242">
        <f t="shared" si="10"/>
        <v>0</v>
      </c>
      <c r="N152" s="242">
        <f t="shared" si="11"/>
        <v>1484</v>
      </c>
      <c r="O152" s="242">
        <f t="shared" si="12"/>
        <v>1502</v>
      </c>
      <c r="P152" s="242">
        <f t="shared" si="13"/>
        <v>18</v>
      </c>
      <c r="Q152" s="242">
        <f t="shared" si="14"/>
        <v>1484</v>
      </c>
      <c r="R152" s="100" t="s">
        <v>28</v>
      </c>
      <c r="S152" s="100" t="s">
        <v>29</v>
      </c>
    </row>
    <row r="153" spans="1:19">
      <c r="A153" s="100">
        <v>152</v>
      </c>
      <c r="B153" s="144" t="s">
        <v>450</v>
      </c>
      <c r="C153" s="37" t="s">
        <v>451</v>
      </c>
      <c r="D153" s="181" t="s">
        <v>22</v>
      </c>
      <c r="E153" s="37" t="s">
        <v>24</v>
      </c>
      <c r="F153" s="37" t="s">
        <v>198</v>
      </c>
      <c r="G153" s="37" t="s">
        <v>25</v>
      </c>
      <c r="H153" s="37" t="s">
        <v>68</v>
      </c>
      <c r="I153" s="110">
        <v>1184</v>
      </c>
      <c r="J153" s="242">
        <v>300</v>
      </c>
      <c r="K153" s="242">
        <v>0</v>
      </c>
      <c r="L153" s="100"/>
      <c r="M153" s="242">
        <f t="shared" si="10"/>
        <v>0</v>
      </c>
      <c r="N153" s="242">
        <f t="shared" si="11"/>
        <v>1484</v>
      </c>
      <c r="O153" s="242">
        <f t="shared" si="12"/>
        <v>1502</v>
      </c>
      <c r="P153" s="242">
        <f t="shared" si="13"/>
        <v>18</v>
      </c>
      <c r="Q153" s="242">
        <f t="shared" si="14"/>
        <v>1484</v>
      </c>
      <c r="R153" s="100" t="s">
        <v>28</v>
      </c>
      <c r="S153" s="100" t="s">
        <v>29</v>
      </c>
    </row>
    <row r="154" spans="1:19">
      <c r="A154" s="100">
        <v>153</v>
      </c>
      <c r="B154" s="144" t="s">
        <v>452</v>
      </c>
      <c r="C154" s="37" t="s">
        <v>453</v>
      </c>
      <c r="D154" s="181" t="s">
        <v>22</v>
      </c>
      <c r="E154" s="37" t="s">
        <v>24</v>
      </c>
      <c r="F154" s="37" t="s">
        <v>198</v>
      </c>
      <c r="G154" s="37" t="s">
        <v>25</v>
      </c>
      <c r="H154" s="37" t="s">
        <v>68</v>
      </c>
      <c r="I154" s="110">
        <v>1184</v>
      </c>
      <c r="J154" s="242">
        <v>300</v>
      </c>
      <c r="K154" s="242">
        <v>0</v>
      </c>
      <c r="L154" s="100"/>
      <c r="M154" s="242">
        <f t="shared" si="10"/>
        <v>0</v>
      </c>
      <c r="N154" s="242">
        <f t="shared" si="11"/>
        <v>1484</v>
      </c>
      <c r="O154" s="242">
        <f t="shared" si="12"/>
        <v>1502</v>
      </c>
      <c r="P154" s="242">
        <f t="shared" si="13"/>
        <v>18</v>
      </c>
      <c r="Q154" s="242">
        <f t="shared" si="14"/>
        <v>1484</v>
      </c>
      <c r="R154" s="100" t="s">
        <v>28</v>
      </c>
      <c r="S154" s="100" t="s">
        <v>29</v>
      </c>
    </row>
    <row r="155" spans="1:19">
      <c r="A155" s="100">
        <v>154</v>
      </c>
      <c r="B155" s="144" t="s">
        <v>454</v>
      </c>
      <c r="C155" s="37" t="s">
        <v>455</v>
      </c>
      <c r="D155" s="181" t="s">
        <v>22</v>
      </c>
      <c r="E155" s="37" t="s">
        <v>24</v>
      </c>
      <c r="F155" s="37" t="s">
        <v>198</v>
      </c>
      <c r="G155" s="37" t="s">
        <v>25</v>
      </c>
      <c r="H155" s="37" t="s">
        <v>68</v>
      </c>
      <c r="I155" s="110">
        <v>1184</v>
      </c>
      <c r="J155" s="242">
        <v>300</v>
      </c>
      <c r="K155" s="242">
        <v>0</v>
      </c>
      <c r="L155" s="100"/>
      <c r="M155" s="242">
        <f t="shared" si="10"/>
        <v>0</v>
      </c>
      <c r="N155" s="242">
        <f t="shared" si="11"/>
        <v>1484</v>
      </c>
      <c r="O155" s="242">
        <f t="shared" si="12"/>
        <v>1502</v>
      </c>
      <c r="P155" s="242">
        <f t="shared" si="13"/>
        <v>18</v>
      </c>
      <c r="Q155" s="242">
        <f t="shared" si="14"/>
        <v>1484</v>
      </c>
      <c r="R155" s="100" t="s">
        <v>28</v>
      </c>
      <c r="S155" s="100" t="s">
        <v>29</v>
      </c>
    </row>
    <row r="156" spans="1:19">
      <c r="A156" s="100">
        <v>155</v>
      </c>
      <c r="B156" s="144" t="s">
        <v>456</v>
      </c>
      <c r="C156" s="37" t="s">
        <v>457</v>
      </c>
      <c r="D156" s="181" t="s">
        <v>22</v>
      </c>
      <c r="E156" s="37" t="s">
        <v>24</v>
      </c>
      <c r="F156" s="37" t="s">
        <v>198</v>
      </c>
      <c r="G156" s="37" t="s">
        <v>25</v>
      </c>
      <c r="H156" s="37" t="s">
        <v>68</v>
      </c>
      <c r="I156" s="110">
        <v>1184</v>
      </c>
      <c r="J156" s="242">
        <v>300</v>
      </c>
      <c r="K156" s="242">
        <v>0</v>
      </c>
      <c r="L156" s="100"/>
      <c r="M156" s="242">
        <f t="shared" si="10"/>
        <v>0</v>
      </c>
      <c r="N156" s="242">
        <f t="shared" si="11"/>
        <v>1484</v>
      </c>
      <c r="O156" s="242">
        <f t="shared" si="12"/>
        <v>1502</v>
      </c>
      <c r="P156" s="242">
        <f t="shared" si="13"/>
        <v>18</v>
      </c>
      <c r="Q156" s="242">
        <f t="shared" si="14"/>
        <v>1484</v>
      </c>
      <c r="R156" s="100" t="s">
        <v>28</v>
      </c>
      <c r="S156" s="100" t="s">
        <v>29</v>
      </c>
    </row>
    <row r="157" spans="1:19">
      <c r="A157" s="100">
        <v>156</v>
      </c>
      <c r="B157" s="144" t="s">
        <v>217</v>
      </c>
      <c r="C157" s="37" t="s">
        <v>458</v>
      </c>
      <c r="D157" s="181" t="s">
        <v>22</v>
      </c>
      <c r="E157" s="37" t="s">
        <v>24</v>
      </c>
      <c r="F157" s="37" t="s">
        <v>198</v>
      </c>
      <c r="G157" s="37" t="s">
        <v>25</v>
      </c>
      <c r="H157" s="37" t="s">
        <v>68</v>
      </c>
      <c r="I157" s="110">
        <v>1184</v>
      </c>
      <c r="J157" s="242">
        <v>300</v>
      </c>
      <c r="K157" s="242">
        <v>0</v>
      </c>
      <c r="L157" s="100"/>
      <c r="M157" s="242">
        <f t="shared" si="10"/>
        <v>0</v>
      </c>
      <c r="N157" s="242">
        <f t="shared" si="11"/>
        <v>1484</v>
      </c>
      <c r="O157" s="242">
        <f t="shared" si="12"/>
        <v>1502</v>
      </c>
      <c r="P157" s="242">
        <f t="shared" si="13"/>
        <v>18</v>
      </c>
      <c r="Q157" s="242">
        <f t="shared" si="14"/>
        <v>1484</v>
      </c>
      <c r="R157" s="100" t="s">
        <v>28</v>
      </c>
      <c r="S157" s="100" t="s">
        <v>29</v>
      </c>
    </row>
    <row r="158" spans="1:19">
      <c r="A158" s="100">
        <v>157</v>
      </c>
      <c r="B158" s="144" t="s">
        <v>459</v>
      </c>
      <c r="C158" s="37" t="s">
        <v>460</v>
      </c>
      <c r="D158" s="181" t="s">
        <v>22</v>
      </c>
      <c r="E158" s="37" t="s">
        <v>24</v>
      </c>
      <c r="F158" s="37" t="s">
        <v>198</v>
      </c>
      <c r="G158" s="37" t="s">
        <v>25</v>
      </c>
      <c r="H158" s="37" t="s">
        <v>68</v>
      </c>
      <c r="I158" s="110">
        <v>1184</v>
      </c>
      <c r="J158" s="242">
        <v>300</v>
      </c>
      <c r="K158" s="242">
        <v>0</v>
      </c>
      <c r="L158" s="100"/>
      <c r="M158" s="242">
        <f t="shared" si="10"/>
        <v>0</v>
      </c>
      <c r="N158" s="242">
        <f t="shared" si="11"/>
        <v>1484</v>
      </c>
      <c r="O158" s="242">
        <f t="shared" si="12"/>
        <v>1502</v>
      </c>
      <c r="P158" s="242">
        <f t="shared" si="13"/>
        <v>18</v>
      </c>
      <c r="Q158" s="242">
        <f t="shared" si="14"/>
        <v>1484</v>
      </c>
      <c r="R158" s="100" t="s">
        <v>28</v>
      </c>
      <c r="S158" s="100" t="s">
        <v>29</v>
      </c>
    </row>
    <row r="159" spans="1:19">
      <c r="A159" s="100">
        <v>158</v>
      </c>
      <c r="B159" s="144" t="s">
        <v>461</v>
      </c>
      <c r="C159" s="37" t="s">
        <v>462</v>
      </c>
      <c r="D159" s="181" t="s">
        <v>22</v>
      </c>
      <c r="E159" s="37" t="s">
        <v>24</v>
      </c>
      <c r="F159" s="37" t="s">
        <v>198</v>
      </c>
      <c r="G159" s="37" t="s">
        <v>25</v>
      </c>
      <c r="H159" s="37" t="s">
        <v>68</v>
      </c>
      <c r="I159" s="110">
        <v>1184</v>
      </c>
      <c r="J159" s="242">
        <v>300</v>
      </c>
      <c r="K159" s="242">
        <v>0</v>
      </c>
      <c r="L159" s="100"/>
      <c r="M159" s="242">
        <f t="shared" si="10"/>
        <v>0</v>
      </c>
      <c r="N159" s="242">
        <f t="shared" si="11"/>
        <v>1484</v>
      </c>
      <c r="O159" s="242">
        <f t="shared" si="12"/>
        <v>1502</v>
      </c>
      <c r="P159" s="242">
        <f t="shared" si="13"/>
        <v>18</v>
      </c>
      <c r="Q159" s="242">
        <f t="shared" si="14"/>
        <v>1484</v>
      </c>
      <c r="R159" s="100" t="s">
        <v>28</v>
      </c>
      <c r="S159" s="100" t="s">
        <v>29</v>
      </c>
    </row>
    <row r="160" spans="1:19">
      <c r="A160" s="100">
        <v>159</v>
      </c>
      <c r="B160" s="144" t="s">
        <v>463</v>
      </c>
      <c r="C160" s="37" t="s">
        <v>464</v>
      </c>
      <c r="D160" s="181" t="s">
        <v>22</v>
      </c>
      <c r="E160" s="37" t="s">
        <v>24</v>
      </c>
      <c r="F160" s="37" t="s">
        <v>198</v>
      </c>
      <c r="G160" s="37" t="s">
        <v>25</v>
      </c>
      <c r="H160" s="37" t="s">
        <v>68</v>
      </c>
      <c r="I160" s="110">
        <v>1184</v>
      </c>
      <c r="J160" s="242">
        <v>300</v>
      </c>
      <c r="K160" s="242">
        <v>0</v>
      </c>
      <c r="L160" s="100"/>
      <c r="M160" s="242">
        <f t="shared" si="10"/>
        <v>0</v>
      </c>
      <c r="N160" s="242">
        <f t="shared" si="11"/>
        <v>1484</v>
      </c>
      <c r="O160" s="242">
        <f t="shared" si="12"/>
        <v>1502</v>
      </c>
      <c r="P160" s="242">
        <f t="shared" si="13"/>
        <v>18</v>
      </c>
      <c r="Q160" s="242">
        <f t="shared" si="14"/>
        <v>1484</v>
      </c>
      <c r="R160" s="100" t="s">
        <v>28</v>
      </c>
      <c r="S160" s="100" t="s">
        <v>29</v>
      </c>
    </row>
    <row r="161" spans="1:19">
      <c r="A161" s="100">
        <v>160</v>
      </c>
      <c r="B161" s="144" t="s">
        <v>465</v>
      </c>
      <c r="C161" s="37" t="s">
        <v>466</v>
      </c>
      <c r="D161" s="181" t="s">
        <v>22</v>
      </c>
      <c r="E161" s="37" t="s">
        <v>24</v>
      </c>
      <c r="F161" s="37" t="s">
        <v>198</v>
      </c>
      <c r="G161" s="37" t="s">
        <v>25</v>
      </c>
      <c r="H161" s="37" t="s">
        <v>68</v>
      </c>
      <c r="I161" s="110">
        <v>1184</v>
      </c>
      <c r="J161" s="242">
        <v>300</v>
      </c>
      <c r="K161" s="242">
        <v>0</v>
      </c>
      <c r="L161" s="100"/>
      <c r="M161" s="242">
        <f t="shared" si="10"/>
        <v>0</v>
      </c>
      <c r="N161" s="242">
        <f t="shared" si="11"/>
        <v>1484</v>
      </c>
      <c r="O161" s="242">
        <f t="shared" si="12"/>
        <v>1502</v>
      </c>
      <c r="P161" s="242">
        <f t="shared" si="13"/>
        <v>18</v>
      </c>
      <c r="Q161" s="242">
        <f t="shared" si="14"/>
        <v>1484</v>
      </c>
      <c r="R161" s="100" t="s">
        <v>28</v>
      </c>
      <c r="S161" s="100" t="s">
        <v>29</v>
      </c>
    </row>
    <row r="162" spans="1:19">
      <c r="A162" s="100">
        <v>161</v>
      </c>
      <c r="B162" s="144" t="s">
        <v>467</v>
      </c>
      <c r="C162" s="37" t="s">
        <v>468</v>
      </c>
      <c r="D162" s="181" t="s">
        <v>22</v>
      </c>
      <c r="E162" s="37" t="s">
        <v>24</v>
      </c>
      <c r="F162" s="37" t="s">
        <v>198</v>
      </c>
      <c r="G162" s="37" t="s">
        <v>25</v>
      </c>
      <c r="H162" s="37" t="s">
        <v>68</v>
      </c>
      <c r="I162" s="110">
        <v>1184</v>
      </c>
      <c r="J162" s="242">
        <v>300</v>
      </c>
      <c r="K162" s="242">
        <v>0</v>
      </c>
      <c r="L162" s="100"/>
      <c r="M162" s="242">
        <f t="shared" si="10"/>
        <v>0</v>
      </c>
      <c r="N162" s="242">
        <f t="shared" si="11"/>
        <v>1484</v>
      </c>
      <c r="O162" s="242">
        <f t="shared" si="12"/>
        <v>1502</v>
      </c>
      <c r="P162" s="242">
        <f t="shared" si="13"/>
        <v>18</v>
      </c>
      <c r="Q162" s="242">
        <f t="shared" si="14"/>
        <v>1484</v>
      </c>
      <c r="R162" s="100" t="s">
        <v>28</v>
      </c>
      <c r="S162" s="100" t="s">
        <v>29</v>
      </c>
    </row>
    <row r="163" spans="1:19">
      <c r="A163" s="100">
        <v>162</v>
      </c>
      <c r="B163" s="144" t="s">
        <v>469</v>
      </c>
      <c r="C163" s="37" t="s">
        <v>470</v>
      </c>
      <c r="D163" s="181" t="s">
        <v>22</v>
      </c>
      <c r="E163" s="37" t="s">
        <v>24</v>
      </c>
      <c r="F163" s="37" t="s">
        <v>198</v>
      </c>
      <c r="G163" s="37" t="s">
        <v>25</v>
      </c>
      <c r="H163" s="37" t="s">
        <v>68</v>
      </c>
      <c r="I163" s="110">
        <v>1184</v>
      </c>
      <c r="J163" s="242">
        <v>300</v>
      </c>
      <c r="K163" s="242">
        <v>0</v>
      </c>
      <c r="L163" s="100"/>
      <c r="M163" s="242">
        <f t="shared" si="10"/>
        <v>0</v>
      </c>
      <c r="N163" s="242">
        <f t="shared" si="11"/>
        <v>1484</v>
      </c>
      <c r="O163" s="242">
        <f t="shared" si="12"/>
        <v>1502</v>
      </c>
      <c r="P163" s="242">
        <f t="shared" si="13"/>
        <v>18</v>
      </c>
      <c r="Q163" s="242">
        <f t="shared" si="14"/>
        <v>1484</v>
      </c>
      <c r="R163" s="100" t="s">
        <v>28</v>
      </c>
      <c r="S163" s="100" t="s">
        <v>29</v>
      </c>
    </row>
    <row r="164" spans="1:19">
      <c r="A164" s="100">
        <v>163</v>
      </c>
      <c r="B164" s="144" t="s">
        <v>471</v>
      </c>
      <c r="C164" s="37" t="s">
        <v>472</v>
      </c>
      <c r="D164" s="181" t="s">
        <v>22</v>
      </c>
      <c r="E164" s="37" t="s">
        <v>24</v>
      </c>
      <c r="F164" s="37" t="s">
        <v>198</v>
      </c>
      <c r="G164" s="37" t="s">
        <v>25</v>
      </c>
      <c r="H164" s="37" t="s">
        <v>68</v>
      </c>
      <c r="I164" s="110">
        <v>1184</v>
      </c>
      <c r="J164" s="242">
        <v>300</v>
      </c>
      <c r="K164" s="242">
        <v>0</v>
      </c>
      <c r="L164" s="100"/>
      <c r="M164" s="242">
        <f t="shared" si="10"/>
        <v>0</v>
      </c>
      <c r="N164" s="242">
        <f t="shared" si="11"/>
        <v>1484</v>
      </c>
      <c r="O164" s="242">
        <f t="shared" si="12"/>
        <v>1502</v>
      </c>
      <c r="P164" s="242">
        <f t="shared" si="13"/>
        <v>18</v>
      </c>
      <c r="Q164" s="242">
        <f t="shared" si="14"/>
        <v>1484</v>
      </c>
      <c r="R164" s="100" t="s">
        <v>28</v>
      </c>
      <c r="S164" s="100" t="s">
        <v>29</v>
      </c>
    </row>
    <row r="165" spans="1:19">
      <c r="A165" s="100">
        <v>164</v>
      </c>
      <c r="B165" s="144" t="s">
        <v>473</v>
      </c>
      <c r="C165" s="37" t="s">
        <v>474</v>
      </c>
      <c r="D165" s="181" t="s">
        <v>22</v>
      </c>
      <c r="E165" s="37" t="s">
        <v>24</v>
      </c>
      <c r="F165" s="37" t="s">
        <v>198</v>
      </c>
      <c r="G165" s="37" t="s">
        <v>25</v>
      </c>
      <c r="H165" s="37" t="s">
        <v>68</v>
      </c>
      <c r="I165" s="110">
        <v>1184</v>
      </c>
      <c r="J165" s="242">
        <v>300</v>
      </c>
      <c r="K165" s="242">
        <v>0</v>
      </c>
      <c r="L165" s="100"/>
      <c r="M165" s="242">
        <f t="shared" si="10"/>
        <v>0</v>
      </c>
      <c r="N165" s="242">
        <f t="shared" si="11"/>
        <v>1484</v>
      </c>
      <c r="O165" s="242">
        <f t="shared" si="12"/>
        <v>1502</v>
      </c>
      <c r="P165" s="242">
        <f t="shared" si="13"/>
        <v>18</v>
      </c>
      <c r="Q165" s="242">
        <f t="shared" si="14"/>
        <v>1484</v>
      </c>
      <c r="R165" s="100" t="s">
        <v>28</v>
      </c>
      <c r="S165" s="100" t="s">
        <v>29</v>
      </c>
    </row>
    <row r="166" spans="1:19">
      <c r="A166" s="100">
        <v>165</v>
      </c>
      <c r="B166" s="144" t="s">
        <v>475</v>
      </c>
      <c r="C166" s="37" t="s">
        <v>476</v>
      </c>
      <c r="D166" s="181" t="s">
        <v>22</v>
      </c>
      <c r="E166" s="37" t="s">
        <v>24</v>
      </c>
      <c r="F166" s="37" t="s">
        <v>198</v>
      </c>
      <c r="G166" s="37" t="s">
        <v>25</v>
      </c>
      <c r="H166" s="37" t="s">
        <v>68</v>
      </c>
      <c r="I166" s="110">
        <v>1184</v>
      </c>
      <c r="J166" s="242">
        <v>300</v>
      </c>
      <c r="K166" s="242">
        <v>0</v>
      </c>
      <c r="L166" s="100"/>
      <c r="M166" s="242">
        <f t="shared" si="10"/>
        <v>0</v>
      </c>
      <c r="N166" s="242">
        <f t="shared" si="11"/>
        <v>1484</v>
      </c>
      <c r="O166" s="242">
        <f t="shared" si="12"/>
        <v>1502</v>
      </c>
      <c r="P166" s="242">
        <f t="shared" si="13"/>
        <v>18</v>
      </c>
      <c r="Q166" s="242">
        <f t="shared" si="14"/>
        <v>1484</v>
      </c>
      <c r="R166" s="100" t="s">
        <v>28</v>
      </c>
      <c r="S166" s="100" t="s">
        <v>29</v>
      </c>
    </row>
    <row r="167" spans="1:19">
      <c r="A167" s="100">
        <v>166</v>
      </c>
      <c r="B167" s="144" t="s">
        <v>372</v>
      </c>
      <c r="C167" s="37" t="s">
        <v>477</v>
      </c>
      <c r="D167" s="181" t="s">
        <v>22</v>
      </c>
      <c r="E167" s="37" t="s">
        <v>24</v>
      </c>
      <c r="F167" s="37" t="s">
        <v>198</v>
      </c>
      <c r="G167" s="37" t="s">
        <v>25</v>
      </c>
      <c r="H167" s="37" t="s">
        <v>68</v>
      </c>
      <c r="I167" s="110">
        <v>1184</v>
      </c>
      <c r="J167" s="242">
        <v>300</v>
      </c>
      <c r="K167" s="242">
        <v>0</v>
      </c>
      <c r="L167" s="100"/>
      <c r="M167" s="242">
        <f t="shared" si="10"/>
        <v>0</v>
      </c>
      <c r="N167" s="242">
        <f t="shared" si="11"/>
        <v>1484</v>
      </c>
      <c r="O167" s="242">
        <f t="shared" si="12"/>
        <v>1502</v>
      </c>
      <c r="P167" s="242">
        <f t="shared" si="13"/>
        <v>18</v>
      </c>
      <c r="Q167" s="242">
        <f t="shared" si="14"/>
        <v>1484</v>
      </c>
      <c r="R167" s="100" t="s">
        <v>28</v>
      </c>
      <c r="S167" s="100" t="s">
        <v>29</v>
      </c>
    </row>
    <row r="168" spans="1:19">
      <c r="A168" s="100">
        <v>167</v>
      </c>
      <c r="B168" s="144" t="s">
        <v>478</v>
      </c>
      <c r="C168" s="37" t="s">
        <v>479</v>
      </c>
      <c r="D168" s="181" t="s">
        <v>22</v>
      </c>
      <c r="E168" s="37" t="s">
        <v>24</v>
      </c>
      <c r="F168" s="37" t="s">
        <v>198</v>
      </c>
      <c r="G168" s="37" t="s">
        <v>25</v>
      </c>
      <c r="H168" s="37" t="s">
        <v>68</v>
      </c>
      <c r="I168" s="110">
        <v>1184</v>
      </c>
      <c r="J168" s="242">
        <v>300</v>
      </c>
      <c r="K168" s="242">
        <v>0</v>
      </c>
      <c r="L168" s="100"/>
      <c r="M168" s="242">
        <f t="shared" si="10"/>
        <v>0</v>
      </c>
      <c r="N168" s="242">
        <f t="shared" si="11"/>
        <v>1484</v>
      </c>
      <c r="O168" s="242">
        <f t="shared" si="12"/>
        <v>1502</v>
      </c>
      <c r="P168" s="242">
        <f t="shared" si="13"/>
        <v>18</v>
      </c>
      <c r="Q168" s="242">
        <f t="shared" si="14"/>
        <v>1484</v>
      </c>
      <c r="R168" s="100" t="s">
        <v>28</v>
      </c>
      <c r="S168" s="100" t="s">
        <v>29</v>
      </c>
    </row>
    <row r="169" spans="1:19">
      <c r="A169" s="100">
        <v>168</v>
      </c>
      <c r="B169" s="144" t="s">
        <v>480</v>
      </c>
      <c r="C169" s="37" t="s">
        <v>481</v>
      </c>
      <c r="D169" s="181" t="s">
        <v>22</v>
      </c>
      <c r="E169" s="37" t="s">
        <v>24</v>
      </c>
      <c r="F169" s="37" t="s">
        <v>23</v>
      </c>
      <c r="G169" s="37" t="s">
        <v>25</v>
      </c>
      <c r="H169" s="37" t="s">
        <v>34</v>
      </c>
      <c r="I169" s="110">
        <v>155.099</v>
      </c>
      <c r="J169" s="242">
        <v>146</v>
      </c>
      <c r="K169" s="242">
        <v>0</v>
      </c>
      <c r="L169" s="127"/>
      <c r="M169" s="242">
        <f t="shared" si="10"/>
        <v>0</v>
      </c>
      <c r="N169" s="242">
        <f t="shared" si="11"/>
        <v>301.099</v>
      </c>
      <c r="O169" s="242">
        <f t="shared" si="12"/>
        <v>309.859</v>
      </c>
      <c r="P169" s="242">
        <f t="shared" si="13"/>
        <v>8.76</v>
      </c>
      <c r="Q169" s="242">
        <f t="shared" si="14"/>
        <v>301.099</v>
      </c>
      <c r="R169" s="100" t="s">
        <v>28</v>
      </c>
      <c r="S169" s="100" t="s">
        <v>29</v>
      </c>
    </row>
    <row r="170" spans="1:19">
      <c r="A170" s="100">
        <v>169</v>
      </c>
      <c r="B170" s="144" t="s">
        <v>482</v>
      </c>
      <c r="C170" s="37" t="s">
        <v>483</v>
      </c>
      <c r="D170" s="181" t="s">
        <v>22</v>
      </c>
      <c r="E170" s="37" t="s">
        <v>24</v>
      </c>
      <c r="F170" s="37" t="s">
        <v>23</v>
      </c>
      <c r="G170" s="37" t="s">
        <v>25</v>
      </c>
      <c r="H170" s="37" t="s">
        <v>34</v>
      </c>
      <c r="I170" s="110">
        <v>155.099</v>
      </c>
      <c r="J170" s="242">
        <v>146</v>
      </c>
      <c r="K170" s="242">
        <v>0</v>
      </c>
      <c r="L170" s="127"/>
      <c r="M170" s="242">
        <f t="shared" si="10"/>
        <v>0</v>
      </c>
      <c r="N170" s="242">
        <f t="shared" si="11"/>
        <v>301.099</v>
      </c>
      <c r="O170" s="242">
        <f t="shared" si="12"/>
        <v>309.859</v>
      </c>
      <c r="P170" s="242">
        <f t="shared" si="13"/>
        <v>8.76</v>
      </c>
      <c r="Q170" s="242">
        <f t="shared" si="14"/>
        <v>301.099</v>
      </c>
      <c r="R170" s="100" t="s">
        <v>28</v>
      </c>
      <c r="S170" s="100" t="s">
        <v>29</v>
      </c>
    </row>
    <row r="171" spans="1:19">
      <c r="A171" s="100">
        <v>170</v>
      </c>
      <c r="B171" s="219" t="s">
        <v>484</v>
      </c>
      <c r="C171" s="37" t="s">
        <v>485</v>
      </c>
      <c r="D171" s="181" t="s">
        <v>22</v>
      </c>
      <c r="E171" s="37" t="s">
        <v>24</v>
      </c>
      <c r="F171" s="37" t="s">
        <v>23</v>
      </c>
      <c r="G171" s="37" t="s">
        <v>25</v>
      </c>
      <c r="H171" s="37" t="s">
        <v>34</v>
      </c>
      <c r="I171" s="110">
        <v>156.25</v>
      </c>
      <c r="J171" s="242">
        <v>146</v>
      </c>
      <c r="K171" s="242">
        <v>0</v>
      </c>
      <c r="L171" s="127"/>
      <c r="M171" s="242">
        <f t="shared" si="10"/>
        <v>0</v>
      </c>
      <c r="N171" s="242">
        <f t="shared" si="11"/>
        <v>302.25</v>
      </c>
      <c r="O171" s="242">
        <f t="shared" si="12"/>
        <v>311.01</v>
      </c>
      <c r="P171" s="242">
        <f t="shared" si="13"/>
        <v>8.76</v>
      </c>
      <c r="Q171" s="242">
        <f t="shared" si="14"/>
        <v>302.25</v>
      </c>
      <c r="R171" s="100" t="s">
        <v>28</v>
      </c>
      <c r="S171" s="100" t="s">
        <v>29</v>
      </c>
    </row>
    <row r="172" spans="1:19">
      <c r="A172" s="100">
        <v>171</v>
      </c>
      <c r="B172" s="144" t="s">
        <v>486</v>
      </c>
      <c r="C172" s="37" t="s">
        <v>487</v>
      </c>
      <c r="D172" s="181" t="s">
        <v>22</v>
      </c>
      <c r="E172" s="37" t="s">
        <v>24</v>
      </c>
      <c r="F172" s="37" t="s">
        <v>23</v>
      </c>
      <c r="G172" s="37" t="s">
        <v>25</v>
      </c>
      <c r="H172" s="37" t="s">
        <v>34</v>
      </c>
      <c r="I172" s="110">
        <v>156.656</v>
      </c>
      <c r="J172" s="242">
        <v>146</v>
      </c>
      <c r="K172" s="242">
        <v>0</v>
      </c>
      <c r="L172" s="127"/>
      <c r="M172" s="242">
        <f t="shared" si="10"/>
        <v>0</v>
      </c>
      <c r="N172" s="242">
        <f t="shared" si="11"/>
        <v>302.656</v>
      </c>
      <c r="O172" s="242">
        <f t="shared" si="12"/>
        <v>311.416</v>
      </c>
      <c r="P172" s="242">
        <f t="shared" si="13"/>
        <v>8.76</v>
      </c>
      <c r="Q172" s="242">
        <f t="shared" si="14"/>
        <v>302.656</v>
      </c>
      <c r="R172" s="100" t="s">
        <v>28</v>
      </c>
      <c r="S172" s="100" t="s">
        <v>29</v>
      </c>
    </row>
    <row r="173" spans="1:19">
      <c r="A173" s="100">
        <v>172</v>
      </c>
      <c r="B173" s="144" t="s">
        <v>488</v>
      </c>
      <c r="C173" s="37" t="s">
        <v>489</v>
      </c>
      <c r="D173" s="181" t="s">
        <v>22</v>
      </c>
      <c r="E173" s="37" t="s">
        <v>24</v>
      </c>
      <c r="F173" s="37" t="s">
        <v>23</v>
      </c>
      <c r="G173" s="37" t="s">
        <v>25</v>
      </c>
      <c r="H173" s="37" t="s">
        <v>34</v>
      </c>
      <c r="I173" s="110">
        <v>155.911</v>
      </c>
      <c r="J173" s="242">
        <v>146</v>
      </c>
      <c r="K173" s="242">
        <v>0</v>
      </c>
      <c r="L173" s="127"/>
      <c r="M173" s="242">
        <f t="shared" si="10"/>
        <v>0</v>
      </c>
      <c r="N173" s="242">
        <f t="shared" si="11"/>
        <v>301.911</v>
      </c>
      <c r="O173" s="242">
        <f t="shared" si="12"/>
        <v>310.671</v>
      </c>
      <c r="P173" s="242">
        <f t="shared" si="13"/>
        <v>8.76</v>
      </c>
      <c r="Q173" s="242">
        <f t="shared" si="14"/>
        <v>301.911</v>
      </c>
      <c r="R173" s="100" t="s">
        <v>28</v>
      </c>
      <c r="S173" s="100" t="s">
        <v>29</v>
      </c>
    </row>
    <row r="174" spans="1:19">
      <c r="A174" s="100">
        <v>173</v>
      </c>
      <c r="B174" s="219" t="s">
        <v>490</v>
      </c>
      <c r="C174" s="37" t="s">
        <v>491</v>
      </c>
      <c r="D174" s="181" t="s">
        <v>22</v>
      </c>
      <c r="E174" s="37" t="s">
        <v>24</v>
      </c>
      <c r="F174" s="37" t="s">
        <v>23</v>
      </c>
      <c r="G174" s="37" t="s">
        <v>25</v>
      </c>
      <c r="H174" s="37" t="s">
        <v>34</v>
      </c>
      <c r="I174" s="110">
        <v>156.656</v>
      </c>
      <c r="J174" s="242">
        <v>146</v>
      </c>
      <c r="K174" s="242">
        <v>0</v>
      </c>
      <c r="L174" s="127"/>
      <c r="M174" s="242">
        <f t="shared" si="10"/>
        <v>0</v>
      </c>
      <c r="N174" s="242">
        <f t="shared" si="11"/>
        <v>302.656</v>
      </c>
      <c r="O174" s="242">
        <f t="shared" si="12"/>
        <v>311.416</v>
      </c>
      <c r="P174" s="242">
        <f t="shared" si="13"/>
        <v>8.76</v>
      </c>
      <c r="Q174" s="242">
        <f t="shared" si="14"/>
        <v>302.656</v>
      </c>
      <c r="R174" s="100" t="s">
        <v>28</v>
      </c>
      <c r="S174" s="100" t="s">
        <v>29</v>
      </c>
    </row>
    <row r="175" spans="1:19">
      <c r="A175" s="100">
        <v>174</v>
      </c>
      <c r="B175" s="144" t="s">
        <v>492</v>
      </c>
      <c r="C175" s="37" t="s">
        <v>493</v>
      </c>
      <c r="D175" s="181" t="s">
        <v>22</v>
      </c>
      <c r="E175" s="37" t="s">
        <v>24</v>
      </c>
      <c r="F175" s="37" t="s">
        <v>23</v>
      </c>
      <c r="G175" s="37" t="s">
        <v>25</v>
      </c>
      <c r="H175" s="37" t="s">
        <v>34</v>
      </c>
      <c r="I175" s="110">
        <v>156.25</v>
      </c>
      <c r="J175" s="242">
        <v>146</v>
      </c>
      <c r="K175" s="242">
        <v>0</v>
      </c>
      <c r="L175" s="127"/>
      <c r="M175" s="242">
        <f t="shared" si="10"/>
        <v>0</v>
      </c>
      <c r="N175" s="242">
        <f t="shared" si="11"/>
        <v>302.25</v>
      </c>
      <c r="O175" s="242">
        <f t="shared" si="12"/>
        <v>311.01</v>
      </c>
      <c r="P175" s="242">
        <f t="shared" si="13"/>
        <v>8.76</v>
      </c>
      <c r="Q175" s="242">
        <f t="shared" si="14"/>
        <v>302.25</v>
      </c>
      <c r="R175" s="100" t="s">
        <v>28</v>
      </c>
      <c r="S175" s="100" t="s">
        <v>29</v>
      </c>
    </row>
    <row r="176" spans="1:19">
      <c r="A176" s="100">
        <v>175</v>
      </c>
      <c r="B176" s="144" t="s">
        <v>494</v>
      </c>
      <c r="C176" s="37" t="s">
        <v>495</v>
      </c>
      <c r="D176" s="181" t="s">
        <v>22</v>
      </c>
      <c r="E176" s="37" t="s">
        <v>24</v>
      </c>
      <c r="F176" s="37" t="s">
        <v>23</v>
      </c>
      <c r="G176" s="37" t="s">
        <v>25</v>
      </c>
      <c r="H176" s="37" t="s">
        <v>34</v>
      </c>
      <c r="I176" s="110">
        <v>156.656</v>
      </c>
      <c r="J176" s="242">
        <v>146</v>
      </c>
      <c r="K176" s="242">
        <v>0</v>
      </c>
      <c r="L176" s="127"/>
      <c r="M176" s="242">
        <f t="shared" si="10"/>
        <v>0</v>
      </c>
      <c r="N176" s="242">
        <f t="shared" si="11"/>
        <v>302.656</v>
      </c>
      <c r="O176" s="242">
        <f t="shared" si="12"/>
        <v>311.416</v>
      </c>
      <c r="P176" s="242">
        <f t="shared" si="13"/>
        <v>8.76</v>
      </c>
      <c r="Q176" s="242">
        <f t="shared" si="14"/>
        <v>302.656</v>
      </c>
      <c r="R176" s="100" t="s">
        <v>28</v>
      </c>
      <c r="S176" s="100" t="s">
        <v>29</v>
      </c>
    </row>
    <row r="177" spans="1:19">
      <c r="A177" s="100">
        <v>176</v>
      </c>
      <c r="B177" s="144" t="s">
        <v>217</v>
      </c>
      <c r="C177" s="37" t="s">
        <v>496</v>
      </c>
      <c r="D177" s="181" t="s">
        <v>22</v>
      </c>
      <c r="E177" s="37" t="s">
        <v>24</v>
      </c>
      <c r="F177" s="37" t="s">
        <v>23</v>
      </c>
      <c r="G177" s="37" t="s">
        <v>25</v>
      </c>
      <c r="H177" s="37" t="s">
        <v>34</v>
      </c>
      <c r="I177" s="110">
        <v>156.25</v>
      </c>
      <c r="J177" s="242">
        <v>146</v>
      </c>
      <c r="K177" s="242">
        <v>0</v>
      </c>
      <c r="L177" s="127"/>
      <c r="M177" s="242">
        <f t="shared" si="10"/>
        <v>0</v>
      </c>
      <c r="N177" s="242">
        <f t="shared" si="11"/>
        <v>302.25</v>
      </c>
      <c r="O177" s="242">
        <f t="shared" si="12"/>
        <v>311.01</v>
      </c>
      <c r="P177" s="242">
        <f t="shared" si="13"/>
        <v>8.76</v>
      </c>
      <c r="Q177" s="242">
        <f t="shared" si="14"/>
        <v>302.25</v>
      </c>
      <c r="R177" s="100" t="s">
        <v>28</v>
      </c>
      <c r="S177" s="100" t="s">
        <v>29</v>
      </c>
    </row>
    <row r="178" spans="1:19">
      <c r="A178" s="100">
        <v>177</v>
      </c>
      <c r="B178" s="144" t="s">
        <v>428</v>
      </c>
      <c r="C178" s="37" t="s">
        <v>497</v>
      </c>
      <c r="D178" s="181" t="s">
        <v>22</v>
      </c>
      <c r="E178" s="37" t="s">
        <v>24</v>
      </c>
      <c r="F178" s="37" t="s">
        <v>23</v>
      </c>
      <c r="G178" s="37" t="s">
        <v>25</v>
      </c>
      <c r="H178" s="37" t="s">
        <v>34</v>
      </c>
      <c r="I178" s="110">
        <v>156.926</v>
      </c>
      <c r="J178" s="242">
        <v>146</v>
      </c>
      <c r="K178" s="242">
        <v>0</v>
      </c>
      <c r="L178" s="127"/>
      <c r="M178" s="242">
        <f t="shared" si="10"/>
        <v>0</v>
      </c>
      <c r="N178" s="242">
        <f t="shared" si="11"/>
        <v>302.926</v>
      </c>
      <c r="O178" s="242">
        <f t="shared" si="12"/>
        <v>311.686</v>
      </c>
      <c r="P178" s="242">
        <f t="shared" si="13"/>
        <v>8.76</v>
      </c>
      <c r="Q178" s="242">
        <f t="shared" si="14"/>
        <v>302.926</v>
      </c>
      <c r="R178" s="100" t="s">
        <v>28</v>
      </c>
      <c r="S178" s="100" t="s">
        <v>29</v>
      </c>
    </row>
    <row r="179" spans="1:19">
      <c r="A179" s="100">
        <v>178</v>
      </c>
      <c r="B179" s="144" t="s">
        <v>498</v>
      </c>
      <c r="C179" s="37" t="s">
        <v>499</v>
      </c>
      <c r="D179" s="181" t="s">
        <v>22</v>
      </c>
      <c r="E179" s="37" t="s">
        <v>24</v>
      </c>
      <c r="F179" s="37" t="s">
        <v>23</v>
      </c>
      <c r="G179" s="37" t="s">
        <v>25</v>
      </c>
      <c r="H179" s="37" t="s">
        <v>34</v>
      </c>
      <c r="I179" s="110">
        <v>156.25</v>
      </c>
      <c r="J179" s="242">
        <v>146</v>
      </c>
      <c r="K179" s="242">
        <v>0</v>
      </c>
      <c r="L179" s="127"/>
      <c r="M179" s="242">
        <f t="shared" si="10"/>
        <v>0</v>
      </c>
      <c r="N179" s="242">
        <f t="shared" si="11"/>
        <v>302.25</v>
      </c>
      <c r="O179" s="242">
        <f t="shared" si="12"/>
        <v>311.01</v>
      </c>
      <c r="P179" s="242">
        <f t="shared" si="13"/>
        <v>8.76</v>
      </c>
      <c r="Q179" s="242">
        <f t="shared" si="14"/>
        <v>302.25</v>
      </c>
      <c r="R179" s="100" t="s">
        <v>28</v>
      </c>
      <c r="S179" s="100" t="s">
        <v>29</v>
      </c>
    </row>
    <row r="180" spans="1:19">
      <c r="A180" s="100">
        <v>179</v>
      </c>
      <c r="B180" s="144" t="s">
        <v>500</v>
      </c>
      <c r="C180" s="37" t="s">
        <v>501</v>
      </c>
      <c r="D180" s="181" t="s">
        <v>22</v>
      </c>
      <c r="E180" s="37" t="s">
        <v>24</v>
      </c>
      <c r="F180" s="37" t="s">
        <v>23</v>
      </c>
      <c r="G180" s="37" t="s">
        <v>25</v>
      </c>
      <c r="H180" s="37" t="s">
        <v>34</v>
      </c>
      <c r="I180" s="110">
        <v>156.25</v>
      </c>
      <c r="J180" s="242">
        <v>146</v>
      </c>
      <c r="K180" s="242">
        <v>0</v>
      </c>
      <c r="L180" s="127"/>
      <c r="M180" s="242">
        <f t="shared" si="10"/>
        <v>0</v>
      </c>
      <c r="N180" s="242">
        <f t="shared" si="11"/>
        <v>302.25</v>
      </c>
      <c r="O180" s="242">
        <f t="shared" si="12"/>
        <v>311.01</v>
      </c>
      <c r="P180" s="242">
        <f t="shared" si="13"/>
        <v>8.76</v>
      </c>
      <c r="Q180" s="242">
        <f t="shared" si="14"/>
        <v>302.25</v>
      </c>
      <c r="R180" s="100" t="s">
        <v>28</v>
      </c>
      <c r="S180" s="100" t="s">
        <v>29</v>
      </c>
    </row>
    <row r="181" spans="1:19">
      <c r="A181" s="100">
        <v>180</v>
      </c>
      <c r="B181" s="144" t="s">
        <v>502</v>
      </c>
      <c r="C181" s="37" t="s">
        <v>503</v>
      </c>
      <c r="D181" s="181" t="s">
        <v>22</v>
      </c>
      <c r="E181" s="37" t="s">
        <v>24</v>
      </c>
      <c r="F181" s="37" t="s">
        <v>23</v>
      </c>
      <c r="G181" s="37" t="s">
        <v>25</v>
      </c>
      <c r="H181" s="37" t="s">
        <v>34</v>
      </c>
      <c r="I181" s="110">
        <v>156.25</v>
      </c>
      <c r="J181" s="242">
        <v>146</v>
      </c>
      <c r="K181" s="242">
        <v>0</v>
      </c>
      <c r="L181" s="127"/>
      <c r="M181" s="242">
        <f t="shared" si="10"/>
        <v>0</v>
      </c>
      <c r="N181" s="242">
        <f t="shared" si="11"/>
        <v>302.25</v>
      </c>
      <c r="O181" s="242">
        <f t="shared" si="12"/>
        <v>311.01</v>
      </c>
      <c r="P181" s="242">
        <f t="shared" si="13"/>
        <v>8.76</v>
      </c>
      <c r="Q181" s="242">
        <f t="shared" si="14"/>
        <v>302.25</v>
      </c>
      <c r="R181" s="100" t="s">
        <v>28</v>
      </c>
      <c r="S181" s="100" t="s">
        <v>29</v>
      </c>
    </row>
    <row r="182" spans="1:19">
      <c r="A182" s="100">
        <v>181</v>
      </c>
      <c r="B182" s="144" t="s">
        <v>504</v>
      </c>
      <c r="C182" s="37" t="s">
        <v>505</v>
      </c>
      <c r="D182" s="181" t="s">
        <v>22</v>
      </c>
      <c r="E182" s="37" t="s">
        <v>24</v>
      </c>
      <c r="F182" s="37" t="s">
        <v>23</v>
      </c>
      <c r="G182" s="37" t="s">
        <v>25</v>
      </c>
      <c r="H182" s="37" t="s">
        <v>34</v>
      </c>
      <c r="I182" s="110">
        <v>156.25</v>
      </c>
      <c r="J182" s="242">
        <v>146</v>
      </c>
      <c r="K182" s="242">
        <v>0</v>
      </c>
      <c r="L182" s="127"/>
      <c r="M182" s="242">
        <f t="shared" si="10"/>
        <v>0</v>
      </c>
      <c r="N182" s="242">
        <f t="shared" si="11"/>
        <v>302.25</v>
      </c>
      <c r="O182" s="242">
        <f t="shared" si="12"/>
        <v>311.01</v>
      </c>
      <c r="P182" s="242">
        <f t="shared" si="13"/>
        <v>8.76</v>
      </c>
      <c r="Q182" s="242">
        <f t="shared" si="14"/>
        <v>302.25</v>
      </c>
      <c r="R182" s="100" t="s">
        <v>28</v>
      </c>
      <c r="S182" s="100" t="s">
        <v>29</v>
      </c>
    </row>
    <row r="183" spans="1:19">
      <c r="A183" s="100">
        <v>182</v>
      </c>
      <c r="B183" s="144" t="s">
        <v>506</v>
      </c>
      <c r="C183" s="37" t="s">
        <v>507</v>
      </c>
      <c r="D183" s="181" t="s">
        <v>22</v>
      </c>
      <c r="E183" s="37" t="s">
        <v>24</v>
      </c>
      <c r="F183" s="37" t="s">
        <v>23</v>
      </c>
      <c r="G183" s="37" t="s">
        <v>25</v>
      </c>
      <c r="H183" s="37" t="s">
        <v>34</v>
      </c>
      <c r="I183" s="110">
        <v>156.656</v>
      </c>
      <c r="J183" s="242">
        <v>146</v>
      </c>
      <c r="K183" s="242">
        <v>15</v>
      </c>
      <c r="L183" s="100" t="s">
        <v>143</v>
      </c>
      <c r="M183" s="242">
        <f t="shared" si="10"/>
        <v>15.9</v>
      </c>
      <c r="N183" s="242">
        <f t="shared" si="11"/>
        <v>318.556</v>
      </c>
      <c r="O183" s="242">
        <f t="shared" si="12"/>
        <v>328.27</v>
      </c>
      <c r="P183" s="242">
        <f t="shared" si="13"/>
        <v>9.714</v>
      </c>
      <c r="Q183" s="242">
        <f t="shared" si="14"/>
        <v>318.556</v>
      </c>
      <c r="R183" s="100" t="s">
        <v>28</v>
      </c>
      <c r="S183" s="100" t="s">
        <v>29</v>
      </c>
    </row>
    <row r="184" spans="1:19">
      <c r="A184" s="100">
        <v>183</v>
      </c>
      <c r="B184" s="144" t="s">
        <v>508</v>
      </c>
      <c r="C184" s="37" t="s">
        <v>509</v>
      </c>
      <c r="D184" s="181" t="s">
        <v>22</v>
      </c>
      <c r="E184" s="37" t="s">
        <v>24</v>
      </c>
      <c r="F184" s="37" t="s">
        <v>23</v>
      </c>
      <c r="G184" s="37" t="s">
        <v>64</v>
      </c>
      <c r="H184" s="37" t="s">
        <v>34</v>
      </c>
      <c r="I184" s="110">
        <v>0</v>
      </c>
      <c r="J184" s="242">
        <v>150</v>
      </c>
      <c r="K184" s="242">
        <v>15</v>
      </c>
      <c r="L184" s="100" t="s">
        <v>35</v>
      </c>
      <c r="M184" s="242">
        <f t="shared" si="10"/>
        <v>15.9</v>
      </c>
      <c r="N184" s="242">
        <f t="shared" si="11"/>
        <v>165.9</v>
      </c>
      <c r="O184" s="242">
        <f t="shared" si="12"/>
        <v>175.854</v>
      </c>
      <c r="P184" s="242">
        <f t="shared" si="13"/>
        <v>9.954</v>
      </c>
      <c r="Q184" s="242">
        <f t="shared" si="14"/>
        <v>165.9</v>
      </c>
      <c r="R184" s="100" t="s">
        <v>28</v>
      </c>
      <c r="S184" s="100" t="s">
        <v>29</v>
      </c>
    </row>
    <row r="185" spans="1:19">
      <c r="A185" s="100">
        <v>184</v>
      </c>
      <c r="B185" s="144" t="s">
        <v>510</v>
      </c>
      <c r="C185" s="37" t="s">
        <v>511</v>
      </c>
      <c r="D185" s="181" t="s">
        <v>22</v>
      </c>
      <c r="E185" s="37" t="s">
        <v>24</v>
      </c>
      <c r="F185" s="37" t="s">
        <v>23</v>
      </c>
      <c r="G185" s="37" t="s">
        <v>25</v>
      </c>
      <c r="H185" s="37" t="s">
        <v>34</v>
      </c>
      <c r="I185" s="110">
        <v>155.099</v>
      </c>
      <c r="J185" s="242">
        <v>146</v>
      </c>
      <c r="K185" s="242">
        <v>0</v>
      </c>
      <c r="L185" s="127"/>
      <c r="M185" s="242">
        <f t="shared" si="10"/>
        <v>0</v>
      </c>
      <c r="N185" s="242">
        <f t="shared" si="11"/>
        <v>301.099</v>
      </c>
      <c r="O185" s="242">
        <f t="shared" si="12"/>
        <v>309.859</v>
      </c>
      <c r="P185" s="242">
        <f t="shared" si="13"/>
        <v>8.76</v>
      </c>
      <c r="Q185" s="242">
        <f t="shared" si="14"/>
        <v>301.099</v>
      </c>
      <c r="R185" s="100" t="s">
        <v>28</v>
      </c>
      <c r="S185" s="100" t="s">
        <v>29</v>
      </c>
    </row>
    <row r="186" spans="1:19">
      <c r="A186" s="100">
        <v>185</v>
      </c>
      <c r="B186" s="144" t="s">
        <v>512</v>
      </c>
      <c r="C186" s="37" t="s">
        <v>513</v>
      </c>
      <c r="D186" s="181" t="s">
        <v>22</v>
      </c>
      <c r="E186" s="37" t="s">
        <v>24</v>
      </c>
      <c r="F186" s="37" t="s">
        <v>23</v>
      </c>
      <c r="G186" s="37" t="s">
        <v>25</v>
      </c>
      <c r="H186" s="37" t="s">
        <v>34</v>
      </c>
      <c r="I186" s="110">
        <v>155.099</v>
      </c>
      <c r="J186" s="242">
        <v>146</v>
      </c>
      <c r="K186" s="242">
        <v>0</v>
      </c>
      <c r="L186" s="127"/>
      <c r="M186" s="242">
        <f t="shared" si="10"/>
        <v>0</v>
      </c>
      <c r="N186" s="242">
        <f t="shared" si="11"/>
        <v>301.099</v>
      </c>
      <c r="O186" s="242">
        <f t="shared" si="12"/>
        <v>309.859</v>
      </c>
      <c r="P186" s="242">
        <f t="shared" si="13"/>
        <v>8.76</v>
      </c>
      <c r="Q186" s="242">
        <f t="shared" si="14"/>
        <v>301.099</v>
      </c>
      <c r="R186" s="100" t="s">
        <v>28</v>
      </c>
      <c r="S186" s="100" t="s">
        <v>29</v>
      </c>
    </row>
    <row r="187" spans="1:19">
      <c r="A187" s="100">
        <v>186</v>
      </c>
      <c r="B187" s="144" t="s">
        <v>514</v>
      </c>
      <c r="C187" s="37" t="s">
        <v>515</v>
      </c>
      <c r="D187" s="181" t="s">
        <v>22</v>
      </c>
      <c r="E187" s="37" t="s">
        <v>130</v>
      </c>
      <c r="F187" s="37" t="s">
        <v>58</v>
      </c>
      <c r="G187" s="37" t="s">
        <v>25</v>
      </c>
      <c r="H187" s="37" t="s">
        <v>68</v>
      </c>
      <c r="I187" s="110">
        <v>857</v>
      </c>
      <c r="J187" s="242">
        <v>400</v>
      </c>
      <c r="K187" s="242">
        <v>1024</v>
      </c>
      <c r="L187" s="100" t="s">
        <v>516</v>
      </c>
      <c r="M187" s="242">
        <f t="shared" si="10"/>
        <v>1085.44</v>
      </c>
      <c r="N187" s="242">
        <f t="shared" si="11"/>
        <v>2342.44</v>
      </c>
      <c r="O187" s="242">
        <f t="shared" si="12"/>
        <v>2431.5664</v>
      </c>
      <c r="P187" s="242">
        <f t="shared" si="13"/>
        <v>89.1264</v>
      </c>
      <c r="Q187" s="242">
        <f t="shared" si="14"/>
        <v>2342.44</v>
      </c>
      <c r="R187" s="100" t="s">
        <v>28</v>
      </c>
      <c r="S187" s="100" t="s">
        <v>29</v>
      </c>
    </row>
    <row r="188" spans="1:19">
      <c r="A188" s="100">
        <v>187</v>
      </c>
      <c r="B188" s="144" t="s">
        <v>517</v>
      </c>
      <c r="C188" s="37" t="s">
        <v>518</v>
      </c>
      <c r="D188" s="181" t="s">
        <v>22</v>
      </c>
      <c r="E188" s="37" t="s">
        <v>130</v>
      </c>
      <c r="F188" s="37" t="s">
        <v>58</v>
      </c>
      <c r="G188" s="37" t="s">
        <v>25</v>
      </c>
      <c r="H188" s="37" t="s">
        <v>68</v>
      </c>
      <c r="I188" s="110">
        <v>857</v>
      </c>
      <c r="J188" s="242">
        <v>400</v>
      </c>
      <c r="K188" s="242">
        <v>8288</v>
      </c>
      <c r="L188" s="100" t="s">
        <v>367</v>
      </c>
      <c r="M188" s="242">
        <f t="shared" si="10"/>
        <v>8785.28</v>
      </c>
      <c r="N188" s="242">
        <f t="shared" si="11"/>
        <v>10042.28</v>
      </c>
      <c r="O188" s="242">
        <f t="shared" si="12"/>
        <v>10593.3968</v>
      </c>
      <c r="P188" s="242">
        <f t="shared" si="13"/>
        <v>551.1168</v>
      </c>
      <c r="Q188" s="242">
        <f t="shared" si="14"/>
        <v>10042.28</v>
      </c>
      <c r="R188" s="100" t="s">
        <v>28</v>
      </c>
      <c r="S188" s="100" t="s">
        <v>29</v>
      </c>
    </row>
    <row r="189" spans="1:19">
      <c r="A189" s="100">
        <v>188</v>
      </c>
      <c r="B189" s="144" t="s">
        <v>519</v>
      </c>
      <c r="C189" s="37" t="s">
        <v>520</v>
      </c>
      <c r="D189" s="181" t="s">
        <v>22</v>
      </c>
      <c r="E189" s="37" t="s">
        <v>135</v>
      </c>
      <c r="F189" s="37" t="s">
        <v>58</v>
      </c>
      <c r="G189" s="37" t="s">
        <v>25</v>
      </c>
      <c r="H189" s="37" t="s">
        <v>68</v>
      </c>
      <c r="I189" s="110">
        <v>857</v>
      </c>
      <c r="J189" s="242">
        <v>400</v>
      </c>
      <c r="K189" s="242">
        <v>8288</v>
      </c>
      <c r="L189" s="100" t="s">
        <v>367</v>
      </c>
      <c r="M189" s="242">
        <f t="shared" si="10"/>
        <v>8785.28</v>
      </c>
      <c r="N189" s="242">
        <f t="shared" si="11"/>
        <v>10042.28</v>
      </c>
      <c r="O189" s="242">
        <f t="shared" si="12"/>
        <v>10593.3968</v>
      </c>
      <c r="P189" s="242">
        <f t="shared" si="13"/>
        <v>551.1168</v>
      </c>
      <c r="Q189" s="242">
        <f t="shared" si="14"/>
        <v>10042.28</v>
      </c>
      <c r="R189" s="100" t="s">
        <v>28</v>
      </c>
      <c r="S189" s="100" t="s">
        <v>29</v>
      </c>
    </row>
    <row r="190" spans="1:19">
      <c r="A190" s="100">
        <v>189</v>
      </c>
      <c r="B190" s="144" t="s">
        <v>521</v>
      </c>
      <c r="C190" s="37" t="s">
        <v>522</v>
      </c>
      <c r="D190" s="181" t="s">
        <v>22</v>
      </c>
      <c r="E190" s="37" t="s">
        <v>130</v>
      </c>
      <c r="F190" s="37" t="s">
        <v>58</v>
      </c>
      <c r="G190" s="37" t="s">
        <v>25</v>
      </c>
      <c r="H190" s="37" t="s">
        <v>68</v>
      </c>
      <c r="I190" s="110">
        <v>857</v>
      </c>
      <c r="J190" s="242">
        <v>400</v>
      </c>
      <c r="K190" s="242">
        <v>667</v>
      </c>
      <c r="L190" s="100" t="s">
        <v>156</v>
      </c>
      <c r="M190" s="242">
        <f t="shared" si="10"/>
        <v>707.02</v>
      </c>
      <c r="N190" s="242">
        <f t="shared" si="11"/>
        <v>1964.02</v>
      </c>
      <c r="O190" s="242">
        <f t="shared" si="12"/>
        <v>2030.4412</v>
      </c>
      <c r="P190" s="242">
        <f t="shared" si="13"/>
        <v>66.4212</v>
      </c>
      <c r="Q190" s="242">
        <f t="shared" si="14"/>
        <v>1964.02</v>
      </c>
      <c r="R190" s="100" t="s">
        <v>28</v>
      </c>
      <c r="S190" s="100" t="s">
        <v>29</v>
      </c>
    </row>
    <row r="191" spans="1:19">
      <c r="A191" s="100">
        <v>190</v>
      </c>
      <c r="B191" s="144" t="s">
        <v>523</v>
      </c>
      <c r="C191" s="37" t="s">
        <v>524</v>
      </c>
      <c r="D191" s="181" t="s">
        <v>22</v>
      </c>
      <c r="E191" s="37" t="s">
        <v>243</v>
      </c>
      <c r="F191" s="37" t="s">
        <v>58</v>
      </c>
      <c r="G191" s="37" t="s">
        <v>25</v>
      </c>
      <c r="H191" s="37" t="s">
        <v>68</v>
      </c>
      <c r="I191" s="110">
        <v>857</v>
      </c>
      <c r="J191" s="242">
        <v>400</v>
      </c>
      <c r="K191" s="242">
        <v>667</v>
      </c>
      <c r="L191" s="100" t="s">
        <v>156</v>
      </c>
      <c r="M191" s="242">
        <f t="shared" si="10"/>
        <v>707.02</v>
      </c>
      <c r="N191" s="242">
        <f t="shared" si="11"/>
        <v>1964.02</v>
      </c>
      <c r="O191" s="242">
        <f t="shared" si="12"/>
        <v>2030.4412</v>
      </c>
      <c r="P191" s="242">
        <f t="shared" si="13"/>
        <v>66.4212</v>
      </c>
      <c r="Q191" s="242">
        <f t="shared" si="14"/>
        <v>1964.02</v>
      </c>
      <c r="R191" s="100" t="s">
        <v>28</v>
      </c>
      <c r="S191" s="100" t="s">
        <v>29</v>
      </c>
    </row>
    <row r="192" spans="1:19">
      <c r="A192" s="100">
        <v>191</v>
      </c>
      <c r="B192" s="144" t="s">
        <v>525</v>
      </c>
      <c r="C192" s="37" t="s">
        <v>526</v>
      </c>
      <c r="D192" s="181" t="s">
        <v>22</v>
      </c>
      <c r="E192" s="37" t="s">
        <v>135</v>
      </c>
      <c r="F192" s="37" t="s">
        <v>58</v>
      </c>
      <c r="G192" s="37" t="s">
        <v>25</v>
      </c>
      <c r="H192" s="37" t="s">
        <v>68</v>
      </c>
      <c r="I192" s="110">
        <v>865</v>
      </c>
      <c r="J192" s="242">
        <v>400</v>
      </c>
      <c r="K192" s="242">
        <v>8266</v>
      </c>
      <c r="L192" s="100" t="s">
        <v>367</v>
      </c>
      <c r="M192" s="242">
        <f t="shared" si="10"/>
        <v>8761.96</v>
      </c>
      <c r="N192" s="242">
        <f t="shared" si="11"/>
        <v>10026.96</v>
      </c>
      <c r="O192" s="242">
        <f t="shared" si="12"/>
        <v>10576.6776</v>
      </c>
      <c r="P192" s="242">
        <f t="shared" si="13"/>
        <v>549.7176</v>
      </c>
      <c r="Q192" s="242">
        <f t="shared" si="14"/>
        <v>10026.96</v>
      </c>
      <c r="R192" s="100" t="s">
        <v>28</v>
      </c>
      <c r="S192" s="100" t="s">
        <v>29</v>
      </c>
    </row>
    <row r="193" spans="1:19">
      <c r="A193" s="100">
        <v>192</v>
      </c>
      <c r="B193" s="144" t="s">
        <v>527</v>
      </c>
      <c r="C193" s="37" t="s">
        <v>528</v>
      </c>
      <c r="D193" s="181" t="s">
        <v>22</v>
      </c>
      <c r="E193" s="37" t="s">
        <v>24</v>
      </c>
      <c r="F193" s="37" t="s">
        <v>111</v>
      </c>
      <c r="G193" s="37" t="s">
        <v>25</v>
      </c>
      <c r="H193" s="37" t="s">
        <v>96</v>
      </c>
      <c r="I193" s="110">
        <v>594</v>
      </c>
      <c r="J193" s="242">
        <v>300</v>
      </c>
      <c r="K193" s="242">
        <v>815</v>
      </c>
      <c r="L193" s="100" t="s">
        <v>529</v>
      </c>
      <c r="M193" s="242">
        <f t="shared" si="10"/>
        <v>863.9</v>
      </c>
      <c r="N193" s="242">
        <f t="shared" si="11"/>
        <v>1757.9</v>
      </c>
      <c r="O193" s="242">
        <f t="shared" si="12"/>
        <v>1827.734</v>
      </c>
      <c r="P193" s="242">
        <f t="shared" si="13"/>
        <v>69.834</v>
      </c>
      <c r="Q193" s="242">
        <f t="shared" si="14"/>
        <v>1757.9</v>
      </c>
      <c r="R193" s="100" t="s">
        <v>28</v>
      </c>
      <c r="S193" s="100" t="s">
        <v>29</v>
      </c>
    </row>
    <row r="194" spans="1:19">
      <c r="A194" s="100">
        <v>193</v>
      </c>
      <c r="B194" s="144" t="s">
        <v>530</v>
      </c>
      <c r="C194" s="37" t="s">
        <v>531</v>
      </c>
      <c r="D194" s="181" t="s">
        <v>22</v>
      </c>
      <c r="E194" s="37" t="s">
        <v>24</v>
      </c>
      <c r="F194" s="37" t="s">
        <v>81</v>
      </c>
      <c r="G194" s="37" t="s">
        <v>25</v>
      </c>
      <c r="H194" s="37" t="s">
        <v>68</v>
      </c>
      <c r="I194" s="110">
        <v>594</v>
      </c>
      <c r="J194" s="242">
        <v>300</v>
      </c>
      <c r="K194" s="242">
        <v>836.666</v>
      </c>
      <c r="L194" s="100" t="s">
        <v>532</v>
      </c>
      <c r="M194" s="242">
        <f t="shared" ref="M194:M257" si="15">K194*1.06</f>
        <v>886.86596</v>
      </c>
      <c r="N194" s="242">
        <f t="shared" ref="N194:N257" si="16">I194+J194+M194</f>
        <v>1780.86596</v>
      </c>
      <c r="O194" s="242">
        <f t="shared" ref="O194:O257" si="17">I194+(J194+M194)*1.06</f>
        <v>1852.0779176</v>
      </c>
      <c r="P194" s="242">
        <f t="shared" ref="P194:P257" si="18">(J194+M194)*0.06</f>
        <v>71.2119576</v>
      </c>
      <c r="Q194" s="242">
        <f t="shared" ref="Q194:Q257" si="19">O194-P194</f>
        <v>1780.86596</v>
      </c>
      <c r="R194" s="100" t="s">
        <v>28</v>
      </c>
      <c r="S194" s="100" t="s">
        <v>29</v>
      </c>
    </row>
    <row r="195" spans="1:19">
      <c r="A195" s="100">
        <v>194</v>
      </c>
      <c r="B195" s="144" t="s">
        <v>363</v>
      </c>
      <c r="C195" s="37" t="s">
        <v>364</v>
      </c>
      <c r="D195" s="181" t="s">
        <v>22</v>
      </c>
      <c r="E195" s="37" t="s">
        <v>24</v>
      </c>
      <c r="F195" s="37" t="s">
        <v>81</v>
      </c>
      <c r="G195" s="37" t="s">
        <v>25</v>
      </c>
      <c r="H195" s="37" t="s">
        <v>68</v>
      </c>
      <c r="I195" s="110">
        <v>594</v>
      </c>
      <c r="J195" s="242">
        <v>300</v>
      </c>
      <c r="K195" s="242">
        <v>836.666</v>
      </c>
      <c r="L195" s="100" t="s">
        <v>532</v>
      </c>
      <c r="M195" s="242">
        <f t="shared" si="15"/>
        <v>886.86596</v>
      </c>
      <c r="N195" s="242">
        <f t="shared" si="16"/>
        <v>1780.86596</v>
      </c>
      <c r="O195" s="242">
        <f t="shared" si="17"/>
        <v>1852.0779176</v>
      </c>
      <c r="P195" s="242">
        <f t="shared" si="18"/>
        <v>71.2119576</v>
      </c>
      <c r="Q195" s="242">
        <f t="shared" si="19"/>
        <v>1780.86596</v>
      </c>
      <c r="R195" s="100" t="s">
        <v>28</v>
      </c>
      <c r="S195" s="100" t="s">
        <v>29</v>
      </c>
    </row>
    <row r="196" spans="1:19">
      <c r="A196" s="100">
        <v>195</v>
      </c>
      <c r="B196" s="144" t="s">
        <v>519</v>
      </c>
      <c r="C196" s="37" t="s">
        <v>533</v>
      </c>
      <c r="D196" s="181" t="s">
        <v>22</v>
      </c>
      <c r="E196" s="37" t="s">
        <v>24</v>
      </c>
      <c r="F196" s="37" t="s">
        <v>81</v>
      </c>
      <c r="G196" s="37" t="s">
        <v>25</v>
      </c>
      <c r="H196" s="37" t="s">
        <v>68</v>
      </c>
      <c r="I196" s="110">
        <v>594</v>
      </c>
      <c r="J196" s="242">
        <v>300</v>
      </c>
      <c r="K196" s="242">
        <v>836.666</v>
      </c>
      <c r="L196" s="100" t="s">
        <v>532</v>
      </c>
      <c r="M196" s="242">
        <f t="shared" si="15"/>
        <v>886.86596</v>
      </c>
      <c r="N196" s="242">
        <f t="shared" si="16"/>
        <v>1780.86596</v>
      </c>
      <c r="O196" s="242">
        <f t="shared" si="17"/>
        <v>1852.0779176</v>
      </c>
      <c r="P196" s="242">
        <f t="shared" si="18"/>
        <v>71.2119576</v>
      </c>
      <c r="Q196" s="242">
        <f t="shared" si="19"/>
        <v>1780.86596</v>
      </c>
      <c r="R196" s="100" t="s">
        <v>28</v>
      </c>
      <c r="S196" s="100" t="s">
        <v>29</v>
      </c>
    </row>
    <row r="197" spans="1:19">
      <c r="A197" s="100">
        <v>196</v>
      </c>
      <c r="B197" s="144" t="s">
        <v>534</v>
      </c>
      <c r="C197" s="37" t="s">
        <v>535</v>
      </c>
      <c r="D197" s="181" t="s">
        <v>22</v>
      </c>
      <c r="E197" s="37" t="s">
        <v>24</v>
      </c>
      <c r="F197" s="37" t="s">
        <v>81</v>
      </c>
      <c r="G197" s="37" t="s">
        <v>25</v>
      </c>
      <c r="H197" s="37" t="s">
        <v>68</v>
      </c>
      <c r="I197" s="110">
        <v>594</v>
      </c>
      <c r="J197" s="242">
        <v>300</v>
      </c>
      <c r="K197" s="242">
        <v>846</v>
      </c>
      <c r="L197" s="100" t="s">
        <v>536</v>
      </c>
      <c r="M197" s="242">
        <f t="shared" si="15"/>
        <v>896.76</v>
      </c>
      <c r="N197" s="242">
        <f t="shared" si="16"/>
        <v>1790.76</v>
      </c>
      <c r="O197" s="242">
        <f t="shared" si="17"/>
        <v>1862.5656</v>
      </c>
      <c r="P197" s="242">
        <f t="shared" si="18"/>
        <v>71.8056</v>
      </c>
      <c r="Q197" s="242">
        <f t="shared" si="19"/>
        <v>1790.76</v>
      </c>
      <c r="R197" s="100" t="s">
        <v>28</v>
      </c>
      <c r="S197" s="100" t="s">
        <v>29</v>
      </c>
    </row>
    <row r="198" spans="1:19">
      <c r="A198" s="100">
        <v>197</v>
      </c>
      <c r="B198" s="144" t="s">
        <v>514</v>
      </c>
      <c r="C198" s="37" t="s">
        <v>537</v>
      </c>
      <c r="D198" s="181" t="s">
        <v>22</v>
      </c>
      <c r="E198" s="37" t="s">
        <v>24</v>
      </c>
      <c r="F198" s="37" t="s">
        <v>81</v>
      </c>
      <c r="G198" s="37" t="s">
        <v>25</v>
      </c>
      <c r="H198" s="37" t="s">
        <v>68</v>
      </c>
      <c r="I198" s="110">
        <v>594</v>
      </c>
      <c r="J198" s="242">
        <v>300</v>
      </c>
      <c r="K198" s="242">
        <v>832</v>
      </c>
      <c r="L198" s="100" t="s">
        <v>538</v>
      </c>
      <c r="M198" s="242">
        <f t="shared" si="15"/>
        <v>881.92</v>
      </c>
      <c r="N198" s="242">
        <f t="shared" si="16"/>
        <v>1775.92</v>
      </c>
      <c r="O198" s="242">
        <f t="shared" si="17"/>
        <v>1846.8352</v>
      </c>
      <c r="P198" s="242">
        <f t="shared" si="18"/>
        <v>70.9152</v>
      </c>
      <c r="Q198" s="242">
        <f t="shared" si="19"/>
        <v>1775.92</v>
      </c>
      <c r="R198" s="100" t="s">
        <v>28</v>
      </c>
      <c r="S198" s="100" t="s">
        <v>29</v>
      </c>
    </row>
    <row r="199" spans="1:19">
      <c r="A199" s="100">
        <v>198</v>
      </c>
      <c r="B199" s="144" t="s">
        <v>361</v>
      </c>
      <c r="C199" s="37" t="s">
        <v>539</v>
      </c>
      <c r="D199" s="181" t="s">
        <v>22</v>
      </c>
      <c r="E199" s="37" t="s">
        <v>24</v>
      </c>
      <c r="F199" s="37" t="s">
        <v>81</v>
      </c>
      <c r="G199" s="37" t="s">
        <v>25</v>
      </c>
      <c r="H199" s="37" t="s">
        <v>68</v>
      </c>
      <c r="I199" s="110">
        <v>594</v>
      </c>
      <c r="J199" s="242">
        <v>300</v>
      </c>
      <c r="K199" s="242">
        <v>814</v>
      </c>
      <c r="L199" s="100" t="s">
        <v>153</v>
      </c>
      <c r="M199" s="242">
        <f t="shared" si="15"/>
        <v>862.84</v>
      </c>
      <c r="N199" s="242">
        <f t="shared" si="16"/>
        <v>1756.84</v>
      </c>
      <c r="O199" s="242">
        <f t="shared" si="17"/>
        <v>1826.6104</v>
      </c>
      <c r="P199" s="242">
        <f t="shared" si="18"/>
        <v>69.7704</v>
      </c>
      <c r="Q199" s="242">
        <f t="shared" si="19"/>
        <v>1756.84</v>
      </c>
      <c r="R199" s="100" t="s">
        <v>28</v>
      </c>
      <c r="S199" s="100" t="s">
        <v>29</v>
      </c>
    </row>
    <row r="200" spans="1:19">
      <c r="A200" s="100">
        <v>199</v>
      </c>
      <c r="B200" s="144" t="s">
        <v>359</v>
      </c>
      <c r="C200" s="37" t="s">
        <v>540</v>
      </c>
      <c r="D200" s="181" t="s">
        <v>22</v>
      </c>
      <c r="E200" s="37" t="s">
        <v>24</v>
      </c>
      <c r="F200" s="37" t="s">
        <v>81</v>
      </c>
      <c r="G200" s="37" t="s">
        <v>25</v>
      </c>
      <c r="H200" s="37" t="s">
        <v>68</v>
      </c>
      <c r="I200" s="110">
        <v>594</v>
      </c>
      <c r="J200" s="242">
        <v>300</v>
      </c>
      <c r="K200" s="242">
        <v>814</v>
      </c>
      <c r="L200" s="100" t="s">
        <v>153</v>
      </c>
      <c r="M200" s="242">
        <f t="shared" si="15"/>
        <v>862.84</v>
      </c>
      <c r="N200" s="242">
        <f t="shared" si="16"/>
        <v>1756.84</v>
      </c>
      <c r="O200" s="242">
        <f t="shared" si="17"/>
        <v>1826.6104</v>
      </c>
      <c r="P200" s="242">
        <f t="shared" si="18"/>
        <v>69.7704</v>
      </c>
      <c r="Q200" s="242">
        <f t="shared" si="19"/>
        <v>1756.84</v>
      </c>
      <c r="R200" s="100" t="s">
        <v>28</v>
      </c>
      <c r="S200" s="100" t="s">
        <v>29</v>
      </c>
    </row>
    <row r="201" spans="1:19">
      <c r="A201" s="100">
        <v>200</v>
      </c>
      <c r="B201" s="144" t="s">
        <v>541</v>
      </c>
      <c r="C201" s="37" t="s">
        <v>542</v>
      </c>
      <c r="D201" s="181" t="s">
        <v>22</v>
      </c>
      <c r="E201" s="37" t="s">
        <v>24</v>
      </c>
      <c r="F201" s="37" t="s">
        <v>81</v>
      </c>
      <c r="G201" s="37" t="s">
        <v>25</v>
      </c>
      <c r="H201" s="37" t="s">
        <v>68</v>
      </c>
      <c r="I201" s="110">
        <v>594</v>
      </c>
      <c r="J201" s="242">
        <v>300</v>
      </c>
      <c r="K201" s="242">
        <v>814</v>
      </c>
      <c r="L201" s="100" t="s">
        <v>153</v>
      </c>
      <c r="M201" s="242">
        <f t="shared" si="15"/>
        <v>862.84</v>
      </c>
      <c r="N201" s="242">
        <f t="shared" si="16"/>
        <v>1756.84</v>
      </c>
      <c r="O201" s="242">
        <f t="shared" si="17"/>
        <v>1826.6104</v>
      </c>
      <c r="P201" s="242">
        <f t="shared" si="18"/>
        <v>69.7704</v>
      </c>
      <c r="Q201" s="242">
        <f t="shared" si="19"/>
        <v>1756.84</v>
      </c>
      <c r="R201" s="100" t="s">
        <v>28</v>
      </c>
      <c r="S201" s="100" t="s">
        <v>29</v>
      </c>
    </row>
    <row r="202" spans="1:19">
      <c r="A202" s="100">
        <v>201</v>
      </c>
      <c r="B202" s="144" t="s">
        <v>543</v>
      </c>
      <c r="C202" s="37" t="s">
        <v>544</v>
      </c>
      <c r="D202" s="181" t="s">
        <v>22</v>
      </c>
      <c r="E202" s="37" t="s">
        <v>24</v>
      </c>
      <c r="F202" s="37" t="s">
        <v>81</v>
      </c>
      <c r="G202" s="37" t="s">
        <v>25</v>
      </c>
      <c r="H202" s="37" t="s">
        <v>68</v>
      </c>
      <c r="I202" s="110">
        <v>594</v>
      </c>
      <c r="J202" s="242">
        <v>300</v>
      </c>
      <c r="K202" s="242">
        <v>814</v>
      </c>
      <c r="L202" s="100" t="s">
        <v>153</v>
      </c>
      <c r="M202" s="242">
        <f t="shared" si="15"/>
        <v>862.84</v>
      </c>
      <c r="N202" s="242">
        <f t="shared" si="16"/>
        <v>1756.84</v>
      </c>
      <c r="O202" s="242">
        <f t="shared" si="17"/>
        <v>1826.6104</v>
      </c>
      <c r="P202" s="242">
        <f t="shared" si="18"/>
        <v>69.7704</v>
      </c>
      <c r="Q202" s="242">
        <f t="shared" si="19"/>
        <v>1756.84</v>
      </c>
      <c r="R202" s="100" t="s">
        <v>28</v>
      </c>
      <c r="S202" s="100" t="s">
        <v>29</v>
      </c>
    </row>
    <row r="203" spans="1:19">
      <c r="A203" s="100">
        <v>202</v>
      </c>
      <c r="B203" s="144" t="s">
        <v>545</v>
      </c>
      <c r="C203" s="37" t="s">
        <v>546</v>
      </c>
      <c r="D203" s="181" t="s">
        <v>22</v>
      </c>
      <c r="E203" s="37" t="s">
        <v>24</v>
      </c>
      <c r="F203" s="37" t="s">
        <v>111</v>
      </c>
      <c r="G203" s="37" t="s">
        <v>25</v>
      </c>
      <c r="H203" s="37" t="s">
        <v>96</v>
      </c>
      <c r="I203" s="110">
        <v>594</v>
      </c>
      <c r="J203" s="242">
        <v>300</v>
      </c>
      <c r="K203" s="242">
        <v>875</v>
      </c>
      <c r="L203" s="100" t="s">
        <v>547</v>
      </c>
      <c r="M203" s="242">
        <f t="shared" si="15"/>
        <v>927.5</v>
      </c>
      <c r="N203" s="242">
        <f t="shared" si="16"/>
        <v>1821.5</v>
      </c>
      <c r="O203" s="242">
        <f t="shared" si="17"/>
        <v>1895.15</v>
      </c>
      <c r="P203" s="242">
        <f t="shared" si="18"/>
        <v>73.65</v>
      </c>
      <c r="Q203" s="242">
        <f t="shared" si="19"/>
        <v>1821.5</v>
      </c>
      <c r="R203" s="100" t="s">
        <v>28</v>
      </c>
      <c r="S203" s="100" t="s">
        <v>29</v>
      </c>
    </row>
    <row r="204" spans="1:19">
      <c r="A204" s="100">
        <v>203</v>
      </c>
      <c r="B204" s="144" t="s">
        <v>548</v>
      </c>
      <c r="C204" s="37" t="s">
        <v>549</v>
      </c>
      <c r="D204" s="181" t="s">
        <v>22</v>
      </c>
      <c r="E204" s="37" t="s">
        <v>135</v>
      </c>
      <c r="F204" s="37" t="s">
        <v>58</v>
      </c>
      <c r="G204" s="37" t="s">
        <v>25</v>
      </c>
      <c r="H204" s="37" t="s">
        <v>68</v>
      </c>
      <c r="I204" s="110">
        <v>854</v>
      </c>
      <c r="J204" s="242">
        <v>400</v>
      </c>
      <c r="K204" s="242">
        <v>8288</v>
      </c>
      <c r="L204" s="100" t="s">
        <v>550</v>
      </c>
      <c r="M204" s="242">
        <f t="shared" si="15"/>
        <v>8785.28</v>
      </c>
      <c r="N204" s="242">
        <f t="shared" si="16"/>
        <v>10039.28</v>
      </c>
      <c r="O204" s="242">
        <f t="shared" si="17"/>
        <v>10590.3968</v>
      </c>
      <c r="P204" s="242">
        <f t="shared" si="18"/>
        <v>551.1168</v>
      </c>
      <c r="Q204" s="242">
        <f t="shared" si="19"/>
        <v>10039.28</v>
      </c>
      <c r="R204" s="100" t="s">
        <v>28</v>
      </c>
      <c r="S204" s="100" t="s">
        <v>29</v>
      </c>
    </row>
    <row r="205" spans="1:19">
      <c r="A205" s="100">
        <v>204</v>
      </c>
      <c r="B205" s="144" t="s">
        <v>551</v>
      </c>
      <c r="C205" s="37" t="s">
        <v>552</v>
      </c>
      <c r="D205" s="181" t="s">
        <v>22</v>
      </c>
      <c r="E205" s="37" t="s">
        <v>243</v>
      </c>
      <c r="F205" s="37" t="s">
        <v>58</v>
      </c>
      <c r="G205" s="37" t="s">
        <v>25</v>
      </c>
      <c r="H205" s="37" t="s">
        <v>68</v>
      </c>
      <c r="I205" s="110">
        <v>854</v>
      </c>
      <c r="J205" s="242">
        <v>400</v>
      </c>
      <c r="K205" s="242">
        <v>667</v>
      </c>
      <c r="L205" s="100" t="s">
        <v>156</v>
      </c>
      <c r="M205" s="242">
        <f t="shared" si="15"/>
        <v>707.02</v>
      </c>
      <c r="N205" s="242">
        <f t="shared" si="16"/>
        <v>1961.02</v>
      </c>
      <c r="O205" s="242">
        <f t="shared" si="17"/>
        <v>2027.4412</v>
      </c>
      <c r="P205" s="242">
        <f t="shared" si="18"/>
        <v>66.4212</v>
      </c>
      <c r="Q205" s="242">
        <f t="shared" si="19"/>
        <v>1961.02</v>
      </c>
      <c r="R205" s="100" t="s">
        <v>28</v>
      </c>
      <c r="S205" s="100" t="s">
        <v>29</v>
      </c>
    </row>
    <row r="206" spans="1:19">
      <c r="A206" s="100">
        <v>205</v>
      </c>
      <c r="B206" s="219" t="s">
        <v>553</v>
      </c>
      <c r="C206" s="37" t="s">
        <v>554</v>
      </c>
      <c r="D206" s="181" t="s">
        <v>22</v>
      </c>
      <c r="E206" s="37" t="s">
        <v>24</v>
      </c>
      <c r="F206" s="37" t="s">
        <v>23</v>
      </c>
      <c r="G206" s="37" t="s">
        <v>25</v>
      </c>
      <c r="H206" s="37" t="s">
        <v>34</v>
      </c>
      <c r="I206" s="110">
        <v>156.656</v>
      </c>
      <c r="J206" s="242">
        <v>146</v>
      </c>
      <c r="K206" s="242">
        <v>0</v>
      </c>
      <c r="L206" s="127"/>
      <c r="M206" s="242">
        <f t="shared" si="15"/>
        <v>0</v>
      </c>
      <c r="N206" s="242">
        <f t="shared" si="16"/>
        <v>302.656</v>
      </c>
      <c r="O206" s="242">
        <f t="shared" si="17"/>
        <v>311.416</v>
      </c>
      <c r="P206" s="242">
        <f t="shared" si="18"/>
        <v>8.76</v>
      </c>
      <c r="Q206" s="242">
        <f t="shared" si="19"/>
        <v>302.656</v>
      </c>
      <c r="R206" s="100" t="s">
        <v>28</v>
      </c>
      <c r="S206" s="100" t="s">
        <v>29</v>
      </c>
    </row>
    <row r="207" spans="1:19">
      <c r="A207" s="100">
        <v>206</v>
      </c>
      <c r="B207" s="303" t="s">
        <v>555</v>
      </c>
      <c r="C207" s="37" t="s">
        <v>556</v>
      </c>
      <c r="D207" s="181" t="s">
        <v>22</v>
      </c>
      <c r="E207" s="37" t="s">
        <v>24</v>
      </c>
      <c r="F207" s="37" t="s">
        <v>198</v>
      </c>
      <c r="G207" s="37" t="s">
        <v>25</v>
      </c>
      <c r="H207" s="37" t="s">
        <v>68</v>
      </c>
      <c r="I207" s="110">
        <v>1184</v>
      </c>
      <c r="J207" s="242">
        <v>300</v>
      </c>
      <c r="K207" s="242">
        <v>0</v>
      </c>
      <c r="L207" s="127"/>
      <c r="M207" s="242">
        <f t="shared" si="15"/>
        <v>0</v>
      </c>
      <c r="N207" s="242">
        <f t="shared" si="16"/>
        <v>1484</v>
      </c>
      <c r="O207" s="242">
        <f t="shared" si="17"/>
        <v>1502</v>
      </c>
      <c r="P207" s="242">
        <f t="shared" si="18"/>
        <v>18</v>
      </c>
      <c r="Q207" s="242">
        <f t="shared" si="19"/>
        <v>1484</v>
      </c>
      <c r="R207" s="100" t="s">
        <v>28</v>
      </c>
      <c r="S207" s="100" t="s">
        <v>29</v>
      </c>
    </row>
    <row r="208" spans="1:19">
      <c r="A208" s="100">
        <v>207</v>
      </c>
      <c r="B208" s="144" t="s">
        <v>557</v>
      </c>
      <c r="C208" s="37" t="s">
        <v>558</v>
      </c>
      <c r="D208" s="181" t="s">
        <v>22</v>
      </c>
      <c r="E208" s="37" t="s">
        <v>24</v>
      </c>
      <c r="F208" s="37" t="s">
        <v>198</v>
      </c>
      <c r="G208" s="37" t="s">
        <v>25</v>
      </c>
      <c r="H208" s="37" t="s">
        <v>68</v>
      </c>
      <c r="I208" s="110">
        <v>1184</v>
      </c>
      <c r="J208" s="242">
        <v>300</v>
      </c>
      <c r="K208" s="242">
        <v>0</v>
      </c>
      <c r="L208" s="127"/>
      <c r="M208" s="242">
        <f t="shared" si="15"/>
        <v>0</v>
      </c>
      <c r="N208" s="242">
        <f t="shared" si="16"/>
        <v>1484</v>
      </c>
      <c r="O208" s="242">
        <f t="shared" si="17"/>
        <v>1502</v>
      </c>
      <c r="P208" s="242">
        <f t="shared" si="18"/>
        <v>18</v>
      </c>
      <c r="Q208" s="242">
        <f t="shared" si="19"/>
        <v>1484</v>
      </c>
      <c r="R208" s="100" t="s">
        <v>28</v>
      </c>
      <c r="S208" s="100" t="s">
        <v>29</v>
      </c>
    </row>
    <row r="209" spans="1:19">
      <c r="A209" s="100">
        <v>208</v>
      </c>
      <c r="B209" s="144" t="s">
        <v>559</v>
      </c>
      <c r="C209" s="37" t="s">
        <v>560</v>
      </c>
      <c r="D209" s="181" t="s">
        <v>22</v>
      </c>
      <c r="E209" s="37" t="s">
        <v>24</v>
      </c>
      <c r="F209" s="37" t="s">
        <v>198</v>
      </c>
      <c r="G209" s="37" t="s">
        <v>25</v>
      </c>
      <c r="H209" s="37" t="s">
        <v>68</v>
      </c>
      <c r="I209" s="110">
        <v>1184</v>
      </c>
      <c r="J209" s="242">
        <v>300</v>
      </c>
      <c r="K209" s="242">
        <v>0</v>
      </c>
      <c r="L209" s="127"/>
      <c r="M209" s="242">
        <f t="shared" si="15"/>
        <v>0</v>
      </c>
      <c r="N209" s="242">
        <f t="shared" si="16"/>
        <v>1484</v>
      </c>
      <c r="O209" s="242">
        <f t="shared" si="17"/>
        <v>1502</v>
      </c>
      <c r="P209" s="242">
        <f t="shared" si="18"/>
        <v>18</v>
      </c>
      <c r="Q209" s="242">
        <f t="shared" si="19"/>
        <v>1484</v>
      </c>
      <c r="R209" s="100" t="s">
        <v>28</v>
      </c>
      <c r="S209" s="100" t="s">
        <v>29</v>
      </c>
    </row>
    <row r="210" spans="1:19">
      <c r="A210" s="100">
        <v>209</v>
      </c>
      <c r="B210" s="144" t="s">
        <v>561</v>
      </c>
      <c r="C210" s="37" t="s">
        <v>562</v>
      </c>
      <c r="D210" s="181" t="s">
        <v>22</v>
      </c>
      <c r="E210" s="37" t="s">
        <v>24</v>
      </c>
      <c r="F210" s="37" t="s">
        <v>198</v>
      </c>
      <c r="G210" s="37" t="s">
        <v>25</v>
      </c>
      <c r="H210" s="37" t="s">
        <v>68</v>
      </c>
      <c r="I210" s="110">
        <v>1184</v>
      </c>
      <c r="J210" s="242">
        <v>300</v>
      </c>
      <c r="K210" s="242">
        <v>0</v>
      </c>
      <c r="L210" s="127"/>
      <c r="M210" s="242">
        <f t="shared" si="15"/>
        <v>0</v>
      </c>
      <c r="N210" s="242">
        <f t="shared" si="16"/>
        <v>1484</v>
      </c>
      <c r="O210" s="242">
        <f t="shared" si="17"/>
        <v>1502</v>
      </c>
      <c r="P210" s="242">
        <f t="shared" si="18"/>
        <v>18</v>
      </c>
      <c r="Q210" s="242">
        <f t="shared" si="19"/>
        <v>1484</v>
      </c>
      <c r="R210" s="100" t="s">
        <v>28</v>
      </c>
      <c r="S210" s="100" t="s">
        <v>29</v>
      </c>
    </row>
    <row r="211" spans="1:19">
      <c r="A211" s="100">
        <v>210</v>
      </c>
      <c r="B211" s="144" t="s">
        <v>563</v>
      </c>
      <c r="C211" s="37" t="s">
        <v>564</v>
      </c>
      <c r="D211" s="181" t="s">
        <v>22</v>
      </c>
      <c r="E211" s="37" t="s">
        <v>24</v>
      </c>
      <c r="F211" s="37" t="s">
        <v>198</v>
      </c>
      <c r="G211" s="37" t="s">
        <v>25</v>
      </c>
      <c r="H211" s="37" t="s">
        <v>68</v>
      </c>
      <c r="I211" s="110">
        <v>1184</v>
      </c>
      <c r="J211" s="242">
        <v>300</v>
      </c>
      <c r="K211" s="242">
        <v>0</v>
      </c>
      <c r="L211" s="127"/>
      <c r="M211" s="242">
        <f t="shared" si="15"/>
        <v>0</v>
      </c>
      <c r="N211" s="242">
        <f t="shared" si="16"/>
        <v>1484</v>
      </c>
      <c r="O211" s="242">
        <f t="shared" si="17"/>
        <v>1502</v>
      </c>
      <c r="P211" s="242">
        <f t="shared" si="18"/>
        <v>18</v>
      </c>
      <c r="Q211" s="242">
        <f t="shared" si="19"/>
        <v>1484</v>
      </c>
      <c r="R211" s="100" t="s">
        <v>28</v>
      </c>
      <c r="S211" s="100" t="s">
        <v>29</v>
      </c>
    </row>
    <row r="212" spans="1:19">
      <c r="A212" s="100">
        <v>211</v>
      </c>
      <c r="B212" s="144" t="s">
        <v>565</v>
      </c>
      <c r="C212" s="37" t="s">
        <v>566</v>
      </c>
      <c r="D212" s="181" t="s">
        <v>22</v>
      </c>
      <c r="E212" s="37" t="s">
        <v>24</v>
      </c>
      <c r="F212" s="37" t="s">
        <v>198</v>
      </c>
      <c r="G212" s="37" t="s">
        <v>25</v>
      </c>
      <c r="H212" s="37" t="s">
        <v>68</v>
      </c>
      <c r="I212" s="110">
        <v>1184</v>
      </c>
      <c r="J212" s="242">
        <v>300</v>
      </c>
      <c r="K212" s="242">
        <v>0</v>
      </c>
      <c r="L212" s="127"/>
      <c r="M212" s="242">
        <f t="shared" si="15"/>
        <v>0</v>
      </c>
      <c r="N212" s="242">
        <f t="shared" si="16"/>
        <v>1484</v>
      </c>
      <c r="O212" s="242">
        <f t="shared" si="17"/>
        <v>1502</v>
      </c>
      <c r="P212" s="242">
        <f t="shared" si="18"/>
        <v>18</v>
      </c>
      <c r="Q212" s="242">
        <f t="shared" si="19"/>
        <v>1484</v>
      </c>
      <c r="R212" s="100" t="s">
        <v>28</v>
      </c>
      <c r="S212" s="100" t="s">
        <v>29</v>
      </c>
    </row>
    <row r="213" spans="1:19">
      <c r="A213" s="100">
        <v>212</v>
      </c>
      <c r="B213" s="144" t="s">
        <v>567</v>
      </c>
      <c r="C213" s="37" t="s">
        <v>568</v>
      </c>
      <c r="D213" s="181" t="s">
        <v>22</v>
      </c>
      <c r="E213" s="37" t="s">
        <v>24</v>
      </c>
      <c r="F213" s="37" t="s">
        <v>198</v>
      </c>
      <c r="G213" s="37" t="s">
        <v>25</v>
      </c>
      <c r="H213" s="37" t="s">
        <v>68</v>
      </c>
      <c r="I213" s="110">
        <v>1184</v>
      </c>
      <c r="J213" s="242">
        <v>300</v>
      </c>
      <c r="K213" s="242">
        <v>0</v>
      </c>
      <c r="L213" s="127"/>
      <c r="M213" s="242">
        <f t="shared" si="15"/>
        <v>0</v>
      </c>
      <c r="N213" s="242">
        <f t="shared" si="16"/>
        <v>1484</v>
      </c>
      <c r="O213" s="242">
        <f t="shared" si="17"/>
        <v>1502</v>
      </c>
      <c r="P213" s="242">
        <f t="shared" si="18"/>
        <v>18</v>
      </c>
      <c r="Q213" s="242">
        <f t="shared" si="19"/>
        <v>1484</v>
      </c>
      <c r="R213" s="100" t="s">
        <v>28</v>
      </c>
      <c r="S213" s="100" t="s">
        <v>29</v>
      </c>
    </row>
    <row r="214" spans="1:19">
      <c r="A214" s="100">
        <v>213</v>
      </c>
      <c r="B214" s="144" t="s">
        <v>569</v>
      </c>
      <c r="C214" s="37" t="s">
        <v>570</v>
      </c>
      <c r="D214" s="181" t="s">
        <v>22</v>
      </c>
      <c r="E214" s="37" t="s">
        <v>24</v>
      </c>
      <c r="F214" s="37" t="s">
        <v>198</v>
      </c>
      <c r="G214" s="37" t="s">
        <v>25</v>
      </c>
      <c r="H214" s="37" t="s">
        <v>68</v>
      </c>
      <c r="I214" s="110">
        <v>1184</v>
      </c>
      <c r="J214" s="242">
        <v>300</v>
      </c>
      <c r="K214" s="242">
        <v>0</v>
      </c>
      <c r="L214" s="127"/>
      <c r="M214" s="242">
        <f t="shared" si="15"/>
        <v>0</v>
      </c>
      <c r="N214" s="242">
        <f t="shared" si="16"/>
        <v>1484</v>
      </c>
      <c r="O214" s="242">
        <f t="shared" si="17"/>
        <v>1502</v>
      </c>
      <c r="P214" s="242">
        <f t="shared" si="18"/>
        <v>18</v>
      </c>
      <c r="Q214" s="242">
        <f t="shared" si="19"/>
        <v>1484</v>
      </c>
      <c r="R214" s="100" t="s">
        <v>28</v>
      </c>
      <c r="S214" s="100" t="s">
        <v>29</v>
      </c>
    </row>
    <row r="215" spans="1:19">
      <c r="A215" s="100">
        <v>214</v>
      </c>
      <c r="B215" s="144" t="s">
        <v>571</v>
      </c>
      <c r="C215" s="37" t="s">
        <v>572</v>
      </c>
      <c r="D215" s="181" t="s">
        <v>22</v>
      </c>
      <c r="E215" s="37" t="s">
        <v>24</v>
      </c>
      <c r="F215" s="37" t="s">
        <v>198</v>
      </c>
      <c r="G215" s="37" t="s">
        <v>25</v>
      </c>
      <c r="H215" s="37" t="s">
        <v>68</v>
      </c>
      <c r="I215" s="110">
        <v>1184</v>
      </c>
      <c r="J215" s="242">
        <v>300</v>
      </c>
      <c r="K215" s="242">
        <v>0</v>
      </c>
      <c r="L215" s="127"/>
      <c r="M215" s="242">
        <f t="shared" si="15"/>
        <v>0</v>
      </c>
      <c r="N215" s="242">
        <f t="shared" si="16"/>
        <v>1484</v>
      </c>
      <c r="O215" s="242">
        <f t="shared" si="17"/>
        <v>1502</v>
      </c>
      <c r="P215" s="242">
        <f t="shared" si="18"/>
        <v>18</v>
      </c>
      <c r="Q215" s="242">
        <f t="shared" si="19"/>
        <v>1484</v>
      </c>
      <c r="R215" s="100" t="s">
        <v>28</v>
      </c>
      <c r="S215" s="100" t="s">
        <v>29</v>
      </c>
    </row>
    <row r="216" spans="1:19">
      <c r="A216" s="100">
        <v>215</v>
      </c>
      <c r="B216" s="144" t="s">
        <v>573</v>
      </c>
      <c r="C216" s="37" t="s">
        <v>574</v>
      </c>
      <c r="D216" s="181" t="s">
        <v>22</v>
      </c>
      <c r="E216" s="37" t="s">
        <v>24</v>
      </c>
      <c r="F216" s="37" t="s">
        <v>198</v>
      </c>
      <c r="G216" s="37" t="s">
        <v>25</v>
      </c>
      <c r="H216" s="37" t="s">
        <v>68</v>
      </c>
      <c r="I216" s="110">
        <v>1184</v>
      </c>
      <c r="J216" s="242">
        <v>300</v>
      </c>
      <c r="K216" s="242">
        <v>0</v>
      </c>
      <c r="L216" s="127"/>
      <c r="M216" s="242">
        <f t="shared" si="15"/>
        <v>0</v>
      </c>
      <c r="N216" s="242">
        <f t="shared" si="16"/>
        <v>1484</v>
      </c>
      <c r="O216" s="242">
        <f t="shared" si="17"/>
        <v>1502</v>
      </c>
      <c r="P216" s="242">
        <f t="shared" si="18"/>
        <v>18</v>
      </c>
      <c r="Q216" s="242">
        <f t="shared" si="19"/>
        <v>1484</v>
      </c>
      <c r="R216" s="100" t="s">
        <v>28</v>
      </c>
      <c r="S216" s="100" t="s">
        <v>29</v>
      </c>
    </row>
    <row r="217" spans="1:19">
      <c r="A217" s="100">
        <v>216</v>
      </c>
      <c r="B217" s="144" t="s">
        <v>575</v>
      </c>
      <c r="C217" s="37" t="s">
        <v>576</v>
      </c>
      <c r="D217" s="181" t="s">
        <v>22</v>
      </c>
      <c r="E217" s="37" t="s">
        <v>24</v>
      </c>
      <c r="F217" s="37" t="s">
        <v>198</v>
      </c>
      <c r="G217" s="37" t="s">
        <v>25</v>
      </c>
      <c r="H217" s="37" t="s">
        <v>68</v>
      </c>
      <c r="I217" s="110">
        <v>1184</v>
      </c>
      <c r="J217" s="242">
        <v>300</v>
      </c>
      <c r="K217" s="242">
        <v>0</v>
      </c>
      <c r="L217" s="127"/>
      <c r="M217" s="242">
        <f t="shared" si="15"/>
        <v>0</v>
      </c>
      <c r="N217" s="242">
        <f t="shared" si="16"/>
        <v>1484</v>
      </c>
      <c r="O217" s="242">
        <f t="shared" si="17"/>
        <v>1502</v>
      </c>
      <c r="P217" s="242">
        <f t="shared" si="18"/>
        <v>18</v>
      </c>
      <c r="Q217" s="242">
        <f t="shared" si="19"/>
        <v>1484</v>
      </c>
      <c r="R217" s="100" t="s">
        <v>28</v>
      </c>
      <c r="S217" s="100" t="s">
        <v>29</v>
      </c>
    </row>
    <row r="218" spans="1:19">
      <c r="A218" s="100">
        <v>217</v>
      </c>
      <c r="B218" s="144" t="s">
        <v>577</v>
      </c>
      <c r="C218" s="37" t="s">
        <v>578</v>
      </c>
      <c r="D218" s="181" t="s">
        <v>22</v>
      </c>
      <c r="E218" s="37" t="s">
        <v>24</v>
      </c>
      <c r="F218" s="37" t="s">
        <v>198</v>
      </c>
      <c r="G218" s="37" t="s">
        <v>25</v>
      </c>
      <c r="H218" s="37" t="s">
        <v>68</v>
      </c>
      <c r="I218" s="110">
        <v>1184</v>
      </c>
      <c r="J218" s="242">
        <v>300</v>
      </c>
      <c r="K218" s="242">
        <v>0</v>
      </c>
      <c r="L218" s="127"/>
      <c r="M218" s="242">
        <f t="shared" si="15"/>
        <v>0</v>
      </c>
      <c r="N218" s="242">
        <f t="shared" si="16"/>
        <v>1484</v>
      </c>
      <c r="O218" s="242">
        <f t="shared" si="17"/>
        <v>1502</v>
      </c>
      <c r="P218" s="242">
        <f t="shared" si="18"/>
        <v>18</v>
      </c>
      <c r="Q218" s="242">
        <f t="shared" si="19"/>
        <v>1484</v>
      </c>
      <c r="R218" s="100" t="s">
        <v>28</v>
      </c>
      <c r="S218" s="100" t="s">
        <v>29</v>
      </c>
    </row>
    <row r="219" spans="1:19">
      <c r="A219" s="100">
        <v>218</v>
      </c>
      <c r="B219" s="144" t="s">
        <v>579</v>
      </c>
      <c r="C219" s="37" t="s">
        <v>580</v>
      </c>
      <c r="D219" s="181" t="s">
        <v>22</v>
      </c>
      <c r="E219" s="37" t="s">
        <v>24</v>
      </c>
      <c r="F219" s="37" t="s">
        <v>198</v>
      </c>
      <c r="G219" s="37" t="s">
        <v>25</v>
      </c>
      <c r="H219" s="37" t="s">
        <v>68</v>
      </c>
      <c r="I219" s="110">
        <v>1184</v>
      </c>
      <c r="J219" s="242">
        <v>300</v>
      </c>
      <c r="K219" s="242">
        <v>0</v>
      </c>
      <c r="L219" s="127"/>
      <c r="M219" s="242">
        <f t="shared" si="15"/>
        <v>0</v>
      </c>
      <c r="N219" s="242">
        <f t="shared" si="16"/>
        <v>1484</v>
      </c>
      <c r="O219" s="242">
        <f t="shared" si="17"/>
        <v>1502</v>
      </c>
      <c r="P219" s="242">
        <f t="shared" si="18"/>
        <v>18</v>
      </c>
      <c r="Q219" s="242">
        <f t="shared" si="19"/>
        <v>1484</v>
      </c>
      <c r="R219" s="100" t="s">
        <v>28</v>
      </c>
      <c r="S219" s="100" t="s">
        <v>29</v>
      </c>
    </row>
    <row r="220" spans="1:19">
      <c r="A220" s="100">
        <v>219</v>
      </c>
      <c r="B220" s="144" t="s">
        <v>581</v>
      </c>
      <c r="C220" s="37" t="s">
        <v>582</v>
      </c>
      <c r="D220" s="181" t="s">
        <v>22</v>
      </c>
      <c r="E220" s="37" t="s">
        <v>24</v>
      </c>
      <c r="F220" s="37" t="s">
        <v>198</v>
      </c>
      <c r="G220" s="37" t="s">
        <v>25</v>
      </c>
      <c r="H220" s="37" t="s">
        <v>68</v>
      </c>
      <c r="I220" s="110">
        <v>1184</v>
      </c>
      <c r="J220" s="242">
        <v>300</v>
      </c>
      <c r="K220" s="242">
        <v>0</v>
      </c>
      <c r="L220" s="127"/>
      <c r="M220" s="242">
        <f t="shared" si="15"/>
        <v>0</v>
      </c>
      <c r="N220" s="242">
        <f t="shared" si="16"/>
        <v>1484</v>
      </c>
      <c r="O220" s="242">
        <f t="shared" si="17"/>
        <v>1502</v>
      </c>
      <c r="P220" s="242">
        <f t="shared" si="18"/>
        <v>18</v>
      </c>
      <c r="Q220" s="242">
        <f t="shared" si="19"/>
        <v>1484</v>
      </c>
      <c r="R220" s="100" t="s">
        <v>28</v>
      </c>
      <c r="S220" s="100" t="s">
        <v>29</v>
      </c>
    </row>
    <row r="221" spans="1:19">
      <c r="A221" s="100">
        <v>220</v>
      </c>
      <c r="B221" s="144" t="s">
        <v>583</v>
      </c>
      <c r="C221" s="37" t="s">
        <v>584</v>
      </c>
      <c r="D221" s="181" t="s">
        <v>22</v>
      </c>
      <c r="E221" s="37" t="s">
        <v>24</v>
      </c>
      <c r="F221" s="37" t="s">
        <v>198</v>
      </c>
      <c r="G221" s="37" t="s">
        <v>25</v>
      </c>
      <c r="H221" s="37" t="s">
        <v>68</v>
      </c>
      <c r="I221" s="110">
        <v>1184</v>
      </c>
      <c r="J221" s="242">
        <v>300</v>
      </c>
      <c r="K221" s="242">
        <v>0</v>
      </c>
      <c r="L221" s="127"/>
      <c r="M221" s="242">
        <f t="shared" si="15"/>
        <v>0</v>
      </c>
      <c r="N221" s="242">
        <f t="shared" si="16"/>
        <v>1484</v>
      </c>
      <c r="O221" s="242">
        <f t="shared" si="17"/>
        <v>1502</v>
      </c>
      <c r="P221" s="242">
        <f t="shared" si="18"/>
        <v>18</v>
      </c>
      <c r="Q221" s="242">
        <f t="shared" si="19"/>
        <v>1484</v>
      </c>
      <c r="R221" s="100" t="s">
        <v>28</v>
      </c>
      <c r="S221" s="100" t="s">
        <v>29</v>
      </c>
    </row>
    <row r="222" spans="1:19">
      <c r="A222" s="100">
        <v>221</v>
      </c>
      <c r="B222" s="144" t="s">
        <v>585</v>
      </c>
      <c r="C222" s="37" t="s">
        <v>586</v>
      </c>
      <c r="D222" s="181" t="s">
        <v>22</v>
      </c>
      <c r="E222" s="37" t="s">
        <v>24</v>
      </c>
      <c r="F222" s="37" t="s">
        <v>23</v>
      </c>
      <c r="G222" s="37" t="s">
        <v>25</v>
      </c>
      <c r="H222" s="37" t="s">
        <v>34</v>
      </c>
      <c r="I222" s="110">
        <v>156.656</v>
      </c>
      <c r="J222" s="242">
        <v>146</v>
      </c>
      <c r="K222" s="242">
        <v>0</v>
      </c>
      <c r="L222" s="127"/>
      <c r="M222" s="242">
        <f t="shared" si="15"/>
        <v>0</v>
      </c>
      <c r="N222" s="242">
        <f t="shared" si="16"/>
        <v>302.656</v>
      </c>
      <c r="O222" s="242">
        <f t="shared" si="17"/>
        <v>311.416</v>
      </c>
      <c r="P222" s="242">
        <f t="shared" si="18"/>
        <v>8.76</v>
      </c>
      <c r="Q222" s="242">
        <f t="shared" si="19"/>
        <v>302.656</v>
      </c>
      <c r="R222" s="100" t="s">
        <v>28</v>
      </c>
      <c r="S222" s="100" t="s">
        <v>29</v>
      </c>
    </row>
    <row r="223" spans="1:19">
      <c r="A223" s="100">
        <v>222</v>
      </c>
      <c r="B223" s="144" t="s">
        <v>587</v>
      </c>
      <c r="C223" s="37" t="s">
        <v>588</v>
      </c>
      <c r="D223" s="181" t="s">
        <v>22</v>
      </c>
      <c r="E223" s="37" t="s">
        <v>24</v>
      </c>
      <c r="F223" s="37" t="s">
        <v>23</v>
      </c>
      <c r="G223" s="37" t="s">
        <v>25</v>
      </c>
      <c r="H223" s="37" t="s">
        <v>34</v>
      </c>
      <c r="I223" s="110">
        <v>156.656</v>
      </c>
      <c r="J223" s="242">
        <v>146</v>
      </c>
      <c r="K223" s="242">
        <v>0</v>
      </c>
      <c r="L223" s="127"/>
      <c r="M223" s="242">
        <f t="shared" si="15"/>
        <v>0</v>
      </c>
      <c r="N223" s="242">
        <f t="shared" si="16"/>
        <v>302.656</v>
      </c>
      <c r="O223" s="242">
        <f t="shared" si="17"/>
        <v>311.416</v>
      </c>
      <c r="P223" s="242">
        <f t="shared" si="18"/>
        <v>8.76</v>
      </c>
      <c r="Q223" s="242">
        <f t="shared" si="19"/>
        <v>302.656</v>
      </c>
      <c r="R223" s="100" t="s">
        <v>28</v>
      </c>
      <c r="S223" s="100" t="s">
        <v>29</v>
      </c>
    </row>
    <row r="224" spans="1:19">
      <c r="A224" s="100">
        <v>223</v>
      </c>
      <c r="B224" s="144" t="s">
        <v>589</v>
      </c>
      <c r="C224" s="37" t="s">
        <v>590</v>
      </c>
      <c r="D224" s="181" t="s">
        <v>22</v>
      </c>
      <c r="E224" s="37" t="s">
        <v>24</v>
      </c>
      <c r="F224" s="37" t="s">
        <v>23</v>
      </c>
      <c r="G224" s="37" t="s">
        <v>25</v>
      </c>
      <c r="H224" s="37" t="s">
        <v>34</v>
      </c>
      <c r="I224" s="110">
        <v>156.25</v>
      </c>
      <c r="J224" s="242">
        <v>146</v>
      </c>
      <c r="K224" s="242">
        <v>0</v>
      </c>
      <c r="L224" s="127"/>
      <c r="M224" s="242">
        <f t="shared" si="15"/>
        <v>0</v>
      </c>
      <c r="N224" s="242">
        <f t="shared" si="16"/>
        <v>302.25</v>
      </c>
      <c r="O224" s="242">
        <f t="shared" si="17"/>
        <v>311.01</v>
      </c>
      <c r="P224" s="242">
        <f t="shared" si="18"/>
        <v>8.76</v>
      </c>
      <c r="Q224" s="242">
        <f t="shared" si="19"/>
        <v>302.25</v>
      </c>
      <c r="R224" s="100" t="s">
        <v>28</v>
      </c>
      <c r="S224" s="100" t="s">
        <v>29</v>
      </c>
    </row>
    <row r="225" spans="1:19">
      <c r="A225" s="100">
        <v>224</v>
      </c>
      <c r="B225" s="144" t="s">
        <v>591</v>
      </c>
      <c r="C225" s="37" t="s">
        <v>592</v>
      </c>
      <c r="D225" s="181" t="s">
        <v>22</v>
      </c>
      <c r="E225" s="37" t="s">
        <v>24</v>
      </c>
      <c r="F225" s="37" t="s">
        <v>23</v>
      </c>
      <c r="G225" s="37" t="s">
        <v>25</v>
      </c>
      <c r="H225" s="37" t="s">
        <v>34</v>
      </c>
      <c r="I225" s="110">
        <v>156.926</v>
      </c>
      <c r="J225" s="242">
        <v>146</v>
      </c>
      <c r="K225" s="242">
        <v>0</v>
      </c>
      <c r="L225" s="127"/>
      <c r="M225" s="242">
        <f t="shared" si="15"/>
        <v>0</v>
      </c>
      <c r="N225" s="242">
        <f t="shared" si="16"/>
        <v>302.926</v>
      </c>
      <c r="O225" s="242">
        <f t="shared" si="17"/>
        <v>311.686</v>
      </c>
      <c r="P225" s="242">
        <f t="shared" si="18"/>
        <v>8.76</v>
      </c>
      <c r="Q225" s="242">
        <f t="shared" si="19"/>
        <v>302.926</v>
      </c>
      <c r="R225" s="100" t="s">
        <v>28</v>
      </c>
      <c r="S225" s="100" t="s">
        <v>29</v>
      </c>
    </row>
    <row r="226" spans="1:19">
      <c r="A226" s="100">
        <v>225</v>
      </c>
      <c r="B226" s="144" t="s">
        <v>593</v>
      </c>
      <c r="C226" s="37" t="s">
        <v>594</v>
      </c>
      <c r="D226" s="181" t="s">
        <v>22</v>
      </c>
      <c r="E226" s="37" t="s">
        <v>24</v>
      </c>
      <c r="F226" s="37" t="s">
        <v>23</v>
      </c>
      <c r="G226" s="37" t="s">
        <v>25</v>
      </c>
      <c r="H226" s="37" t="s">
        <v>34</v>
      </c>
      <c r="I226" s="110">
        <v>156.926</v>
      </c>
      <c r="J226" s="242">
        <v>146</v>
      </c>
      <c r="K226" s="242">
        <v>0</v>
      </c>
      <c r="L226" s="127"/>
      <c r="M226" s="242">
        <f t="shared" si="15"/>
        <v>0</v>
      </c>
      <c r="N226" s="242">
        <f t="shared" si="16"/>
        <v>302.926</v>
      </c>
      <c r="O226" s="242">
        <f t="shared" si="17"/>
        <v>311.686</v>
      </c>
      <c r="P226" s="242">
        <f t="shared" si="18"/>
        <v>8.76</v>
      </c>
      <c r="Q226" s="242">
        <f t="shared" si="19"/>
        <v>302.926</v>
      </c>
      <c r="R226" s="100" t="s">
        <v>28</v>
      </c>
      <c r="S226" s="100" t="s">
        <v>29</v>
      </c>
    </row>
    <row r="227" spans="1:19">
      <c r="A227" s="100">
        <v>226</v>
      </c>
      <c r="B227" s="144" t="s">
        <v>595</v>
      </c>
      <c r="C227" s="37" t="s">
        <v>596</v>
      </c>
      <c r="D227" s="181" t="s">
        <v>22</v>
      </c>
      <c r="E227" s="37" t="s">
        <v>24</v>
      </c>
      <c r="F227" s="37" t="s">
        <v>23</v>
      </c>
      <c r="G227" s="37" t="s">
        <v>25</v>
      </c>
      <c r="H227" s="37" t="s">
        <v>34</v>
      </c>
      <c r="I227" s="110">
        <v>156.926</v>
      </c>
      <c r="J227" s="242">
        <v>146</v>
      </c>
      <c r="K227" s="242">
        <v>0</v>
      </c>
      <c r="L227" s="127"/>
      <c r="M227" s="242">
        <f t="shared" si="15"/>
        <v>0</v>
      </c>
      <c r="N227" s="242">
        <f t="shared" si="16"/>
        <v>302.926</v>
      </c>
      <c r="O227" s="242">
        <f t="shared" si="17"/>
        <v>311.686</v>
      </c>
      <c r="P227" s="242">
        <f t="shared" si="18"/>
        <v>8.76</v>
      </c>
      <c r="Q227" s="242">
        <f t="shared" si="19"/>
        <v>302.926</v>
      </c>
      <c r="R227" s="100" t="s">
        <v>28</v>
      </c>
      <c r="S227" s="100" t="s">
        <v>29</v>
      </c>
    </row>
    <row r="228" spans="1:19">
      <c r="A228" s="100">
        <v>227</v>
      </c>
      <c r="B228" s="144" t="s">
        <v>597</v>
      </c>
      <c r="C228" s="37" t="s">
        <v>598</v>
      </c>
      <c r="D228" s="181" t="s">
        <v>22</v>
      </c>
      <c r="E228" s="37" t="s">
        <v>24</v>
      </c>
      <c r="F228" s="37" t="s">
        <v>23</v>
      </c>
      <c r="G228" s="37" t="s">
        <v>25</v>
      </c>
      <c r="H228" s="37" t="s">
        <v>34</v>
      </c>
      <c r="I228" s="110">
        <v>156.926</v>
      </c>
      <c r="J228" s="242">
        <v>146</v>
      </c>
      <c r="K228" s="242">
        <v>0</v>
      </c>
      <c r="L228" s="127"/>
      <c r="M228" s="242">
        <f t="shared" si="15"/>
        <v>0</v>
      </c>
      <c r="N228" s="242">
        <f t="shared" si="16"/>
        <v>302.926</v>
      </c>
      <c r="O228" s="242">
        <f t="shared" si="17"/>
        <v>311.686</v>
      </c>
      <c r="P228" s="242">
        <f t="shared" si="18"/>
        <v>8.76</v>
      </c>
      <c r="Q228" s="242">
        <f t="shared" si="19"/>
        <v>302.926</v>
      </c>
      <c r="R228" s="100" t="s">
        <v>28</v>
      </c>
      <c r="S228" s="100" t="s">
        <v>29</v>
      </c>
    </row>
    <row r="229" spans="1:19">
      <c r="A229" s="100">
        <v>228</v>
      </c>
      <c r="B229" s="144" t="s">
        <v>599</v>
      </c>
      <c r="C229" s="37" t="s">
        <v>600</v>
      </c>
      <c r="D229" s="181" t="s">
        <v>22</v>
      </c>
      <c r="E229" s="37" t="s">
        <v>130</v>
      </c>
      <c r="F229" s="37" t="s">
        <v>58</v>
      </c>
      <c r="G229" s="37" t="s">
        <v>25</v>
      </c>
      <c r="H229" s="37" t="s">
        <v>68</v>
      </c>
      <c r="I229" s="110">
        <v>854</v>
      </c>
      <c r="J229" s="242">
        <v>400</v>
      </c>
      <c r="K229" s="242">
        <v>92</v>
      </c>
      <c r="L229" s="100" t="s">
        <v>35</v>
      </c>
      <c r="M229" s="242">
        <f t="shared" si="15"/>
        <v>97.52</v>
      </c>
      <c r="N229" s="242">
        <f t="shared" si="16"/>
        <v>1351.52</v>
      </c>
      <c r="O229" s="242">
        <f t="shared" si="17"/>
        <v>1381.3712</v>
      </c>
      <c r="P229" s="242">
        <f t="shared" si="18"/>
        <v>29.8512</v>
      </c>
      <c r="Q229" s="242">
        <f t="shared" si="19"/>
        <v>1351.52</v>
      </c>
      <c r="R229" s="100" t="s">
        <v>28</v>
      </c>
      <c r="S229" s="100" t="s">
        <v>29</v>
      </c>
    </row>
    <row r="230" spans="1:19">
      <c r="A230" s="100">
        <v>229</v>
      </c>
      <c r="B230" s="144" t="s">
        <v>601</v>
      </c>
      <c r="C230" s="37" t="s">
        <v>602</v>
      </c>
      <c r="D230" s="181" t="s">
        <v>22</v>
      </c>
      <c r="E230" s="37" t="s">
        <v>130</v>
      </c>
      <c r="F230" s="37" t="s">
        <v>58</v>
      </c>
      <c r="G230" s="37" t="s">
        <v>25</v>
      </c>
      <c r="H230" s="37" t="s">
        <v>68</v>
      </c>
      <c r="I230" s="110">
        <v>854</v>
      </c>
      <c r="J230" s="242">
        <v>400</v>
      </c>
      <c r="K230" s="242">
        <v>667</v>
      </c>
      <c r="L230" s="100" t="s">
        <v>156</v>
      </c>
      <c r="M230" s="242">
        <f t="shared" si="15"/>
        <v>707.02</v>
      </c>
      <c r="N230" s="242">
        <f t="shared" si="16"/>
        <v>1961.02</v>
      </c>
      <c r="O230" s="242">
        <f t="shared" si="17"/>
        <v>2027.4412</v>
      </c>
      <c r="P230" s="242">
        <f t="shared" si="18"/>
        <v>66.4212</v>
      </c>
      <c r="Q230" s="242">
        <f t="shared" si="19"/>
        <v>1961.02</v>
      </c>
      <c r="R230" s="100" t="s">
        <v>28</v>
      </c>
      <c r="S230" s="100" t="s">
        <v>29</v>
      </c>
    </row>
    <row r="231" spans="1:19">
      <c r="A231" s="100">
        <v>230</v>
      </c>
      <c r="B231" s="144" t="s">
        <v>603</v>
      </c>
      <c r="C231" s="37" t="s">
        <v>604</v>
      </c>
      <c r="D231" s="181" t="s">
        <v>22</v>
      </c>
      <c r="E231" s="37" t="s">
        <v>24</v>
      </c>
      <c r="F231" s="37" t="s">
        <v>58</v>
      </c>
      <c r="G231" s="37" t="s">
        <v>25</v>
      </c>
      <c r="H231" s="37" t="s">
        <v>68</v>
      </c>
      <c r="I231" s="110">
        <v>854</v>
      </c>
      <c r="J231" s="242">
        <v>400</v>
      </c>
      <c r="K231" s="242">
        <v>667</v>
      </c>
      <c r="L231" s="100" t="s">
        <v>156</v>
      </c>
      <c r="M231" s="242">
        <f t="shared" si="15"/>
        <v>707.02</v>
      </c>
      <c r="N231" s="242">
        <f t="shared" si="16"/>
        <v>1961.02</v>
      </c>
      <c r="O231" s="242">
        <f t="shared" si="17"/>
        <v>2027.4412</v>
      </c>
      <c r="P231" s="242">
        <f t="shared" si="18"/>
        <v>66.4212</v>
      </c>
      <c r="Q231" s="242">
        <f t="shared" si="19"/>
        <v>1961.02</v>
      </c>
      <c r="R231" s="100" t="s">
        <v>28</v>
      </c>
      <c r="S231" s="100" t="s">
        <v>29</v>
      </c>
    </row>
    <row r="232" spans="1:19">
      <c r="A232" s="100">
        <v>231</v>
      </c>
      <c r="B232" s="144" t="s">
        <v>605</v>
      </c>
      <c r="C232" s="37" t="s">
        <v>606</v>
      </c>
      <c r="D232" s="181" t="s">
        <v>22</v>
      </c>
      <c r="E232" s="37" t="s">
        <v>135</v>
      </c>
      <c r="F232" s="37" t="s">
        <v>58</v>
      </c>
      <c r="G232" s="37" t="s">
        <v>25</v>
      </c>
      <c r="H232" s="37" t="s">
        <v>68</v>
      </c>
      <c r="I232" s="110">
        <v>854</v>
      </c>
      <c r="J232" s="242">
        <v>400</v>
      </c>
      <c r="K232" s="242">
        <v>8255</v>
      </c>
      <c r="L232" s="100" t="s">
        <v>367</v>
      </c>
      <c r="M232" s="242">
        <f t="shared" si="15"/>
        <v>8750.3</v>
      </c>
      <c r="N232" s="242">
        <f t="shared" si="16"/>
        <v>10004.3</v>
      </c>
      <c r="O232" s="242">
        <f t="shared" si="17"/>
        <v>10553.318</v>
      </c>
      <c r="P232" s="242">
        <f t="shared" si="18"/>
        <v>549.018</v>
      </c>
      <c r="Q232" s="242">
        <f t="shared" si="19"/>
        <v>10004.3</v>
      </c>
      <c r="R232" s="100" t="s">
        <v>28</v>
      </c>
      <c r="S232" s="100" t="s">
        <v>29</v>
      </c>
    </row>
    <row r="233" spans="1:19">
      <c r="A233" s="100">
        <v>232</v>
      </c>
      <c r="B233" s="144" t="s">
        <v>607</v>
      </c>
      <c r="C233" s="37" t="s">
        <v>608</v>
      </c>
      <c r="D233" s="181" t="s">
        <v>22</v>
      </c>
      <c r="E233" s="37" t="s">
        <v>130</v>
      </c>
      <c r="F233" s="37" t="s">
        <v>58</v>
      </c>
      <c r="G233" s="37" t="s">
        <v>25</v>
      </c>
      <c r="H233" s="37" t="s">
        <v>68</v>
      </c>
      <c r="I233" s="110">
        <v>854</v>
      </c>
      <c r="J233" s="242">
        <v>400</v>
      </c>
      <c r="K233" s="242">
        <v>575</v>
      </c>
      <c r="L233" s="100" t="s">
        <v>244</v>
      </c>
      <c r="M233" s="242">
        <f t="shared" si="15"/>
        <v>609.5</v>
      </c>
      <c r="N233" s="242">
        <f t="shared" si="16"/>
        <v>1863.5</v>
      </c>
      <c r="O233" s="242">
        <f t="shared" si="17"/>
        <v>1924.07</v>
      </c>
      <c r="P233" s="242">
        <f t="shared" si="18"/>
        <v>60.57</v>
      </c>
      <c r="Q233" s="242">
        <f t="shared" si="19"/>
        <v>1863.5</v>
      </c>
      <c r="R233" s="100" t="s">
        <v>28</v>
      </c>
      <c r="S233" s="100" t="s">
        <v>29</v>
      </c>
    </row>
    <row r="234" spans="1:19">
      <c r="A234" s="100">
        <v>233</v>
      </c>
      <c r="B234" s="144" t="s">
        <v>530</v>
      </c>
      <c r="C234" s="37" t="s">
        <v>609</v>
      </c>
      <c r="D234" s="181" t="s">
        <v>22</v>
      </c>
      <c r="E234" s="37" t="s">
        <v>24</v>
      </c>
      <c r="F234" s="37" t="s">
        <v>58</v>
      </c>
      <c r="G234" s="37" t="s">
        <v>25</v>
      </c>
      <c r="H234" s="37" t="s">
        <v>68</v>
      </c>
      <c r="I234" s="110">
        <v>854</v>
      </c>
      <c r="J234" s="242">
        <v>400</v>
      </c>
      <c r="K234" s="242">
        <v>0</v>
      </c>
      <c r="L234" s="127"/>
      <c r="M234" s="242">
        <f t="shared" si="15"/>
        <v>0</v>
      </c>
      <c r="N234" s="242">
        <f t="shared" si="16"/>
        <v>1254</v>
      </c>
      <c r="O234" s="242">
        <f t="shared" si="17"/>
        <v>1278</v>
      </c>
      <c r="P234" s="242">
        <f t="shared" si="18"/>
        <v>24</v>
      </c>
      <c r="Q234" s="242">
        <f t="shared" si="19"/>
        <v>1254</v>
      </c>
      <c r="R234" s="100" t="s">
        <v>28</v>
      </c>
      <c r="S234" s="100" t="s">
        <v>29</v>
      </c>
    </row>
    <row r="235" spans="1:19">
      <c r="A235" s="100">
        <v>234</v>
      </c>
      <c r="B235" s="144" t="s">
        <v>610</v>
      </c>
      <c r="C235" s="37" t="s">
        <v>611</v>
      </c>
      <c r="D235" s="181" t="s">
        <v>22</v>
      </c>
      <c r="E235" s="37" t="s">
        <v>135</v>
      </c>
      <c r="F235" s="37" t="s">
        <v>58</v>
      </c>
      <c r="G235" s="37" t="s">
        <v>25</v>
      </c>
      <c r="H235" s="37" t="s">
        <v>68</v>
      </c>
      <c r="I235" s="110">
        <v>854</v>
      </c>
      <c r="J235" s="242">
        <v>400</v>
      </c>
      <c r="K235" s="242">
        <v>8355</v>
      </c>
      <c r="L235" s="100" t="s">
        <v>367</v>
      </c>
      <c r="M235" s="242">
        <f t="shared" si="15"/>
        <v>8856.3</v>
      </c>
      <c r="N235" s="242">
        <f t="shared" si="16"/>
        <v>10110.3</v>
      </c>
      <c r="O235" s="242">
        <f t="shared" si="17"/>
        <v>10665.678</v>
      </c>
      <c r="P235" s="242">
        <f t="shared" si="18"/>
        <v>555.378</v>
      </c>
      <c r="Q235" s="242">
        <f t="shared" si="19"/>
        <v>10110.3</v>
      </c>
      <c r="R235" s="100" t="s">
        <v>28</v>
      </c>
      <c r="S235" s="100" t="s">
        <v>29</v>
      </c>
    </row>
    <row r="236" spans="1:19">
      <c r="A236" s="100">
        <v>235</v>
      </c>
      <c r="B236" s="144" t="s">
        <v>612</v>
      </c>
      <c r="C236" s="37" t="s">
        <v>613</v>
      </c>
      <c r="D236" s="181" t="s">
        <v>22</v>
      </c>
      <c r="E236" s="37" t="s">
        <v>130</v>
      </c>
      <c r="F236" s="37" t="s">
        <v>58</v>
      </c>
      <c r="G236" s="37" t="s">
        <v>25</v>
      </c>
      <c r="H236" s="37" t="s">
        <v>68</v>
      </c>
      <c r="I236" s="110">
        <v>854</v>
      </c>
      <c r="J236" s="242">
        <v>400</v>
      </c>
      <c r="K236" s="242">
        <v>667</v>
      </c>
      <c r="L236" s="100" t="s">
        <v>156</v>
      </c>
      <c r="M236" s="242">
        <f t="shared" si="15"/>
        <v>707.02</v>
      </c>
      <c r="N236" s="242">
        <f t="shared" si="16"/>
        <v>1961.02</v>
      </c>
      <c r="O236" s="242">
        <f t="shared" si="17"/>
        <v>2027.4412</v>
      </c>
      <c r="P236" s="242">
        <f t="shared" si="18"/>
        <v>66.4212</v>
      </c>
      <c r="Q236" s="242">
        <f t="shared" si="19"/>
        <v>1961.02</v>
      </c>
      <c r="R236" s="100" t="s">
        <v>28</v>
      </c>
      <c r="S236" s="100" t="s">
        <v>29</v>
      </c>
    </row>
    <row r="237" spans="1:19">
      <c r="A237" s="100">
        <v>236</v>
      </c>
      <c r="B237" s="144" t="s">
        <v>614</v>
      </c>
      <c r="C237" s="37" t="s">
        <v>615</v>
      </c>
      <c r="D237" s="181" t="s">
        <v>22</v>
      </c>
      <c r="E237" s="37" t="s">
        <v>67</v>
      </c>
      <c r="F237" s="37" t="s">
        <v>58</v>
      </c>
      <c r="G237" s="37" t="s">
        <v>25</v>
      </c>
      <c r="H237" s="37" t="s">
        <v>68</v>
      </c>
      <c r="I237" s="110">
        <v>854</v>
      </c>
      <c r="J237" s="242">
        <v>400</v>
      </c>
      <c r="K237" s="242">
        <v>667</v>
      </c>
      <c r="L237" s="100" t="s">
        <v>156</v>
      </c>
      <c r="M237" s="242">
        <f t="shared" si="15"/>
        <v>707.02</v>
      </c>
      <c r="N237" s="242">
        <f t="shared" si="16"/>
        <v>1961.02</v>
      </c>
      <c r="O237" s="242">
        <f t="shared" si="17"/>
        <v>2027.4412</v>
      </c>
      <c r="P237" s="242">
        <f t="shared" si="18"/>
        <v>66.4212</v>
      </c>
      <c r="Q237" s="242">
        <f t="shared" si="19"/>
        <v>1961.02</v>
      </c>
      <c r="R237" s="100" t="s">
        <v>28</v>
      </c>
      <c r="S237" s="100" t="s">
        <v>29</v>
      </c>
    </row>
    <row r="238" spans="1:19">
      <c r="A238" s="100">
        <v>237</v>
      </c>
      <c r="B238" s="144" t="s">
        <v>388</v>
      </c>
      <c r="C238" s="37" t="s">
        <v>616</v>
      </c>
      <c r="D238" s="181" t="s">
        <v>22</v>
      </c>
      <c r="E238" s="37" t="s">
        <v>24</v>
      </c>
      <c r="F238" s="37" t="s">
        <v>111</v>
      </c>
      <c r="G238" s="37" t="s">
        <v>25</v>
      </c>
      <c r="H238" s="37" t="s">
        <v>96</v>
      </c>
      <c r="I238" s="110">
        <v>594</v>
      </c>
      <c r="J238" s="242">
        <v>300</v>
      </c>
      <c r="K238" s="242">
        <v>875</v>
      </c>
      <c r="L238" s="100" t="s">
        <v>547</v>
      </c>
      <c r="M238" s="242">
        <f t="shared" si="15"/>
        <v>927.5</v>
      </c>
      <c r="N238" s="242">
        <f t="shared" si="16"/>
        <v>1821.5</v>
      </c>
      <c r="O238" s="242">
        <f t="shared" si="17"/>
        <v>1895.15</v>
      </c>
      <c r="P238" s="242">
        <f t="shared" si="18"/>
        <v>73.65</v>
      </c>
      <c r="Q238" s="242">
        <f t="shared" si="19"/>
        <v>1821.5</v>
      </c>
      <c r="R238" s="100" t="s">
        <v>28</v>
      </c>
      <c r="S238" s="100" t="s">
        <v>29</v>
      </c>
    </row>
    <row r="239" spans="1:19">
      <c r="A239" s="100">
        <v>238</v>
      </c>
      <c r="B239" s="144" t="s">
        <v>617</v>
      </c>
      <c r="C239" s="37" t="s">
        <v>618</v>
      </c>
      <c r="D239" s="181" t="s">
        <v>22</v>
      </c>
      <c r="E239" s="37" t="s">
        <v>24</v>
      </c>
      <c r="F239" s="37" t="s">
        <v>111</v>
      </c>
      <c r="G239" s="37" t="s">
        <v>25</v>
      </c>
      <c r="H239" s="37" t="s">
        <v>96</v>
      </c>
      <c r="I239" s="110">
        <v>594</v>
      </c>
      <c r="J239" s="242">
        <v>300</v>
      </c>
      <c r="K239" s="242">
        <v>875</v>
      </c>
      <c r="L239" s="100" t="s">
        <v>547</v>
      </c>
      <c r="M239" s="242">
        <f t="shared" si="15"/>
        <v>927.5</v>
      </c>
      <c r="N239" s="242">
        <f t="shared" si="16"/>
        <v>1821.5</v>
      </c>
      <c r="O239" s="242">
        <f t="shared" si="17"/>
        <v>1895.15</v>
      </c>
      <c r="P239" s="242">
        <f t="shared" si="18"/>
        <v>73.65</v>
      </c>
      <c r="Q239" s="242">
        <f t="shared" si="19"/>
        <v>1821.5</v>
      </c>
      <c r="R239" s="100" t="s">
        <v>28</v>
      </c>
      <c r="S239" s="100" t="s">
        <v>29</v>
      </c>
    </row>
    <row r="240" spans="1:19">
      <c r="A240" s="100">
        <v>239</v>
      </c>
      <c r="B240" s="144" t="s">
        <v>619</v>
      </c>
      <c r="C240" s="37" t="s">
        <v>620</v>
      </c>
      <c r="D240" s="181" t="s">
        <v>22</v>
      </c>
      <c r="E240" s="37" t="s">
        <v>24</v>
      </c>
      <c r="F240" s="37" t="s">
        <v>111</v>
      </c>
      <c r="G240" s="37" t="s">
        <v>25</v>
      </c>
      <c r="H240" s="37" t="s">
        <v>96</v>
      </c>
      <c r="I240" s="110">
        <v>594</v>
      </c>
      <c r="J240" s="242">
        <v>300</v>
      </c>
      <c r="K240" s="242">
        <v>875</v>
      </c>
      <c r="L240" s="100" t="s">
        <v>547</v>
      </c>
      <c r="M240" s="242">
        <f t="shared" si="15"/>
        <v>927.5</v>
      </c>
      <c r="N240" s="242">
        <f t="shared" si="16"/>
        <v>1821.5</v>
      </c>
      <c r="O240" s="242">
        <f t="shared" si="17"/>
        <v>1895.15</v>
      </c>
      <c r="P240" s="242">
        <f t="shared" si="18"/>
        <v>73.65</v>
      </c>
      <c r="Q240" s="242">
        <f t="shared" si="19"/>
        <v>1821.5</v>
      </c>
      <c r="R240" s="100" t="s">
        <v>28</v>
      </c>
      <c r="S240" s="100" t="s">
        <v>29</v>
      </c>
    </row>
    <row r="241" spans="1:19">
      <c r="A241" s="100">
        <v>240</v>
      </c>
      <c r="B241" s="144" t="s">
        <v>621</v>
      </c>
      <c r="C241" s="304" t="s">
        <v>622</v>
      </c>
      <c r="D241" s="181" t="s">
        <v>22</v>
      </c>
      <c r="E241" s="37" t="s">
        <v>24</v>
      </c>
      <c r="F241" s="37" t="s">
        <v>111</v>
      </c>
      <c r="G241" s="37" t="s">
        <v>25</v>
      </c>
      <c r="H241" s="37" t="s">
        <v>96</v>
      </c>
      <c r="I241" s="110">
        <v>594</v>
      </c>
      <c r="J241" s="242">
        <v>300</v>
      </c>
      <c r="K241" s="242">
        <v>875</v>
      </c>
      <c r="L241" s="100" t="s">
        <v>547</v>
      </c>
      <c r="M241" s="242">
        <f t="shared" si="15"/>
        <v>927.5</v>
      </c>
      <c r="N241" s="242">
        <f t="shared" si="16"/>
        <v>1821.5</v>
      </c>
      <c r="O241" s="242">
        <f t="shared" si="17"/>
        <v>1895.15</v>
      </c>
      <c r="P241" s="242">
        <f t="shared" si="18"/>
        <v>73.65</v>
      </c>
      <c r="Q241" s="242">
        <f t="shared" si="19"/>
        <v>1821.5</v>
      </c>
      <c r="R241" s="100" t="s">
        <v>28</v>
      </c>
      <c r="S241" s="100" t="s">
        <v>29</v>
      </c>
    </row>
    <row r="242" spans="1:19">
      <c r="A242" s="100">
        <v>241</v>
      </c>
      <c r="B242" s="144" t="s">
        <v>623</v>
      </c>
      <c r="C242" s="37" t="s">
        <v>624</v>
      </c>
      <c r="D242" s="181" t="s">
        <v>22</v>
      </c>
      <c r="E242" s="37" t="s">
        <v>24</v>
      </c>
      <c r="F242" s="37" t="s">
        <v>198</v>
      </c>
      <c r="G242" s="37" t="s">
        <v>25</v>
      </c>
      <c r="H242" s="37" t="s">
        <v>68</v>
      </c>
      <c r="I242" s="110">
        <v>1184</v>
      </c>
      <c r="J242" s="242">
        <v>300</v>
      </c>
      <c r="K242" s="242">
        <v>0</v>
      </c>
      <c r="L242" s="127"/>
      <c r="M242" s="242">
        <f t="shared" si="15"/>
        <v>0</v>
      </c>
      <c r="N242" s="242">
        <f t="shared" si="16"/>
        <v>1484</v>
      </c>
      <c r="O242" s="242">
        <f t="shared" si="17"/>
        <v>1502</v>
      </c>
      <c r="P242" s="242">
        <f t="shared" si="18"/>
        <v>18</v>
      </c>
      <c r="Q242" s="242">
        <f t="shared" si="19"/>
        <v>1484</v>
      </c>
      <c r="R242" s="100" t="s">
        <v>28</v>
      </c>
      <c r="S242" s="100" t="s">
        <v>29</v>
      </c>
    </row>
    <row r="243" spans="1:19">
      <c r="A243" s="100">
        <v>242</v>
      </c>
      <c r="B243" s="144" t="s">
        <v>625</v>
      </c>
      <c r="C243" s="37" t="s">
        <v>626</v>
      </c>
      <c r="D243" s="181" t="s">
        <v>22</v>
      </c>
      <c r="E243" s="37" t="s">
        <v>24</v>
      </c>
      <c r="F243" s="37" t="s">
        <v>198</v>
      </c>
      <c r="G243" s="37" t="s">
        <v>25</v>
      </c>
      <c r="H243" s="37" t="s">
        <v>68</v>
      </c>
      <c r="I243" s="110">
        <v>1184</v>
      </c>
      <c r="J243" s="242">
        <v>300</v>
      </c>
      <c r="K243" s="242">
        <v>0</v>
      </c>
      <c r="L243" s="127"/>
      <c r="M243" s="242">
        <f t="shared" si="15"/>
        <v>0</v>
      </c>
      <c r="N243" s="242">
        <f t="shared" si="16"/>
        <v>1484</v>
      </c>
      <c r="O243" s="242">
        <f t="shared" si="17"/>
        <v>1502</v>
      </c>
      <c r="P243" s="242">
        <f t="shared" si="18"/>
        <v>18</v>
      </c>
      <c r="Q243" s="242">
        <f t="shared" si="19"/>
        <v>1484</v>
      </c>
      <c r="R243" s="100" t="s">
        <v>28</v>
      </c>
      <c r="S243" s="100" t="s">
        <v>29</v>
      </c>
    </row>
    <row r="244" spans="1:19">
      <c r="A244" s="100">
        <v>243</v>
      </c>
      <c r="B244" s="144" t="s">
        <v>627</v>
      </c>
      <c r="C244" s="37" t="s">
        <v>628</v>
      </c>
      <c r="D244" s="181" t="s">
        <v>22</v>
      </c>
      <c r="E244" s="37" t="s">
        <v>24</v>
      </c>
      <c r="F244" s="37" t="s">
        <v>198</v>
      </c>
      <c r="G244" s="37" t="s">
        <v>25</v>
      </c>
      <c r="H244" s="37" t="s">
        <v>68</v>
      </c>
      <c r="I244" s="110">
        <v>1184</v>
      </c>
      <c r="J244" s="242">
        <v>300</v>
      </c>
      <c r="K244" s="242">
        <v>0</v>
      </c>
      <c r="L244" s="127"/>
      <c r="M244" s="242">
        <f t="shared" si="15"/>
        <v>0</v>
      </c>
      <c r="N244" s="242">
        <f t="shared" si="16"/>
        <v>1484</v>
      </c>
      <c r="O244" s="242">
        <f t="shared" si="17"/>
        <v>1502</v>
      </c>
      <c r="P244" s="242">
        <f t="shared" si="18"/>
        <v>18</v>
      </c>
      <c r="Q244" s="242">
        <f t="shared" si="19"/>
        <v>1484</v>
      </c>
      <c r="R244" s="100" t="s">
        <v>28</v>
      </c>
      <c r="S244" s="100" t="s">
        <v>29</v>
      </c>
    </row>
    <row r="245" spans="1:19">
      <c r="A245" s="100">
        <v>244</v>
      </c>
      <c r="B245" s="144" t="s">
        <v>629</v>
      </c>
      <c r="C245" s="37" t="s">
        <v>630</v>
      </c>
      <c r="D245" s="181" t="s">
        <v>22</v>
      </c>
      <c r="E245" s="37" t="s">
        <v>24</v>
      </c>
      <c r="F245" s="37" t="s">
        <v>198</v>
      </c>
      <c r="G245" s="37" t="s">
        <v>25</v>
      </c>
      <c r="H245" s="37" t="s">
        <v>68</v>
      </c>
      <c r="I245" s="110">
        <v>1184</v>
      </c>
      <c r="J245" s="242">
        <v>300</v>
      </c>
      <c r="K245" s="242">
        <v>0</v>
      </c>
      <c r="L245" s="127"/>
      <c r="M245" s="242">
        <f t="shared" si="15"/>
        <v>0</v>
      </c>
      <c r="N245" s="242">
        <f t="shared" si="16"/>
        <v>1484</v>
      </c>
      <c r="O245" s="242">
        <f t="shared" si="17"/>
        <v>1502</v>
      </c>
      <c r="P245" s="242">
        <f t="shared" si="18"/>
        <v>18</v>
      </c>
      <c r="Q245" s="242">
        <f t="shared" si="19"/>
        <v>1484</v>
      </c>
      <c r="R245" s="100" t="s">
        <v>28</v>
      </c>
      <c r="S245" s="100" t="s">
        <v>29</v>
      </c>
    </row>
    <row r="246" spans="1:19">
      <c r="A246" s="100">
        <v>245</v>
      </c>
      <c r="B246" s="144" t="s">
        <v>631</v>
      </c>
      <c r="C246" s="37" t="s">
        <v>632</v>
      </c>
      <c r="D246" s="181" t="s">
        <v>22</v>
      </c>
      <c r="E246" s="37" t="s">
        <v>24</v>
      </c>
      <c r="F246" s="37" t="s">
        <v>198</v>
      </c>
      <c r="G246" s="37" t="s">
        <v>25</v>
      </c>
      <c r="H246" s="37" t="s">
        <v>68</v>
      </c>
      <c r="I246" s="110">
        <v>1184</v>
      </c>
      <c r="J246" s="242">
        <v>300</v>
      </c>
      <c r="K246" s="242">
        <v>0</v>
      </c>
      <c r="L246" s="127"/>
      <c r="M246" s="242">
        <f t="shared" si="15"/>
        <v>0</v>
      </c>
      <c r="N246" s="242">
        <f t="shared" si="16"/>
        <v>1484</v>
      </c>
      <c r="O246" s="242">
        <f t="shared" si="17"/>
        <v>1502</v>
      </c>
      <c r="P246" s="242">
        <f t="shared" si="18"/>
        <v>18</v>
      </c>
      <c r="Q246" s="242">
        <f t="shared" si="19"/>
        <v>1484</v>
      </c>
      <c r="R246" s="100" t="s">
        <v>28</v>
      </c>
      <c r="S246" s="100" t="s">
        <v>29</v>
      </c>
    </row>
    <row r="247" spans="1:19">
      <c r="A247" s="100">
        <v>246</v>
      </c>
      <c r="B247" s="144" t="s">
        <v>633</v>
      </c>
      <c r="C247" s="37" t="s">
        <v>634</v>
      </c>
      <c r="D247" s="181" t="s">
        <v>22</v>
      </c>
      <c r="E247" s="37" t="s">
        <v>24</v>
      </c>
      <c r="F247" s="37" t="s">
        <v>198</v>
      </c>
      <c r="G247" s="37" t="s">
        <v>25</v>
      </c>
      <c r="H247" s="37" t="s">
        <v>68</v>
      </c>
      <c r="I247" s="110">
        <v>1184</v>
      </c>
      <c r="J247" s="242">
        <v>300</v>
      </c>
      <c r="K247" s="242">
        <v>0</v>
      </c>
      <c r="L247" s="127"/>
      <c r="M247" s="242">
        <f t="shared" si="15"/>
        <v>0</v>
      </c>
      <c r="N247" s="242">
        <f t="shared" si="16"/>
        <v>1484</v>
      </c>
      <c r="O247" s="242">
        <f t="shared" si="17"/>
        <v>1502</v>
      </c>
      <c r="P247" s="242">
        <f t="shared" si="18"/>
        <v>18</v>
      </c>
      <c r="Q247" s="242">
        <f t="shared" si="19"/>
        <v>1484</v>
      </c>
      <c r="R247" s="100" t="s">
        <v>28</v>
      </c>
      <c r="S247" s="100" t="s">
        <v>29</v>
      </c>
    </row>
    <row r="248" spans="1:19">
      <c r="A248" s="100">
        <v>247</v>
      </c>
      <c r="B248" s="144" t="s">
        <v>635</v>
      </c>
      <c r="C248" s="37" t="s">
        <v>636</v>
      </c>
      <c r="D248" s="181" t="s">
        <v>22</v>
      </c>
      <c r="E248" s="37" t="s">
        <v>24</v>
      </c>
      <c r="F248" s="37" t="s">
        <v>198</v>
      </c>
      <c r="G248" s="37" t="s">
        <v>25</v>
      </c>
      <c r="H248" s="37" t="s">
        <v>68</v>
      </c>
      <c r="I248" s="110">
        <v>1184</v>
      </c>
      <c r="J248" s="242">
        <v>300</v>
      </c>
      <c r="K248" s="242">
        <v>0</v>
      </c>
      <c r="L248" s="127"/>
      <c r="M248" s="242">
        <f t="shared" si="15"/>
        <v>0</v>
      </c>
      <c r="N248" s="242">
        <f t="shared" si="16"/>
        <v>1484</v>
      </c>
      <c r="O248" s="242">
        <f t="shared" si="17"/>
        <v>1502</v>
      </c>
      <c r="P248" s="242">
        <f t="shared" si="18"/>
        <v>18</v>
      </c>
      <c r="Q248" s="242">
        <f t="shared" si="19"/>
        <v>1484</v>
      </c>
      <c r="R248" s="100" t="s">
        <v>28</v>
      </c>
      <c r="S248" s="100" t="s">
        <v>29</v>
      </c>
    </row>
    <row r="249" spans="1:19">
      <c r="A249" s="100">
        <v>248</v>
      </c>
      <c r="B249" s="144" t="s">
        <v>207</v>
      </c>
      <c r="C249" s="37" t="s">
        <v>208</v>
      </c>
      <c r="D249" s="181" t="s">
        <v>22</v>
      </c>
      <c r="E249" s="37" t="s">
        <v>24</v>
      </c>
      <c r="F249" s="37" t="s">
        <v>191</v>
      </c>
      <c r="G249" s="37" t="s">
        <v>25</v>
      </c>
      <c r="H249" s="37" t="s">
        <v>68</v>
      </c>
      <c r="I249" s="110">
        <v>1184</v>
      </c>
      <c r="J249" s="242">
        <v>400</v>
      </c>
      <c r="K249" s="242">
        <v>15</v>
      </c>
      <c r="L249" s="100" t="s">
        <v>35</v>
      </c>
      <c r="M249" s="242">
        <f t="shared" si="15"/>
        <v>15.9</v>
      </c>
      <c r="N249" s="242">
        <f t="shared" si="16"/>
        <v>1599.9</v>
      </c>
      <c r="O249" s="242">
        <f t="shared" si="17"/>
        <v>1624.854</v>
      </c>
      <c r="P249" s="242">
        <f t="shared" si="18"/>
        <v>24.954</v>
      </c>
      <c r="Q249" s="242">
        <f t="shared" si="19"/>
        <v>1599.9</v>
      </c>
      <c r="R249" s="100" t="s">
        <v>28</v>
      </c>
      <c r="S249" s="100" t="s">
        <v>29</v>
      </c>
    </row>
    <row r="250" spans="1:19">
      <c r="A250" s="100">
        <v>249</v>
      </c>
      <c r="B250" s="144" t="s">
        <v>637</v>
      </c>
      <c r="C250" s="37" t="s">
        <v>638</v>
      </c>
      <c r="D250" s="181" t="s">
        <v>22</v>
      </c>
      <c r="E250" s="37" t="s">
        <v>24</v>
      </c>
      <c r="F250" s="37" t="s">
        <v>198</v>
      </c>
      <c r="G250" s="37" t="s">
        <v>25</v>
      </c>
      <c r="H250" s="37" t="s">
        <v>68</v>
      </c>
      <c r="I250" s="110">
        <v>1184</v>
      </c>
      <c r="J250" s="242">
        <v>300</v>
      </c>
      <c r="K250" s="242">
        <v>0</v>
      </c>
      <c r="L250" s="127"/>
      <c r="M250" s="242">
        <f t="shared" si="15"/>
        <v>0</v>
      </c>
      <c r="N250" s="242">
        <f t="shared" si="16"/>
        <v>1484</v>
      </c>
      <c r="O250" s="242">
        <f t="shared" si="17"/>
        <v>1502</v>
      </c>
      <c r="P250" s="242">
        <f t="shared" si="18"/>
        <v>18</v>
      </c>
      <c r="Q250" s="242">
        <f t="shared" si="19"/>
        <v>1484</v>
      </c>
      <c r="R250" s="100" t="s">
        <v>28</v>
      </c>
      <c r="S250" s="100" t="s">
        <v>29</v>
      </c>
    </row>
    <row r="251" spans="1:19">
      <c r="A251" s="100">
        <v>250</v>
      </c>
      <c r="B251" s="144" t="s">
        <v>639</v>
      </c>
      <c r="C251" s="37" t="s">
        <v>640</v>
      </c>
      <c r="D251" s="181" t="s">
        <v>22</v>
      </c>
      <c r="E251" s="37" t="s">
        <v>24</v>
      </c>
      <c r="F251" s="37" t="s">
        <v>198</v>
      </c>
      <c r="G251" s="37" t="s">
        <v>25</v>
      </c>
      <c r="H251" s="37" t="s">
        <v>68</v>
      </c>
      <c r="I251" s="110">
        <v>1184</v>
      </c>
      <c r="J251" s="242">
        <v>300</v>
      </c>
      <c r="K251" s="242">
        <v>0</v>
      </c>
      <c r="L251" s="127"/>
      <c r="M251" s="242">
        <f t="shared" si="15"/>
        <v>0</v>
      </c>
      <c r="N251" s="242">
        <f t="shared" si="16"/>
        <v>1484</v>
      </c>
      <c r="O251" s="242">
        <f t="shared" si="17"/>
        <v>1502</v>
      </c>
      <c r="P251" s="242">
        <f t="shared" si="18"/>
        <v>18</v>
      </c>
      <c r="Q251" s="242">
        <f t="shared" si="19"/>
        <v>1484</v>
      </c>
      <c r="R251" s="100" t="s">
        <v>28</v>
      </c>
      <c r="S251" s="100" t="s">
        <v>29</v>
      </c>
    </row>
    <row r="252" spans="1:19">
      <c r="A252" s="100">
        <v>251</v>
      </c>
      <c r="B252" s="144" t="s">
        <v>641</v>
      </c>
      <c r="C252" s="37" t="s">
        <v>642</v>
      </c>
      <c r="D252" s="181" t="s">
        <v>22</v>
      </c>
      <c r="E252" s="37" t="s">
        <v>24</v>
      </c>
      <c r="F252" s="37" t="s">
        <v>198</v>
      </c>
      <c r="G252" s="37" t="s">
        <v>25</v>
      </c>
      <c r="H252" s="37" t="s">
        <v>68</v>
      </c>
      <c r="I252" s="110">
        <v>1184</v>
      </c>
      <c r="J252" s="242">
        <v>300</v>
      </c>
      <c r="K252" s="242">
        <v>0</v>
      </c>
      <c r="L252" s="127"/>
      <c r="M252" s="242">
        <f t="shared" si="15"/>
        <v>0</v>
      </c>
      <c r="N252" s="242">
        <f t="shared" si="16"/>
        <v>1484</v>
      </c>
      <c r="O252" s="242">
        <f t="shared" si="17"/>
        <v>1502</v>
      </c>
      <c r="P252" s="242">
        <f t="shared" si="18"/>
        <v>18</v>
      </c>
      <c r="Q252" s="242">
        <f t="shared" si="19"/>
        <v>1484</v>
      </c>
      <c r="R252" s="100" t="s">
        <v>28</v>
      </c>
      <c r="S252" s="100" t="s">
        <v>29</v>
      </c>
    </row>
    <row r="253" spans="1:19">
      <c r="A253" s="100">
        <v>252</v>
      </c>
      <c r="B253" s="144" t="s">
        <v>643</v>
      </c>
      <c r="C253" s="37" t="s">
        <v>644</v>
      </c>
      <c r="D253" s="181" t="s">
        <v>22</v>
      </c>
      <c r="E253" s="37" t="s">
        <v>24</v>
      </c>
      <c r="F253" s="37" t="s">
        <v>198</v>
      </c>
      <c r="G253" s="37" t="s">
        <v>25</v>
      </c>
      <c r="H253" s="37" t="s">
        <v>68</v>
      </c>
      <c r="I253" s="110">
        <v>1184</v>
      </c>
      <c r="J253" s="242">
        <v>300</v>
      </c>
      <c r="K253" s="242">
        <v>0</v>
      </c>
      <c r="L253" s="127"/>
      <c r="M253" s="242">
        <f t="shared" si="15"/>
        <v>0</v>
      </c>
      <c r="N253" s="242">
        <f t="shared" si="16"/>
        <v>1484</v>
      </c>
      <c r="O253" s="242">
        <f t="shared" si="17"/>
        <v>1502</v>
      </c>
      <c r="P253" s="242">
        <f t="shared" si="18"/>
        <v>18</v>
      </c>
      <c r="Q253" s="242">
        <f t="shared" si="19"/>
        <v>1484</v>
      </c>
      <c r="R253" s="100" t="s">
        <v>28</v>
      </c>
      <c r="S253" s="100" t="s">
        <v>29</v>
      </c>
    </row>
    <row r="254" spans="1:19">
      <c r="A254" s="100">
        <v>253</v>
      </c>
      <c r="B254" s="144" t="s">
        <v>645</v>
      </c>
      <c r="C254" s="37" t="s">
        <v>646</v>
      </c>
      <c r="D254" s="181" t="s">
        <v>22</v>
      </c>
      <c r="E254" s="37" t="s">
        <v>24</v>
      </c>
      <c r="F254" s="37" t="s">
        <v>198</v>
      </c>
      <c r="G254" s="37" t="s">
        <v>25</v>
      </c>
      <c r="H254" s="37" t="s">
        <v>68</v>
      </c>
      <c r="I254" s="110">
        <v>1184</v>
      </c>
      <c r="J254" s="242">
        <v>300</v>
      </c>
      <c r="K254" s="242">
        <v>0</v>
      </c>
      <c r="L254" s="127"/>
      <c r="M254" s="242">
        <f t="shared" si="15"/>
        <v>0</v>
      </c>
      <c r="N254" s="242">
        <f t="shared" si="16"/>
        <v>1484</v>
      </c>
      <c r="O254" s="242">
        <f t="shared" si="17"/>
        <v>1502</v>
      </c>
      <c r="P254" s="242">
        <f t="shared" si="18"/>
        <v>18</v>
      </c>
      <c r="Q254" s="242">
        <f t="shared" si="19"/>
        <v>1484</v>
      </c>
      <c r="R254" s="100" t="s">
        <v>28</v>
      </c>
      <c r="S254" s="100" t="s">
        <v>29</v>
      </c>
    </row>
    <row r="255" spans="1:19">
      <c r="A255" s="100">
        <v>254</v>
      </c>
      <c r="B255" s="144" t="s">
        <v>647</v>
      </c>
      <c r="C255" s="37" t="s">
        <v>648</v>
      </c>
      <c r="D255" s="181" t="s">
        <v>22</v>
      </c>
      <c r="E255" s="37" t="s">
        <v>24</v>
      </c>
      <c r="F255" s="37" t="s">
        <v>198</v>
      </c>
      <c r="G255" s="37" t="s">
        <v>25</v>
      </c>
      <c r="H255" s="37" t="s">
        <v>68</v>
      </c>
      <c r="I255" s="110">
        <v>1184</v>
      </c>
      <c r="J255" s="242">
        <v>300</v>
      </c>
      <c r="K255" s="242">
        <v>0</v>
      </c>
      <c r="L255" s="127"/>
      <c r="M255" s="242">
        <f t="shared" si="15"/>
        <v>0</v>
      </c>
      <c r="N255" s="242">
        <f t="shared" si="16"/>
        <v>1484</v>
      </c>
      <c r="O255" s="242">
        <f t="shared" si="17"/>
        <v>1502</v>
      </c>
      <c r="P255" s="242">
        <f t="shared" si="18"/>
        <v>18</v>
      </c>
      <c r="Q255" s="242">
        <f t="shared" si="19"/>
        <v>1484</v>
      </c>
      <c r="R255" s="100" t="s">
        <v>28</v>
      </c>
      <c r="S255" s="100" t="s">
        <v>29</v>
      </c>
    </row>
    <row r="256" spans="1:19">
      <c r="A256" s="100">
        <v>255</v>
      </c>
      <c r="B256" s="144" t="s">
        <v>649</v>
      </c>
      <c r="C256" s="37" t="s">
        <v>650</v>
      </c>
      <c r="D256" s="181" t="s">
        <v>22</v>
      </c>
      <c r="E256" s="37" t="s">
        <v>24</v>
      </c>
      <c r="F256" s="37" t="s">
        <v>198</v>
      </c>
      <c r="G256" s="37" t="s">
        <v>25</v>
      </c>
      <c r="H256" s="37" t="s">
        <v>68</v>
      </c>
      <c r="I256" s="110">
        <v>0</v>
      </c>
      <c r="J256" s="242">
        <v>300</v>
      </c>
      <c r="K256" s="242">
        <v>0</v>
      </c>
      <c r="L256" s="127"/>
      <c r="M256" s="242">
        <f t="shared" si="15"/>
        <v>0</v>
      </c>
      <c r="N256" s="242">
        <f t="shared" si="16"/>
        <v>300</v>
      </c>
      <c r="O256" s="242">
        <f t="shared" si="17"/>
        <v>318</v>
      </c>
      <c r="P256" s="242">
        <f t="shared" si="18"/>
        <v>18</v>
      </c>
      <c r="Q256" s="242">
        <f t="shared" si="19"/>
        <v>300</v>
      </c>
      <c r="R256" s="100" t="s">
        <v>28</v>
      </c>
      <c r="S256" s="100" t="s">
        <v>29</v>
      </c>
    </row>
    <row r="257" spans="1:19">
      <c r="A257" s="100">
        <v>256</v>
      </c>
      <c r="B257" s="144" t="s">
        <v>651</v>
      </c>
      <c r="C257" s="37" t="s">
        <v>652</v>
      </c>
      <c r="D257" s="181" t="s">
        <v>22</v>
      </c>
      <c r="E257" s="37" t="s">
        <v>24</v>
      </c>
      <c r="F257" s="37" t="s">
        <v>198</v>
      </c>
      <c r="G257" s="37" t="s">
        <v>25</v>
      </c>
      <c r="H257" s="37" t="s">
        <v>68</v>
      </c>
      <c r="I257" s="110">
        <v>1184</v>
      </c>
      <c r="J257" s="242">
        <v>300</v>
      </c>
      <c r="K257" s="242">
        <v>0</v>
      </c>
      <c r="L257" s="127"/>
      <c r="M257" s="242">
        <f t="shared" si="15"/>
        <v>0</v>
      </c>
      <c r="N257" s="242">
        <f t="shared" si="16"/>
        <v>1484</v>
      </c>
      <c r="O257" s="242">
        <f t="shared" si="17"/>
        <v>1502</v>
      </c>
      <c r="P257" s="242">
        <f t="shared" si="18"/>
        <v>18</v>
      </c>
      <c r="Q257" s="242">
        <f t="shared" si="19"/>
        <v>1484</v>
      </c>
      <c r="R257" s="100" t="s">
        <v>28</v>
      </c>
      <c r="S257" s="100" t="s">
        <v>29</v>
      </c>
    </row>
    <row r="258" spans="1:19">
      <c r="A258" s="100">
        <v>257</v>
      </c>
      <c r="B258" s="144" t="s">
        <v>653</v>
      </c>
      <c r="C258" s="37" t="s">
        <v>654</v>
      </c>
      <c r="D258" s="181" t="s">
        <v>22</v>
      </c>
      <c r="E258" s="37" t="s">
        <v>24</v>
      </c>
      <c r="F258" s="37" t="s">
        <v>198</v>
      </c>
      <c r="G258" s="37" t="s">
        <v>25</v>
      </c>
      <c r="H258" s="37" t="s">
        <v>68</v>
      </c>
      <c r="I258" s="110">
        <v>1184</v>
      </c>
      <c r="J258" s="242">
        <v>300</v>
      </c>
      <c r="K258" s="242">
        <v>0</v>
      </c>
      <c r="L258" s="127"/>
      <c r="M258" s="242">
        <f t="shared" ref="M258:M311" si="20">K258*1.06</f>
        <v>0</v>
      </c>
      <c r="N258" s="242">
        <f t="shared" ref="N258:N311" si="21">I258+J258+M258</f>
        <v>1484</v>
      </c>
      <c r="O258" s="242">
        <f t="shared" ref="O258:O311" si="22">I258+(J258+M258)*1.06</f>
        <v>1502</v>
      </c>
      <c r="P258" s="242">
        <f t="shared" ref="P258:P311" si="23">(J258+M258)*0.06</f>
        <v>18</v>
      </c>
      <c r="Q258" s="242">
        <f t="shared" ref="Q258:Q311" si="24">O258-P258</f>
        <v>1484</v>
      </c>
      <c r="R258" s="100" t="s">
        <v>28</v>
      </c>
      <c r="S258" s="100" t="s">
        <v>29</v>
      </c>
    </row>
    <row r="259" spans="1:19">
      <c r="A259" s="100">
        <v>258</v>
      </c>
      <c r="B259" s="144" t="s">
        <v>655</v>
      </c>
      <c r="C259" s="37" t="s">
        <v>656</v>
      </c>
      <c r="D259" s="181" t="s">
        <v>22</v>
      </c>
      <c r="E259" s="37" t="s">
        <v>24</v>
      </c>
      <c r="F259" s="37" t="s">
        <v>198</v>
      </c>
      <c r="G259" s="37" t="s">
        <v>25</v>
      </c>
      <c r="H259" s="37" t="s">
        <v>68</v>
      </c>
      <c r="I259" s="110">
        <v>1184</v>
      </c>
      <c r="J259" s="242">
        <v>300</v>
      </c>
      <c r="K259" s="242">
        <v>0</v>
      </c>
      <c r="L259" s="127"/>
      <c r="M259" s="242">
        <f t="shared" si="20"/>
        <v>0</v>
      </c>
      <c r="N259" s="242">
        <f t="shared" si="21"/>
        <v>1484</v>
      </c>
      <c r="O259" s="242">
        <f t="shared" si="22"/>
        <v>1502</v>
      </c>
      <c r="P259" s="242">
        <f t="shared" si="23"/>
        <v>18</v>
      </c>
      <c r="Q259" s="242">
        <f t="shared" si="24"/>
        <v>1484</v>
      </c>
      <c r="R259" s="100" t="s">
        <v>28</v>
      </c>
      <c r="S259" s="100" t="s">
        <v>29</v>
      </c>
    </row>
    <row r="260" spans="1:19">
      <c r="A260" s="100">
        <v>259</v>
      </c>
      <c r="B260" s="144" t="s">
        <v>657</v>
      </c>
      <c r="C260" s="37" t="s">
        <v>658</v>
      </c>
      <c r="D260" s="181" t="s">
        <v>22</v>
      </c>
      <c r="E260" s="37" t="s">
        <v>24</v>
      </c>
      <c r="F260" s="37" t="s">
        <v>198</v>
      </c>
      <c r="G260" s="37" t="s">
        <v>25</v>
      </c>
      <c r="H260" s="37" t="s">
        <v>68</v>
      </c>
      <c r="I260" s="110">
        <v>1184</v>
      </c>
      <c r="J260" s="242">
        <v>300</v>
      </c>
      <c r="K260" s="242">
        <v>0</v>
      </c>
      <c r="L260" s="127"/>
      <c r="M260" s="242">
        <f t="shared" si="20"/>
        <v>0</v>
      </c>
      <c r="N260" s="242">
        <f t="shared" si="21"/>
        <v>1484</v>
      </c>
      <c r="O260" s="242">
        <f t="shared" si="22"/>
        <v>1502</v>
      </c>
      <c r="P260" s="242">
        <f t="shared" si="23"/>
        <v>18</v>
      </c>
      <c r="Q260" s="242">
        <f t="shared" si="24"/>
        <v>1484</v>
      </c>
      <c r="R260" s="100" t="s">
        <v>28</v>
      </c>
      <c r="S260" s="100" t="s">
        <v>29</v>
      </c>
    </row>
    <row r="261" spans="1:19">
      <c r="A261" s="100">
        <v>260</v>
      </c>
      <c r="B261" s="144" t="s">
        <v>659</v>
      </c>
      <c r="C261" s="37" t="s">
        <v>660</v>
      </c>
      <c r="D261" s="181" t="s">
        <v>22</v>
      </c>
      <c r="E261" s="37" t="s">
        <v>24</v>
      </c>
      <c r="F261" s="37" t="s">
        <v>198</v>
      </c>
      <c r="G261" s="37" t="s">
        <v>25</v>
      </c>
      <c r="H261" s="37" t="s">
        <v>68</v>
      </c>
      <c r="I261" s="110">
        <v>1184</v>
      </c>
      <c r="J261" s="242">
        <v>300</v>
      </c>
      <c r="K261" s="242">
        <v>0</v>
      </c>
      <c r="L261" s="127"/>
      <c r="M261" s="242">
        <f t="shared" si="20"/>
        <v>0</v>
      </c>
      <c r="N261" s="242">
        <f t="shared" si="21"/>
        <v>1484</v>
      </c>
      <c r="O261" s="242">
        <f t="shared" si="22"/>
        <v>1502</v>
      </c>
      <c r="P261" s="242">
        <f t="shared" si="23"/>
        <v>18</v>
      </c>
      <c r="Q261" s="242">
        <f t="shared" si="24"/>
        <v>1484</v>
      </c>
      <c r="R261" s="100" t="s">
        <v>28</v>
      </c>
      <c r="S261" s="100" t="s">
        <v>29</v>
      </c>
    </row>
    <row r="262" spans="1:19">
      <c r="A262" s="100">
        <v>261</v>
      </c>
      <c r="B262" s="144" t="s">
        <v>661</v>
      </c>
      <c r="C262" s="37" t="s">
        <v>662</v>
      </c>
      <c r="D262" s="181" t="s">
        <v>22</v>
      </c>
      <c r="E262" s="37" t="s">
        <v>24</v>
      </c>
      <c r="F262" s="37" t="s">
        <v>198</v>
      </c>
      <c r="G262" s="37" t="s">
        <v>25</v>
      </c>
      <c r="H262" s="37" t="s">
        <v>68</v>
      </c>
      <c r="I262" s="110">
        <v>1184</v>
      </c>
      <c r="J262" s="242">
        <v>300</v>
      </c>
      <c r="K262" s="242">
        <v>0</v>
      </c>
      <c r="L262" s="127"/>
      <c r="M262" s="242">
        <f t="shared" si="20"/>
        <v>0</v>
      </c>
      <c r="N262" s="242">
        <f t="shared" si="21"/>
        <v>1484</v>
      </c>
      <c r="O262" s="242">
        <f t="shared" si="22"/>
        <v>1502</v>
      </c>
      <c r="P262" s="242">
        <f t="shared" si="23"/>
        <v>18</v>
      </c>
      <c r="Q262" s="242">
        <f t="shared" si="24"/>
        <v>1484</v>
      </c>
      <c r="R262" s="100" t="s">
        <v>28</v>
      </c>
      <c r="S262" s="100" t="s">
        <v>29</v>
      </c>
    </row>
    <row r="263" spans="1:19">
      <c r="A263" s="100">
        <v>262</v>
      </c>
      <c r="B263" s="144" t="s">
        <v>663</v>
      </c>
      <c r="C263" s="37" t="s">
        <v>664</v>
      </c>
      <c r="D263" s="181" t="s">
        <v>22</v>
      </c>
      <c r="E263" s="37" t="s">
        <v>24</v>
      </c>
      <c r="F263" s="37" t="s">
        <v>198</v>
      </c>
      <c r="G263" s="37" t="s">
        <v>25</v>
      </c>
      <c r="H263" s="37" t="s">
        <v>68</v>
      </c>
      <c r="I263" s="110">
        <v>1184</v>
      </c>
      <c r="J263" s="242">
        <v>300</v>
      </c>
      <c r="K263" s="242">
        <v>0</v>
      </c>
      <c r="L263" s="127"/>
      <c r="M263" s="242">
        <f t="shared" si="20"/>
        <v>0</v>
      </c>
      <c r="N263" s="242">
        <f t="shared" si="21"/>
        <v>1484</v>
      </c>
      <c r="O263" s="242">
        <f t="shared" si="22"/>
        <v>1502</v>
      </c>
      <c r="P263" s="242">
        <f t="shared" si="23"/>
        <v>18</v>
      </c>
      <c r="Q263" s="242">
        <f t="shared" si="24"/>
        <v>1484</v>
      </c>
      <c r="R263" s="100" t="s">
        <v>28</v>
      </c>
      <c r="S263" s="100" t="s">
        <v>29</v>
      </c>
    </row>
    <row r="264" spans="1:19">
      <c r="A264" s="100">
        <v>263</v>
      </c>
      <c r="B264" s="144" t="s">
        <v>665</v>
      </c>
      <c r="C264" s="37" t="s">
        <v>666</v>
      </c>
      <c r="D264" s="181" t="s">
        <v>22</v>
      </c>
      <c r="E264" s="37" t="s">
        <v>24</v>
      </c>
      <c r="F264" s="37" t="s">
        <v>198</v>
      </c>
      <c r="G264" s="37" t="s">
        <v>25</v>
      </c>
      <c r="H264" s="37" t="s">
        <v>68</v>
      </c>
      <c r="I264" s="110">
        <v>1184</v>
      </c>
      <c r="J264" s="242">
        <v>300</v>
      </c>
      <c r="K264" s="242">
        <v>0</v>
      </c>
      <c r="L264" s="127"/>
      <c r="M264" s="242">
        <f t="shared" si="20"/>
        <v>0</v>
      </c>
      <c r="N264" s="242">
        <f t="shared" si="21"/>
        <v>1484</v>
      </c>
      <c r="O264" s="242">
        <f t="shared" si="22"/>
        <v>1502</v>
      </c>
      <c r="P264" s="242">
        <f t="shared" si="23"/>
        <v>18</v>
      </c>
      <c r="Q264" s="242">
        <f t="shared" si="24"/>
        <v>1484</v>
      </c>
      <c r="R264" s="100" t="s">
        <v>28</v>
      </c>
      <c r="S264" s="100" t="s">
        <v>29</v>
      </c>
    </row>
    <row r="265" spans="1:19">
      <c r="A265" s="100">
        <v>264</v>
      </c>
      <c r="B265" s="144" t="s">
        <v>667</v>
      </c>
      <c r="C265" s="37" t="s">
        <v>668</v>
      </c>
      <c r="D265" s="181" t="s">
        <v>22</v>
      </c>
      <c r="E265" s="37" t="s">
        <v>24</v>
      </c>
      <c r="F265" s="37" t="s">
        <v>198</v>
      </c>
      <c r="G265" s="37" t="s">
        <v>25</v>
      </c>
      <c r="H265" s="37" t="s">
        <v>68</v>
      </c>
      <c r="I265" s="110">
        <v>1184</v>
      </c>
      <c r="J265" s="242">
        <v>300</v>
      </c>
      <c r="K265" s="242">
        <v>0</v>
      </c>
      <c r="L265" s="127"/>
      <c r="M265" s="242">
        <f t="shared" si="20"/>
        <v>0</v>
      </c>
      <c r="N265" s="242">
        <f t="shared" si="21"/>
        <v>1484</v>
      </c>
      <c r="O265" s="242">
        <f t="shared" si="22"/>
        <v>1502</v>
      </c>
      <c r="P265" s="242">
        <f t="shared" si="23"/>
        <v>18</v>
      </c>
      <c r="Q265" s="242">
        <f t="shared" si="24"/>
        <v>1484</v>
      </c>
      <c r="R265" s="100" t="s">
        <v>28</v>
      </c>
      <c r="S265" s="100" t="s">
        <v>29</v>
      </c>
    </row>
    <row r="266" spans="1:19">
      <c r="A266" s="100">
        <v>265</v>
      </c>
      <c r="B266" s="144" t="s">
        <v>669</v>
      </c>
      <c r="C266" s="37" t="s">
        <v>670</v>
      </c>
      <c r="D266" s="181" t="s">
        <v>22</v>
      </c>
      <c r="E266" s="37" t="s">
        <v>24</v>
      </c>
      <c r="F266" s="37" t="s">
        <v>198</v>
      </c>
      <c r="G266" s="37" t="s">
        <v>25</v>
      </c>
      <c r="H266" s="37" t="s">
        <v>68</v>
      </c>
      <c r="I266" s="110">
        <v>1184</v>
      </c>
      <c r="J266" s="242">
        <v>300</v>
      </c>
      <c r="K266" s="242">
        <v>0</v>
      </c>
      <c r="L266" s="127"/>
      <c r="M266" s="242">
        <f t="shared" si="20"/>
        <v>0</v>
      </c>
      <c r="N266" s="242">
        <f t="shared" si="21"/>
        <v>1484</v>
      </c>
      <c r="O266" s="242">
        <f t="shared" si="22"/>
        <v>1502</v>
      </c>
      <c r="P266" s="242">
        <f t="shared" si="23"/>
        <v>18</v>
      </c>
      <c r="Q266" s="242">
        <f t="shared" si="24"/>
        <v>1484</v>
      </c>
      <c r="R266" s="100" t="s">
        <v>28</v>
      </c>
      <c r="S266" s="100" t="s">
        <v>29</v>
      </c>
    </row>
    <row r="267" spans="1:19">
      <c r="A267" s="100">
        <v>266</v>
      </c>
      <c r="B267" s="144" t="s">
        <v>671</v>
      </c>
      <c r="C267" s="37" t="s">
        <v>672</v>
      </c>
      <c r="D267" s="181" t="s">
        <v>22</v>
      </c>
      <c r="E267" s="37" t="s">
        <v>24</v>
      </c>
      <c r="F267" s="37" t="s">
        <v>673</v>
      </c>
      <c r="G267" s="37" t="s">
        <v>25</v>
      </c>
      <c r="H267" s="37" t="s">
        <v>68</v>
      </c>
      <c r="I267" s="110">
        <v>508.84</v>
      </c>
      <c r="J267" s="242">
        <v>300</v>
      </c>
      <c r="K267" s="242">
        <v>0</v>
      </c>
      <c r="L267" s="127"/>
      <c r="M267" s="242">
        <f t="shared" si="20"/>
        <v>0</v>
      </c>
      <c r="N267" s="242">
        <f t="shared" si="21"/>
        <v>808.84</v>
      </c>
      <c r="O267" s="242">
        <f t="shared" si="22"/>
        <v>826.84</v>
      </c>
      <c r="P267" s="242">
        <f t="shared" si="23"/>
        <v>18</v>
      </c>
      <c r="Q267" s="242">
        <f t="shared" si="24"/>
        <v>808.84</v>
      </c>
      <c r="R267" s="100" t="s">
        <v>28</v>
      </c>
      <c r="S267" s="100" t="s">
        <v>29</v>
      </c>
    </row>
    <row r="268" spans="1:19">
      <c r="A268" s="100">
        <v>267</v>
      </c>
      <c r="B268" s="144" t="s">
        <v>40</v>
      </c>
      <c r="C268" s="37" t="s">
        <v>41</v>
      </c>
      <c r="D268" s="181" t="s">
        <v>22</v>
      </c>
      <c r="E268" s="37" t="s">
        <v>24</v>
      </c>
      <c r="F268" s="37" t="s">
        <v>23</v>
      </c>
      <c r="G268" s="37" t="s">
        <v>25</v>
      </c>
      <c r="H268" s="37" t="s">
        <v>34</v>
      </c>
      <c r="I268" s="110">
        <v>0</v>
      </c>
      <c r="J268" s="242">
        <v>0</v>
      </c>
      <c r="K268" s="242">
        <v>15</v>
      </c>
      <c r="L268" s="100" t="s">
        <v>143</v>
      </c>
      <c r="M268" s="242">
        <f t="shared" si="20"/>
        <v>15.9</v>
      </c>
      <c r="N268" s="242">
        <f t="shared" si="21"/>
        <v>15.9</v>
      </c>
      <c r="O268" s="242">
        <f t="shared" si="22"/>
        <v>16.854</v>
      </c>
      <c r="P268" s="242">
        <f t="shared" si="23"/>
        <v>0.954</v>
      </c>
      <c r="Q268" s="242">
        <f t="shared" si="24"/>
        <v>15.9</v>
      </c>
      <c r="R268" s="100" t="s">
        <v>28</v>
      </c>
      <c r="S268" s="100" t="s">
        <v>29</v>
      </c>
    </row>
    <row r="269" spans="1:19">
      <c r="A269" s="100">
        <v>268</v>
      </c>
      <c r="B269" s="144" t="s">
        <v>674</v>
      </c>
      <c r="C269" s="37" t="s">
        <v>675</v>
      </c>
      <c r="D269" s="181" t="s">
        <v>22</v>
      </c>
      <c r="E269" s="37" t="s">
        <v>24</v>
      </c>
      <c r="F269" s="37" t="s">
        <v>23</v>
      </c>
      <c r="G269" s="37" t="s">
        <v>25</v>
      </c>
      <c r="H269" s="37" t="s">
        <v>34</v>
      </c>
      <c r="I269" s="110">
        <v>155.911</v>
      </c>
      <c r="J269" s="242">
        <v>146</v>
      </c>
      <c r="K269" s="242">
        <v>0</v>
      </c>
      <c r="L269" s="127"/>
      <c r="M269" s="242">
        <f t="shared" si="20"/>
        <v>0</v>
      </c>
      <c r="N269" s="242">
        <f t="shared" si="21"/>
        <v>301.911</v>
      </c>
      <c r="O269" s="242">
        <f t="shared" si="22"/>
        <v>310.671</v>
      </c>
      <c r="P269" s="242">
        <f t="shared" si="23"/>
        <v>8.76</v>
      </c>
      <c r="Q269" s="242">
        <f t="shared" si="24"/>
        <v>301.911</v>
      </c>
      <c r="R269" s="100" t="s">
        <v>28</v>
      </c>
      <c r="S269" s="100" t="s">
        <v>29</v>
      </c>
    </row>
    <row r="270" spans="1:19">
      <c r="A270" s="100">
        <v>269</v>
      </c>
      <c r="B270" s="144" t="s">
        <v>676</v>
      </c>
      <c r="C270" s="37" t="s">
        <v>677</v>
      </c>
      <c r="D270" s="181" t="s">
        <v>22</v>
      </c>
      <c r="E270" s="37" t="s">
        <v>24</v>
      </c>
      <c r="F270" s="37" t="s">
        <v>23</v>
      </c>
      <c r="G270" s="37" t="s">
        <v>25</v>
      </c>
      <c r="H270" s="37" t="s">
        <v>34</v>
      </c>
      <c r="I270" s="110">
        <v>156.926</v>
      </c>
      <c r="J270" s="242">
        <v>146</v>
      </c>
      <c r="K270" s="242">
        <v>0</v>
      </c>
      <c r="L270" s="127"/>
      <c r="M270" s="242">
        <f t="shared" si="20"/>
        <v>0</v>
      </c>
      <c r="N270" s="242">
        <f t="shared" si="21"/>
        <v>302.926</v>
      </c>
      <c r="O270" s="242">
        <f t="shared" si="22"/>
        <v>311.686</v>
      </c>
      <c r="P270" s="242">
        <f t="shared" si="23"/>
        <v>8.76</v>
      </c>
      <c r="Q270" s="242">
        <f t="shared" si="24"/>
        <v>302.926</v>
      </c>
      <c r="R270" s="100" t="s">
        <v>28</v>
      </c>
      <c r="S270" s="100" t="s">
        <v>29</v>
      </c>
    </row>
    <row r="271" spans="1:19">
      <c r="A271" s="100">
        <v>270</v>
      </c>
      <c r="B271" s="144" t="s">
        <v>678</v>
      </c>
      <c r="C271" s="37" t="s">
        <v>679</v>
      </c>
      <c r="D271" s="181" t="s">
        <v>22</v>
      </c>
      <c r="E271" s="37" t="s">
        <v>24</v>
      </c>
      <c r="F271" s="37" t="s">
        <v>23</v>
      </c>
      <c r="G271" s="37" t="s">
        <v>25</v>
      </c>
      <c r="H271" s="37" t="s">
        <v>34</v>
      </c>
      <c r="I271" s="110">
        <v>156.926</v>
      </c>
      <c r="J271" s="242">
        <v>146</v>
      </c>
      <c r="K271" s="242">
        <v>0</v>
      </c>
      <c r="L271" s="127"/>
      <c r="M271" s="242">
        <f t="shared" si="20"/>
        <v>0</v>
      </c>
      <c r="N271" s="242">
        <f t="shared" si="21"/>
        <v>302.926</v>
      </c>
      <c r="O271" s="242">
        <f t="shared" si="22"/>
        <v>311.686</v>
      </c>
      <c r="P271" s="242">
        <f t="shared" si="23"/>
        <v>8.76</v>
      </c>
      <c r="Q271" s="242">
        <f t="shared" si="24"/>
        <v>302.926</v>
      </c>
      <c r="R271" s="100" t="s">
        <v>28</v>
      </c>
      <c r="S271" s="100" t="s">
        <v>29</v>
      </c>
    </row>
    <row r="272" spans="1:19">
      <c r="A272" s="100">
        <v>271</v>
      </c>
      <c r="B272" s="144" t="s">
        <v>680</v>
      </c>
      <c r="C272" s="37" t="s">
        <v>681</v>
      </c>
      <c r="D272" s="181" t="s">
        <v>22</v>
      </c>
      <c r="E272" s="37" t="s">
        <v>24</v>
      </c>
      <c r="F272" s="37" t="s">
        <v>23</v>
      </c>
      <c r="G272" s="37" t="s">
        <v>25</v>
      </c>
      <c r="H272" s="37" t="s">
        <v>34</v>
      </c>
      <c r="I272" s="110">
        <v>156.926</v>
      </c>
      <c r="J272" s="242">
        <v>146</v>
      </c>
      <c r="K272" s="242">
        <v>0</v>
      </c>
      <c r="L272" s="127"/>
      <c r="M272" s="242">
        <f t="shared" si="20"/>
        <v>0</v>
      </c>
      <c r="N272" s="242">
        <f t="shared" si="21"/>
        <v>302.926</v>
      </c>
      <c r="O272" s="242">
        <f t="shared" si="22"/>
        <v>311.686</v>
      </c>
      <c r="P272" s="242">
        <f t="shared" si="23"/>
        <v>8.76</v>
      </c>
      <c r="Q272" s="242">
        <f t="shared" si="24"/>
        <v>302.926</v>
      </c>
      <c r="R272" s="100" t="s">
        <v>28</v>
      </c>
      <c r="S272" s="100" t="s">
        <v>29</v>
      </c>
    </row>
    <row r="273" spans="1:19">
      <c r="A273" s="100">
        <v>272</v>
      </c>
      <c r="B273" s="144" t="s">
        <v>682</v>
      </c>
      <c r="C273" s="37" t="s">
        <v>683</v>
      </c>
      <c r="D273" s="181" t="s">
        <v>22</v>
      </c>
      <c r="E273" s="37" t="s">
        <v>24</v>
      </c>
      <c r="F273" s="37" t="s">
        <v>23</v>
      </c>
      <c r="G273" s="37" t="s">
        <v>25</v>
      </c>
      <c r="H273" s="37" t="s">
        <v>34</v>
      </c>
      <c r="I273" s="110">
        <v>156.926</v>
      </c>
      <c r="J273" s="242">
        <v>146</v>
      </c>
      <c r="K273" s="242">
        <v>0</v>
      </c>
      <c r="L273" s="127"/>
      <c r="M273" s="242">
        <f t="shared" si="20"/>
        <v>0</v>
      </c>
      <c r="N273" s="242">
        <f t="shared" si="21"/>
        <v>302.926</v>
      </c>
      <c r="O273" s="242">
        <f t="shared" si="22"/>
        <v>311.686</v>
      </c>
      <c r="P273" s="242">
        <f t="shared" si="23"/>
        <v>8.76</v>
      </c>
      <c r="Q273" s="242">
        <f t="shared" si="24"/>
        <v>302.926</v>
      </c>
      <c r="R273" s="100" t="s">
        <v>28</v>
      </c>
      <c r="S273" s="100" t="s">
        <v>29</v>
      </c>
    </row>
    <row r="274" spans="1:19">
      <c r="A274" s="100">
        <v>273</v>
      </c>
      <c r="B274" s="144" t="s">
        <v>684</v>
      </c>
      <c r="C274" s="37" t="s">
        <v>685</v>
      </c>
      <c r="D274" s="181" t="s">
        <v>22</v>
      </c>
      <c r="E274" s="37" t="s">
        <v>24</v>
      </c>
      <c r="F274" s="37" t="s">
        <v>23</v>
      </c>
      <c r="G274" s="37" t="s">
        <v>25</v>
      </c>
      <c r="H274" s="37" t="s">
        <v>34</v>
      </c>
      <c r="I274" s="110">
        <v>156.926</v>
      </c>
      <c r="J274" s="242">
        <v>146</v>
      </c>
      <c r="K274" s="242">
        <v>0</v>
      </c>
      <c r="L274" s="127"/>
      <c r="M274" s="242">
        <f t="shared" si="20"/>
        <v>0</v>
      </c>
      <c r="N274" s="242">
        <f t="shared" si="21"/>
        <v>302.926</v>
      </c>
      <c r="O274" s="242">
        <f t="shared" si="22"/>
        <v>311.686</v>
      </c>
      <c r="P274" s="242">
        <f t="shared" si="23"/>
        <v>8.76</v>
      </c>
      <c r="Q274" s="242">
        <f t="shared" si="24"/>
        <v>302.926</v>
      </c>
      <c r="R274" s="100" t="s">
        <v>28</v>
      </c>
      <c r="S274" s="100" t="s">
        <v>29</v>
      </c>
    </row>
    <row r="275" spans="1:19">
      <c r="A275" s="100">
        <v>274</v>
      </c>
      <c r="B275" s="144" t="s">
        <v>386</v>
      </c>
      <c r="C275" s="37" t="s">
        <v>686</v>
      </c>
      <c r="D275" s="181" t="s">
        <v>22</v>
      </c>
      <c r="E275" s="37" t="s">
        <v>24</v>
      </c>
      <c r="F275" s="37" t="s">
        <v>23</v>
      </c>
      <c r="G275" s="37" t="s">
        <v>25</v>
      </c>
      <c r="H275" s="37" t="s">
        <v>34</v>
      </c>
      <c r="I275" s="110">
        <v>156.926</v>
      </c>
      <c r="J275" s="242">
        <v>146</v>
      </c>
      <c r="K275" s="242">
        <v>0</v>
      </c>
      <c r="L275" s="127"/>
      <c r="M275" s="242">
        <f t="shared" si="20"/>
        <v>0</v>
      </c>
      <c r="N275" s="242">
        <f t="shared" si="21"/>
        <v>302.926</v>
      </c>
      <c r="O275" s="242">
        <f t="shared" si="22"/>
        <v>311.686</v>
      </c>
      <c r="P275" s="242">
        <f t="shared" si="23"/>
        <v>8.76</v>
      </c>
      <c r="Q275" s="242">
        <f t="shared" si="24"/>
        <v>302.926</v>
      </c>
      <c r="R275" s="100" t="s">
        <v>28</v>
      </c>
      <c r="S275" s="100" t="s">
        <v>29</v>
      </c>
    </row>
    <row r="276" spans="1:19">
      <c r="A276" s="100">
        <v>275</v>
      </c>
      <c r="B276" s="144" t="s">
        <v>687</v>
      </c>
      <c r="C276" s="37" t="s">
        <v>688</v>
      </c>
      <c r="D276" s="181" t="s">
        <v>22</v>
      </c>
      <c r="E276" s="37" t="s">
        <v>24</v>
      </c>
      <c r="F276" s="37" t="s">
        <v>23</v>
      </c>
      <c r="G276" s="37" t="s">
        <v>25</v>
      </c>
      <c r="H276" s="37" t="s">
        <v>34</v>
      </c>
      <c r="I276" s="110">
        <v>156.926</v>
      </c>
      <c r="J276" s="242">
        <v>146</v>
      </c>
      <c r="K276" s="242">
        <v>0</v>
      </c>
      <c r="L276" s="127"/>
      <c r="M276" s="242">
        <f t="shared" si="20"/>
        <v>0</v>
      </c>
      <c r="N276" s="242">
        <f t="shared" si="21"/>
        <v>302.926</v>
      </c>
      <c r="O276" s="242">
        <f t="shared" si="22"/>
        <v>311.686</v>
      </c>
      <c r="P276" s="242">
        <f t="shared" si="23"/>
        <v>8.76</v>
      </c>
      <c r="Q276" s="242">
        <f t="shared" si="24"/>
        <v>302.926</v>
      </c>
      <c r="R276" s="100" t="s">
        <v>28</v>
      </c>
      <c r="S276" s="100" t="s">
        <v>29</v>
      </c>
    </row>
    <row r="277" spans="1:19">
      <c r="A277" s="100">
        <v>276</v>
      </c>
      <c r="B277" s="144" t="s">
        <v>627</v>
      </c>
      <c r="C277" s="37" t="s">
        <v>689</v>
      </c>
      <c r="D277" s="181" t="s">
        <v>22</v>
      </c>
      <c r="E277" s="37" t="s">
        <v>24</v>
      </c>
      <c r="F277" s="37" t="s">
        <v>58</v>
      </c>
      <c r="G277" s="37" t="s">
        <v>25</v>
      </c>
      <c r="H277" s="37" t="s">
        <v>68</v>
      </c>
      <c r="I277" s="110">
        <v>874</v>
      </c>
      <c r="J277" s="242">
        <v>400</v>
      </c>
      <c r="K277" s="242">
        <v>92</v>
      </c>
      <c r="L277" s="100" t="s">
        <v>35</v>
      </c>
      <c r="M277" s="242">
        <f t="shared" si="20"/>
        <v>97.52</v>
      </c>
      <c r="N277" s="242">
        <f t="shared" si="21"/>
        <v>1371.52</v>
      </c>
      <c r="O277" s="242">
        <f t="shared" si="22"/>
        <v>1401.3712</v>
      </c>
      <c r="P277" s="242">
        <f t="shared" si="23"/>
        <v>29.8512</v>
      </c>
      <c r="Q277" s="242">
        <f t="shared" si="24"/>
        <v>1371.52</v>
      </c>
      <c r="R277" s="100" t="s">
        <v>28</v>
      </c>
      <c r="S277" s="100" t="s">
        <v>29</v>
      </c>
    </row>
    <row r="278" spans="1:19">
      <c r="A278" s="100">
        <v>277</v>
      </c>
      <c r="B278" s="144" t="s">
        <v>690</v>
      </c>
      <c r="C278" s="37" t="s">
        <v>691</v>
      </c>
      <c r="D278" s="181" t="s">
        <v>22</v>
      </c>
      <c r="E278" s="37" t="s">
        <v>130</v>
      </c>
      <c r="F278" s="37" t="s">
        <v>58</v>
      </c>
      <c r="G278" s="37" t="s">
        <v>25</v>
      </c>
      <c r="H278" s="37" t="s">
        <v>68</v>
      </c>
      <c r="I278" s="110">
        <v>874</v>
      </c>
      <c r="J278" s="242">
        <v>400</v>
      </c>
      <c r="K278" s="242">
        <v>8355</v>
      </c>
      <c r="L278" s="100" t="s">
        <v>367</v>
      </c>
      <c r="M278" s="242">
        <f t="shared" si="20"/>
        <v>8856.3</v>
      </c>
      <c r="N278" s="242">
        <f t="shared" si="21"/>
        <v>10130.3</v>
      </c>
      <c r="O278" s="242">
        <f t="shared" si="22"/>
        <v>10685.678</v>
      </c>
      <c r="P278" s="242">
        <f t="shared" si="23"/>
        <v>555.378</v>
      </c>
      <c r="Q278" s="242">
        <f t="shared" si="24"/>
        <v>10130.3</v>
      </c>
      <c r="R278" s="100" t="s">
        <v>28</v>
      </c>
      <c r="S278" s="100" t="s">
        <v>29</v>
      </c>
    </row>
    <row r="279" spans="1:19">
      <c r="A279" s="100">
        <v>278</v>
      </c>
      <c r="B279" s="144" t="s">
        <v>692</v>
      </c>
      <c r="C279" s="37" t="s">
        <v>693</v>
      </c>
      <c r="D279" s="181" t="s">
        <v>22</v>
      </c>
      <c r="E279" s="37" t="s">
        <v>130</v>
      </c>
      <c r="F279" s="37" t="s">
        <v>58</v>
      </c>
      <c r="G279" s="37" t="s">
        <v>25</v>
      </c>
      <c r="H279" s="37" t="s">
        <v>68</v>
      </c>
      <c r="I279" s="110">
        <v>874</v>
      </c>
      <c r="J279" s="242">
        <v>400</v>
      </c>
      <c r="K279" s="242">
        <v>2277</v>
      </c>
      <c r="L279" s="100" t="s">
        <v>694</v>
      </c>
      <c r="M279" s="242">
        <f t="shared" si="20"/>
        <v>2413.62</v>
      </c>
      <c r="N279" s="242">
        <f t="shared" si="21"/>
        <v>3687.62</v>
      </c>
      <c r="O279" s="242">
        <f t="shared" si="22"/>
        <v>3856.4372</v>
      </c>
      <c r="P279" s="242">
        <f t="shared" si="23"/>
        <v>168.8172</v>
      </c>
      <c r="Q279" s="242">
        <f t="shared" si="24"/>
        <v>3687.62</v>
      </c>
      <c r="R279" s="100" t="s">
        <v>28</v>
      </c>
      <c r="S279" s="100" t="s">
        <v>29</v>
      </c>
    </row>
    <row r="280" spans="1:19">
      <c r="A280" s="100">
        <v>279</v>
      </c>
      <c r="B280" s="144" t="s">
        <v>695</v>
      </c>
      <c r="C280" s="37" t="s">
        <v>696</v>
      </c>
      <c r="D280" s="181" t="s">
        <v>22</v>
      </c>
      <c r="E280" s="37" t="s">
        <v>24</v>
      </c>
      <c r="F280" s="37" t="s">
        <v>198</v>
      </c>
      <c r="G280" s="37" t="s">
        <v>25</v>
      </c>
      <c r="H280" s="37" t="s">
        <v>68</v>
      </c>
      <c r="I280" s="110">
        <v>1120</v>
      </c>
      <c r="J280" s="242">
        <v>300</v>
      </c>
      <c r="K280" s="242">
        <v>0</v>
      </c>
      <c r="L280" s="127"/>
      <c r="M280" s="242">
        <f t="shared" si="20"/>
        <v>0</v>
      </c>
      <c r="N280" s="242">
        <f t="shared" si="21"/>
        <v>1420</v>
      </c>
      <c r="O280" s="242">
        <f t="shared" si="22"/>
        <v>1438</v>
      </c>
      <c r="P280" s="242">
        <f t="shared" si="23"/>
        <v>18</v>
      </c>
      <c r="Q280" s="242">
        <f t="shared" si="24"/>
        <v>1420</v>
      </c>
      <c r="R280" s="100" t="s">
        <v>28</v>
      </c>
      <c r="S280" s="100" t="s">
        <v>29</v>
      </c>
    </row>
    <row r="281" spans="1:19">
      <c r="A281" s="100">
        <v>280</v>
      </c>
      <c r="B281" s="144" t="s">
        <v>697</v>
      </c>
      <c r="C281" s="37" t="s">
        <v>698</v>
      </c>
      <c r="D281" s="181" t="s">
        <v>22</v>
      </c>
      <c r="E281" s="37" t="s">
        <v>24</v>
      </c>
      <c r="F281" s="37" t="s">
        <v>198</v>
      </c>
      <c r="G281" s="37" t="s">
        <v>25</v>
      </c>
      <c r="H281" s="37" t="s">
        <v>68</v>
      </c>
      <c r="I281" s="110">
        <v>1120</v>
      </c>
      <c r="J281" s="242">
        <v>300</v>
      </c>
      <c r="K281" s="242">
        <v>0</v>
      </c>
      <c r="L281" s="127"/>
      <c r="M281" s="242">
        <f t="shared" si="20"/>
        <v>0</v>
      </c>
      <c r="N281" s="242">
        <f t="shared" si="21"/>
        <v>1420</v>
      </c>
      <c r="O281" s="242">
        <f t="shared" si="22"/>
        <v>1438</v>
      </c>
      <c r="P281" s="242">
        <f t="shared" si="23"/>
        <v>18</v>
      </c>
      <c r="Q281" s="242">
        <f t="shared" si="24"/>
        <v>1420</v>
      </c>
      <c r="R281" s="100" t="s">
        <v>28</v>
      </c>
      <c r="S281" s="100" t="s">
        <v>29</v>
      </c>
    </row>
    <row r="282" spans="1:19">
      <c r="A282" s="100">
        <v>281</v>
      </c>
      <c r="B282" s="144" t="s">
        <v>699</v>
      </c>
      <c r="C282" s="37" t="s">
        <v>700</v>
      </c>
      <c r="D282" s="181" t="s">
        <v>22</v>
      </c>
      <c r="E282" s="37" t="s">
        <v>24</v>
      </c>
      <c r="F282" s="37" t="s">
        <v>198</v>
      </c>
      <c r="G282" s="37" t="s">
        <v>25</v>
      </c>
      <c r="H282" s="37" t="s">
        <v>68</v>
      </c>
      <c r="I282" s="110">
        <v>1120</v>
      </c>
      <c r="J282" s="242">
        <v>300</v>
      </c>
      <c r="K282" s="242">
        <v>0</v>
      </c>
      <c r="L282" s="127"/>
      <c r="M282" s="242">
        <f t="shared" si="20"/>
        <v>0</v>
      </c>
      <c r="N282" s="242">
        <f t="shared" si="21"/>
        <v>1420</v>
      </c>
      <c r="O282" s="242">
        <f t="shared" si="22"/>
        <v>1438</v>
      </c>
      <c r="P282" s="242">
        <f t="shared" si="23"/>
        <v>18</v>
      </c>
      <c r="Q282" s="242">
        <f t="shared" si="24"/>
        <v>1420</v>
      </c>
      <c r="R282" s="100" t="s">
        <v>28</v>
      </c>
      <c r="S282" s="100" t="s">
        <v>29</v>
      </c>
    </row>
    <row r="283" spans="1:19">
      <c r="A283" s="100">
        <v>282</v>
      </c>
      <c r="B283" s="144" t="s">
        <v>701</v>
      </c>
      <c r="C283" s="37" t="s">
        <v>702</v>
      </c>
      <c r="D283" s="181" t="s">
        <v>22</v>
      </c>
      <c r="E283" s="37" t="s">
        <v>24</v>
      </c>
      <c r="F283" s="37" t="s">
        <v>198</v>
      </c>
      <c r="G283" s="37" t="s">
        <v>25</v>
      </c>
      <c r="H283" s="37" t="s">
        <v>68</v>
      </c>
      <c r="I283" s="110">
        <v>1184</v>
      </c>
      <c r="J283" s="242">
        <v>300</v>
      </c>
      <c r="K283" s="242">
        <v>0</v>
      </c>
      <c r="L283" s="127"/>
      <c r="M283" s="242">
        <f t="shared" si="20"/>
        <v>0</v>
      </c>
      <c r="N283" s="242">
        <f t="shared" si="21"/>
        <v>1484</v>
      </c>
      <c r="O283" s="242">
        <f t="shared" si="22"/>
        <v>1502</v>
      </c>
      <c r="P283" s="242">
        <f t="shared" si="23"/>
        <v>18</v>
      </c>
      <c r="Q283" s="242">
        <f t="shared" si="24"/>
        <v>1484</v>
      </c>
      <c r="R283" s="100" t="s">
        <v>28</v>
      </c>
      <c r="S283" s="100" t="s">
        <v>29</v>
      </c>
    </row>
    <row r="284" spans="1:19">
      <c r="A284" s="100">
        <v>283</v>
      </c>
      <c r="B284" s="144" t="s">
        <v>703</v>
      </c>
      <c r="C284" s="37" t="s">
        <v>704</v>
      </c>
      <c r="D284" s="181" t="s">
        <v>22</v>
      </c>
      <c r="E284" s="37" t="s">
        <v>24</v>
      </c>
      <c r="F284" s="37" t="s">
        <v>198</v>
      </c>
      <c r="G284" s="37" t="s">
        <v>25</v>
      </c>
      <c r="H284" s="37" t="s">
        <v>68</v>
      </c>
      <c r="I284" s="110">
        <v>1184</v>
      </c>
      <c r="J284" s="242">
        <v>300</v>
      </c>
      <c r="K284" s="242">
        <v>0</v>
      </c>
      <c r="L284" s="127"/>
      <c r="M284" s="242">
        <f t="shared" si="20"/>
        <v>0</v>
      </c>
      <c r="N284" s="242">
        <f t="shared" si="21"/>
        <v>1484</v>
      </c>
      <c r="O284" s="242">
        <f t="shared" si="22"/>
        <v>1502</v>
      </c>
      <c r="P284" s="242">
        <f t="shared" si="23"/>
        <v>18</v>
      </c>
      <c r="Q284" s="242">
        <f t="shared" si="24"/>
        <v>1484</v>
      </c>
      <c r="R284" s="100" t="s">
        <v>28</v>
      </c>
      <c r="S284" s="100" t="s">
        <v>29</v>
      </c>
    </row>
    <row r="285" spans="1:19">
      <c r="A285" s="100">
        <v>284</v>
      </c>
      <c r="B285" s="144" t="s">
        <v>705</v>
      </c>
      <c r="C285" s="37" t="s">
        <v>706</v>
      </c>
      <c r="D285" s="181" t="s">
        <v>22</v>
      </c>
      <c r="E285" s="37" t="s">
        <v>24</v>
      </c>
      <c r="F285" s="37" t="s">
        <v>198</v>
      </c>
      <c r="G285" s="37" t="s">
        <v>25</v>
      </c>
      <c r="H285" s="37" t="s">
        <v>68</v>
      </c>
      <c r="I285" s="110">
        <v>1184</v>
      </c>
      <c r="J285" s="242">
        <v>300</v>
      </c>
      <c r="K285" s="242">
        <v>0</v>
      </c>
      <c r="L285" s="127"/>
      <c r="M285" s="242">
        <f t="shared" si="20"/>
        <v>0</v>
      </c>
      <c r="N285" s="242">
        <f t="shared" si="21"/>
        <v>1484</v>
      </c>
      <c r="O285" s="242">
        <f t="shared" si="22"/>
        <v>1502</v>
      </c>
      <c r="P285" s="242">
        <f t="shared" si="23"/>
        <v>18</v>
      </c>
      <c r="Q285" s="242">
        <f t="shared" si="24"/>
        <v>1484</v>
      </c>
      <c r="R285" s="100" t="s">
        <v>28</v>
      </c>
      <c r="S285" s="100" t="s">
        <v>29</v>
      </c>
    </row>
    <row r="286" spans="1:19">
      <c r="A286" s="100">
        <v>285</v>
      </c>
      <c r="B286" s="144" t="s">
        <v>707</v>
      </c>
      <c r="C286" s="37" t="s">
        <v>708</v>
      </c>
      <c r="D286" s="181" t="s">
        <v>22</v>
      </c>
      <c r="E286" s="37" t="s">
        <v>24</v>
      </c>
      <c r="F286" s="37" t="s">
        <v>198</v>
      </c>
      <c r="G286" s="37" t="s">
        <v>25</v>
      </c>
      <c r="H286" s="37" t="s">
        <v>68</v>
      </c>
      <c r="I286" s="110">
        <v>1184</v>
      </c>
      <c r="J286" s="242">
        <v>300</v>
      </c>
      <c r="K286" s="242">
        <v>0</v>
      </c>
      <c r="L286" s="127"/>
      <c r="M286" s="242">
        <f t="shared" si="20"/>
        <v>0</v>
      </c>
      <c r="N286" s="242">
        <f t="shared" si="21"/>
        <v>1484</v>
      </c>
      <c r="O286" s="242">
        <f t="shared" si="22"/>
        <v>1502</v>
      </c>
      <c r="P286" s="242">
        <f t="shared" si="23"/>
        <v>18</v>
      </c>
      <c r="Q286" s="242">
        <f t="shared" si="24"/>
        <v>1484</v>
      </c>
      <c r="R286" s="100" t="s">
        <v>28</v>
      </c>
      <c r="S286" s="100" t="s">
        <v>29</v>
      </c>
    </row>
    <row r="287" spans="1:19">
      <c r="A287" s="100">
        <v>286</v>
      </c>
      <c r="B287" s="144" t="s">
        <v>709</v>
      </c>
      <c r="C287" s="37" t="s">
        <v>710</v>
      </c>
      <c r="D287" s="181" t="s">
        <v>22</v>
      </c>
      <c r="E287" s="37" t="s">
        <v>24</v>
      </c>
      <c r="F287" s="37" t="s">
        <v>198</v>
      </c>
      <c r="G287" s="37" t="s">
        <v>25</v>
      </c>
      <c r="H287" s="37" t="s">
        <v>68</v>
      </c>
      <c r="I287" s="110">
        <v>1184</v>
      </c>
      <c r="J287" s="242">
        <v>300</v>
      </c>
      <c r="K287" s="242">
        <v>0</v>
      </c>
      <c r="L287" s="127"/>
      <c r="M287" s="242">
        <f t="shared" si="20"/>
        <v>0</v>
      </c>
      <c r="N287" s="242">
        <f t="shared" si="21"/>
        <v>1484</v>
      </c>
      <c r="O287" s="242">
        <f t="shared" si="22"/>
        <v>1502</v>
      </c>
      <c r="P287" s="242">
        <f t="shared" si="23"/>
        <v>18</v>
      </c>
      <c r="Q287" s="242">
        <f t="shared" si="24"/>
        <v>1484</v>
      </c>
      <c r="R287" s="100" t="s">
        <v>28</v>
      </c>
      <c r="S287" s="100" t="s">
        <v>29</v>
      </c>
    </row>
    <row r="288" spans="1:19">
      <c r="A288" s="100">
        <v>287</v>
      </c>
      <c r="B288" s="144" t="s">
        <v>711</v>
      </c>
      <c r="C288" s="37" t="s">
        <v>712</v>
      </c>
      <c r="D288" s="181" t="s">
        <v>22</v>
      </c>
      <c r="E288" s="37" t="s">
        <v>24</v>
      </c>
      <c r="F288" s="37" t="s">
        <v>198</v>
      </c>
      <c r="G288" s="37" t="s">
        <v>25</v>
      </c>
      <c r="H288" s="37" t="s">
        <v>68</v>
      </c>
      <c r="I288" s="110">
        <v>1184</v>
      </c>
      <c r="J288" s="242">
        <v>300</v>
      </c>
      <c r="K288" s="242">
        <v>0</v>
      </c>
      <c r="L288" s="127"/>
      <c r="M288" s="242">
        <f t="shared" si="20"/>
        <v>0</v>
      </c>
      <c r="N288" s="242">
        <f t="shared" si="21"/>
        <v>1484</v>
      </c>
      <c r="O288" s="242">
        <f t="shared" si="22"/>
        <v>1502</v>
      </c>
      <c r="P288" s="242">
        <f t="shared" si="23"/>
        <v>18</v>
      </c>
      <c r="Q288" s="242">
        <f t="shared" si="24"/>
        <v>1484</v>
      </c>
      <c r="R288" s="100" t="s">
        <v>28</v>
      </c>
      <c r="S288" s="100" t="s">
        <v>29</v>
      </c>
    </row>
    <row r="289" spans="1:19">
      <c r="A289" s="100">
        <v>288</v>
      </c>
      <c r="B289" s="144" t="s">
        <v>713</v>
      </c>
      <c r="C289" s="37" t="s">
        <v>712</v>
      </c>
      <c r="D289" s="181" t="s">
        <v>22</v>
      </c>
      <c r="E289" s="37" t="s">
        <v>24</v>
      </c>
      <c r="F289" s="37" t="s">
        <v>198</v>
      </c>
      <c r="G289" s="37" t="s">
        <v>25</v>
      </c>
      <c r="H289" s="37" t="s">
        <v>68</v>
      </c>
      <c r="I289" s="110">
        <v>1184</v>
      </c>
      <c r="J289" s="242">
        <v>300</v>
      </c>
      <c r="K289" s="242">
        <v>0</v>
      </c>
      <c r="L289" s="127"/>
      <c r="M289" s="242">
        <f t="shared" si="20"/>
        <v>0</v>
      </c>
      <c r="N289" s="242">
        <f t="shared" si="21"/>
        <v>1484</v>
      </c>
      <c r="O289" s="242">
        <f t="shared" si="22"/>
        <v>1502</v>
      </c>
      <c r="P289" s="242">
        <f t="shared" si="23"/>
        <v>18</v>
      </c>
      <c r="Q289" s="242">
        <f t="shared" si="24"/>
        <v>1484</v>
      </c>
      <c r="R289" s="100" t="s">
        <v>28</v>
      </c>
      <c r="S289" s="100" t="s">
        <v>29</v>
      </c>
    </row>
    <row r="290" spans="1:19">
      <c r="A290" s="100">
        <v>289</v>
      </c>
      <c r="B290" s="144" t="s">
        <v>714</v>
      </c>
      <c r="C290" s="37" t="s">
        <v>715</v>
      </c>
      <c r="D290" s="181" t="s">
        <v>22</v>
      </c>
      <c r="E290" s="37" t="s">
        <v>24</v>
      </c>
      <c r="F290" s="37" t="s">
        <v>198</v>
      </c>
      <c r="G290" s="37" t="s">
        <v>25</v>
      </c>
      <c r="H290" s="37" t="s">
        <v>68</v>
      </c>
      <c r="I290" s="110">
        <v>1184</v>
      </c>
      <c r="J290" s="242">
        <v>300</v>
      </c>
      <c r="K290" s="242">
        <v>0</v>
      </c>
      <c r="L290" s="127"/>
      <c r="M290" s="242">
        <f t="shared" si="20"/>
        <v>0</v>
      </c>
      <c r="N290" s="242">
        <f t="shared" si="21"/>
        <v>1484</v>
      </c>
      <c r="O290" s="242">
        <f t="shared" si="22"/>
        <v>1502</v>
      </c>
      <c r="P290" s="242">
        <f t="shared" si="23"/>
        <v>18</v>
      </c>
      <c r="Q290" s="242">
        <f t="shared" si="24"/>
        <v>1484</v>
      </c>
      <c r="R290" s="100" t="s">
        <v>28</v>
      </c>
      <c r="S290" s="100" t="s">
        <v>29</v>
      </c>
    </row>
    <row r="291" spans="1:19">
      <c r="A291" s="100">
        <v>290</v>
      </c>
      <c r="B291" s="144" t="s">
        <v>716</v>
      </c>
      <c r="C291" s="37" t="s">
        <v>717</v>
      </c>
      <c r="D291" s="181" t="s">
        <v>22</v>
      </c>
      <c r="E291" s="37" t="s">
        <v>24</v>
      </c>
      <c r="F291" s="37" t="s">
        <v>198</v>
      </c>
      <c r="G291" s="37" t="s">
        <v>25</v>
      </c>
      <c r="H291" s="37" t="s">
        <v>68</v>
      </c>
      <c r="I291" s="110">
        <v>1184</v>
      </c>
      <c r="J291" s="242">
        <v>300</v>
      </c>
      <c r="K291" s="242">
        <v>0</v>
      </c>
      <c r="L291" s="127"/>
      <c r="M291" s="242">
        <f t="shared" si="20"/>
        <v>0</v>
      </c>
      <c r="N291" s="242">
        <f t="shared" si="21"/>
        <v>1484</v>
      </c>
      <c r="O291" s="242">
        <f t="shared" si="22"/>
        <v>1502</v>
      </c>
      <c r="P291" s="242">
        <f t="shared" si="23"/>
        <v>18</v>
      </c>
      <c r="Q291" s="242">
        <f t="shared" si="24"/>
        <v>1484</v>
      </c>
      <c r="R291" s="100" t="s">
        <v>28</v>
      </c>
      <c r="S291" s="100" t="s">
        <v>29</v>
      </c>
    </row>
    <row r="292" spans="1:19">
      <c r="A292" s="100">
        <v>291</v>
      </c>
      <c r="B292" s="144" t="s">
        <v>718</v>
      </c>
      <c r="C292" s="37" t="s">
        <v>719</v>
      </c>
      <c r="D292" s="181" t="s">
        <v>22</v>
      </c>
      <c r="E292" s="37" t="s">
        <v>24</v>
      </c>
      <c r="F292" s="37" t="s">
        <v>198</v>
      </c>
      <c r="G292" s="37" t="s">
        <v>25</v>
      </c>
      <c r="H292" s="37" t="s">
        <v>68</v>
      </c>
      <c r="I292" s="110">
        <v>1184</v>
      </c>
      <c r="J292" s="242">
        <v>300</v>
      </c>
      <c r="K292" s="242">
        <v>0</v>
      </c>
      <c r="L292" s="127"/>
      <c r="M292" s="242">
        <f t="shared" si="20"/>
        <v>0</v>
      </c>
      <c r="N292" s="242">
        <f t="shared" si="21"/>
        <v>1484</v>
      </c>
      <c r="O292" s="242">
        <f t="shared" si="22"/>
        <v>1502</v>
      </c>
      <c r="P292" s="242">
        <f t="shared" si="23"/>
        <v>18</v>
      </c>
      <c r="Q292" s="242">
        <f t="shared" si="24"/>
        <v>1484</v>
      </c>
      <c r="R292" s="100" t="s">
        <v>28</v>
      </c>
      <c r="S292" s="100" t="s">
        <v>29</v>
      </c>
    </row>
    <row r="293" spans="1:19">
      <c r="A293" s="100">
        <v>292</v>
      </c>
      <c r="B293" s="144" t="s">
        <v>720</v>
      </c>
      <c r="C293" s="37" t="s">
        <v>721</v>
      </c>
      <c r="D293" s="181" t="s">
        <v>22</v>
      </c>
      <c r="E293" s="37" t="s">
        <v>24</v>
      </c>
      <c r="F293" s="37" t="s">
        <v>198</v>
      </c>
      <c r="G293" s="37" t="s">
        <v>25</v>
      </c>
      <c r="H293" s="37" t="s">
        <v>68</v>
      </c>
      <c r="I293" s="110">
        <v>1184</v>
      </c>
      <c r="J293" s="242">
        <v>300</v>
      </c>
      <c r="K293" s="242">
        <v>0</v>
      </c>
      <c r="L293" s="127"/>
      <c r="M293" s="242">
        <f t="shared" si="20"/>
        <v>0</v>
      </c>
      <c r="N293" s="242">
        <f t="shared" si="21"/>
        <v>1484</v>
      </c>
      <c r="O293" s="242">
        <f t="shared" si="22"/>
        <v>1502</v>
      </c>
      <c r="P293" s="242">
        <f t="shared" si="23"/>
        <v>18</v>
      </c>
      <c r="Q293" s="242">
        <f t="shared" si="24"/>
        <v>1484</v>
      </c>
      <c r="R293" s="100" t="s">
        <v>28</v>
      </c>
      <c r="S293" s="100" t="s">
        <v>29</v>
      </c>
    </row>
    <row r="294" spans="1:19">
      <c r="A294" s="100">
        <v>293</v>
      </c>
      <c r="B294" s="144" t="s">
        <v>722</v>
      </c>
      <c r="C294" s="37" t="s">
        <v>723</v>
      </c>
      <c r="D294" s="181" t="s">
        <v>22</v>
      </c>
      <c r="E294" s="37" t="s">
        <v>24</v>
      </c>
      <c r="F294" s="37" t="s">
        <v>198</v>
      </c>
      <c r="G294" s="37" t="s">
        <v>25</v>
      </c>
      <c r="H294" s="37" t="s">
        <v>68</v>
      </c>
      <c r="I294" s="110">
        <v>1184</v>
      </c>
      <c r="J294" s="242">
        <v>300</v>
      </c>
      <c r="K294" s="242">
        <v>0</v>
      </c>
      <c r="L294" s="127"/>
      <c r="M294" s="242">
        <f t="shared" si="20"/>
        <v>0</v>
      </c>
      <c r="N294" s="242">
        <f t="shared" si="21"/>
        <v>1484</v>
      </c>
      <c r="O294" s="242">
        <f t="shared" si="22"/>
        <v>1502</v>
      </c>
      <c r="P294" s="242">
        <f t="shared" si="23"/>
        <v>18</v>
      </c>
      <c r="Q294" s="242">
        <f t="shared" si="24"/>
        <v>1484</v>
      </c>
      <c r="R294" s="100" t="s">
        <v>28</v>
      </c>
      <c r="S294" s="100" t="s">
        <v>29</v>
      </c>
    </row>
    <row r="295" spans="1:19">
      <c r="A295" s="100">
        <v>294</v>
      </c>
      <c r="B295" s="144" t="s">
        <v>724</v>
      </c>
      <c r="C295" s="37" t="s">
        <v>725</v>
      </c>
      <c r="D295" s="181" t="s">
        <v>22</v>
      </c>
      <c r="E295" s="37" t="s">
        <v>24</v>
      </c>
      <c r="F295" s="37" t="s">
        <v>198</v>
      </c>
      <c r="G295" s="37" t="s">
        <v>25</v>
      </c>
      <c r="H295" s="37" t="s">
        <v>68</v>
      </c>
      <c r="I295" s="110">
        <v>1184</v>
      </c>
      <c r="J295" s="242">
        <v>300</v>
      </c>
      <c r="K295" s="242">
        <v>0</v>
      </c>
      <c r="L295" s="127"/>
      <c r="M295" s="242">
        <f t="shared" si="20"/>
        <v>0</v>
      </c>
      <c r="N295" s="242">
        <f t="shared" si="21"/>
        <v>1484</v>
      </c>
      <c r="O295" s="242">
        <f t="shared" si="22"/>
        <v>1502</v>
      </c>
      <c r="P295" s="242">
        <f t="shared" si="23"/>
        <v>18</v>
      </c>
      <c r="Q295" s="242">
        <f t="shared" si="24"/>
        <v>1484</v>
      </c>
      <c r="R295" s="100" t="s">
        <v>28</v>
      </c>
      <c r="S295" s="100" t="s">
        <v>29</v>
      </c>
    </row>
    <row r="296" spans="1:19">
      <c r="A296" s="100">
        <v>295</v>
      </c>
      <c r="B296" s="144" t="s">
        <v>726</v>
      </c>
      <c r="C296" s="37" t="s">
        <v>727</v>
      </c>
      <c r="D296" s="181" t="s">
        <v>22</v>
      </c>
      <c r="E296" s="37" t="s">
        <v>24</v>
      </c>
      <c r="F296" s="37" t="s">
        <v>198</v>
      </c>
      <c r="G296" s="37" t="s">
        <v>25</v>
      </c>
      <c r="H296" s="37" t="s">
        <v>68</v>
      </c>
      <c r="I296" s="110">
        <v>1184</v>
      </c>
      <c r="J296" s="242">
        <v>300</v>
      </c>
      <c r="K296" s="242">
        <v>0</v>
      </c>
      <c r="L296" s="127"/>
      <c r="M296" s="242">
        <f t="shared" si="20"/>
        <v>0</v>
      </c>
      <c r="N296" s="242">
        <f t="shared" si="21"/>
        <v>1484</v>
      </c>
      <c r="O296" s="242">
        <f t="shared" si="22"/>
        <v>1502</v>
      </c>
      <c r="P296" s="242">
        <f t="shared" si="23"/>
        <v>18</v>
      </c>
      <c r="Q296" s="242">
        <f t="shared" si="24"/>
        <v>1484</v>
      </c>
      <c r="R296" s="100" t="s">
        <v>28</v>
      </c>
      <c r="S296" s="100" t="s">
        <v>29</v>
      </c>
    </row>
    <row r="297" spans="1:19">
      <c r="A297" s="100">
        <v>296</v>
      </c>
      <c r="B297" s="144" t="s">
        <v>728</v>
      </c>
      <c r="C297" s="37" t="s">
        <v>729</v>
      </c>
      <c r="D297" s="181" t="s">
        <v>22</v>
      </c>
      <c r="E297" s="37" t="s">
        <v>24</v>
      </c>
      <c r="F297" s="37" t="s">
        <v>198</v>
      </c>
      <c r="G297" s="37" t="s">
        <v>25</v>
      </c>
      <c r="H297" s="37" t="s">
        <v>68</v>
      </c>
      <c r="I297" s="110">
        <v>1184</v>
      </c>
      <c r="J297" s="242">
        <v>300</v>
      </c>
      <c r="K297" s="242">
        <v>0</v>
      </c>
      <c r="L297" s="127"/>
      <c r="M297" s="242">
        <f t="shared" si="20"/>
        <v>0</v>
      </c>
      <c r="N297" s="242">
        <f t="shared" si="21"/>
        <v>1484</v>
      </c>
      <c r="O297" s="242">
        <f t="shared" si="22"/>
        <v>1502</v>
      </c>
      <c r="P297" s="242">
        <f t="shared" si="23"/>
        <v>18</v>
      </c>
      <c r="Q297" s="242">
        <f t="shared" si="24"/>
        <v>1484</v>
      </c>
      <c r="R297" s="100" t="s">
        <v>28</v>
      </c>
      <c r="S297" s="100" t="s">
        <v>29</v>
      </c>
    </row>
    <row r="298" spans="1:19">
      <c r="A298" s="100">
        <v>297</v>
      </c>
      <c r="B298" s="144" t="s">
        <v>730</v>
      </c>
      <c r="C298" s="37" t="s">
        <v>731</v>
      </c>
      <c r="D298" s="181" t="s">
        <v>22</v>
      </c>
      <c r="E298" s="37" t="s">
        <v>24</v>
      </c>
      <c r="F298" s="37" t="s">
        <v>198</v>
      </c>
      <c r="G298" s="37" t="s">
        <v>25</v>
      </c>
      <c r="H298" s="37" t="s">
        <v>68</v>
      </c>
      <c r="I298" s="110">
        <v>1184</v>
      </c>
      <c r="J298" s="242">
        <v>300</v>
      </c>
      <c r="K298" s="242">
        <v>0</v>
      </c>
      <c r="L298" s="127"/>
      <c r="M298" s="242">
        <f t="shared" si="20"/>
        <v>0</v>
      </c>
      <c r="N298" s="242">
        <f t="shared" si="21"/>
        <v>1484</v>
      </c>
      <c r="O298" s="242">
        <f t="shared" si="22"/>
        <v>1502</v>
      </c>
      <c r="P298" s="242">
        <f t="shared" si="23"/>
        <v>18</v>
      </c>
      <c r="Q298" s="242">
        <f t="shared" si="24"/>
        <v>1484</v>
      </c>
      <c r="R298" s="100" t="s">
        <v>28</v>
      </c>
      <c r="S298" s="100" t="s">
        <v>29</v>
      </c>
    </row>
    <row r="299" spans="1:19">
      <c r="A299" s="100">
        <v>298</v>
      </c>
      <c r="B299" s="144" t="s">
        <v>732</v>
      </c>
      <c r="C299" s="37" t="s">
        <v>733</v>
      </c>
      <c r="D299" s="181" t="s">
        <v>22</v>
      </c>
      <c r="E299" s="37" t="s">
        <v>24</v>
      </c>
      <c r="F299" s="37" t="s">
        <v>198</v>
      </c>
      <c r="G299" s="37" t="s">
        <v>25</v>
      </c>
      <c r="H299" s="37" t="s">
        <v>68</v>
      </c>
      <c r="I299" s="110">
        <v>1184</v>
      </c>
      <c r="J299" s="242">
        <v>300</v>
      </c>
      <c r="K299" s="242">
        <v>0</v>
      </c>
      <c r="L299" s="127"/>
      <c r="M299" s="242">
        <f t="shared" si="20"/>
        <v>0</v>
      </c>
      <c r="N299" s="242">
        <f t="shared" si="21"/>
        <v>1484</v>
      </c>
      <c r="O299" s="242">
        <f t="shared" si="22"/>
        <v>1502</v>
      </c>
      <c r="P299" s="242">
        <f t="shared" si="23"/>
        <v>18</v>
      </c>
      <c r="Q299" s="242">
        <f t="shared" si="24"/>
        <v>1484</v>
      </c>
      <c r="R299" s="100" t="s">
        <v>28</v>
      </c>
      <c r="S299" s="100" t="s">
        <v>29</v>
      </c>
    </row>
    <row r="300" spans="1:19">
      <c r="A300" s="100">
        <v>299</v>
      </c>
      <c r="B300" s="144" t="s">
        <v>734</v>
      </c>
      <c r="C300" s="37" t="s">
        <v>735</v>
      </c>
      <c r="D300" s="181" t="s">
        <v>22</v>
      </c>
      <c r="E300" s="37" t="s">
        <v>24</v>
      </c>
      <c r="F300" s="37" t="s">
        <v>198</v>
      </c>
      <c r="G300" s="37" t="s">
        <v>25</v>
      </c>
      <c r="H300" s="37" t="s">
        <v>68</v>
      </c>
      <c r="I300" s="110">
        <v>1184</v>
      </c>
      <c r="J300" s="242">
        <v>300</v>
      </c>
      <c r="K300" s="242">
        <v>0</v>
      </c>
      <c r="L300" s="127"/>
      <c r="M300" s="242">
        <f t="shared" si="20"/>
        <v>0</v>
      </c>
      <c r="N300" s="242">
        <f t="shared" si="21"/>
        <v>1484</v>
      </c>
      <c r="O300" s="242">
        <f t="shared" si="22"/>
        <v>1502</v>
      </c>
      <c r="P300" s="242">
        <f t="shared" si="23"/>
        <v>18</v>
      </c>
      <c r="Q300" s="242">
        <f t="shared" si="24"/>
        <v>1484</v>
      </c>
      <c r="R300" s="100" t="s">
        <v>28</v>
      </c>
      <c r="S300" s="100" t="s">
        <v>29</v>
      </c>
    </row>
    <row r="301" spans="1:19">
      <c r="A301" s="100">
        <v>300</v>
      </c>
      <c r="B301" s="144" t="s">
        <v>736</v>
      </c>
      <c r="C301" s="37" t="s">
        <v>737</v>
      </c>
      <c r="D301" s="181" t="s">
        <v>22</v>
      </c>
      <c r="E301" s="37" t="s">
        <v>24</v>
      </c>
      <c r="F301" s="37" t="s">
        <v>198</v>
      </c>
      <c r="G301" s="37" t="s">
        <v>25</v>
      </c>
      <c r="H301" s="37" t="s">
        <v>68</v>
      </c>
      <c r="I301" s="110">
        <v>1184</v>
      </c>
      <c r="J301" s="242">
        <v>300</v>
      </c>
      <c r="K301" s="242">
        <v>0</v>
      </c>
      <c r="L301" s="127"/>
      <c r="M301" s="242">
        <f t="shared" si="20"/>
        <v>0</v>
      </c>
      <c r="N301" s="242">
        <f t="shared" si="21"/>
        <v>1484</v>
      </c>
      <c r="O301" s="242">
        <f t="shared" si="22"/>
        <v>1502</v>
      </c>
      <c r="P301" s="242">
        <f t="shared" si="23"/>
        <v>18</v>
      </c>
      <c r="Q301" s="242">
        <f t="shared" si="24"/>
        <v>1484</v>
      </c>
      <c r="R301" s="100" t="s">
        <v>28</v>
      </c>
      <c r="S301" s="100" t="s">
        <v>29</v>
      </c>
    </row>
    <row r="302" spans="1:19">
      <c r="A302" s="100">
        <v>301</v>
      </c>
      <c r="B302" s="144" t="s">
        <v>738</v>
      </c>
      <c r="C302" s="37" t="s">
        <v>739</v>
      </c>
      <c r="D302" s="181" t="s">
        <v>22</v>
      </c>
      <c r="E302" s="37" t="s">
        <v>24</v>
      </c>
      <c r="F302" s="37" t="s">
        <v>198</v>
      </c>
      <c r="G302" s="37" t="s">
        <v>25</v>
      </c>
      <c r="H302" s="37" t="s">
        <v>68</v>
      </c>
      <c r="I302" s="110">
        <v>1184</v>
      </c>
      <c r="J302" s="242">
        <v>300</v>
      </c>
      <c r="K302" s="242">
        <v>0</v>
      </c>
      <c r="L302" s="127"/>
      <c r="M302" s="242">
        <f t="shared" si="20"/>
        <v>0</v>
      </c>
      <c r="N302" s="242">
        <f t="shared" si="21"/>
        <v>1484</v>
      </c>
      <c r="O302" s="242">
        <f t="shared" si="22"/>
        <v>1502</v>
      </c>
      <c r="P302" s="242">
        <f t="shared" si="23"/>
        <v>18</v>
      </c>
      <c r="Q302" s="242">
        <f t="shared" si="24"/>
        <v>1484</v>
      </c>
      <c r="R302" s="100" t="s">
        <v>28</v>
      </c>
      <c r="S302" s="100" t="s">
        <v>29</v>
      </c>
    </row>
    <row r="303" spans="1:19">
      <c r="A303" s="100">
        <v>302</v>
      </c>
      <c r="B303" s="144" t="s">
        <v>740</v>
      </c>
      <c r="C303" s="37" t="s">
        <v>741</v>
      </c>
      <c r="D303" s="181" t="s">
        <v>22</v>
      </c>
      <c r="E303" s="37" t="s">
        <v>24</v>
      </c>
      <c r="F303" s="37" t="s">
        <v>198</v>
      </c>
      <c r="G303" s="37" t="s">
        <v>25</v>
      </c>
      <c r="H303" s="37" t="s">
        <v>68</v>
      </c>
      <c r="I303" s="110">
        <v>1184</v>
      </c>
      <c r="J303" s="242">
        <v>300</v>
      </c>
      <c r="K303" s="242">
        <v>0</v>
      </c>
      <c r="L303" s="127"/>
      <c r="M303" s="242">
        <f t="shared" si="20"/>
        <v>0</v>
      </c>
      <c r="N303" s="242">
        <f t="shared" si="21"/>
        <v>1484</v>
      </c>
      <c r="O303" s="242">
        <f t="shared" si="22"/>
        <v>1502</v>
      </c>
      <c r="P303" s="242">
        <f t="shared" si="23"/>
        <v>18</v>
      </c>
      <c r="Q303" s="242">
        <f t="shared" si="24"/>
        <v>1484</v>
      </c>
      <c r="R303" s="100" t="s">
        <v>28</v>
      </c>
      <c r="S303" s="100" t="s">
        <v>29</v>
      </c>
    </row>
    <row r="304" spans="1:19">
      <c r="A304" s="100">
        <v>303</v>
      </c>
      <c r="B304" s="144" t="s">
        <v>742</v>
      </c>
      <c r="C304" s="37" t="s">
        <v>743</v>
      </c>
      <c r="D304" s="181" t="s">
        <v>22</v>
      </c>
      <c r="E304" s="37" t="s">
        <v>24</v>
      </c>
      <c r="F304" s="37" t="s">
        <v>198</v>
      </c>
      <c r="G304" s="37" t="s">
        <v>25</v>
      </c>
      <c r="H304" s="37" t="s">
        <v>68</v>
      </c>
      <c r="I304" s="110">
        <v>1184</v>
      </c>
      <c r="J304" s="242">
        <v>300</v>
      </c>
      <c r="K304" s="242">
        <v>0</v>
      </c>
      <c r="L304" s="127"/>
      <c r="M304" s="242">
        <f t="shared" si="20"/>
        <v>0</v>
      </c>
      <c r="N304" s="242">
        <f t="shared" si="21"/>
        <v>1484</v>
      </c>
      <c r="O304" s="242">
        <f t="shared" si="22"/>
        <v>1502</v>
      </c>
      <c r="P304" s="242">
        <f t="shared" si="23"/>
        <v>18</v>
      </c>
      <c r="Q304" s="242">
        <f t="shared" si="24"/>
        <v>1484</v>
      </c>
      <c r="R304" s="100" t="s">
        <v>28</v>
      </c>
      <c r="S304" s="100" t="s">
        <v>29</v>
      </c>
    </row>
    <row r="305" spans="1:19">
      <c r="A305" s="100">
        <v>304</v>
      </c>
      <c r="B305" s="144" t="s">
        <v>744</v>
      </c>
      <c r="C305" s="37" t="s">
        <v>745</v>
      </c>
      <c r="D305" s="181" t="s">
        <v>22</v>
      </c>
      <c r="E305" s="37" t="s">
        <v>24</v>
      </c>
      <c r="F305" s="37" t="s">
        <v>198</v>
      </c>
      <c r="G305" s="37" t="s">
        <v>25</v>
      </c>
      <c r="H305" s="37" t="s">
        <v>68</v>
      </c>
      <c r="I305" s="110">
        <v>1184</v>
      </c>
      <c r="J305" s="242">
        <v>300</v>
      </c>
      <c r="K305" s="242">
        <v>0</v>
      </c>
      <c r="L305" s="127"/>
      <c r="M305" s="242">
        <f t="shared" si="20"/>
        <v>0</v>
      </c>
      <c r="N305" s="242">
        <f t="shared" si="21"/>
        <v>1484</v>
      </c>
      <c r="O305" s="242">
        <f t="shared" si="22"/>
        <v>1502</v>
      </c>
      <c r="P305" s="242">
        <f t="shared" si="23"/>
        <v>18</v>
      </c>
      <c r="Q305" s="242">
        <f t="shared" si="24"/>
        <v>1484</v>
      </c>
      <c r="R305" s="100" t="s">
        <v>28</v>
      </c>
      <c r="S305" s="100" t="s">
        <v>29</v>
      </c>
    </row>
    <row r="306" spans="1:19">
      <c r="A306" s="100">
        <v>305</v>
      </c>
      <c r="B306" s="144" t="s">
        <v>746</v>
      </c>
      <c r="C306" s="37" t="s">
        <v>747</v>
      </c>
      <c r="D306" s="181" t="s">
        <v>22</v>
      </c>
      <c r="E306" s="37" t="s">
        <v>24</v>
      </c>
      <c r="F306" s="37" t="s">
        <v>198</v>
      </c>
      <c r="G306" s="37" t="s">
        <v>25</v>
      </c>
      <c r="H306" s="37" t="s">
        <v>68</v>
      </c>
      <c r="I306" s="110">
        <v>1184</v>
      </c>
      <c r="J306" s="242">
        <v>300</v>
      </c>
      <c r="K306" s="242">
        <v>0</v>
      </c>
      <c r="L306" s="127"/>
      <c r="M306" s="242">
        <f t="shared" si="20"/>
        <v>0</v>
      </c>
      <c r="N306" s="242">
        <f t="shared" si="21"/>
        <v>1484</v>
      </c>
      <c r="O306" s="242">
        <f t="shared" si="22"/>
        <v>1502</v>
      </c>
      <c r="P306" s="242">
        <f t="shared" si="23"/>
        <v>18</v>
      </c>
      <c r="Q306" s="242">
        <f t="shared" si="24"/>
        <v>1484</v>
      </c>
      <c r="R306" s="100" t="s">
        <v>28</v>
      </c>
      <c r="S306" s="100" t="s">
        <v>29</v>
      </c>
    </row>
    <row r="307" spans="1:19">
      <c r="A307" s="100">
        <v>306</v>
      </c>
      <c r="B307" s="144" t="s">
        <v>748</v>
      </c>
      <c r="C307" s="37" t="s">
        <v>749</v>
      </c>
      <c r="D307" s="181" t="s">
        <v>22</v>
      </c>
      <c r="E307" s="37" t="s">
        <v>24</v>
      </c>
      <c r="F307" s="37" t="s">
        <v>111</v>
      </c>
      <c r="G307" s="37" t="s">
        <v>25</v>
      </c>
      <c r="H307" s="37"/>
      <c r="I307" s="110">
        <v>0</v>
      </c>
      <c r="J307" s="242">
        <v>0</v>
      </c>
      <c r="K307" s="242">
        <v>18</v>
      </c>
      <c r="L307" s="100" t="s">
        <v>35</v>
      </c>
      <c r="M307" s="242">
        <f t="shared" si="20"/>
        <v>19.08</v>
      </c>
      <c r="N307" s="242">
        <f t="shared" si="21"/>
        <v>19.08</v>
      </c>
      <c r="O307" s="242">
        <f t="shared" si="22"/>
        <v>20.2248</v>
      </c>
      <c r="P307" s="242">
        <f t="shared" si="23"/>
        <v>1.1448</v>
      </c>
      <c r="Q307" s="242">
        <f t="shared" si="24"/>
        <v>19.08</v>
      </c>
      <c r="R307" s="100" t="s">
        <v>28</v>
      </c>
      <c r="S307" s="100" t="s">
        <v>29</v>
      </c>
    </row>
    <row r="308" spans="1:19">
      <c r="A308" s="100">
        <v>307</v>
      </c>
      <c r="B308" s="144" t="s">
        <v>750</v>
      </c>
      <c r="C308" s="37" t="s">
        <v>751</v>
      </c>
      <c r="D308" s="181" t="s">
        <v>22</v>
      </c>
      <c r="E308" s="37" t="s">
        <v>24</v>
      </c>
      <c r="F308" s="37" t="s">
        <v>23</v>
      </c>
      <c r="G308" s="37" t="s">
        <v>25</v>
      </c>
      <c r="H308" s="37" t="s">
        <v>34</v>
      </c>
      <c r="I308" s="110">
        <v>156.926</v>
      </c>
      <c r="J308" s="242">
        <v>146</v>
      </c>
      <c r="K308" s="242">
        <v>0</v>
      </c>
      <c r="L308" s="127"/>
      <c r="M308" s="242">
        <f t="shared" si="20"/>
        <v>0</v>
      </c>
      <c r="N308" s="242">
        <f t="shared" si="21"/>
        <v>302.926</v>
      </c>
      <c r="O308" s="242">
        <f t="shared" si="22"/>
        <v>311.686</v>
      </c>
      <c r="P308" s="242">
        <f t="shared" si="23"/>
        <v>8.76</v>
      </c>
      <c r="Q308" s="242">
        <f t="shared" si="24"/>
        <v>302.926</v>
      </c>
      <c r="R308" s="100" t="s">
        <v>28</v>
      </c>
      <c r="S308" s="100" t="s">
        <v>29</v>
      </c>
    </row>
    <row r="309" spans="1:19">
      <c r="A309" s="100">
        <v>308</v>
      </c>
      <c r="B309" s="144" t="s">
        <v>752</v>
      </c>
      <c r="C309" s="37" t="s">
        <v>753</v>
      </c>
      <c r="D309" s="181" t="s">
        <v>22</v>
      </c>
      <c r="E309" s="37" t="s">
        <v>24</v>
      </c>
      <c r="F309" s="37" t="s">
        <v>23</v>
      </c>
      <c r="G309" s="37" t="s">
        <v>25</v>
      </c>
      <c r="H309" s="37" t="s">
        <v>34</v>
      </c>
      <c r="I309" s="110">
        <v>146.558</v>
      </c>
      <c r="J309" s="242">
        <v>146</v>
      </c>
      <c r="K309" s="242">
        <v>0</v>
      </c>
      <c r="L309" s="36"/>
      <c r="M309" s="242">
        <f t="shared" si="20"/>
        <v>0</v>
      </c>
      <c r="N309" s="242">
        <f t="shared" si="21"/>
        <v>292.558</v>
      </c>
      <c r="O309" s="242">
        <f t="shared" si="22"/>
        <v>301.318</v>
      </c>
      <c r="P309" s="242">
        <f t="shared" si="23"/>
        <v>8.76</v>
      </c>
      <c r="Q309" s="242">
        <f t="shared" si="24"/>
        <v>292.558</v>
      </c>
      <c r="R309" s="100" t="s">
        <v>28</v>
      </c>
      <c r="S309" s="100" t="s">
        <v>29</v>
      </c>
    </row>
    <row r="310" spans="1:19">
      <c r="A310" s="100">
        <v>309</v>
      </c>
      <c r="B310" s="144" t="s">
        <v>754</v>
      </c>
      <c r="C310" s="37" t="s">
        <v>755</v>
      </c>
      <c r="D310" s="181" t="s">
        <v>22</v>
      </c>
      <c r="E310" s="37" t="s">
        <v>24</v>
      </c>
      <c r="F310" s="37" t="s">
        <v>23</v>
      </c>
      <c r="G310" s="37" t="s">
        <v>25</v>
      </c>
      <c r="H310" s="37" t="s">
        <v>34</v>
      </c>
      <c r="I310" s="110">
        <v>156.25</v>
      </c>
      <c r="J310" s="242">
        <v>146</v>
      </c>
      <c r="K310" s="242">
        <v>0</v>
      </c>
      <c r="L310" s="36"/>
      <c r="M310" s="242">
        <f t="shared" si="20"/>
        <v>0</v>
      </c>
      <c r="N310" s="242">
        <f t="shared" si="21"/>
        <v>302.25</v>
      </c>
      <c r="O310" s="242">
        <f t="shared" si="22"/>
        <v>311.01</v>
      </c>
      <c r="P310" s="242">
        <f t="shared" si="23"/>
        <v>8.76</v>
      </c>
      <c r="Q310" s="242">
        <f t="shared" si="24"/>
        <v>302.25</v>
      </c>
      <c r="R310" s="100" t="s">
        <v>28</v>
      </c>
      <c r="S310" s="100" t="s">
        <v>29</v>
      </c>
    </row>
    <row r="311" spans="1:19">
      <c r="A311" s="100">
        <v>310</v>
      </c>
      <c r="B311" s="144" t="s">
        <v>75</v>
      </c>
      <c r="C311" s="37" t="s">
        <v>76</v>
      </c>
      <c r="D311" s="181" t="s">
        <v>22</v>
      </c>
      <c r="E311" s="37" t="s">
        <v>24</v>
      </c>
      <c r="F311" s="37" t="s">
        <v>58</v>
      </c>
      <c r="G311" s="37" t="s">
        <v>25</v>
      </c>
      <c r="H311" s="37" t="s">
        <v>34</v>
      </c>
      <c r="I311" s="110">
        <v>0</v>
      </c>
      <c r="J311" s="305">
        <v>0</v>
      </c>
      <c r="K311" s="242">
        <v>667</v>
      </c>
      <c r="L311" s="100" t="s">
        <v>756</v>
      </c>
      <c r="M311" s="242">
        <f t="shared" si="20"/>
        <v>707.02</v>
      </c>
      <c r="N311" s="242">
        <f t="shared" si="21"/>
        <v>707.02</v>
      </c>
      <c r="O311" s="242">
        <f t="shared" si="22"/>
        <v>749.4412</v>
      </c>
      <c r="P311" s="242">
        <f t="shared" si="23"/>
        <v>42.4212</v>
      </c>
      <c r="Q311" s="242">
        <f t="shared" si="24"/>
        <v>707.02</v>
      </c>
      <c r="R311" s="100" t="s">
        <v>28</v>
      </c>
      <c r="S311" s="100" t="s">
        <v>29</v>
      </c>
    </row>
    <row r="312" spans="1:17">
      <c r="A312" s="276" t="s">
        <v>36</v>
      </c>
      <c r="B312" s="276"/>
      <c r="C312" s="276"/>
      <c r="D312" s="276"/>
      <c r="E312" s="276"/>
      <c r="F312" s="276"/>
      <c r="G312" s="276"/>
      <c r="H312" s="276"/>
      <c r="I312" s="306">
        <f>SUM(I2:I311)</f>
        <v>253349.005</v>
      </c>
      <c r="J312" s="306">
        <f>SUM(J2:J311)</f>
        <v>87998</v>
      </c>
      <c r="K312" s="306">
        <f>SUM(K2:K311)</f>
        <v>114980.068</v>
      </c>
      <c r="L312" s="306"/>
      <c r="M312" s="306">
        <f>SUM(M2:M311)</f>
        <v>121878.87208</v>
      </c>
      <c r="N312" s="306">
        <f>SUM(N2:N311)</f>
        <v>463225.87708</v>
      </c>
      <c r="O312" s="306">
        <f>SUM(O2:O311)</f>
        <v>475818.4894048</v>
      </c>
      <c r="P312" s="306">
        <f>SUM(P2:P311)</f>
        <v>12592.6123248</v>
      </c>
      <c r="Q312" s="306">
        <f>SUM(Q2:Q311)</f>
        <v>463225.87708</v>
      </c>
    </row>
    <row r="313" spans="1:15">
      <c r="A313" s="91"/>
      <c r="B313" s="78"/>
      <c r="D313" s="83"/>
      <c r="E313" s="83"/>
      <c r="F313" s="83"/>
      <c r="G313" s="83"/>
      <c r="H313" s="83"/>
      <c r="I313" s="307"/>
      <c r="J313" s="308"/>
      <c r="K313" s="309"/>
      <c r="L313" s="91"/>
      <c r="M313" s="82"/>
      <c r="O313">
        <f>O312-J312</f>
        <v>387820.4894048</v>
      </c>
    </row>
    <row r="314" spans="1:13">
      <c r="A314" s="91"/>
      <c r="B314" s="78"/>
      <c r="D314" s="83"/>
      <c r="E314" s="83"/>
      <c r="F314" s="83"/>
      <c r="G314" s="83"/>
      <c r="H314" s="83"/>
      <c r="I314" s="307"/>
      <c r="J314" s="308"/>
      <c r="K314" s="309"/>
      <c r="L314" s="91"/>
      <c r="M314" s="82"/>
    </row>
    <row r="315" spans="1:13">
      <c r="A315" s="91"/>
      <c r="B315" s="78"/>
      <c r="D315" s="83"/>
      <c r="E315" s="83"/>
      <c r="F315" s="83"/>
      <c r="G315" s="83"/>
      <c r="H315" s="83"/>
      <c r="I315" s="307"/>
      <c r="J315" s="308"/>
      <c r="K315" s="309"/>
      <c r="L315" s="91"/>
      <c r="M315" s="82"/>
    </row>
    <row r="316" spans="1:13">
      <c r="A316" s="91"/>
      <c r="B316" s="78"/>
      <c r="D316" s="83"/>
      <c r="E316" s="83"/>
      <c r="F316" s="83"/>
      <c r="G316" s="83"/>
      <c r="H316" s="83"/>
      <c r="I316" s="307"/>
      <c r="J316" s="308"/>
      <c r="K316" s="309"/>
      <c r="L316" s="91"/>
      <c r="M316" s="82"/>
    </row>
    <row r="317" spans="1:13">
      <c r="A317" s="91"/>
      <c r="B317" s="78"/>
      <c r="D317" s="83"/>
      <c r="E317" s="83"/>
      <c r="F317" s="83"/>
      <c r="G317" s="83"/>
      <c r="H317" s="83"/>
      <c r="I317" s="307"/>
      <c r="J317" s="308"/>
      <c r="K317" s="309"/>
      <c r="L317" s="91"/>
      <c r="M317" s="82"/>
    </row>
    <row r="318" spans="1:13">
      <c r="A318" s="91"/>
      <c r="B318" s="78"/>
      <c r="D318" s="83"/>
      <c r="E318" s="83"/>
      <c r="F318" s="83"/>
      <c r="G318" s="83"/>
      <c r="H318" s="83"/>
      <c r="I318" s="307"/>
      <c r="J318" s="308"/>
      <c r="K318" s="309"/>
      <c r="L318" s="91"/>
      <c r="M318" s="82"/>
    </row>
    <row r="319" spans="1:13">
      <c r="A319" s="91"/>
      <c r="B319" s="78"/>
      <c r="D319" s="83"/>
      <c r="E319" s="83"/>
      <c r="F319" s="83"/>
      <c r="G319" s="83"/>
      <c r="H319" s="83"/>
      <c r="I319" s="307"/>
      <c r="J319" s="308"/>
      <c r="K319" s="309"/>
      <c r="L319" s="91"/>
      <c r="M319" s="82"/>
    </row>
    <row r="320" spans="1:13">
      <c r="A320" s="91"/>
      <c r="B320" s="78"/>
      <c r="D320" s="83"/>
      <c r="E320" s="83"/>
      <c r="F320" s="83"/>
      <c r="G320" s="83"/>
      <c r="H320" s="83"/>
      <c r="I320" s="307"/>
      <c r="J320" s="308"/>
      <c r="K320" s="309"/>
      <c r="L320" s="91"/>
      <c r="M320" s="82"/>
    </row>
    <row r="321" spans="1:13">
      <c r="A321" s="91"/>
      <c r="B321" s="78"/>
      <c r="D321" s="83"/>
      <c r="E321" s="83"/>
      <c r="F321" s="83"/>
      <c r="G321" s="83"/>
      <c r="H321" s="83"/>
      <c r="I321" s="307"/>
      <c r="J321" s="308"/>
      <c r="K321" s="309"/>
      <c r="L321" s="91"/>
      <c r="M321" s="82"/>
    </row>
    <row r="322" spans="1:13">
      <c r="A322" s="91"/>
      <c r="B322" s="78"/>
      <c r="D322" s="83"/>
      <c r="E322" s="83"/>
      <c r="F322" s="83"/>
      <c r="G322" s="83"/>
      <c r="H322" s="83"/>
      <c r="I322" s="307"/>
      <c r="J322" s="308"/>
      <c r="K322" s="309"/>
      <c r="L322" s="91"/>
      <c r="M322" s="82"/>
    </row>
    <row r="323" spans="1:13">
      <c r="A323" s="91"/>
      <c r="B323" s="78"/>
      <c r="D323" s="83"/>
      <c r="E323" s="83"/>
      <c r="F323" s="83"/>
      <c r="G323" s="83"/>
      <c r="H323" s="83"/>
      <c r="I323" s="307"/>
      <c r="J323" s="308"/>
      <c r="K323" s="309"/>
      <c r="L323" s="91"/>
      <c r="M323" s="82"/>
    </row>
    <row r="324" spans="1:13">
      <c r="A324" s="91"/>
      <c r="B324" s="78"/>
      <c r="D324" s="83"/>
      <c r="E324" s="83"/>
      <c r="F324" s="83"/>
      <c r="G324" s="83"/>
      <c r="H324" s="83"/>
      <c r="I324" s="307"/>
      <c r="J324" s="308"/>
      <c r="K324" s="309"/>
      <c r="L324" s="91"/>
      <c r="M324" s="82"/>
    </row>
    <row r="325" spans="1:13">
      <c r="A325" s="91"/>
      <c r="B325" s="78"/>
      <c r="D325" s="83"/>
      <c r="E325" s="83"/>
      <c r="F325" s="83"/>
      <c r="G325" s="83"/>
      <c r="H325" s="83"/>
      <c r="I325" s="307"/>
      <c r="J325" s="308"/>
      <c r="K325" s="309"/>
      <c r="L325" s="91"/>
      <c r="M325" s="82"/>
    </row>
    <row r="326" spans="1:13">
      <c r="A326" s="91"/>
      <c r="B326" s="78"/>
      <c r="D326" s="83"/>
      <c r="E326" s="83"/>
      <c r="F326" s="83"/>
      <c r="G326" s="83"/>
      <c r="H326" s="83"/>
      <c r="I326" s="307"/>
      <c r="J326" s="308"/>
      <c r="K326" s="309"/>
      <c r="L326" s="91"/>
      <c r="M326" s="82"/>
    </row>
    <row r="327" spans="1:13">
      <c r="A327" s="91"/>
      <c r="B327" s="78"/>
      <c r="D327" s="83"/>
      <c r="E327" s="83"/>
      <c r="F327" s="83"/>
      <c r="G327" s="83"/>
      <c r="H327" s="83"/>
      <c r="I327" s="307"/>
      <c r="J327" s="308"/>
      <c r="K327" s="309"/>
      <c r="L327" s="91"/>
      <c r="M327" s="82"/>
    </row>
    <row r="328" spans="1:13">
      <c r="A328" s="91"/>
      <c r="B328" s="78"/>
      <c r="D328" s="83"/>
      <c r="E328" s="83"/>
      <c r="F328" s="83"/>
      <c r="G328" s="83"/>
      <c r="H328" s="83"/>
      <c r="I328" s="307"/>
      <c r="J328" s="308"/>
      <c r="K328" s="309"/>
      <c r="L328" s="91"/>
      <c r="M328" s="82"/>
    </row>
    <row r="329" spans="1:13">
      <c r="A329" s="91"/>
      <c r="B329" s="78"/>
      <c r="D329" s="83"/>
      <c r="E329" s="83"/>
      <c r="F329" s="83"/>
      <c r="G329" s="83"/>
      <c r="H329" s="83"/>
      <c r="I329" s="307"/>
      <c r="J329" s="308"/>
      <c r="K329" s="309"/>
      <c r="L329" s="91"/>
      <c r="M329" s="82"/>
    </row>
    <row r="330" spans="1:13">
      <c r="A330" s="91"/>
      <c r="B330" s="78"/>
      <c r="D330" s="83"/>
      <c r="E330" s="83"/>
      <c r="F330" s="83"/>
      <c r="G330" s="83"/>
      <c r="H330" s="83"/>
      <c r="I330" s="307"/>
      <c r="J330" s="308"/>
      <c r="K330" s="309"/>
      <c r="L330" s="91"/>
      <c r="M330" s="82"/>
    </row>
    <row r="331" spans="1:13">
      <c r="A331" s="91"/>
      <c r="B331" s="78"/>
      <c r="D331" s="83"/>
      <c r="E331" s="83"/>
      <c r="F331" s="83"/>
      <c r="G331" s="83"/>
      <c r="H331" s="83"/>
      <c r="I331" s="307"/>
      <c r="J331" s="308"/>
      <c r="K331" s="309"/>
      <c r="L331" s="91"/>
      <c r="M331" s="82"/>
    </row>
    <row r="332" spans="1:13">
      <c r="A332" s="91"/>
      <c r="B332" s="78"/>
      <c r="D332" s="83"/>
      <c r="E332" s="83"/>
      <c r="F332" s="83"/>
      <c r="G332" s="83"/>
      <c r="H332" s="83"/>
      <c r="I332" s="307"/>
      <c r="J332" s="308"/>
      <c r="K332" s="309"/>
      <c r="L332" s="91"/>
      <c r="M332" s="82"/>
    </row>
    <row r="333" spans="1:13">
      <c r="A333" s="91"/>
      <c r="B333" s="78"/>
      <c r="D333" s="83"/>
      <c r="E333" s="83"/>
      <c r="F333" s="83"/>
      <c r="G333" s="83"/>
      <c r="H333" s="83"/>
      <c r="I333" s="307"/>
      <c r="J333" s="308"/>
      <c r="K333" s="309"/>
      <c r="L333" s="91"/>
      <c r="M333" s="82"/>
    </row>
    <row r="334" spans="1:13">
      <c r="A334" s="91"/>
      <c r="B334" s="78"/>
      <c r="D334" s="83"/>
      <c r="E334" s="83"/>
      <c r="F334" s="83"/>
      <c r="G334" s="83"/>
      <c r="H334" s="83"/>
      <c r="I334" s="307"/>
      <c r="J334" s="308"/>
      <c r="K334" s="309"/>
      <c r="L334" s="91"/>
      <c r="M334" s="82"/>
    </row>
    <row r="335" spans="1:13">
      <c r="A335" s="91"/>
      <c r="B335" s="78"/>
      <c r="D335" s="83"/>
      <c r="E335" s="83"/>
      <c r="F335" s="83"/>
      <c r="G335" s="83"/>
      <c r="H335" s="83"/>
      <c r="I335" s="307"/>
      <c r="J335" s="308"/>
      <c r="K335" s="309"/>
      <c r="L335" s="91"/>
      <c r="M335" s="82"/>
    </row>
    <row r="336" spans="1:13">
      <c r="A336" s="91"/>
      <c r="B336" s="78"/>
      <c r="D336" s="83"/>
      <c r="E336" s="83"/>
      <c r="F336" s="83"/>
      <c r="G336" s="83"/>
      <c r="H336" s="83"/>
      <c r="I336" s="307"/>
      <c r="J336" s="308"/>
      <c r="K336" s="309"/>
      <c r="L336" s="91"/>
      <c r="M336" s="82"/>
    </row>
    <row r="337" spans="1:13">
      <c r="A337" s="91"/>
      <c r="B337" s="78"/>
      <c r="D337" s="83"/>
      <c r="E337" s="83"/>
      <c r="F337" s="83"/>
      <c r="G337" s="83"/>
      <c r="H337" s="83"/>
      <c r="I337" s="307"/>
      <c r="J337" s="308"/>
      <c r="K337" s="309"/>
      <c r="L337" s="91"/>
      <c r="M337" s="82"/>
    </row>
    <row r="338" spans="1:13">
      <c r="A338" s="91"/>
      <c r="B338" s="78"/>
      <c r="D338" s="83"/>
      <c r="E338" s="83"/>
      <c r="F338" s="83"/>
      <c r="G338" s="83"/>
      <c r="H338" s="83"/>
      <c r="I338" s="307"/>
      <c r="J338" s="308"/>
      <c r="K338" s="309"/>
      <c r="L338" s="91"/>
      <c r="M338" s="82"/>
    </row>
    <row r="339" spans="1:13">
      <c r="A339" s="91"/>
      <c r="B339" s="78"/>
      <c r="D339" s="83"/>
      <c r="E339" s="83"/>
      <c r="F339" s="83"/>
      <c r="G339" s="83"/>
      <c r="H339" s="83"/>
      <c r="I339" s="307"/>
      <c r="J339" s="308"/>
      <c r="K339" s="309"/>
      <c r="L339" s="91"/>
      <c r="M339" s="82"/>
    </row>
    <row r="340" spans="1:13">
      <c r="A340" s="91"/>
      <c r="B340" s="78"/>
      <c r="D340" s="83"/>
      <c r="E340" s="83"/>
      <c r="F340" s="83"/>
      <c r="G340" s="83"/>
      <c r="H340" s="83"/>
      <c r="I340" s="307"/>
      <c r="J340" s="308"/>
      <c r="K340" s="309"/>
      <c r="L340" s="91"/>
      <c r="M340" s="82"/>
    </row>
    <row r="341" spans="1:13">
      <c r="A341" s="91"/>
      <c r="B341" s="78"/>
      <c r="D341" s="83"/>
      <c r="E341" s="83"/>
      <c r="F341" s="83"/>
      <c r="G341" s="83"/>
      <c r="H341" s="83"/>
      <c r="I341" s="307"/>
      <c r="J341" s="308"/>
      <c r="K341" s="309"/>
      <c r="L341" s="91"/>
      <c r="M341" s="82"/>
    </row>
    <row r="342" spans="1:13">
      <c r="A342" s="91"/>
      <c r="B342" s="78"/>
      <c r="D342" s="83"/>
      <c r="E342" s="83"/>
      <c r="F342" s="83"/>
      <c r="G342" s="83"/>
      <c r="H342" s="83"/>
      <c r="I342" s="307"/>
      <c r="J342" s="308"/>
      <c r="K342" s="309"/>
      <c r="L342" s="91"/>
      <c r="M342" s="82"/>
    </row>
    <row r="343" spans="1:13">
      <c r="A343" s="91"/>
      <c r="B343" s="78"/>
      <c r="D343" s="83"/>
      <c r="E343" s="83"/>
      <c r="F343" s="83"/>
      <c r="G343" s="83"/>
      <c r="H343" s="83"/>
      <c r="I343" s="307"/>
      <c r="J343" s="308"/>
      <c r="K343" s="309"/>
      <c r="L343" s="91"/>
      <c r="M343" s="82"/>
    </row>
    <row r="344" spans="1:13">
      <c r="A344" s="91"/>
      <c r="B344" s="78"/>
      <c r="D344" s="83"/>
      <c r="E344" s="83"/>
      <c r="F344" s="83"/>
      <c r="G344" s="83"/>
      <c r="H344" s="83"/>
      <c r="I344" s="307"/>
      <c r="J344" s="308"/>
      <c r="K344" s="309"/>
      <c r="L344" s="91"/>
      <c r="M344" s="82"/>
    </row>
    <row r="345" spans="1:13">
      <c r="A345" s="91"/>
      <c r="B345" s="78"/>
      <c r="D345" s="83"/>
      <c r="E345" s="83"/>
      <c r="F345" s="83"/>
      <c r="G345" s="83"/>
      <c r="H345" s="83"/>
      <c r="I345" s="307"/>
      <c r="J345" s="308"/>
      <c r="K345" s="309"/>
      <c r="L345" s="91"/>
      <c r="M345" s="82"/>
    </row>
    <row r="346" spans="1:13">
      <c r="A346" s="91"/>
      <c r="B346" s="78"/>
      <c r="D346" s="83"/>
      <c r="E346" s="83"/>
      <c r="F346" s="83"/>
      <c r="G346" s="83"/>
      <c r="H346" s="83"/>
      <c r="I346" s="307"/>
      <c r="J346" s="308"/>
      <c r="K346" s="309"/>
      <c r="L346" s="91"/>
      <c r="M346" s="82"/>
    </row>
    <row r="347" spans="1:13">
      <c r="A347" s="91"/>
      <c r="B347" s="78"/>
      <c r="D347" s="83"/>
      <c r="E347" s="83"/>
      <c r="F347" s="83"/>
      <c r="G347" s="83"/>
      <c r="H347" s="83"/>
      <c r="I347" s="307"/>
      <c r="J347" s="308"/>
      <c r="K347" s="309"/>
      <c r="L347" s="91"/>
      <c r="M347" s="82"/>
    </row>
    <row r="348" spans="1:13">
      <c r="A348" s="91"/>
      <c r="B348" s="78"/>
      <c r="D348" s="83"/>
      <c r="E348" s="83"/>
      <c r="F348" s="83"/>
      <c r="G348" s="83"/>
      <c r="H348" s="83"/>
      <c r="I348" s="307"/>
      <c r="J348" s="308"/>
      <c r="K348" s="309"/>
      <c r="L348" s="91"/>
      <c r="M348" s="82"/>
    </row>
    <row r="349" spans="1:13">
      <c r="A349" s="91"/>
      <c r="B349" s="78"/>
      <c r="D349" s="83"/>
      <c r="E349" s="83"/>
      <c r="F349" s="83"/>
      <c r="G349" s="83"/>
      <c r="H349" s="83"/>
      <c r="I349" s="307"/>
      <c r="J349" s="308"/>
      <c r="K349" s="309"/>
      <c r="L349" s="91"/>
      <c r="M349" s="82"/>
    </row>
  </sheetData>
  <mergeCells count="1">
    <mergeCell ref="A312:H312"/>
  </mergeCells>
  <dataValidations count="2">
    <dataValidation type="list" allowBlank="1" showErrorMessage="1" sqref="G2:G311">
      <formula1>"商务,旅游,包签,转移签,翻译,照片,落地签"</formula1>
    </dataValidation>
    <dataValidation type="list" allowBlank="1" showErrorMessage="1" sqref="H2:H306 H308:H31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59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1" customWidth="1"/>
    <col min="3" max="3" width="33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7" customWidth="1"/>
    <col min="12" max="12" width="19" customWidth="1"/>
    <col min="13" max="13" width="42" customWidth="1"/>
    <col min="14" max="14" width="17" customWidth="1"/>
    <col min="15" max="15" width="24" customWidth="1"/>
    <col min="16" max="18" width="27" customWidth="1"/>
    <col min="19" max="19" width="19" customWidth="1"/>
    <col min="20" max="20" width="7" customWidth="1"/>
  </cols>
  <sheetData>
    <row r="1" ht="37.8" spans="1:20">
      <c r="A1" s="225" t="s">
        <v>0</v>
      </c>
      <c r="B1" s="292" t="s">
        <v>1</v>
      </c>
      <c r="C1" s="292" t="s">
        <v>2</v>
      </c>
      <c r="D1" s="290"/>
      <c r="E1" s="290" t="s">
        <v>3</v>
      </c>
      <c r="F1" s="225" t="s">
        <v>5</v>
      </c>
      <c r="G1" s="225" t="s">
        <v>6</v>
      </c>
      <c r="H1" s="225" t="s">
        <v>7</v>
      </c>
      <c r="I1" s="225" t="s">
        <v>8</v>
      </c>
      <c r="J1" s="289" t="s">
        <v>9</v>
      </c>
      <c r="K1" s="250" t="s">
        <v>10</v>
      </c>
      <c r="L1" s="230" t="s">
        <v>11</v>
      </c>
      <c r="M1" s="251" t="s">
        <v>12</v>
      </c>
      <c r="N1" s="232" t="s">
        <v>13</v>
      </c>
      <c r="O1" s="233" t="s">
        <v>14</v>
      </c>
      <c r="P1" s="234" t="s">
        <v>15</v>
      </c>
      <c r="Q1" s="235" t="s">
        <v>37</v>
      </c>
      <c r="R1" s="240" t="s">
        <v>38</v>
      </c>
      <c r="S1" s="225" t="s">
        <v>18</v>
      </c>
      <c r="T1" s="290" t="s">
        <v>19</v>
      </c>
    </row>
    <row r="2" spans="1:20">
      <c r="A2" s="100">
        <v>1</v>
      </c>
      <c r="B2" s="144" t="s">
        <v>757</v>
      </c>
      <c r="C2" s="36" t="s">
        <v>758</v>
      </c>
      <c r="D2" s="181"/>
      <c r="E2" s="181" t="s">
        <v>22</v>
      </c>
      <c r="F2" s="37" t="s">
        <v>24</v>
      </c>
      <c r="G2" s="37" t="s">
        <v>23</v>
      </c>
      <c r="H2" s="37" t="s">
        <v>25</v>
      </c>
      <c r="I2" s="37" t="s">
        <v>34</v>
      </c>
      <c r="J2" s="110">
        <v>160.6958</v>
      </c>
      <c r="K2" s="110">
        <v>146</v>
      </c>
      <c r="L2" s="110">
        <v>0</v>
      </c>
      <c r="M2" s="37"/>
      <c r="N2" s="242">
        <f t="shared" ref="N2:N65" si="0">L2*1.06</f>
        <v>0</v>
      </c>
      <c r="O2" s="242">
        <f t="shared" ref="O2:O65" si="1">J2+K2+N2</f>
        <v>306.6958</v>
      </c>
      <c r="P2" s="242">
        <f t="shared" ref="P2:P65" si="2">J2+(K2+N2)*1.06</f>
        <v>315.4558</v>
      </c>
      <c r="Q2" s="242">
        <f t="shared" ref="Q2:Q65" si="3">(N2+K2)*0.06</f>
        <v>8.76</v>
      </c>
      <c r="R2" s="242">
        <f t="shared" ref="R2:R65" si="4">P2-Q2</f>
        <v>306.6958</v>
      </c>
      <c r="S2" s="242" t="s">
        <v>28</v>
      </c>
      <c r="T2" s="291" t="s">
        <v>29</v>
      </c>
    </row>
    <row r="3" spans="1:20">
      <c r="A3" s="100">
        <v>2</v>
      </c>
      <c r="B3" s="144" t="s">
        <v>759</v>
      </c>
      <c r="C3" s="36" t="s">
        <v>760</v>
      </c>
      <c r="D3" s="181"/>
      <c r="E3" s="181" t="s">
        <v>22</v>
      </c>
      <c r="F3" s="37" t="s">
        <v>24</v>
      </c>
      <c r="G3" s="37" t="s">
        <v>23</v>
      </c>
      <c r="H3" s="37" t="s">
        <v>25</v>
      </c>
      <c r="I3" s="37" t="s">
        <v>34</v>
      </c>
      <c r="J3" s="110">
        <v>160.6958</v>
      </c>
      <c r="K3" s="110">
        <v>146</v>
      </c>
      <c r="L3" s="110">
        <v>0</v>
      </c>
      <c r="M3" s="37"/>
      <c r="N3" s="242">
        <f t="shared" si="0"/>
        <v>0</v>
      </c>
      <c r="O3" s="242">
        <f t="shared" si="1"/>
        <v>306.6958</v>
      </c>
      <c r="P3" s="242">
        <f t="shared" si="2"/>
        <v>315.4558</v>
      </c>
      <c r="Q3" s="242">
        <f t="shared" si="3"/>
        <v>8.76</v>
      </c>
      <c r="R3" s="242">
        <f t="shared" si="4"/>
        <v>306.6958</v>
      </c>
      <c r="S3" s="242" t="s">
        <v>28</v>
      </c>
      <c r="T3" s="291" t="s">
        <v>29</v>
      </c>
    </row>
    <row r="4" spans="1:20">
      <c r="A4" s="100">
        <v>3</v>
      </c>
      <c r="B4" s="144" t="s">
        <v>761</v>
      </c>
      <c r="C4" s="36" t="s">
        <v>762</v>
      </c>
      <c r="D4" s="181"/>
      <c r="E4" s="181" t="s">
        <v>22</v>
      </c>
      <c r="F4" s="37" t="s">
        <v>24</v>
      </c>
      <c r="G4" s="37" t="s">
        <v>23</v>
      </c>
      <c r="H4" s="37" t="s">
        <v>25</v>
      </c>
      <c r="I4" s="37" t="s">
        <v>34</v>
      </c>
      <c r="J4" s="110">
        <v>160.6958</v>
      </c>
      <c r="K4" s="110">
        <v>146</v>
      </c>
      <c r="L4" s="110">
        <v>0</v>
      </c>
      <c r="M4" s="37"/>
      <c r="N4" s="242">
        <f t="shared" si="0"/>
        <v>0</v>
      </c>
      <c r="O4" s="242">
        <f t="shared" si="1"/>
        <v>306.6958</v>
      </c>
      <c r="P4" s="242">
        <f t="shared" si="2"/>
        <v>315.4558</v>
      </c>
      <c r="Q4" s="242">
        <f t="shared" si="3"/>
        <v>8.76</v>
      </c>
      <c r="R4" s="242">
        <f t="shared" si="4"/>
        <v>306.6958</v>
      </c>
      <c r="S4" s="242" t="s">
        <v>28</v>
      </c>
      <c r="T4" s="291" t="s">
        <v>29</v>
      </c>
    </row>
    <row r="5" spans="1:20">
      <c r="A5" s="100">
        <v>4</v>
      </c>
      <c r="B5" s="144" t="s">
        <v>763</v>
      </c>
      <c r="C5" s="36" t="s">
        <v>764</v>
      </c>
      <c r="D5" s="181"/>
      <c r="E5" s="181" t="s">
        <v>22</v>
      </c>
      <c r="F5" s="37" t="s">
        <v>24</v>
      </c>
      <c r="G5" s="37" t="s">
        <v>23</v>
      </c>
      <c r="H5" s="37" t="s">
        <v>25</v>
      </c>
      <c r="I5" s="37" t="s">
        <v>34</v>
      </c>
      <c r="J5" s="110">
        <v>160.6958</v>
      </c>
      <c r="K5" s="110">
        <v>146</v>
      </c>
      <c r="L5" s="110">
        <v>0</v>
      </c>
      <c r="M5" s="37"/>
      <c r="N5" s="242">
        <f t="shared" si="0"/>
        <v>0</v>
      </c>
      <c r="O5" s="242">
        <f t="shared" si="1"/>
        <v>306.6958</v>
      </c>
      <c r="P5" s="242">
        <f t="shared" si="2"/>
        <v>315.4558</v>
      </c>
      <c r="Q5" s="242">
        <f t="shared" si="3"/>
        <v>8.76</v>
      </c>
      <c r="R5" s="242">
        <f t="shared" si="4"/>
        <v>306.6958</v>
      </c>
      <c r="S5" s="242" t="s">
        <v>28</v>
      </c>
      <c r="T5" s="291" t="s">
        <v>29</v>
      </c>
    </row>
    <row r="6" spans="1:20">
      <c r="A6" s="100">
        <v>5</v>
      </c>
      <c r="B6" s="144" t="s">
        <v>765</v>
      </c>
      <c r="C6" s="36" t="s">
        <v>766</v>
      </c>
      <c r="D6" s="181"/>
      <c r="E6" s="181" t="s">
        <v>22</v>
      </c>
      <c r="F6" s="37" t="s">
        <v>24</v>
      </c>
      <c r="G6" s="37" t="s">
        <v>23</v>
      </c>
      <c r="H6" s="37" t="s">
        <v>25</v>
      </c>
      <c r="I6" s="37" t="s">
        <v>34</v>
      </c>
      <c r="J6" s="110">
        <v>160.6958</v>
      </c>
      <c r="K6" s="110">
        <v>146</v>
      </c>
      <c r="L6" s="110">
        <v>0</v>
      </c>
      <c r="M6" s="37"/>
      <c r="N6" s="242">
        <f t="shared" si="0"/>
        <v>0</v>
      </c>
      <c r="O6" s="242">
        <f t="shared" si="1"/>
        <v>306.6958</v>
      </c>
      <c r="P6" s="242">
        <f t="shared" si="2"/>
        <v>315.4558</v>
      </c>
      <c r="Q6" s="242">
        <f t="shared" si="3"/>
        <v>8.76</v>
      </c>
      <c r="R6" s="242">
        <f t="shared" si="4"/>
        <v>306.6958</v>
      </c>
      <c r="S6" s="242" t="s">
        <v>28</v>
      </c>
      <c r="T6" s="291" t="s">
        <v>29</v>
      </c>
    </row>
    <row r="7" spans="1:20">
      <c r="A7" s="100">
        <v>6</v>
      </c>
      <c r="B7" s="144" t="s">
        <v>767</v>
      </c>
      <c r="C7" s="36" t="s">
        <v>768</v>
      </c>
      <c r="D7" s="181"/>
      <c r="E7" s="181" t="s">
        <v>22</v>
      </c>
      <c r="F7" s="37" t="s">
        <v>24</v>
      </c>
      <c r="G7" s="37" t="s">
        <v>23</v>
      </c>
      <c r="H7" s="37" t="s">
        <v>25</v>
      </c>
      <c r="I7" s="37" t="s">
        <v>34</v>
      </c>
      <c r="J7" s="110">
        <v>160.6958</v>
      </c>
      <c r="K7" s="110">
        <v>146</v>
      </c>
      <c r="L7" s="110">
        <v>0</v>
      </c>
      <c r="M7" s="37"/>
      <c r="N7" s="242">
        <f t="shared" si="0"/>
        <v>0</v>
      </c>
      <c r="O7" s="242">
        <f t="shared" si="1"/>
        <v>306.6958</v>
      </c>
      <c r="P7" s="242">
        <f t="shared" si="2"/>
        <v>315.4558</v>
      </c>
      <c r="Q7" s="242">
        <f t="shared" si="3"/>
        <v>8.76</v>
      </c>
      <c r="R7" s="242">
        <f t="shared" si="4"/>
        <v>306.6958</v>
      </c>
      <c r="S7" s="242" t="s">
        <v>28</v>
      </c>
      <c r="T7" s="291" t="s">
        <v>29</v>
      </c>
    </row>
    <row r="8" spans="1:20">
      <c r="A8" s="100">
        <v>7</v>
      </c>
      <c r="B8" s="144" t="s">
        <v>769</v>
      </c>
      <c r="C8" s="36" t="s">
        <v>770</v>
      </c>
      <c r="D8" s="181"/>
      <c r="E8" s="181" t="s">
        <v>22</v>
      </c>
      <c r="F8" s="37" t="s">
        <v>24</v>
      </c>
      <c r="G8" s="37" t="s">
        <v>23</v>
      </c>
      <c r="H8" s="37" t="s">
        <v>25</v>
      </c>
      <c r="I8" s="37" t="s">
        <v>34</v>
      </c>
      <c r="J8" s="110">
        <v>160.6958</v>
      </c>
      <c r="K8" s="110">
        <v>146</v>
      </c>
      <c r="L8" s="110">
        <v>0</v>
      </c>
      <c r="M8" s="37"/>
      <c r="N8" s="242">
        <f t="shared" si="0"/>
        <v>0</v>
      </c>
      <c r="O8" s="242">
        <f t="shared" si="1"/>
        <v>306.6958</v>
      </c>
      <c r="P8" s="242">
        <f t="shared" si="2"/>
        <v>315.4558</v>
      </c>
      <c r="Q8" s="242">
        <f t="shared" si="3"/>
        <v>8.76</v>
      </c>
      <c r="R8" s="242">
        <f t="shared" si="4"/>
        <v>306.6958</v>
      </c>
      <c r="S8" s="242" t="s">
        <v>28</v>
      </c>
      <c r="T8" s="291" t="s">
        <v>29</v>
      </c>
    </row>
    <row r="9" spans="1:20">
      <c r="A9" s="100">
        <v>8</v>
      </c>
      <c r="B9" s="144" t="s">
        <v>771</v>
      </c>
      <c r="C9" s="36" t="s">
        <v>772</v>
      </c>
      <c r="D9" s="181"/>
      <c r="E9" s="181" t="s">
        <v>22</v>
      </c>
      <c r="F9" s="37" t="s">
        <v>24</v>
      </c>
      <c r="G9" s="37" t="s">
        <v>23</v>
      </c>
      <c r="H9" s="37" t="s">
        <v>25</v>
      </c>
      <c r="I9" s="37" t="s">
        <v>34</v>
      </c>
      <c r="J9" s="110">
        <v>160.6958</v>
      </c>
      <c r="K9" s="110">
        <v>146</v>
      </c>
      <c r="L9" s="110">
        <v>0</v>
      </c>
      <c r="M9" s="37"/>
      <c r="N9" s="242">
        <f t="shared" si="0"/>
        <v>0</v>
      </c>
      <c r="O9" s="242">
        <f t="shared" si="1"/>
        <v>306.6958</v>
      </c>
      <c r="P9" s="242">
        <f t="shared" si="2"/>
        <v>315.4558</v>
      </c>
      <c r="Q9" s="242">
        <f t="shared" si="3"/>
        <v>8.76</v>
      </c>
      <c r="R9" s="242">
        <f t="shared" si="4"/>
        <v>306.6958</v>
      </c>
      <c r="S9" s="242" t="s">
        <v>28</v>
      </c>
      <c r="T9" s="291" t="s">
        <v>29</v>
      </c>
    </row>
    <row r="10" spans="1:20">
      <c r="A10" s="100">
        <v>9</v>
      </c>
      <c r="B10" s="144" t="s">
        <v>773</v>
      </c>
      <c r="C10" s="36" t="s">
        <v>774</v>
      </c>
      <c r="D10" s="181"/>
      <c r="E10" s="181" t="s">
        <v>22</v>
      </c>
      <c r="F10" s="37" t="s">
        <v>24</v>
      </c>
      <c r="G10" s="37" t="s">
        <v>23</v>
      </c>
      <c r="H10" s="37" t="s">
        <v>25</v>
      </c>
      <c r="I10" s="37" t="s">
        <v>34</v>
      </c>
      <c r="J10" s="110">
        <v>160.6958</v>
      </c>
      <c r="K10" s="110">
        <v>146</v>
      </c>
      <c r="L10" s="110">
        <v>0</v>
      </c>
      <c r="M10" s="37"/>
      <c r="N10" s="242">
        <f t="shared" si="0"/>
        <v>0</v>
      </c>
      <c r="O10" s="242">
        <f t="shared" si="1"/>
        <v>306.6958</v>
      </c>
      <c r="P10" s="242">
        <f t="shared" si="2"/>
        <v>315.4558</v>
      </c>
      <c r="Q10" s="242">
        <f t="shared" si="3"/>
        <v>8.76</v>
      </c>
      <c r="R10" s="242">
        <f t="shared" si="4"/>
        <v>306.6958</v>
      </c>
      <c r="S10" s="242" t="s">
        <v>28</v>
      </c>
      <c r="T10" s="291" t="s">
        <v>29</v>
      </c>
    </row>
    <row r="11" spans="1:20">
      <c r="A11" s="100">
        <v>10</v>
      </c>
      <c r="B11" s="144" t="s">
        <v>775</v>
      </c>
      <c r="C11" s="36" t="s">
        <v>776</v>
      </c>
      <c r="D11" s="181"/>
      <c r="E11" s="181" t="s">
        <v>22</v>
      </c>
      <c r="F11" s="37" t="s">
        <v>24</v>
      </c>
      <c r="G11" s="37" t="s">
        <v>23</v>
      </c>
      <c r="H11" s="37" t="s">
        <v>25</v>
      </c>
      <c r="I11" s="37" t="s">
        <v>34</v>
      </c>
      <c r="J11" s="110">
        <v>160.6958</v>
      </c>
      <c r="K11" s="110">
        <v>146</v>
      </c>
      <c r="L11" s="110">
        <v>0</v>
      </c>
      <c r="M11" s="37"/>
      <c r="N11" s="242">
        <f t="shared" si="0"/>
        <v>0</v>
      </c>
      <c r="O11" s="242">
        <f t="shared" si="1"/>
        <v>306.6958</v>
      </c>
      <c r="P11" s="242">
        <f t="shared" si="2"/>
        <v>315.4558</v>
      </c>
      <c r="Q11" s="242">
        <f t="shared" si="3"/>
        <v>8.76</v>
      </c>
      <c r="R11" s="242">
        <f t="shared" si="4"/>
        <v>306.6958</v>
      </c>
      <c r="S11" s="242" t="s">
        <v>28</v>
      </c>
      <c r="T11" s="291" t="s">
        <v>29</v>
      </c>
    </row>
    <row r="12" spans="1:20">
      <c r="A12" s="100">
        <v>11</v>
      </c>
      <c r="B12" s="144" t="s">
        <v>777</v>
      </c>
      <c r="C12" s="36" t="s">
        <v>778</v>
      </c>
      <c r="D12" s="181"/>
      <c r="E12" s="181" t="s">
        <v>22</v>
      </c>
      <c r="F12" s="37" t="s">
        <v>24</v>
      </c>
      <c r="G12" s="37" t="s">
        <v>23</v>
      </c>
      <c r="H12" s="37" t="s">
        <v>25</v>
      </c>
      <c r="I12" s="37" t="s">
        <v>34</v>
      </c>
      <c r="J12" s="110">
        <v>160.6958</v>
      </c>
      <c r="K12" s="110">
        <v>146</v>
      </c>
      <c r="L12" s="110">
        <v>0</v>
      </c>
      <c r="M12" s="37"/>
      <c r="N12" s="242">
        <f t="shared" si="0"/>
        <v>0</v>
      </c>
      <c r="O12" s="242">
        <f t="shared" si="1"/>
        <v>306.6958</v>
      </c>
      <c r="P12" s="242">
        <f t="shared" si="2"/>
        <v>315.4558</v>
      </c>
      <c r="Q12" s="242">
        <f t="shared" si="3"/>
        <v>8.76</v>
      </c>
      <c r="R12" s="242">
        <f t="shared" si="4"/>
        <v>306.6958</v>
      </c>
      <c r="S12" s="242" t="s">
        <v>28</v>
      </c>
      <c r="T12" s="291" t="s">
        <v>29</v>
      </c>
    </row>
    <row r="13" spans="1:20">
      <c r="A13" s="100">
        <v>12</v>
      </c>
      <c r="B13" s="144" t="s">
        <v>779</v>
      </c>
      <c r="C13" s="36" t="s">
        <v>780</v>
      </c>
      <c r="D13" s="181"/>
      <c r="E13" s="181" t="s">
        <v>22</v>
      </c>
      <c r="F13" s="37" t="s">
        <v>24</v>
      </c>
      <c r="G13" s="37" t="s">
        <v>81</v>
      </c>
      <c r="H13" s="37" t="s">
        <v>25</v>
      </c>
      <c r="I13" s="37" t="s">
        <v>68</v>
      </c>
      <c r="J13" s="110">
        <v>594</v>
      </c>
      <c r="K13" s="110">
        <v>300</v>
      </c>
      <c r="L13" s="110">
        <v>844</v>
      </c>
      <c r="M13" s="37" t="s">
        <v>781</v>
      </c>
      <c r="N13" s="242">
        <f t="shared" si="0"/>
        <v>894.64</v>
      </c>
      <c r="O13" s="242">
        <f t="shared" si="1"/>
        <v>1788.64</v>
      </c>
      <c r="P13" s="242">
        <f t="shared" si="2"/>
        <v>1860.3184</v>
      </c>
      <c r="Q13" s="242">
        <f t="shared" si="3"/>
        <v>71.6784</v>
      </c>
      <c r="R13" s="242">
        <f t="shared" si="4"/>
        <v>1788.64</v>
      </c>
      <c r="S13" s="242" t="s">
        <v>28</v>
      </c>
      <c r="T13" s="291" t="s">
        <v>29</v>
      </c>
    </row>
    <row r="14" spans="1:20">
      <c r="A14" s="100">
        <v>13</v>
      </c>
      <c r="B14" s="144" t="s">
        <v>607</v>
      </c>
      <c r="C14" s="36" t="s">
        <v>782</v>
      </c>
      <c r="D14" s="181"/>
      <c r="E14" s="181" t="s">
        <v>22</v>
      </c>
      <c r="F14" s="37" t="s">
        <v>24</v>
      </c>
      <c r="G14" s="37" t="s">
        <v>81</v>
      </c>
      <c r="H14" s="37" t="s">
        <v>25</v>
      </c>
      <c r="I14" s="37" t="s">
        <v>68</v>
      </c>
      <c r="J14" s="110">
        <v>594</v>
      </c>
      <c r="K14" s="110">
        <v>300</v>
      </c>
      <c r="L14" s="110">
        <v>814</v>
      </c>
      <c r="M14" s="37" t="s">
        <v>153</v>
      </c>
      <c r="N14" s="242">
        <f t="shared" si="0"/>
        <v>862.84</v>
      </c>
      <c r="O14" s="242">
        <f t="shared" si="1"/>
        <v>1756.84</v>
      </c>
      <c r="P14" s="242">
        <f t="shared" si="2"/>
        <v>1826.6104</v>
      </c>
      <c r="Q14" s="242">
        <f t="shared" si="3"/>
        <v>69.7704</v>
      </c>
      <c r="R14" s="242">
        <f t="shared" si="4"/>
        <v>1756.84</v>
      </c>
      <c r="S14" s="242" t="s">
        <v>28</v>
      </c>
      <c r="T14" s="291" t="s">
        <v>29</v>
      </c>
    </row>
    <row r="15" spans="1:20">
      <c r="A15" s="100">
        <v>14</v>
      </c>
      <c r="B15" s="144" t="s">
        <v>783</v>
      </c>
      <c r="C15" s="36" t="s">
        <v>784</v>
      </c>
      <c r="D15" s="181"/>
      <c r="E15" s="181" t="s">
        <v>22</v>
      </c>
      <c r="F15" s="37" t="s">
        <v>24</v>
      </c>
      <c r="G15" s="37" t="s">
        <v>81</v>
      </c>
      <c r="H15" s="37" t="s">
        <v>25</v>
      </c>
      <c r="I15" s="37" t="s">
        <v>68</v>
      </c>
      <c r="J15" s="110">
        <v>594</v>
      </c>
      <c r="K15" s="110">
        <v>300</v>
      </c>
      <c r="L15" s="110">
        <v>847</v>
      </c>
      <c r="M15" s="37" t="s">
        <v>785</v>
      </c>
      <c r="N15" s="242">
        <f t="shared" si="0"/>
        <v>897.82</v>
      </c>
      <c r="O15" s="242">
        <f t="shared" si="1"/>
        <v>1791.82</v>
      </c>
      <c r="P15" s="242">
        <f t="shared" si="2"/>
        <v>1863.6892</v>
      </c>
      <c r="Q15" s="242">
        <f t="shared" si="3"/>
        <v>71.8692</v>
      </c>
      <c r="R15" s="242">
        <f t="shared" si="4"/>
        <v>1791.82</v>
      </c>
      <c r="S15" s="242" t="s">
        <v>28</v>
      </c>
      <c r="T15" s="291" t="s">
        <v>29</v>
      </c>
    </row>
    <row r="16" spans="1:20">
      <c r="A16" s="100">
        <v>15</v>
      </c>
      <c r="B16" s="144" t="s">
        <v>786</v>
      </c>
      <c r="C16" s="36" t="s">
        <v>787</v>
      </c>
      <c r="D16" s="181"/>
      <c r="E16" s="181" t="s">
        <v>22</v>
      </c>
      <c r="F16" s="37" t="s">
        <v>24</v>
      </c>
      <c r="G16" s="37" t="s">
        <v>81</v>
      </c>
      <c r="H16" s="37" t="s">
        <v>25</v>
      </c>
      <c r="I16" s="37" t="s">
        <v>68</v>
      </c>
      <c r="J16" s="110">
        <v>594</v>
      </c>
      <c r="K16" s="110">
        <v>300</v>
      </c>
      <c r="L16" s="110">
        <v>862</v>
      </c>
      <c r="M16" s="37" t="s">
        <v>788</v>
      </c>
      <c r="N16" s="242">
        <f t="shared" si="0"/>
        <v>913.72</v>
      </c>
      <c r="O16" s="242">
        <f t="shared" si="1"/>
        <v>1807.72</v>
      </c>
      <c r="P16" s="242">
        <f t="shared" si="2"/>
        <v>1880.5432</v>
      </c>
      <c r="Q16" s="242">
        <f t="shared" si="3"/>
        <v>72.8232</v>
      </c>
      <c r="R16" s="242">
        <f t="shared" si="4"/>
        <v>1807.72</v>
      </c>
      <c r="S16" s="242" t="s">
        <v>28</v>
      </c>
      <c r="T16" s="291" t="s">
        <v>29</v>
      </c>
    </row>
    <row r="17" spans="1:20">
      <c r="A17" s="100">
        <v>16</v>
      </c>
      <c r="B17" s="144" t="s">
        <v>789</v>
      </c>
      <c r="C17" s="36" t="s">
        <v>790</v>
      </c>
      <c r="D17" s="181"/>
      <c r="E17" s="181" t="s">
        <v>22</v>
      </c>
      <c r="F17" s="37" t="s">
        <v>24</v>
      </c>
      <c r="G17" s="37" t="s">
        <v>111</v>
      </c>
      <c r="H17" s="37" t="s">
        <v>25</v>
      </c>
      <c r="I17" s="37" t="s">
        <v>68</v>
      </c>
      <c r="J17" s="110">
        <v>593</v>
      </c>
      <c r="K17" s="242">
        <v>300</v>
      </c>
      <c r="L17" s="242">
        <v>555</v>
      </c>
      <c r="M17" s="100" t="s">
        <v>791</v>
      </c>
      <c r="N17" s="242">
        <f t="shared" si="0"/>
        <v>588.3</v>
      </c>
      <c r="O17" s="242">
        <f t="shared" si="1"/>
        <v>1481.3</v>
      </c>
      <c r="P17" s="242">
        <f t="shared" si="2"/>
        <v>1534.598</v>
      </c>
      <c r="Q17" s="242">
        <f t="shared" si="3"/>
        <v>53.298</v>
      </c>
      <c r="R17" s="242">
        <f t="shared" si="4"/>
        <v>1481.3</v>
      </c>
      <c r="S17" s="242" t="s">
        <v>28</v>
      </c>
      <c r="T17" s="291" t="s">
        <v>29</v>
      </c>
    </row>
    <row r="18" spans="1:20">
      <c r="A18" s="100">
        <v>17</v>
      </c>
      <c r="B18" s="144" t="s">
        <v>792</v>
      </c>
      <c r="C18" s="36" t="s">
        <v>793</v>
      </c>
      <c r="D18" s="181"/>
      <c r="E18" s="181" t="s">
        <v>22</v>
      </c>
      <c r="F18" s="37" t="s">
        <v>24</v>
      </c>
      <c r="G18" s="37" t="s">
        <v>81</v>
      </c>
      <c r="H18" s="37" t="s">
        <v>25</v>
      </c>
      <c r="I18" s="37" t="s">
        <v>68</v>
      </c>
      <c r="J18" s="110">
        <v>594</v>
      </c>
      <c r="K18" s="110">
        <v>300</v>
      </c>
      <c r="L18" s="110">
        <v>346</v>
      </c>
      <c r="M18" s="37" t="s">
        <v>794</v>
      </c>
      <c r="N18" s="242">
        <f t="shared" si="0"/>
        <v>366.76</v>
      </c>
      <c r="O18" s="242">
        <f t="shared" si="1"/>
        <v>1260.76</v>
      </c>
      <c r="P18" s="242">
        <f t="shared" si="2"/>
        <v>1300.7656</v>
      </c>
      <c r="Q18" s="242">
        <f t="shared" si="3"/>
        <v>40.0056</v>
      </c>
      <c r="R18" s="242">
        <f t="shared" si="4"/>
        <v>1260.76</v>
      </c>
      <c r="S18" s="242" t="s">
        <v>28</v>
      </c>
      <c r="T18" s="291" t="s">
        <v>29</v>
      </c>
    </row>
    <row r="19" spans="1:20">
      <c r="A19" s="100">
        <v>18</v>
      </c>
      <c r="B19" s="144" t="s">
        <v>551</v>
      </c>
      <c r="C19" s="36" t="s">
        <v>795</v>
      </c>
      <c r="D19" s="181"/>
      <c r="E19" s="181" t="s">
        <v>22</v>
      </c>
      <c r="F19" s="37" t="s">
        <v>24</v>
      </c>
      <c r="G19" s="37" t="s">
        <v>81</v>
      </c>
      <c r="H19" s="37" t="s">
        <v>25</v>
      </c>
      <c r="I19" s="37" t="s">
        <v>68</v>
      </c>
      <c r="J19" s="110">
        <v>594</v>
      </c>
      <c r="K19" s="110">
        <v>300</v>
      </c>
      <c r="L19" s="110">
        <v>382</v>
      </c>
      <c r="M19" s="37" t="s">
        <v>796</v>
      </c>
      <c r="N19" s="242">
        <f t="shared" si="0"/>
        <v>404.92</v>
      </c>
      <c r="O19" s="242">
        <f t="shared" si="1"/>
        <v>1298.92</v>
      </c>
      <c r="P19" s="242">
        <f t="shared" si="2"/>
        <v>1341.2152</v>
      </c>
      <c r="Q19" s="242">
        <f t="shared" si="3"/>
        <v>42.2952</v>
      </c>
      <c r="R19" s="242">
        <f t="shared" si="4"/>
        <v>1298.92</v>
      </c>
      <c r="S19" s="242" t="s">
        <v>28</v>
      </c>
      <c r="T19" s="291" t="s">
        <v>29</v>
      </c>
    </row>
    <row r="20" spans="1:20">
      <c r="A20" s="100">
        <v>19</v>
      </c>
      <c r="B20" s="144" t="s">
        <v>797</v>
      </c>
      <c r="C20" s="36" t="s">
        <v>795</v>
      </c>
      <c r="D20" s="181"/>
      <c r="E20" s="181" t="s">
        <v>22</v>
      </c>
      <c r="F20" s="37" t="s">
        <v>24</v>
      </c>
      <c r="G20" s="37" t="s">
        <v>81</v>
      </c>
      <c r="H20" s="37" t="s">
        <v>25</v>
      </c>
      <c r="I20" s="37" t="s">
        <v>68</v>
      </c>
      <c r="J20" s="110">
        <v>594</v>
      </c>
      <c r="K20" s="110">
        <v>300</v>
      </c>
      <c r="L20" s="110">
        <v>377</v>
      </c>
      <c r="M20" s="37" t="s">
        <v>798</v>
      </c>
      <c r="N20" s="242">
        <f t="shared" si="0"/>
        <v>399.62</v>
      </c>
      <c r="O20" s="242">
        <f t="shared" si="1"/>
        <v>1293.62</v>
      </c>
      <c r="P20" s="242">
        <f t="shared" si="2"/>
        <v>1335.5972</v>
      </c>
      <c r="Q20" s="242">
        <f t="shared" si="3"/>
        <v>41.9772</v>
      </c>
      <c r="R20" s="242">
        <f t="shared" si="4"/>
        <v>1293.62</v>
      </c>
      <c r="S20" s="242" t="s">
        <v>28</v>
      </c>
      <c r="T20" s="291" t="s">
        <v>29</v>
      </c>
    </row>
    <row r="21" spans="1:20">
      <c r="A21" s="100">
        <v>20</v>
      </c>
      <c r="B21" s="132" t="s">
        <v>48</v>
      </c>
      <c r="C21" s="36" t="s">
        <v>799</v>
      </c>
      <c r="D21" s="181"/>
      <c r="E21" s="181" t="s">
        <v>22</v>
      </c>
      <c r="F21" s="37" t="s">
        <v>24</v>
      </c>
      <c r="G21" s="37" t="s">
        <v>81</v>
      </c>
      <c r="H21" s="37" t="s">
        <v>25</v>
      </c>
      <c r="I21" s="37" t="s">
        <v>68</v>
      </c>
      <c r="J21" s="110">
        <v>594</v>
      </c>
      <c r="K21" s="110">
        <v>300</v>
      </c>
      <c r="L21" s="110">
        <v>331</v>
      </c>
      <c r="M21" s="37" t="s">
        <v>800</v>
      </c>
      <c r="N21" s="242">
        <f t="shared" si="0"/>
        <v>350.86</v>
      </c>
      <c r="O21" s="242">
        <f t="shared" si="1"/>
        <v>1244.86</v>
      </c>
      <c r="P21" s="242">
        <f t="shared" si="2"/>
        <v>1283.9116</v>
      </c>
      <c r="Q21" s="242">
        <f t="shared" si="3"/>
        <v>39.0516</v>
      </c>
      <c r="R21" s="242">
        <f t="shared" si="4"/>
        <v>1244.86</v>
      </c>
      <c r="S21" s="242" t="s">
        <v>28</v>
      </c>
      <c r="T21" s="291" t="s">
        <v>29</v>
      </c>
    </row>
    <row r="22" spans="1:20">
      <c r="A22" s="100">
        <v>21</v>
      </c>
      <c r="B22" s="144" t="s">
        <v>523</v>
      </c>
      <c r="C22" s="36" t="s">
        <v>801</v>
      </c>
      <c r="D22" s="181"/>
      <c r="E22" s="181" t="s">
        <v>22</v>
      </c>
      <c r="F22" s="37" t="s">
        <v>24</v>
      </c>
      <c r="G22" s="37" t="s">
        <v>81</v>
      </c>
      <c r="H22" s="37" t="s">
        <v>25</v>
      </c>
      <c r="I22" s="37" t="s">
        <v>68</v>
      </c>
      <c r="J22" s="110">
        <v>594</v>
      </c>
      <c r="K22" s="110">
        <v>300</v>
      </c>
      <c r="L22" s="110">
        <v>697</v>
      </c>
      <c r="M22" s="37" t="s">
        <v>802</v>
      </c>
      <c r="N22" s="242">
        <f t="shared" si="0"/>
        <v>738.82</v>
      </c>
      <c r="O22" s="242">
        <f t="shared" si="1"/>
        <v>1632.82</v>
      </c>
      <c r="P22" s="242">
        <f t="shared" si="2"/>
        <v>1695.1492</v>
      </c>
      <c r="Q22" s="242">
        <f t="shared" si="3"/>
        <v>62.3292</v>
      </c>
      <c r="R22" s="242">
        <f t="shared" si="4"/>
        <v>1632.82</v>
      </c>
      <c r="S22" s="242" t="s">
        <v>28</v>
      </c>
      <c r="T22" s="291" t="s">
        <v>29</v>
      </c>
    </row>
    <row r="23" spans="1:20">
      <c r="A23" s="100">
        <v>22</v>
      </c>
      <c r="B23" s="144" t="s">
        <v>803</v>
      </c>
      <c r="C23" s="36" t="s">
        <v>804</v>
      </c>
      <c r="D23" s="181"/>
      <c r="E23" s="181" t="s">
        <v>22</v>
      </c>
      <c r="F23" s="37" t="s">
        <v>24</v>
      </c>
      <c r="G23" s="37" t="s">
        <v>81</v>
      </c>
      <c r="H23" s="37" t="s">
        <v>25</v>
      </c>
      <c r="I23" s="37" t="s">
        <v>68</v>
      </c>
      <c r="J23" s="110">
        <v>594</v>
      </c>
      <c r="K23" s="110">
        <v>300</v>
      </c>
      <c r="L23" s="110">
        <v>345</v>
      </c>
      <c r="M23" s="37" t="s">
        <v>805</v>
      </c>
      <c r="N23" s="242">
        <f t="shared" si="0"/>
        <v>365.7</v>
      </c>
      <c r="O23" s="242">
        <f t="shared" si="1"/>
        <v>1259.7</v>
      </c>
      <c r="P23" s="242">
        <f t="shared" si="2"/>
        <v>1299.642</v>
      </c>
      <c r="Q23" s="242">
        <f t="shared" si="3"/>
        <v>39.942</v>
      </c>
      <c r="R23" s="242">
        <f t="shared" si="4"/>
        <v>1259.7</v>
      </c>
      <c r="S23" s="242" t="s">
        <v>28</v>
      </c>
      <c r="T23" s="291" t="s">
        <v>29</v>
      </c>
    </row>
    <row r="24" spans="1:20">
      <c r="A24" s="100">
        <v>23</v>
      </c>
      <c r="B24" s="144" t="s">
        <v>806</v>
      </c>
      <c r="C24" s="36" t="s">
        <v>807</v>
      </c>
      <c r="D24" s="181"/>
      <c r="E24" s="181" t="s">
        <v>22</v>
      </c>
      <c r="F24" s="37" t="s">
        <v>24</v>
      </c>
      <c r="G24" s="37" t="s">
        <v>23</v>
      </c>
      <c r="H24" s="37" t="s">
        <v>25</v>
      </c>
      <c r="I24" s="37" t="s">
        <v>34</v>
      </c>
      <c r="J24" s="110">
        <v>160.4191</v>
      </c>
      <c r="K24" s="110">
        <v>146</v>
      </c>
      <c r="L24" s="110">
        <v>0</v>
      </c>
      <c r="M24" s="37"/>
      <c r="N24" s="242">
        <f t="shared" si="0"/>
        <v>0</v>
      </c>
      <c r="O24" s="242">
        <f t="shared" si="1"/>
        <v>306.4191</v>
      </c>
      <c r="P24" s="242">
        <f t="shared" si="2"/>
        <v>315.1791</v>
      </c>
      <c r="Q24" s="242">
        <f t="shared" si="3"/>
        <v>8.76</v>
      </c>
      <c r="R24" s="242">
        <f t="shared" si="4"/>
        <v>306.4191</v>
      </c>
      <c r="S24" s="242" t="s">
        <v>28</v>
      </c>
      <c r="T24" s="291" t="s">
        <v>29</v>
      </c>
    </row>
    <row r="25" spans="1:20">
      <c r="A25" s="100">
        <v>24</v>
      </c>
      <c r="B25" s="144" t="s">
        <v>808</v>
      </c>
      <c r="C25" s="36" t="s">
        <v>809</v>
      </c>
      <c r="D25" s="181"/>
      <c r="E25" s="181" t="s">
        <v>22</v>
      </c>
      <c r="F25" s="37" t="s">
        <v>24</v>
      </c>
      <c r="G25" s="37" t="s">
        <v>23</v>
      </c>
      <c r="H25" s="37" t="s">
        <v>25</v>
      </c>
      <c r="I25" s="37" t="s">
        <v>34</v>
      </c>
      <c r="J25" s="110">
        <v>160.6958</v>
      </c>
      <c r="K25" s="110">
        <v>146</v>
      </c>
      <c r="L25" s="110">
        <v>0</v>
      </c>
      <c r="M25" s="37"/>
      <c r="N25" s="242">
        <f t="shared" si="0"/>
        <v>0</v>
      </c>
      <c r="O25" s="242">
        <f t="shared" si="1"/>
        <v>306.6958</v>
      </c>
      <c r="P25" s="242">
        <f t="shared" si="2"/>
        <v>315.4558</v>
      </c>
      <c r="Q25" s="242">
        <f t="shared" si="3"/>
        <v>8.76</v>
      </c>
      <c r="R25" s="242">
        <f t="shared" si="4"/>
        <v>306.6958</v>
      </c>
      <c r="S25" s="242" t="s">
        <v>28</v>
      </c>
      <c r="T25" s="291" t="s">
        <v>29</v>
      </c>
    </row>
    <row r="26" spans="1:20">
      <c r="A26" s="100">
        <v>25</v>
      </c>
      <c r="B26" s="144" t="s">
        <v>810</v>
      </c>
      <c r="C26" s="36" t="s">
        <v>811</v>
      </c>
      <c r="D26" s="181"/>
      <c r="E26" s="181" t="s">
        <v>22</v>
      </c>
      <c r="F26" s="37" t="s">
        <v>24</v>
      </c>
      <c r="G26" s="37" t="s">
        <v>23</v>
      </c>
      <c r="H26" s="37" t="s">
        <v>25</v>
      </c>
      <c r="I26" s="37" t="s">
        <v>34</v>
      </c>
      <c r="J26" s="110">
        <v>160.6958</v>
      </c>
      <c r="K26" s="110">
        <v>146</v>
      </c>
      <c r="L26" s="110">
        <v>0</v>
      </c>
      <c r="M26" s="37"/>
      <c r="N26" s="242">
        <f t="shared" si="0"/>
        <v>0</v>
      </c>
      <c r="O26" s="242">
        <f t="shared" si="1"/>
        <v>306.6958</v>
      </c>
      <c r="P26" s="242">
        <f t="shared" si="2"/>
        <v>315.4558</v>
      </c>
      <c r="Q26" s="242">
        <f t="shared" si="3"/>
        <v>8.76</v>
      </c>
      <c r="R26" s="242">
        <f t="shared" si="4"/>
        <v>306.6958</v>
      </c>
      <c r="S26" s="242" t="s">
        <v>28</v>
      </c>
      <c r="T26" s="291" t="s">
        <v>29</v>
      </c>
    </row>
    <row r="27" spans="1:20">
      <c r="A27" s="100">
        <v>26</v>
      </c>
      <c r="B27" s="144" t="s">
        <v>812</v>
      </c>
      <c r="C27" s="36" t="s">
        <v>813</v>
      </c>
      <c r="D27" s="181"/>
      <c r="E27" s="181" t="s">
        <v>22</v>
      </c>
      <c r="F27" s="37" t="s">
        <v>24</v>
      </c>
      <c r="G27" s="37" t="s">
        <v>23</v>
      </c>
      <c r="H27" s="37" t="s">
        <v>25</v>
      </c>
      <c r="I27" s="37" t="s">
        <v>34</v>
      </c>
      <c r="J27" s="110">
        <v>160.6958</v>
      </c>
      <c r="K27" s="110">
        <v>146</v>
      </c>
      <c r="L27" s="110">
        <v>0</v>
      </c>
      <c r="M27" s="37"/>
      <c r="N27" s="242">
        <f t="shared" si="0"/>
        <v>0</v>
      </c>
      <c r="O27" s="242">
        <f t="shared" si="1"/>
        <v>306.6958</v>
      </c>
      <c r="P27" s="242">
        <f t="shared" si="2"/>
        <v>315.4558</v>
      </c>
      <c r="Q27" s="242">
        <f t="shared" si="3"/>
        <v>8.76</v>
      </c>
      <c r="R27" s="242">
        <f t="shared" si="4"/>
        <v>306.6958</v>
      </c>
      <c r="S27" s="242" t="s">
        <v>28</v>
      </c>
      <c r="T27" s="291" t="s">
        <v>29</v>
      </c>
    </row>
    <row r="28" spans="1:20">
      <c r="A28" s="100">
        <v>27</v>
      </c>
      <c r="B28" s="144" t="s">
        <v>814</v>
      </c>
      <c r="C28" s="36" t="s">
        <v>815</v>
      </c>
      <c r="D28" s="181"/>
      <c r="E28" s="181" t="s">
        <v>22</v>
      </c>
      <c r="F28" s="37" t="s">
        <v>24</v>
      </c>
      <c r="G28" s="37" t="s">
        <v>23</v>
      </c>
      <c r="H28" s="37" t="s">
        <v>25</v>
      </c>
      <c r="I28" s="37" t="s">
        <v>34</v>
      </c>
      <c r="J28" s="110">
        <v>160.6958</v>
      </c>
      <c r="K28" s="110">
        <v>146</v>
      </c>
      <c r="L28" s="110">
        <v>0</v>
      </c>
      <c r="M28" s="37"/>
      <c r="N28" s="242">
        <f t="shared" si="0"/>
        <v>0</v>
      </c>
      <c r="O28" s="242">
        <f t="shared" si="1"/>
        <v>306.6958</v>
      </c>
      <c r="P28" s="242">
        <f t="shared" si="2"/>
        <v>315.4558</v>
      </c>
      <c r="Q28" s="242">
        <f t="shared" si="3"/>
        <v>8.76</v>
      </c>
      <c r="R28" s="242">
        <f t="shared" si="4"/>
        <v>306.6958</v>
      </c>
      <c r="S28" s="242" t="s">
        <v>28</v>
      </c>
      <c r="T28" s="291" t="s">
        <v>29</v>
      </c>
    </row>
    <row r="29" spans="1:20">
      <c r="A29" s="100">
        <v>28</v>
      </c>
      <c r="B29" s="144" t="s">
        <v>816</v>
      </c>
      <c r="C29" s="36" t="s">
        <v>817</v>
      </c>
      <c r="D29" s="181"/>
      <c r="E29" s="181" t="s">
        <v>22</v>
      </c>
      <c r="F29" s="37" t="s">
        <v>24</v>
      </c>
      <c r="G29" s="37" t="s">
        <v>23</v>
      </c>
      <c r="H29" s="37" t="s">
        <v>25</v>
      </c>
      <c r="I29" s="37" t="s">
        <v>34</v>
      </c>
      <c r="J29" s="110">
        <v>160.6958</v>
      </c>
      <c r="K29" s="110">
        <v>146</v>
      </c>
      <c r="L29" s="110">
        <v>0</v>
      </c>
      <c r="M29" s="37"/>
      <c r="N29" s="242">
        <f t="shared" si="0"/>
        <v>0</v>
      </c>
      <c r="O29" s="242">
        <f t="shared" si="1"/>
        <v>306.6958</v>
      </c>
      <c r="P29" s="242">
        <f t="shared" si="2"/>
        <v>315.4558</v>
      </c>
      <c r="Q29" s="242">
        <f t="shared" si="3"/>
        <v>8.76</v>
      </c>
      <c r="R29" s="242">
        <f t="shared" si="4"/>
        <v>306.6958</v>
      </c>
      <c r="S29" s="242" t="s">
        <v>28</v>
      </c>
      <c r="T29" s="291" t="s">
        <v>29</v>
      </c>
    </row>
    <row r="30" spans="1:20">
      <c r="A30" s="100">
        <v>29</v>
      </c>
      <c r="B30" s="144" t="s">
        <v>818</v>
      </c>
      <c r="C30" s="36" t="s">
        <v>819</v>
      </c>
      <c r="D30" s="181"/>
      <c r="E30" s="181" t="s">
        <v>22</v>
      </c>
      <c r="F30" s="37" t="s">
        <v>24</v>
      </c>
      <c r="G30" s="37" t="s">
        <v>23</v>
      </c>
      <c r="H30" s="37" t="s">
        <v>25</v>
      </c>
      <c r="I30" s="37" t="s">
        <v>34</v>
      </c>
      <c r="J30" s="110">
        <v>160.6958</v>
      </c>
      <c r="K30" s="110">
        <v>146</v>
      </c>
      <c r="L30" s="110">
        <v>0</v>
      </c>
      <c r="M30" s="37"/>
      <c r="N30" s="242">
        <f t="shared" si="0"/>
        <v>0</v>
      </c>
      <c r="O30" s="242">
        <f t="shared" si="1"/>
        <v>306.6958</v>
      </c>
      <c r="P30" s="242">
        <f t="shared" si="2"/>
        <v>315.4558</v>
      </c>
      <c r="Q30" s="242">
        <f t="shared" si="3"/>
        <v>8.76</v>
      </c>
      <c r="R30" s="242">
        <f t="shared" si="4"/>
        <v>306.6958</v>
      </c>
      <c r="S30" s="242" t="s">
        <v>28</v>
      </c>
      <c r="T30" s="291" t="s">
        <v>29</v>
      </c>
    </row>
    <row r="31" spans="1:20">
      <c r="A31" s="100">
        <v>30</v>
      </c>
      <c r="B31" s="144" t="s">
        <v>820</v>
      </c>
      <c r="C31" s="36" t="s">
        <v>821</v>
      </c>
      <c r="D31" s="181"/>
      <c r="E31" s="181" t="s">
        <v>22</v>
      </c>
      <c r="F31" s="37" t="s">
        <v>24</v>
      </c>
      <c r="G31" s="37" t="s">
        <v>23</v>
      </c>
      <c r="H31" s="37" t="s">
        <v>25</v>
      </c>
      <c r="I31" s="37" t="s">
        <v>34</v>
      </c>
      <c r="J31" s="110">
        <v>160.6266</v>
      </c>
      <c r="K31" s="110">
        <v>146</v>
      </c>
      <c r="L31" s="110">
        <v>0</v>
      </c>
      <c r="M31" s="37"/>
      <c r="N31" s="242">
        <f t="shared" si="0"/>
        <v>0</v>
      </c>
      <c r="O31" s="242">
        <f t="shared" si="1"/>
        <v>306.6266</v>
      </c>
      <c r="P31" s="242">
        <f t="shared" si="2"/>
        <v>315.3866</v>
      </c>
      <c r="Q31" s="242">
        <f t="shared" si="3"/>
        <v>8.76</v>
      </c>
      <c r="R31" s="242">
        <f t="shared" si="4"/>
        <v>306.6266</v>
      </c>
      <c r="S31" s="242" t="s">
        <v>28</v>
      </c>
      <c r="T31" s="291" t="s">
        <v>29</v>
      </c>
    </row>
    <row r="32" spans="1:20">
      <c r="A32" s="100">
        <v>31</v>
      </c>
      <c r="B32" s="144" t="s">
        <v>822</v>
      </c>
      <c r="C32" s="36" t="s">
        <v>823</v>
      </c>
      <c r="D32" s="181"/>
      <c r="E32" s="181" t="s">
        <v>22</v>
      </c>
      <c r="F32" s="37" t="s">
        <v>24</v>
      </c>
      <c r="G32" s="37" t="s">
        <v>23</v>
      </c>
      <c r="H32" s="37" t="s">
        <v>25</v>
      </c>
      <c r="I32" s="37" t="s">
        <v>34</v>
      </c>
      <c r="J32" s="110">
        <v>160.6958</v>
      </c>
      <c r="K32" s="110">
        <v>146</v>
      </c>
      <c r="L32" s="110">
        <v>0</v>
      </c>
      <c r="M32" s="37"/>
      <c r="N32" s="242">
        <f t="shared" si="0"/>
        <v>0</v>
      </c>
      <c r="O32" s="242">
        <f t="shared" si="1"/>
        <v>306.6958</v>
      </c>
      <c r="P32" s="242">
        <f t="shared" si="2"/>
        <v>315.4558</v>
      </c>
      <c r="Q32" s="242">
        <f t="shared" si="3"/>
        <v>8.76</v>
      </c>
      <c r="R32" s="242">
        <f t="shared" si="4"/>
        <v>306.6958</v>
      </c>
      <c r="S32" s="242" t="s">
        <v>28</v>
      </c>
      <c r="T32" s="291" t="s">
        <v>29</v>
      </c>
    </row>
    <row r="33" spans="1:20">
      <c r="A33" s="100">
        <v>32</v>
      </c>
      <c r="B33" s="144" t="s">
        <v>824</v>
      </c>
      <c r="C33" s="36" t="s">
        <v>825</v>
      </c>
      <c r="D33" s="181"/>
      <c r="E33" s="181" t="s">
        <v>22</v>
      </c>
      <c r="F33" s="37" t="s">
        <v>24</v>
      </c>
      <c r="G33" s="37" t="s">
        <v>23</v>
      </c>
      <c r="H33" s="37" t="s">
        <v>25</v>
      </c>
      <c r="I33" s="37" t="s">
        <v>34</v>
      </c>
      <c r="J33" s="110">
        <v>160.4191</v>
      </c>
      <c r="K33" s="110">
        <v>146</v>
      </c>
      <c r="L33" s="110">
        <v>0</v>
      </c>
      <c r="M33" s="37"/>
      <c r="N33" s="242">
        <f t="shared" si="0"/>
        <v>0</v>
      </c>
      <c r="O33" s="242">
        <f t="shared" si="1"/>
        <v>306.4191</v>
      </c>
      <c r="P33" s="242">
        <f t="shared" si="2"/>
        <v>315.1791</v>
      </c>
      <c r="Q33" s="242">
        <f t="shared" si="3"/>
        <v>8.76</v>
      </c>
      <c r="R33" s="242">
        <f t="shared" si="4"/>
        <v>306.4191</v>
      </c>
      <c r="S33" s="242" t="s">
        <v>28</v>
      </c>
      <c r="T33" s="291" t="s">
        <v>29</v>
      </c>
    </row>
    <row r="34" spans="1:20">
      <c r="A34" s="100">
        <v>33</v>
      </c>
      <c r="B34" s="144" t="s">
        <v>826</v>
      </c>
      <c r="C34" s="36" t="s">
        <v>827</v>
      </c>
      <c r="D34" s="181"/>
      <c r="E34" s="181" t="s">
        <v>22</v>
      </c>
      <c r="F34" s="37" t="s">
        <v>24</v>
      </c>
      <c r="G34" s="37" t="s">
        <v>23</v>
      </c>
      <c r="H34" s="37" t="s">
        <v>25</v>
      </c>
      <c r="I34" s="37" t="s">
        <v>34</v>
      </c>
      <c r="J34" s="110">
        <v>160.4191</v>
      </c>
      <c r="K34" s="110">
        <v>146</v>
      </c>
      <c r="L34" s="110">
        <v>0</v>
      </c>
      <c r="M34" s="37"/>
      <c r="N34" s="242">
        <f t="shared" si="0"/>
        <v>0</v>
      </c>
      <c r="O34" s="242">
        <f t="shared" si="1"/>
        <v>306.4191</v>
      </c>
      <c r="P34" s="242">
        <f t="shared" si="2"/>
        <v>315.1791</v>
      </c>
      <c r="Q34" s="242">
        <f t="shared" si="3"/>
        <v>8.76</v>
      </c>
      <c r="R34" s="242">
        <f t="shared" si="4"/>
        <v>306.4191</v>
      </c>
      <c r="S34" s="242" t="s">
        <v>28</v>
      </c>
      <c r="T34" s="291" t="s">
        <v>29</v>
      </c>
    </row>
    <row r="35" spans="1:20">
      <c r="A35" s="100">
        <v>34</v>
      </c>
      <c r="B35" s="144" t="s">
        <v>828</v>
      </c>
      <c r="C35" s="36" t="s">
        <v>829</v>
      </c>
      <c r="D35" s="181"/>
      <c r="E35" s="181" t="s">
        <v>22</v>
      </c>
      <c r="F35" s="37" t="s">
        <v>24</v>
      </c>
      <c r="G35" s="37" t="s">
        <v>346</v>
      </c>
      <c r="H35" s="37" t="s">
        <v>25</v>
      </c>
      <c r="I35" s="37" t="s">
        <v>34</v>
      </c>
      <c r="J35" s="110">
        <v>740</v>
      </c>
      <c r="K35" s="110">
        <v>400</v>
      </c>
      <c r="L35" s="110">
        <v>475</v>
      </c>
      <c r="M35" s="37" t="s">
        <v>830</v>
      </c>
      <c r="N35" s="242">
        <f t="shared" si="0"/>
        <v>503.5</v>
      </c>
      <c r="O35" s="242">
        <f t="shared" si="1"/>
        <v>1643.5</v>
      </c>
      <c r="P35" s="242">
        <f t="shared" si="2"/>
        <v>1697.71</v>
      </c>
      <c r="Q35" s="242">
        <f t="shared" si="3"/>
        <v>54.21</v>
      </c>
      <c r="R35" s="242">
        <f t="shared" si="4"/>
        <v>1643.5</v>
      </c>
      <c r="S35" s="242" t="s">
        <v>28</v>
      </c>
      <c r="T35" s="291" t="s">
        <v>29</v>
      </c>
    </row>
    <row r="36" spans="1:20">
      <c r="A36" s="100">
        <v>35</v>
      </c>
      <c r="B36" s="144" t="s">
        <v>831</v>
      </c>
      <c r="C36" s="36" t="s">
        <v>832</v>
      </c>
      <c r="D36" s="181"/>
      <c r="E36" s="181" t="s">
        <v>22</v>
      </c>
      <c r="F36" s="37" t="s">
        <v>24</v>
      </c>
      <c r="G36" s="37" t="s">
        <v>58</v>
      </c>
      <c r="H36" s="37" t="s">
        <v>25</v>
      </c>
      <c r="I36" s="37" t="s">
        <v>68</v>
      </c>
      <c r="J36" s="110">
        <v>870</v>
      </c>
      <c r="K36" s="37">
        <v>400</v>
      </c>
      <c r="L36" s="110">
        <v>92</v>
      </c>
      <c r="M36" s="37" t="s">
        <v>833</v>
      </c>
      <c r="N36" s="242">
        <f t="shared" si="0"/>
        <v>97.52</v>
      </c>
      <c r="O36" s="242">
        <f t="shared" si="1"/>
        <v>1367.52</v>
      </c>
      <c r="P36" s="242">
        <f t="shared" si="2"/>
        <v>1397.3712</v>
      </c>
      <c r="Q36" s="242">
        <f t="shared" si="3"/>
        <v>29.8512</v>
      </c>
      <c r="R36" s="242">
        <f t="shared" si="4"/>
        <v>1367.52</v>
      </c>
      <c r="S36" s="242" t="s">
        <v>28</v>
      </c>
      <c r="T36" s="291" t="s">
        <v>29</v>
      </c>
    </row>
    <row r="37" spans="1:20">
      <c r="A37" s="100">
        <v>36</v>
      </c>
      <c r="B37" s="144" t="s">
        <v>834</v>
      </c>
      <c r="C37" s="36" t="s">
        <v>835</v>
      </c>
      <c r="D37" s="181"/>
      <c r="E37" s="181" t="s">
        <v>22</v>
      </c>
      <c r="F37" s="37" t="s">
        <v>24</v>
      </c>
      <c r="G37" s="37" t="s">
        <v>58</v>
      </c>
      <c r="H37" s="37" t="s">
        <v>25</v>
      </c>
      <c r="I37" s="37" t="s">
        <v>68</v>
      </c>
      <c r="J37" s="110">
        <v>870</v>
      </c>
      <c r="K37" s="37">
        <v>400</v>
      </c>
      <c r="L37" s="110">
        <v>667</v>
      </c>
      <c r="M37" s="37" t="s">
        <v>836</v>
      </c>
      <c r="N37" s="242">
        <f t="shared" si="0"/>
        <v>707.02</v>
      </c>
      <c r="O37" s="242">
        <f t="shared" si="1"/>
        <v>1977.02</v>
      </c>
      <c r="P37" s="242">
        <f t="shared" si="2"/>
        <v>2043.4412</v>
      </c>
      <c r="Q37" s="242">
        <f t="shared" si="3"/>
        <v>66.4212</v>
      </c>
      <c r="R37" s="242">
        <f t="shared" si="4"/>
        <v>1977.02</v>
      </c>
      <c r="S37" s="242" t="s">
        <v>28</v>
      </c>
      <c r="T37" s="291" t="s">
        <v>29</v>
      </c>
    </row>
    <row r="38" spans="1:20">
      <c r="A38" s="100">
        <v>37</v>
      </c>
      <c r="B38" s="144" t="s">
        <v>837</v>
      </c>
      <c r="C38" s="36" t="s">
        <v>838</v>
      </c>
      <c r="D38" s="181"/>
      <c r="E38" s="181" t="s">
        <v>22</v>
      </c>
      <c r="F38" s="37" t="s">
        <v>130</v>
      </c>
      <c r="G38" s="37" t="s">
        <v>58</v>
      </c>
      <c r="H38" s="37" t="s">
        <v>25</v>
      </c>
      <c r="I38" s="37" t="s">
        <v>68</v>
      </c>
      <c r="J38" s="110">
        <v>870</v>
      </c>
      <c r="K38" s="37">
        <v>400</v>
      </c>
      <c r="L38" s="110">
        <v>2267</v>
      </c>
      <c r="M38" s="37" t="s">
        <v>839</v>
      </c>
      <c r="N38" s="242">
        <f t="shared" si="0"/>
        <v>2403.02</v>
      </c>
      <c r="O38" s="242">
        <f t="shared" si="1"/>
        <v>3673.02</v>
      </c>
      <c r="P38" s="242">
        <f t="shared" si="2"/>
        <v>3841.2012</v>
      </c>
      <c r="Q38" s="242">
        <f t="shared" si="3"/>
        <v>168.1812</v>
      </c>
      <c r="R38" s="242">
        <f t="shared" si="4"/>
        <v>3673.02</v>
      </c>
      <c r="S38" s="242" t="s">
        <v>28</v>
      </c>
      <c r="T38" s="291" t="s">
        <v>29</v>
      </c>
    </row>
    <row r="39" spans="1:20">
      <c r="A39" s="100">
        <v>38</v>
      </c>
      <c r="B39" s="144" t="s">
        <v>840</v>
      </c>
      <c r="C39" s="36" t="s">
        <v>841</v>
      </c>
      <c r="D39" s="181"/>
      <c r="E39" s="181" t="s">
        <v>22</v>
      </c>
      <c r="F39" s="37" t="s">
        <v>130</v>
      </c>
      <c r="G39" s="37" t="s">
        <v>58</v>
      </c>
      <c r="H39" s="37" t="s">
        <v>25</v>
      </c>
      <c r="I39" s="37" t="s">
        <v>68</v>
      </c>
      <c r="J39" s="110">
        <v>874</v>
      </c>
      <c r="K39" s="37">
        <v>400</v>
      </c>
      <c r="L39" s="110">
        <v>2267</v>
      </c>
      <c r="M39" s="37" t="s">
        <v>839</v>
      </c>
      <c r="N39" s="242">
        <f t="shared" si="0"/>
        <v>2403.02</v>
      </c>
      <c r="O39" s="242">
        <f t="shared" si="1"/>
        <v>3677.02</v>
      </c>
      <c r="P39" s="242">
        <f t="shared" si="2"/>
        <v>3845.2012</v>
      </c>
      <c r="Q39" s="242">
        <f t="shared" si="3"/>
        <v>168.1812</v>
      </c>
      <c r="R39" s="242">
        <f t="shared" si="4"/>
        <v>3677.02</v>
      </c>
      <c r="S39" s="242" t="s">
        <v>28</v>
      </c>
      <c r="T39" s="291" t="s">
        <v>29</v>
      </c>
    </row>
    <row r="40" spans="1:20">
      <c r="A40" s="100">
        <v>39</v>
      </c>
      <c r="B40" s="144" t="s">
        <v>842</v>
      </c>
      <c r="C40" s="36" t="s">
        <v>843</v>
      </c>
      <c r="D40" s="181"/>
      <c r="E40" s="181" t="s">
        <v>22</v>
      </c>
      <c r="F40" s="37" t="s">
        <v>135</v>
      </c>
      <c r="G40" s="37" t="s">
        <v>58</v>
      </c>
      <c r="H40" s="37" t="s">
        <v>25</v>
      </c>
      <c r="I40" s="37" t="s">
        <v>68</v>
      </c>
      <c r="J40" s="110">
        <v>870</v>
      </c>
      <c r="K40" s="37">
        <v>400</v>
      </c>
      <c r="L40" s="110">
        <v>8355</v>
      </c>
      <c r="M40" s="37" t="s">
        <v>367</v>
      </c>
      <c r="N40" s="242">
        <f t="shared" si="0"/>
        <v>8856.3</v>
      </c>
      <c r="O40" s="242">
        <f t="shared" si="1"/>
        <v>10126.3</v>
      </c>
      <c r="P40" s="242">
        <f t="shared" si="2"/>
        <v>10681.678</v>
      </c>
      <c r="Q40" s="242">
        <f t="shared" si="3"/>
        <v>555.378</v>
      </c>
      <c r="R40" s="242">
        <f t="shared" si="4"/>
        <v>10126.3</v>
      </c>
      <c r="S40" s="242" t="s">
        <v>28</v>
      </c>
      <c r="T40" s="291" t="s">
        <v>29</v>
      </c>
    </row>
    <row r="41" spans="1:20">
      <c r="A41" s="100">
        <v>40</v>
      </c>
      <c r="B41" s="144" t="s">
        <v>844</v>
      </c>
      <c r="C41" s="36" t="s">
        <v>845</v>
      </c>
      <c r="D41" s="181"/>
      <c r="E41" s="181" t="s">
        <v>22</v>
      </c>
      <c r="F41" s="37" t="s">
        <v>24</v>
      </c>
      <c r="G41" s="37" t="s">
        <v>23</v>
      </c>
      <c r="H41" s="37" t="s">
        <v>25</v>
      </c>
      <c r="I41" s="37" t="s">
        <v>34</v>
      </c>
      <c r="J41" s="110">
        <v>160.6266</v>
      </c>
      <c r="K41" s="110">
        <v>146</v>
      </c>
      <c r="L41" s="110">
        <v>0</v>
      </c>
      <c r="M41" s="37"/>
      <c r="N41" s="242">
        <f t="shared" si="0"/>
        <v>0</v>
      </c>
      <c r="O41" s="242">
        <f t="shared" si="1"/>
        <v>306.6266</v>
      </c>
      <c r="P41" s="242">
        <f t="shared" si="2"/>
        <v>315.3866</v>
      </c>
      <c r="Q41" s="242">
        <f t="shared" si="3"/>
        <v>8.76</v>
      </c>
      <c r="R41" s="242">
        <f t="shared" si="4"/>
        <v>306.6266</v>
      </c>
      <c r="S41" s="242" t="s">
        <v>28</v>
      </c>
      <c r="T41" s="291" t="s">
        <v>29</v>
      </c>
    </row>
    <row r="42" spans="1:20">
      <c r="A42" s="100">
        <v>41</v>
      </c>
      <c r="B42" s="144" t="s">
        <v>846</v>
      </c>
      <c r="C42" s="36" t="s">
        <v>847</v>
      </c>
      <c r="D42" s="181"/>
      <c r="E42" s="181" t="s">
        <v>22</v>
      </c>
      <c r="F42" s="37" t="s">
        <v>24</v>
      </c>
      <c r="G42" s="37" t="s">
        <v>23</v>
      </c>
      <c r="H42" s="37" t="s">
        <v>25</v>
      </c>
      <c r="I42" s="37" t="s">
        <v>34</v>
      </c>
      <c r="J42" s="110">
        <v>160.6266</v>
      </c>
      <c r="K42" s="110">
        <v>146</v>
      </c>
      <c r="L42" s="110">
        <v>0</v>
      </c>
      <c r="M42" s="37"/>
      <c r="N42" s="242">
        <f t="shared" si="0"/>
        <v>0</v>
      </c>
      <c r="O42" s="242">
        <f t="shared" si="1"/>
        <v>306.6266</v>
      </c>
      <c r="P42" s="242">
        <f t="shared" si="2"/>
        <v>315.3866</v>
      </c>
      <c r="Q42" s="242">
        <f t="shared" si="3"/>
        <v>8.76</v>
      </c>
      <c r="R42" s="242">
        <f t="shared" si="4"/>
        <v>306.6266</v>
      </c>
      <c r="S42" s="242" t="s">
        <v>28</v>
      </c>
      <c r="T42" s="291" t="s">
        <v>29</v>
      </c>
    </row>
    <row r="43" spans="1:20">
      <c r="A43" s="100">
        <v>42</v>
      </c>
      <c r="B43" s="144" t="s">
        <v>848</v>
      </c>
      <c r="C43" s="36" t="s">
        <v>849</v>
      </c>
      <c r="D43" s="181"/>
      <c r="E43" s="181" t="s">
        <v>22</v>
      </c>
      <c r="F43" s="37" t="s">
        <v>24</v>
      </c>
      <c r="G43" s="37" t="s">
        <v>23</v>
      </c>
      <c r="H43" s="37" t="s">
        <v>25</v>
      </c>
      <c r="I43" s="37" t="s">
        <v>34</v>
      </c>
      <c r="J43" s="110">
        <v>160.9725</v>
      </c>
      <c r="K43" s="110">
        <v>146</v>
      </c>
      <c r="L43" s="110">
        <v>0</v>
      </c>
      <c r="M43" s="37"/>
      <c r="N43" s="242">
        <f t="shared" si="0"/>
        <v>0</v>
      </c>
      <c r="O43" s="242">
        <f t="shared" si="1"/>
        <v>306.9725</v>
      </c>
      <c r="P43" s="242">
        <f t="shared" si="2"/>
        <v>315.7325</v>
      </c>
      <c r="Q43" s="242">
        <f t="shared" si="3"/>
        <v>8.76</v>
      </c>
      <c r="R43" s="242">
        <f t="shared" si="4"/>
        <v>306.9725</v>
      </c>
      <c r="S43" s="242" t="s">
        <v>28</v>
      </c>
      <c r="T43" s="291" t="s">
        <v>29</v>
      </c>
    </row>
    <row r="44" spans="1:20">
      <c r="A44" s="100">
        <v>43</v>
      </c>
      <c r="B44" s="144" t="s">
        <v>850</v>
      </c>
      <c r="C44" s="36" t="s">
        <v>851</v>
      </c>
      <c r="D44" s="181"/>
      <c r="E44" s="181" t="s">
        <v>22</v>
      </c>
      <c r="F44" s="37" t="s">
        <v>24</v>
      </c>
      <c r="G44" s="37" t="s">
        <v>23</v>
      </c>
      <c r="H44" s="37" t="s">
        <v>25</v>
      </c>
      <c r="I44" s="37" t="s">
        <v>34</v>
      </c>
      <c r="J44" s="110">
        <v>160.4191</v>
      </c>
      <c r="K44" s="110">
        <v>146</v>
      </c>
      <c r="L44" s="110">
        <v>0</v>
      </c>
      <c r="M44" s="37"/>
      <c r="N44" s="242">
        <f t="shared" si="0"/>
        <v>0</v>
      </c>
      <c r="O44" s="242">
        <f t="shared" si="1"/>
        <v>306.4191</v>
      </c>
      <c r="P44" s="242">
        <f t="shared" si="2"/>
        <v>315.1791</v>
      </c>
      <c r="Q44" s="242">
        <f t="shared" si="3"/>
        <v>8.76</v>
      </c>
      <c r="R44" s="242">
        <f t="shared" si="4"/>
        <v>306.4191</v>
      </c>
      <c r="S44" s="242" t="s">
        <v>28</v>
      </c>
      <c r="T44" s="291" t="s">
        <v>29</v>
      </c>
    </row>
    <row r="45" spans="1:20">
      <c r="A45" s="100">
        <v>44</v>
      </c>
      <c r="B45" s="144" t="s">
        <v>852</v>
      </c>
      <c r="C45" s="36" t="s">
        <v>853</v>
      </c>
      <c r="D45" s="181"/>
      <c r="E45" s="181" t="s">
        <v>22</v>
      </c>
      <c r="F45" s="37" t="s">
        <v>24</v>
      </c>
      <c r="G45" s="37" t="s">
        <v>23</v>
      </c>
      <c r="H45" s="37" t="s">
        <v>25</v>
      </c>
      <c r="I45" s="37" t="s">
        <v>34</v>
      </c>
      <c r="J45" s="110">
        <v>160.4191</v>
      </c>
      <c r="K45" s="110">
        <v>146</v>
      </c>
      <c r="L45" s="110">
        <v>0</v>
      </c>
      <c r="M45" s="37"/>
      <c r="N45" s="242">
        <f t="shared" si="0"/>
        <v>0</v>
      </c>
      <c r="O45" s="242">
        <f t="shared" si="1"/>
        <v>306.4191</v>
      </c>
      <c r="P45" s="242">
        <f t="shared" si="2"/>
        <v>315.1791</v>
      </c>
      <c r="Q45" s="242">
        <f t="shared" si="3"/>
        <v>8.76</v>
      </c>
      <c r="R45" s="242">
        <f t="shared" si="4"/>
        <v>306.4191</v>
      </c>
      <c r="S45" s="242" t="s">
        <v>28</v>
      </c>
      <c r="T45" s="291" t="s">
        <v>29</v>
      </c>
    </row>
    <row r="46" spans="1:20">
      <c r="A46" s="100">
        <v>45</v>
      </c>
      <c r="B46" s="144" t="s">
        <v>854</v>
      </c>
      <c r="C46" s="36" t="s">
        <v>855</v>
      </c>
      <c r="D46" s="181"/>
      <c r="E46" s="181" t="s">
        <v>22</v>
      </c>
      <c r="F46" s="37" t="s">
        <v>24</v>
      </c>
      <c r="G46" s="37" t="s">
        <v>23</v>
      </c>
      <c r="H46" s="37" t="s">
        <v>25</v>
      </c>
      <c r="I46" s="37" t="s">
        <v>34</v>
      </c>
      <c r="J46" s="110">
        <v>160.6266</v>
      </c>
      <c r="K46" s="110">
        <v>146</v>
      </c>
      <c r="L46" s="110">
        <v>0</v>
      </c>
      <c r="M46" s="37"/>
      <c r="N46" s="242">
        <f t="shared" si="0"/>
        <v>0</v>
      </c>
      <c r="O46" s="242">
        <f t="shared" si="1"/>
        <v>306.6266</v>
      </c>
      <c r="P46" s="242">
        <f t="shared" si="2"/>
        <v>315.3866</v>
      </c>
      <c r="Q46" s="242">
        <f t="shared" si="3"/>
        <v>8.76</v>
      </c>
      <c r="R46" s="242">
        <f t="shared" si="4"/>
        <v>306.6266</v>
      </c>
      <c r="S46" s="242" t="s">
        <v>28</v>
      </c>
      <c r="T46" s="291" t="s">
        <v>29</v>
      </c>
    </row>
    <row r="47" spans="1:20">
      <c r="A47" s="100">
        <v>46</v>
      </c>
      <c r="B47" s="144" t="s">
        <v>856</v>
      </c>
      <c r="C47" s="36" t="s">
        <v>857</v>
      </c>
      <c r="D47" s="181"/>
      <c r="E47" s="181" t="s">
        <v>22</v>
      </c>
      <c r="F47" s="37" t="s">
        <v>24</v>
      </c>
      <c r="G47" s="37" t="s">
        <v>23</v>
      </c>
      <c r="H47" s="37" t="s">
        <v>25</v>
      </c>
      <c r="I47" s="37" t="s">
        <v>34</v>
      </c>
      <c r="J47" s="110">
        <v>160.9725</v>
      </c>
      <c r="K47" s="110">
        <v>146</v>
      </c>
      <c r="L47" s="110">
        <v>0</v>
      </c>
      <c r="M47" s="37"/>
      <c r="N47" s="242">
        <f t="shared" si="0"/>
        <v>0</v>
      </c>
      <c r="O47" s="242">
        <f t="shared" si="1"/>
        <v>306.9725</v>
      </c>
      <c r="P47" s="242">
        <f t="shared" si="2"/>
        <v>315.7325</v>
      </c>
      <c r="Q47" s="242">
        <f t="shared" si="3"/>
        <v>8.76</v>
      </c>
      <c r="R47" s="242">
        <f t="shared" si="4"/>
        <v>306.9725</v>
      </c>
      <c r="S47" s="242" t="s">
        <v>28</v>
      </c>
      <c r="T47" s="291" t="s">
        <v>29</v>
      </c>
    </row>
    <row r="48" spans="1:20">
      <c r="A48" s="100">
        <v>47</v>
      </c>
      <c r="B48" s="144" t="s">
        <v>623</v>
      </c>
      <c r="C48" s="36" t="s">
        <v>858</v>
      </c>
      <c r="D48" s="181"/>
      <c r="E48" s="181" t="s">
        <v>22</v>
      </c>
      <c r="F48" s="37" t="s">
        <v>24</v>
      </c>
      <c r="G48" s="37" t="s">
        <v>23</v>
      </c>
      <c r="H48" s="37" t="s">
        <v>25</v>
      </c>
      <c r="I48" s="37" t="s">
        <v>34</v>
      </c>
      <c r="J48" s="110">
        <v>160.4191</v>
      </c>
      <c r="K48" s="110">
        <v>146</v>
      </c>
      <c r="L48" s="110">
        <v>0</v>
      </c>
      <c r="M48" s="37"/>
      <c r="N48" s="242">
        <f t="shared" si="0"/>
        <v>0</v>
      </c>
      <c r="O48" s="242">
        <f t="shared" si="1"/>
        <v>306.4191</v>
      </c>
      <c r="P48" s="242">
        <f t="shared" si="2"/>
        <v>315.1791</v>
      </c>
      <c r="Q48" s="242">
        <f t="shared" si="3"/>
        <v>8.76</v>
      </c>
      <c r="R48" s="242">
        <f t="shared" si="4"/>
        <v>306.4191</v>
      </c>
      <c r="S48" s="242" t="s">
        <v>28</v>
      </c>
      <c r="T48" s="291" t="s">
        <v>29</v>
      </c>
    </row>
    <row r="49" spans="1:20">
      <c r="A49" s="100">
        <v>48</v>
      </c>
      <c r="B49" s="144" t="s">
        <v>859</v>
      </c>
      <c r="C49" s="36" t="s">
        <v>860</v>
      </c>
      <c r="D49" s="181"/>
      <c r="E49" s="181" t="s">
        <v>22</v>
      </c>
      <c r="F49" s="37" t="s">
        <v>24</v>
      </c>
      <c r="G49" s="37" t="s">
        <v>23</v>
      </c>
      <c r="H49" s="37" t="s">
        <v>25</v>
      </c>
      <c r="I49" s="37" t="s">
        <v>34</v>
      </c>
      <c r="J49" s="110">
        <v>160.6266</v>
      </c>
      <c r="K49" s="110">
        <v>146</v>
      </c>
      <c r="L49" s="110">
        <v>0</v>
      </c>
      <c r="M49" s="37"/>
      <c r="N49" s="242">
        <f t="shared" si="0"/>
        <v>0</v>
      </c>
      <c r="O49" s="242">
        <f t="shared" si="1"/>
        <v>306.6266</v>
      </c>
      <c r="P49" s="242">
        <f t="shared" si="2"/>
        <v>315.3866</v>
      </c>
      <c r="Q49" s="242">
        <f t="shared" si="3"/>
        <v>8.76</v>
      </c>
      <c r="R49" s="242">
        <f t="shared" si="4"/>
        <v>306.6266</v>
      </c>
      <c r="S49" s="242" t="s">
        <v>28</v>
      </c>
      <c r="T49" s="291" t="s">
        <v>29</v>
      </c>
    </row>
    <row r="50" spans="1:20">
      <c r="A50" s="100">
        <v>49</v>
      </c>
      <c r="B50" s="144" t="s">
        <v>861</v>
      </c>
      <c r="C50" s="36" t="s">
        <v>862</v>
      </c>
      <c r="D50" s="181"/>
      <c r="E50" s="181" t="s">
        <v>22</v>
      </c>
      <c r="F50" s="37" t="s">
        <v>24</v>
      </c>
      <c r="G50" s="37" t="s">
        <v>111</v>
      </c>
      <c r="H50" s="37" t="s">
        <v>25</v>
      </c>
      <c r="I50" s="37" t="s">
        <v>68</v>
      </c>
      <c r="J50" s="110">
        <v>593</v>
      </c>
      <c r="K50" s="242">
        <v>300</v>
      </c>
      <c r="L50" s="242">
        <v>875</v>
      </c>
      <c r="M50" s="100" t="s">
        <v>547</v>
      </c>
      <c r="N50" s="242">
        <f t="shared" si="0"/>
        <v>927.5</v>
      </c>
      <c r="O50" s="242">
        <f t="shared" si="1"/>
        <v>1820.5</v>
      </c>
      <c r="P50" s="242">
        <f t="shared" si="2"/>
        <v>1894.15</v>
      </c>
      <c r="Q50" s="242">
        <f t="shared" si="3"/>
        <v>73.65</v>
      </c>
      <c r="R50" s="242">
        <f t="shared" si="4"/>
        <v>1820.5</v>
      </c>
      <c r="S50" s="242" t="s">
        <v>28</v>
      </c>
      <c r="T50" s="291" t="s">
        <v>29</v>
      </c>
    </row>
    <row r="51" spans="1:20">
      <c r="A51" s="100">
        <v>50</v>
      </c>
      <c r="B51" s="144" t="s">
        <v>863</v>
      </c>
      <c r="C51" s="36" t="s">
        <v>864</v>
      </c>
      <c r="D51" s="181"/>
      <c r="E51" s="181" t="s">
        <v>22</v>
      </c>
      <c r="F51" s="37" t="s">
        <v>24</v>
      </c>
      <c r="G51" s="37" t="s">
        <v>111</v>
      </c>
      <c r="H51" s="37" t="s">
        <v>25</v>
      </c>
      <c r="I51" s="37" t="s">
        <v>68</v>
      </c>
      <c r="J51" s="110">
        <v>593</v>
      </c>
      <c r="K51" s="242">
        <v>300</v>
      </c>
      <c r="L51" s="242">
        <v>875</v>
      </c>
      <c r="M51" s="100" t="s">
        <v>547</v>
      </c>
      <c r="N51" s="242">
        <f t="shared" si="0"/>
        <v>927.5</v>
      </c>
      <c r="O51" s="242">
        <f t="shared" si="1"/>
        <v>1820.5</v>
      </c>
      <c r="P51" s="242">
        <f t="shared" si="2"/>
        <v>1894.15</v>
      </c>
      <c r="Q51" s="242">
        <f t="shared" si="3"/>
        <v>73.65</v>
      </c>
      <c r="R51" s="242">
        <f t="shared" si="4"/>
        <v>1820.5</v>
      </c>
      <c r="S51" s="242" t="s">
        <v>28</v>
      </c>
      <c r="T51" s="291" t="s">
        <v>29</v>
      </c>
    </row>
    <row r="52" spans="1:20">
      <c r="A52" s="100">
        <v>51</v>
      </c>
      <c r="B52" s="144" t="s">
        <v>865</v>
      </c>
      <c r="C52" s="36" t="s">
        <v>866</v>
      </c>
      <c r="D52" s="181"/>
      <c r="E52" s="181" t="s">
        <v>22</v>
      </c>
      <c r="F52" s="37" t="s">
        <v>24</v>
      </c>
      <c r="G52" s="37" t="s">
        <v>198</v>
      </c>
      <c r="H52" s="37" t="s">
        <v>25</v>
      </c>
      <c r="I52" s="37" t="s">
        <v>68</v>
      </c>
      <c r="J52" s="110">
        <v>1120</v>
      </c>
      <c r="K52" s="110">
        <v>300</v>
      </c>
      <c r="L52" s="110">
        <v>0</v>
      </c>
      <c r="M52" s="37"/>
      <c r="N52" s="242">
        <f t="shared" si="0"/>
        <v>0</v>
      </c>
      <c r="O52" s="242">
        <f t="shared" si="1"/>
        <v>1420</v>
      </c>
      <c r="P52" s="242">
        <f t="shared" si="2"/>
        <v>1438</v>
      </c>
      <c r="Q52" s="242">
        <f t="shared" si="3"/>
        <v>18</v>
      </c>
      <c r="R52" s="242">
        <f t="shared" si="4"/>
        <v>1420</v>
      </c>
      <c r="S52" s="242" t="s">
        <v>28</v>
      </c>
      <c r="T52" s="291" t="s">
        <v>29</v>
      </c>
    </row>
    <row r="53" spans="1:20">
      <c r="A53" s="100">
        <v>52</v>
      </c>
      <c r="B53" s="144" t="s">
        <v>867</v>
      </c>
      <c r="C53" s="36" t="s">
        <v>868</v>
      </c>
      <c r="D53" s="181"/>
      <c r="E53" s="181" t="s">
        <v>22</v>
      </c>
      <c r="F53" s="37" t="s">
        <v>24</v>
      </c>
      <c r="G53" s="37" t="s">
        <v>198</v>
      </c>
      <c r="H53" s="37" t="s">
        <v>25</v>
      </c>
      <c r="I53" s="37" t="s">
        <v>68</v>
      </c>
      <c r="J53" s="110">
        <v>1120</v>
      </c>
      <c r="K53" s="110">
        <v>300</v>
      </c>
      <c r="L53" s="110">
        <v>0</v>
      </c>
      <c r="M53" s="37"/>
      <c r="N53" s="242">
        <f t="shared" si="0"/>
        <v>0</v>
      </c>
      <c r="O53" s="242">
        <f t="shared" si="1"/>
        <v>1420</v>
      </c>
      <c r="P53" s="242">
        <f t="shared" si="2"/>
        <v>1438</v>
      </c>
      <c r="Q53" s="242">
        <f t="shared" si="3"/>
        <v>18</v>
      </c>
      <c r="R53" s="242">
        <f t="shared" si="4"/>
        <v>1420</v>
      </c>
      <c r="S53" s="242" t="s">
        <v>28</v>
      </c>
      <c r="T53" s="291" t="s">
        <v>29</v>
      </c>
    </row>
    <row r="54" spans="1:20">
      <c r="A54" s="100">
        <v>53</v>
      </c>
      <c r="B54" s="144" t="s">
        <v>869</v>
      </c>
      <c r="C54" s="36" t="s">
        <v>870</v>
      </c>
      <c r="D54" s="181"/>
      <c r="E54" s="181" t="s">
        <v>22</v>
      </c>
      <c r="F54" s="37" t="s">
        <v>24</v>
      </c>
      <c r="G54" s="37" t="s">
        <v>198</v>
      </c>
      <c r="H54" s="37" t="s">
        <v>25</v>
      </c>
      <c r="I54" s="37" t="s">
        <v>68</v>
      </c>
      <c r="J54" s="110">
        <v>1120</v>
      </c>
      <c r="K54" s="110">
        <v>300</v>
      </c>
      <c r="L54" s="110">
        <v>0</v>
      </c>
      <c r="M54" s="37"/>
      <c r="N54" s="242">
        <f t="shared" si="0"/>
        <v>0</v>
      </c>
      <c r="O54" s="242">
        <f t="shared" si="1"/>
        <v>1420</v>
      </c>
      <c r="P54" s="242">
        <f t="shared" si="2"/>
        <v>1438</v>
      </c>
      <c r="Q54" s="242">
        <f t="shared" si="3"/>
        <v>18</v>
      </c>
      <c r="R54" s="242">
        <f t="shared" si="4"/>
        <v>1420</v>
      </c>
      <c r="S54" s="242" t="s">
        <v>28</v>
      </c>
      <c r="T54" s="291" t="s">
        <v>29</v>
      </c>
    </row>
    <row r="55" spans="1:20">
      <c r="A55" s="100">
        <v>54</v>
      </c>
      <c r="B55" s="144" t="s">
        <v>871</v>
      </c>
      <c r="C55" s="36" t="s">
        <v>872</v>
      </c>
      <c r="D55" s="181"/>
      <c r="E55" s="181" t="s">
        <v>22</v>
      </c>
      <c r="F55" s="37" t="s">
        <v>24</v>
      </c>
      <c r="G55" s="37" t="s">
        <v>198</v>
      </c>
      <c r="H55" s="37" t="s">
        <v>25</v>
      </c>
      <c r="I55" s="37" t="s">
        <v>68</v>
      </c>
      <c r="J55" s="110">
        <v>1120</v>
      </c>
      <c r="K55" s="110">
        <v>300</v>
      </c>
      <c r="L55" s="110">
        <v>0</v>
      </c>
      <c r="M55" s="37"/>
      <c r="N55" s="242">
        <f t="shared" si="0"/>
        <v>0</v>
      </c>
      <c r="O55" s="242">
        <f t="shared" si="1"/>
        <v>1420</v>
      </c>
      <c r="P55" s="242">
        <f t="shared" si="2"/>
        <v>1438</v>
      </c>
      <c r="Q55" s="242">
        <f t="shared" si="3"/>
        <v>18</v>
      </c>
      <c r="R55" s="242">
        <f t="shared" si="4"/>
        <v>1420</v>
      </c>
      <c r="S55" s="242" t="s">
        <v>28</v>
      </c>
      <c r="T55" s="291" t="s">
        <v>29</v>
      </c>
    </row>
    <row r="56" spans="1:20">
      <c r="A56" s="100">
        <v>55</v>
      </c>
      <c r="B56" s="144" t="s">
        <v>873</v>
      </c>
      <c r="C56" s="36" t="s">
        <v>874</v>
      </c>
      <c r="D56" s="181"/>
      <c r="E56" s="181" t="s">
        <v>22</v>
      </c>
      <c r="F56" s="37" t="s">
        <v>24</v>
      </c>
      <c r="G56" s="37" t="s">
        <v>198</v>
      </c>
      <c r="H56" s="37" t="s">
        <v>25</v>
      </c>
      <c r="I56" s="37" t="s">
        <v>68</v>
      </c>
      <c r="J56" s="110">
        <v>1120</v>
      </c>
      <c r="K56" s="110">
        <v>300</v>
      </c>
      <c r="L56" s="110">
        <v>0</v>
      </c>
      <c r="M56" s="37"/>
      <c r="N56" s="242">
        <f t="shared" si="0"/>
        <v>0</v>
      </c>
      <c r="O56" s="242">
        <f t="shared" si="1"/>
        <v>1420</v>
      </c>
      <c r="P56" s="242">
        <f t="shared" si="2"/>
        <v>1438</v>
      </c>
      <c r="Q56" s="242">
        <f t="shared" si="3"/>
        <v>18</v>
      </c>
      <c r="R56" s="242">
        <f t="shared" si="4"/>
        <v>1420</v>
      </c>
      <c r="S56" s="242" t="s">
        <v>28</v>
      </c>
      <c r="T56" s="291" t="s">
        <v>29</v>
      </c>
    </row>
    <row r="57" spans="1:20">
      <c r="A57" s="100">
        <v>56</v>
      </c>
      <c r="B57" s="144" t="s">
        <v>834</v>
      </c>
      <c r="C57" s="36" t="s">
        <v>875</v>
      </c>
      <c r="D57" s="181"/>
      <c r="E57" s="181" t="s">
        <v>22</v>
      </c>
      <c r="F57" s="37" t="s">
        <v>24</v>
      </c>
      <c r="G57" s="37" t="s">
        <v>198</v>
      </c>
      <c r="H57" s="37" t="s">
        <v>25</v>
      </c>
      <c r="I57" s="37" t="s">
        <v>68</v>
      </c>
      <c r="J57" s="110">
        <v>1120</v>
      </c>
      <c r="K57" s="110">
        <v>300</v>
      </c>
      <c r="L57" s="110">
        <v>0</v>
      </c>
      <c r="M57" s="37"/>
      <c r="N57" s="242">
        <f t="shared" si="0"/>
        <v>0</v>
      </c>
      <c r="O57" s="242">
        <f t="shared" si="1"/>
        <v>1420</v>
      </c>
      <c r="P57" s="242">
        <f t="shared" si="2"/>
        <v>1438</v>
      </c>
      <c r="Q57" s="242">
        <f t="shared" si="3"/>
        <v>18</v>
      </c>
      <c r="R57" s="242">
        <f t="shared" si="4"/>
        <v>1420</v>
      </c>
      <c r="S57" s="242" t="s">
        <v>28</v>
      </c>
      <c r="T57" s="291" t="s">
        <v>29</v>
      </c>
    </row>
    <row r="58" spans="1:20">
      <c r="A58" s="100">
        <v>57</v>
      </c>
      <c r="B58" s="144" t="s">
        <v>876</v>
      </c>
      <c r="C58" s="36" t="s">
        <v>877</v>
      </c>
      <c r="D58" s="181"/>
      <c r="E58" s="181" t="s">
        <v>22</v>
      </c>
      <c r="F58" s="37" t="s">
        <v>24</v>
      </c>
      <c r="G58" s="37" t="s">
        <v>198</v>
      </c>
      <c r="H58" s="37" t="s">
        <v>25</v>
      </c>
      <c r="I58" s="37" t="s">
        <v>68</v>
      </c>
      <c r="J58" s="110">
        <v>1120</v>
      </c>
      <c r="K58" s="110">
        <v>300</v>
      </c>
      <c r="L58" s="110">
        <v>0</v>
      </c>
      <c r="M58" s="37"/>
      <c r="N58" s="242">
        <f t="shared" si="0"/>
        <v>0</v>
      </c>
      <c r="O58" s="242">
        <f t="shared" si="1"/>
        <v>1420</v>
      </c>
      <c r="P58" s="242">
        <f t="shared" si="2"/>
        <v>1438</v>
      </c>
      <c r="Q58" s="242">
        <f t="shared" si="3"/>
        <v>18</v>
      </c>
      <c r="R58" s="242">
        <f t="shared" si="4"/>
        <v>1420</v>
      </c>
      <c r="S58" s="242" t="s">
        <v>28</v>
      </c>
      <c r="T58" s="291" t="s">
        <v>29</v>
      </c>
    </row>
    <row r="59" spans="1:20">
      <c r="A59" s="100">
        <v>58</v>
      </c>
      <c r="B59" s="144" t="s">
        <v>117</v>
      </c>
      <c r="C59" s="36" t="s">
        <v>878</v>
      </c>
      <c r="D59" s="181"/>
      <c r="E59" s="181" t="s">
        <v>22</v>
      </c>
      <c r="F59" s="37" t="s">
        <v>24</v>
      </c>
      <c r="G59" s="37" t="s">
        <v>198</v>
      </c>
      <c r="H59" s="37" t="s">
        <v>25</v>
      </c>
      <c r="I59" s="37" t="s">
        <v>68</v>
      </c>
      <c r="J59" s="110">
        <v>1120</v>
      </c>
      <c r="K59" s="110">
        <v>300</v>
      </c>
      <c r="L59" s="110">
        <v>0</v>
      </c>
      <c r="M59" s="37"/>
      <c r="N59" s="242">
        <f t="shared" si="0"/>
        <v>0</v>
      </c>
      <c r="O59" s="242">
        <f t="shared" si="1"/>
        <v>1420</v>
      </c>
      <c r="P59" s="242">
        <f t="shared" si="2"/>
        <v>1438</v>
      </c>
      <c r="Q59" s="242">
        <f t="shared" si="3"/>
        <v>18</v>
      </c>
      <c r="R59" s="242">
        <f t="shared" si="4"/>
        <v>1420</v>
      </c>
      <c r="S59" s="242" t="s">
        <v>28</v>
      </c>
      <c r="T59" s="291" t="s">
        <v>29</v>
      </c>
    </row>
    <row r="60" spans="1:20">
      <c r="A60" s="100">
        <v>59</v>
      </c>
      <c r="B60" s="144" t="s">
        <v>879</v>
      </c>
      <c r="C60" s="36" t="s">
        <v>880</v>
      </c>
      <c r="D60" s="181"/>
      <c r="E60" s="181" t="s">
        <v>22</v>
      </c>
      <c r="F60" s="37" t="s">
        <v>24</v>
      </c>
      <c r="G60" s="37" t="s">
        <v>198</v>
      </c>
      <c r="H60" s="37" t="s">
        <v>25</v>
      </c>
      <c r="I60" s="37" t="s">
        <v>68</v>
      </c>
      <c r="J60" s="110">
        <v>1120</v>
      </c>
      <c r="K60" s="110">
        <v>300</v>
      </c>
      <c r="L60" s="110">
        <v>0</v>
      </c>
      <c r="M60" s="37"/>
      <c r="N60" s="242">
        <f t="shared" si="0"/>
        <v>0</v>
      </c>
      <c r="O60" s="242">
        <f t="shared" si="1"/>
        <v>1420</v>
      </c>
      <c r="P60" s="242">
        <f t="shared" si="2"/>
        <v>1438</v>
      </c>
      <c r="Q60" s="242">
        <f t="shared" si="3"/>
        <v>18</v>
      </c>
      <c r="R60" s="242">
        <f t="shared" si="4"/>
        <v>1420</v>
      </c>
      <c r="S60" s="242" t="s">
        <v>28</v>
      </c>
      <c r="T60" s="291" t="s">
        <v>29</v>
      </c>
    </row>
    <row r="61" spans="1:20">
      <c r="A61" s="100">
        <v>60</v>
      </c>
      <c r="B61" s="144" t="s">
        <v>881</v>
      </c>
      <c r="C61" s="36" t="s">
        <v>882</v>
      </c>
      <c r="D61" s="181"/>
      <c r="E61" s="181" t="s">
        <v>22</v>
      </c>
      <c r="F61" s="37" t="s">
        <v>24</v>
      </c>
      <c r="G61" s="37" t="s">
        <v>198</v>
      </c>
      <c r="H61" s="37" t="s">
        <v>25</v>
      </c>
      <c r="I61" s="37" t="s">
        <v>68</v>
      </c>
      <c r="J61" s="110">
        <v>1120</v>
      </c>
      <c r="K61" s="110">
        <v>300</v>
      </c>
      <c r="L61" s="110">
        <v>0</v>
      </c>
      <c r="M61" s="37"/>
      <c r="N61" s="242">
        <f t="shared" si="0"/>
        <v>0</v>
      </c>
      <c r="O61" s="242">
        <f t="shared" si="1"/>
        <v>1420</v>
      </c>
      <c r="P61" s="242">
        <f t="shared" si="2"/>
        <v>1438</v>
      </c>
      <c r="Q61" s="242">
        <f t="shared" si="3"/>
        <v>18</v>
      </c>
      <c r="R61" s="242">
        <f t="shared" si="4"/>
        <v>1420</v>
      </c>
      <c r="S61" s="242" t="s">
        <v>28</v>
      </c>
      <c r="T61" s="291" t="s">
        <v>29</v>
      </c>
    </row>
    <row r="62" spans="1:20">
      <c r="A62" s="100">
        <v>61</v>
      </c>
      <c r="B62" s="144" t="s">
        <v>883</v>
      </c>
      <c r="C62" s="36" t="s">
        <v>884</v>
      </c>
      <c r="D62" s="181"/>
      <c r="E62" s="181" t="s">
        <v>22</v>
      </c>
      <c r="F62" s="37" t="s">
        <v>24</v>
      </c>
      <c r="G62" s="37" t="s">
        <v>198</v>
      </c>
      <c r="H62" s="37" t="s">
        <v>25</v>
      </c>
      <c r="I62" s="37" t="s">
        <v>68</v>
      </c>
      <c r="J62" s="110">
        <v>1120</v>
      </c>
      <c r="K62" s="110">
        <v>300</v>
      </c>
      <c r="L62" s="110">
        <v>0</v>
      </c>
      <c r="M62" s="37"/>
      <c r="N62" s="242">
        <f t="shared" si="0"/>
        <v>0</v>
      </c>
      <c r="O62" s="242">
        <f t="shared" si="1"/>
        <v>1420</v>
      </c>
      <c r="P62" s="242">
        <f t="shared" si="2"/>
        <v>1438</v>
      </c>
      <c r="Q62" s="242">
        <f t="shared" si="3"/>
        <v>18</v>
      </c>
      <c r="R62" s="242">
        <f t="shared" si="4"/>
        <v>1420</v>
      </c>
      <c r="S62" s="242" t="s">
        <v>28</v>
      </c>
      <c r="T62" s="291" t="s">
        <v>29</v>
      </c>
    </row>
    <row r="63" spans="1:20">
      <c r="A63" s="100">
        <v>62</v>
      </c>
      <c r="B63" s="144" t="s">
        <v>885</v>
      </c>
      <c r="C63" s="36" t="s">
        <v>886</v>
      </c>
      <c r="D63" s="181"/>
      <c r="E63" s="181" t="s">
        <v>22</v>
      </c>
      <c r="F63" s="37" t="s">
        <v>24</v>
      </c>
      <c r="G63" s="37" t="s">
        <v>198</v>
      </c>
      <c r="H63" s="37" t="s">
        <v>25</v>
      </c>
      <c r="I63" s="37" t="s">
        <v>68</v>
      </c>
      <c r="J63" s="110">
        <v>1120</v>
      </c>
      <c r="K63" s="110">
        <v>300</v>
      </c>
      <c r="L63" s="110">
        <v>1500</v>
      </c>
      <c r="M63" s="37" t="s">
        <v>887</v>
      </c>
      <c r="N63" s="242">
        <f t="shared" si="0"/>
        <v>1590</v>
      </c>
      <c r="O63" s="242">
        <f t="shared" si="1"/>
        <v>3010</v>
      </c>
      <c r="P63" s="242">
        <f t="shared" si="2"/>
        <v>3123.4</v>
      </c>
      <c r="Q63" s="242">
        <f t="shared" si="3"/>
        <v>113.4</v>
      </c>
      <c r="R63" s="242">
        <f t="shared" si="4"/>
        <v>3010</v>
      </c>
      <c r="S63" s="242" t="s">
        <v>28</v>
      </c>
      <c r="T63" s="291" t="s">
        <v>29</v>
      </c>
    </row>
    <row r="64" spans="1:20">
      <c r="A64" s="100">
        <v>63</v>
      </c>
      <c r="B64" s="144" t="s">
        <v>888</v>
      </c>
      <c r="C64" s="36" t="s">
        <v>889</v>
      </c>
      <c r="D64" s="181"/>
      <c r="E64" s="181" t="s">
        <v>22</v>
      </c>
      <c r="F64" s="37" t="s">
        <v>24</v>
      </c>
      <c r="G64" s="37" t="s">
        <v>198</v>
      </c>
      <c r="H64" s="37" t="s">
        <v>25</v>
      </c>
      <c r="I64" s="37" t="s">
        <v>68</v>
      </c>
      <c r="J64" s="110">
        <v>1120</v>
      </c>
      <c r="K64" s="110">
        <v>300</v>
      </c>
      <c r="L64" s="110">
        <v>0</v>
      </c>
      <c r="M64" s="37"/>
      <c r="N64" s="242">
        <f t="shared" si="0"/>
        <v>0</v>
      </c>
      <c r="O64" s="242">
        <f t="shared" si="1"/>
        <v>1420</v>
      </c>
      <c r="P64" s="242">
        <f t="shared" si="2"/>
        <v>1438</v>
      </c>
      <c r="Q64" s="242">
        <f t="shared" si="3"/>
        <v>18</v>
      </c>
      <c r="R64" s="242">
        <f t="shared" si="4"/>
        <v>1420</v>
      </c>
      <c r="S64" s="242" t="s">
        <v>28</v>
      </c>
      <c r="T64" s="291" t="s">
        <v>29</v>
      </c>
    </row>
    <row r="65" spans="1:20">
      <c r="A65" s="100">
        <v>64</v>
      </c>
      <c r="B65" s="144" t="s">
        <v>890</v>
      </c>
      <c r="C65" s="36" t="s">
        <v>891</v>
      </c>
      <c r="D65" s="181"/>
      <c r="E65" s="181" t="s">
        <v>22</v>
      </c>
      <c r="F65" s="37" t="s">
        <v>24</v>
      </c>
      <c r="G65" s="37" t="s">
        <v>198</v>
      </c>
      <c r="H65" s="37" t="s">
        <v>25</v>
      </c>
      <c r="I65" s="37" t="s">
        <v>68</v>
      </c>
      <c r="J65" s="110">
        <v>1120</v>
      </c>
      <c r="K65" s="110">
        <v>300</v>
      </c>
      <c r="L65" s="110">
        <v>0</v>
      </c>
      <c r="M65" s="37"/>
      <c r="N65" s="242">
        <f t="shared" si="0"/>
        <v>0</v>
      </c>
      <c r="O65" s="242">
        <f t="shared" si="1"/>
        <v>1420</v>
      </c>
      <c r="P65" s="242">
        <f t="shared" si="2"/>
        <v>1438</v>
      </c>
      <c r="Q65" s="242">
        <f t="shared" si="3"/>
        <v>18</v>
      </c>
      <c r="R65" s="242">
        <f t="shared" si="4"/>
        <v>1420</v>
      </c>
      <c r="S65" s="242" t="s">
        <v>28</v>
      </c>
      <c r="T65" s="291" t="s">
        <v>29</v>
      </c>
    </row>
    <row r="66" spans="1:20">
      <c r="A66" s="100">
        <v>65</v>
      </c>
      <c r="B66" s="144" t="s">
        <v>892</v>
      </c>
      <c r="C66" s="36" t="s">
        <v>893</v>
      </c>
      <c r="D66" s="181"/>
      <c r="E66" s="181" t="s">
        <v>22</v>
      </c>
      <c r="F66" s="37" t="s">
        <v>24</v>
      </c>
      <c r="G66" s="37" t="s">
        <v>198</v>
      </c>
      <c r="H66" s="37" t="s">
        <v>25</v>
      </c>
      <c r="I66" s="37" t="s">
        <v>68</v>
      </c>
      <c r="J66" s="110">
        <v>1120</v>
      </c>
      <c r="K66" s="110">
        <v>300</v>
      </c>
      <c r="L66" s="110">
        <v>0</v>
      </c>
      <c r="M66" s="37"/>
      <c r="N66" s="242">
        <f t="shared" ref="N66:N129" si="5">L66*1.06</f>
        <v>0</v>
      </c>
      <c r="O66" s="242">
        <f t="shared" ref="O66:O129" si="6">J66+K66+N66</f>
        <v>1420</v>
      </c>
      <c r="P66" s="242">
        <f t="shared" ref="P66:P129" si="7">J66+(K66+N66)*1.06</f>
        <v>1438</v>
      </c>
      <c r="Q66" s="242">
        <f t="shared" ref="Q66:Q129" si="8">(N66+K66)*0.06</f>
        <v>18</v>
      </c>
      <c r="R66" s="242">
        <f t="shared" ref="R66:R129" si="9">P66-Q66</f>
        <v>1420</v>
      </c>
      <c r="S66" s="242" t="s">
        <v>28</v>
      </c>
      <c r="T66" s="291" t="s">
        <v>29</v>
      </c>
    </row>
    <row r="67" spans="1:20">
      <c r="A67" s="100">
        <v>66</v>
      </c>
      <c r="B67" s="144" t="s">
        <v>894</v>
      </c>
      <c r="C67" s="36" t="s">
        <v>895</v>
      </c>
      <c r="D67" s="181"/>
      <c r="E67" s="181" t="s">
        <v>22</v>
      </c>
      <c r="F67" s="37" t="s">
        <v>24</v>
      </c>
      <c r="G67" s="37" t="s">
        <v>58</v>
      </c>
      <c r="H67" s="37" t="s">
        <v>25</v>
      </c>
      <c r="I67" s="37" t="s">
        <v>68</v>
      </c>
      <c r="J67" s="110">
        <v>870</v>
      </c>
      <c r="K67" s="37">
        <v>400</v>
      </c>
      <c r="L67" s="110">
        <v>2267</v>
      </c>
      <c r="M67" s="37" t="s">
        <v>839</v>
      </c>
      <c r="N67" s="242">
        <f t="shared" si="5"/>
        <v>2403.02</v>
      </c>
      <c r="O67" s="242">
        <f t="shared" si="6"/>
        <v>3673.02</v>
      </c>
      <c r="P67" s="242">
        <f t="shared" si="7"/>
        <v>3841.2012</v>
      </c>
      <c r="Q67" s="242">
        <f t="shared" si="8"/>
        <v>168.1812</v>
      </c>
      <c r="R67" s="242">
        <f t="shared" si="9"/>
        <v>3673.02</v>
      </c>
      <c r="S67" s="242" t="s">
        <v>28</v>
      </c>
      <c r="T67" s="291" t="s">
        <v>29</v>
      </c>
    </row>
    <row r="68" spans="1:20">
      <c r="A68" s="100">
        <v>67</v>
      </c>
      <c r="B68" s="144" t="s">
        <v>561</v>
      </c>
      <c r="C68" s="36" t="s">
        <v>896</v>
      </c>
      <c r="D68" s="181"/>
      <c r="E68" s="181" t="s">
        <v>22</v>
      </c>
      <c r="F68" s="37" t="s">
        <v>24</v>
      </c>
      <c r="G68" s="37" t="s">
        <v>58</v>
      </c>
      <c r="H68" s="37" t="s">
        <v>25</v>
      </c>
      <c r="I68" s="37" t="s">
        <v>68</v>
      </c>
      <c r="J68" s="110">
        <v>870</v>
      </c>
      <c r="K68" s="37">
        <v>400</v>
      </c>
      <c r="L68" s="110">
        <v>2267</v>
      </c>
      <c r="M68" s="37" t="s">
        <v>839</v>
      </c>
      <c r="N68" s="242">
        <f t="shared" si="5"/>
        <v>2403.02</v>
      </c>
      <c r="O68" s="242">
        <f t="shared" si="6"/>
        <v>3673.02</v>
      </c>
      <c r="P68" s="242">
        <f t="shared" si="7"/>
        <v>3841.2012</v>
      </c>
      <c r="Q68" s="242">
        <f t="shared" si="8"/>
        <v>168.1812</v>
      </c>
      <c r="R68" s="242">
        <f t="shared" si="9"/>
        <v>3673.02</v>
      </c>
      <c r="S68" s="242" t="s">
        <v>28</v>
      </c>
      <c r="T68" s="291" t="s">
        <v>29</v>
      </c>
    </row>
    <row r="69" spans="1:20">
      <c r="A69" s="100">
        <v>68</v>
      </c>
      <c r="B69" s="144" t="s">
        <v>897</v>
      </c>
      <c r="C69" s="36" t="s">
        <v>898</v>
      </c>
      <c r="D69" s="181"/>
      <c r="E69" s="181" t="s">
        <v>22</v>
      </c>
      <c r="F69" s="37" t="s">
        <v>24</v>
      </c>
      <c r="G69" s="37" t="s">
        <v>198</v>
      </c>
      <c r="H69" s="37" t="s">
        <v>25</v>
      </c>
      <c r="I69" s="37" t="s">
        <v>68</v>
      </c>
      <c r="J69" s="110">
        <v>1120</v>
      </c>
      <c r="K69" s="110">
        <v>300</v>
      </c>
      <c r="L69" s="110">
        <v>0</v>
      </c>
      <c r="M69" s="37"/>
      <c r="N69" s="242">
        <f t="shared" si="5"/>
        <v>0</v>
      </c>
      <c r="O69" s="242">
        <f t="shared" si="6"/>
        <v>1420</v>
      </c>
      <c r="P69" s="242">
        <f t="shared" si="7"/>
        <v>1438</v>
      </c>
      <c r="Q69" s="242">
        <f t="shared" si="8"/>
        <v>18</v>
      </c>
      <c r="R69" s="242">
        <f t="shared" si="9"/>
        <v>1420</v>
      </c>
      <c r="S69" s="242" t="s">
        <v>28</v>
      </c>
      <c r="T69" s="291" t="s">
        <v>29</v>
      </c>
    </row>
    <row r="70" spans="1:20">
      <c r="A70" s="100">
        <v>69</v>
      </c>
      <c r="B70" s="144" t="s">
        <v>899</v>
      </c>
      <c r="C70" s="36" t="s">
        <v>900</v>
      </c>
      <c r="D70" s="181"/>
      <c r="E70" s="181" t="s">
        <v>22</v>
      </c>
      <c r="F70" s="37" t="s">
        <v>24</v>
      </c>
      <c r="G70" s="37" t="s">
        <v>198</v>
      </c>
      <c r="H70" s="37" t="s">
        <v>25</v>
      </c>
      <c r="I70" s="37" t="s">
        <v>68</v>
      </c>
      <c r="J70" s="110">
        <v>1120</v>
      </c>
      <c r="K70" s="110">
        <v>300</v>
      </c>
      <c r="L70" s="110">
        <v>0</v>
      </c>
      <c r="M70" s="37"/>
      <c r="N70" s="242">
        <f t="shared" si="5"/>
        <v>0</v>
      </c>
      <c r="O70" s="242">
        <f t="shared" si="6"/>
        <v>1420</v>
      </c>
      <c r="P70" s="242">
        <f t="shared" si="7"/>
        <v>1438</v>
      </c>
      <c r="Q70" s="242">
        <f t="shared" si="8"/>
        <v>18</v>
      </c>
      <c r="R70" s="242">
        <f t="shared" si="9"/>
        <v>1420</v>
      </c>
      <c r="S70" s="242" t="s">
        <v>28</v>
      </c>
      <c r="T70" s="291" t="s">
        <v>29</v>
      </c>
    </row>
    <row r="71" spans="1:20">
      <c r="A71" s="100">
        <v>70</v>
      </c>
      <c r="B71" s="144" t="s">
        <v>901</v>
      </c>
      <c r="C71" s="36" t="s">
        <v>902</v>
      </c>
      <c r="D71" s="181"/>
      <c r="E71" s="181" t="s">
        <v>22</v>
      </c>
      <c r="F71" s="37" t="s">
        <v>24</v>
      </c>
      <c r="G71" s="37" t="s">
        <v>198</v>
      </c>
      <c r="H71" s="37" t="s">
        <v>25</v>
      </c>
      <c r="I71" s="37" t="s">
        <v>68</v>
      </c>
      <c r="J71" s="110">
        <v>1120</v>
      </c>
      <c r="K71" s="110">
        <v>300</v>
      </c>
      <c r="L71" s="110">
        <v>0</v>
      </c>
      <c r="M71" s="37"/>
      <c r="N71" s="242">
        <f t="shared" si="5"/>
        <v>0</v>
      </c>
      <c r="O71" s="242">
        <f t="shared" si="6"/>
        <v>1420</v>
      </c>
      <c r="P71" s="242">
        <f t="shared" si="7"/>
        <v>1438</v>
      </c>
      <c r="Q71" s="242">
        <f t="shared" si="8"/>
        <v>18</v>
      </c>
      <c r="R71" s="242">
        <f t="shared" si="9"/>
        <v>1420</v>
      </c>
      <c r="S71" s="242" t="s">
        <v>28</v>
      </c>
      <c r="T71" s="291" t="s">
        <v>29</v>
      </c>
    </row>
    <row r="72" spans="1:20">
      <c r="A72" s="100">
        <v>71</v>
      </c>
      <c r="B72" s="144" t="s">
        <v>903</v>
      </c>
      <c r="C72" s="36" t="s">
        <v>904</v>
      </c>
      <c r="D72" s="181"/>
      <c r="E72" s="181" t="s">
        <v>22</v>
      </c>
      <c r="F72" s="37" t="s">
        <v>24</v>
      </c>
      <c r="G72" s="37" t="s">
        <v>198</v>
      </c>
      <c r="H72" s="37" t="s">
        <v>25</v>
      </c>
      <c r="I72" s="37" t="s">
        <v>68</v>
      </c>
      <c r="J72" s="110">
        <v>1120</v>
      </c>
      <c r="K72" s="110">
        <v>300</v>
      </c>
      <c r="L72" s="110">
        <v>0</v>
      </c>
      <c r="M72" s="37"/>
      <c r="N72" s="242">
        <f t="shared" si="5"/>
        <v>0</v>
      </c>
      <c r="O72" s="242">
        <f t="shared" si="6"/>
        <v>1420</v>
      </c>
      <c r="P72" s="242">
        <f t="shared" si="7"/>
        <v>1438</v>
      </c>
      <c r="Q72" s="242">
        <f t="shared" si="8"/>
        <v>18</v>
      </c>
      <c r="R72" s="242">
        <f t="shared" si="9"/>
        <v>1420</v>
      </c>
      <c r="S72" s="242" t="s">
        <v>28</v>
      </c>
      <c r="T72" s="291" t="s">
        <v>29</v>
      </c>
    </row>
    <row r="73" spans="1:20">
      <c r="A73" s="100">
        <v>72</v>
      </c>
      <c r="B73" s="144" t="s">
        <v>905</v>
      </c>
      <c r="C73" s="36" t="s">
        <v>906</v>
      </c>
      <c r="D73" s="181"/>
      <c r="E73" s="181" t="s">
        <v>22</v>
      </c>
      <c r="F73" s="37" t="s">
        <v>24</v>
      </c>
      <c r="G73" s="37" t="s">
        <v>198</v>
      </c>
      <c r="H73" s="37" t="s">
        <v>25</v>
      </c>
      <c r="I73" s="37" t="s">
        <v>68</v>
      </c>
      <c r="J73" s="110">
        <v>1120</v>
      </c>
      <c r="K73" s="110">
        <v>300</v>
      </c>
      <c r="L73" s="110">
        <v>0</v>
      </c>
      <c r="M73" s="37"/>
      <c r="N73" s="242">
        <f t="shared" si="5"/>
        <v>0</v>
      </c>
      <c r="O73" s="242">
        <f t="shared" si="6"/>
        <v>1420</v>
      </c>
      <c r="P73" s="242">
        <f t="shared" si="7"/>
        <v>1438</v>
      </c>
      <c r="Q73" s="242">
        <f t="shared" si="8"/>
        <v>18</v>
      </c>
      <c r="R73" s="242">
        <f t="shared" si="9"/>
        <v>1420</v>
      </c>
      <c r="S73" s="242" t="s">
        <v>28</v>
      </c>
      <c r="T73" s="291" t="s">
        <v>29</v>
      </c>
    </row>
    <row r="74" spans="1:20">
      <c r="A74" s="100">
        <v>73</v>
      </c>
      <c r="B74" s="144" t="s">
        <v>907</v>
      </c>
      <c r="C74" s="36" t="s">
        <v>908</v>
      </c>
      <c r="D74" s="181"/>
      <c r="E74" s="181" t="s">
        <v>22</v>
      </c>
      <c r="F74" s="37" t="s">
        <v>24</v>
      </c>
      <c r="G74" s="37" t="s">
        <v>198</v>
      </c>
      <c r="H74" s="37" t="s">
        <v>25</v>
      </c>
      <c r="I74" s="37" t="s">
        <v>68</v>
      </c>
      <c r="J74" s="110">
        <v>0</v>
      </c>
      <c r="K74" s="110">
        <v>0</v>
      </c>
      <c r="L74" s="110">
        <v>1500</v>
      </c>
      <c r="M74" s="37" t="s">
        <v>887</v>
      </c>
      <c r="N74" s="242">
        <f t="shared" si="5"/>
        <v>1590</v>
      </c>
      <c r="O74" s="242">
        <f t="shared" si="6"/>
        <v>1590</v>
      </c>
      <c r="P74" s="242">
        <f t="shared" si="7"/>
        <v>1685.4</v>
      </c>
      <c r="Q74" s="242">
        <f t="shared" si="8"/>
        <v>95.4</v>
      </c>
      <c r="R74" s="242">
        <f t="shared" si="9"/>
        <v>1590</v>
      </c>
      <c r="S74" s="242" t="s">
        <v>28</v>
      </c>
      <c r="T74" s="291" t="s">
        <v>29</v>
      </c>
    </row>
    <row r="75" spans="1:20">
      <c r="A75" s="100">
        <v>74</v>
      </c>
      <c r="B75" s="144" t="s">
        <v>909</v>
      </c>
      <c r="C75" s="36" t="s">
        <v>626</v>
      </c>
      <c r="D75" s="181"/>
      <c r="E75" s="181" t="s">
        <v>22</v>
      </c>
      <c r="F75" s="37" t="s">
        <v>24</v>
      </c>
      <c r="G75" s="37" t="s">
        <v>198</v>
      </c>
      <c r="H75" s="37" t="s">
        <v>25</v>
      </c>
      <c r="I75" s="37" t="s">
        <v>68</v>
      </c>
      <c r="J75" s="110">
        <v>0</v>
      </c>
      <c r="K75" s="110">
        <v>0</v>
      </c>
      <c r="L75" s="110">
        <v>1500</v>
      </c>
      <c r="M75" s="37" t="s">
        <v>887</v>
      </c>
      <c r="N75" s="242">
        <f t="shared" si="5"/>
        <v>1590</v>
      </c>
      <c r="O75" s="242">
        <f t="shared" si="6"/>
        <v>1590</v>
      </c>
      <c r="P75" s="242">
        <f t="shared" si="7"/>
        <v>1685.4</v>
      </c>
      <c r="Q75" s="242">
        <f t="shared" si="8"/>
        <v>95.4</v>
      </c>
      <c r="R75" s="242">
        <f t="shared" si="9"/>
        <v>1590</v>
      </c>
      <c r="S75" s="242" t="s">
        <v>28</v>
      </c>
      <c r="T75" s="291" t="s">
        <v>29</v>
      </c>
    </row>
    <row r="76" spans="1:20">
      <c r="A76" s="100">
        <v>75</v>
      </c>
      <c r="B76" s="144" t="s">
        <v>910</v>
      </c>
      <c r="C76" s="36" t="s">
        <v>911</v>
      </c>
      <c r="D76" s="181"/>
      <c r="E76" s="181" t="s">
        <v>22</v>
      </c>
      <c r="F76" s="37" t="s">
        <v>24</v>
      </c>
      <c r="G76" s="37" t="s">
        <v>198</v>
      </c>
      <c r="H76" s="37" t="s">
        <v>25</v>
      </c>
      <c r="I76" s="37" t="s">
        <v>68</v>
      </c>
      <c r="J76" s="110">
        <v>1120</v>
      </c>
      <c r="K76" s="110">
        <v>300</v>
      </c>
      <c r="L76" s="110">
        <v>0</v>
      </c>
      <c r="M76" s="37"/>
      <c r="N76" s="242">
        <f t="shared" si="5"/>
        <v>0</v>
      </c>
      <c r="O76" s="242">
        <f t="shared" si="6"/>
        <v>1420</v>
      </c>
      <c r="P76" s="242">
        <f t="shared" si="7"/>
        <v>1438</v>
      </c>
      <c r="Q76" s="242">
        <f t="shared" si="8"/>
        <v>18</v>
      </c>
      <c r="R76" s="242">
        <f t="shared" si="9"/>
        <v>1420</v>
      </c>
      <c r="S76" s="242" t="s">
        <v>28</v>
      </c>
      <c r="T76" s="291" t="s">
        <v>29</v>
      </c>
    </row>
    <row r="77" spans="1:20">
      <c r="A77" s="100">
        <v>76</v>
      </c>
      <c r="B77" s="144" t="s">
        <v>912</v>
      </c>
      <c r="C77" s="36" t="s">
        <v>913</v>
      </c>
      <c r="D77" s="181"/>
      <c r="E77" s="181" t="s">
        <v>22</v>
      </c>
      <c r="F77" s="37" t="s">
        <v>24</v>
      </c>
      <c r="G77" s="37" t="s">
        <v>198</v>
      </c>
      <c r="H77" s="37" t="s">
        <v>25</v>
      </c>
      <c r="I77" s="37" t="s">
        <v>68</v>
      </c>
      <c r="J77" s="110">
        <v>1120</v>
      </c>
      <c r="K77" s="110">
        <v>300</v>
      </c>
      <c r="L77" s="110">
        <v>0</v>
      </c>
      <c r="M77" s="37"/>
      <c r="N77" s="242">
        <f t="shared" si="5"/>
        <v>0</v>
      </c>
      <c r="O77" s="242">
        <f t="shared" si="6"/>
        <v>1420</v>
      </c>
      <c r="P77" s="242">
        <f t="shared" si="7"/>
        <v>1438</v>
      </c>
      <c r="Q77" s="242">
        <f t="shared" si="8"/>
        <v>18</v>
      </c>
      <c r="R77" s="242">
        <f t="shared" si="9"/>
        <v>1420</v>
      </c>
      <c r="S77" s="242" t="s">
        <v>28</v>
      </c>
      <c r="T77" s="291" t="s">
        <v>29</v>
      </c>
    </row>
    <row r="78" spans="1:20">
      <c r="A78" s="100">
        <v>77</v>
      </c>
      <c r="B78" s="144" t="s">
        <v>914</v>
      </c>
      <c r="C78" s="36" t="s">
        <v>915</v>
      </c>
      <c r="D78" s="181"/>
      <c r="E78" s="181" t="s">
        <v>22</v>
      </c>
      <c r="F78" s="37" t="s">
        <v>24</v>
      </c>
      <c r="G78" s="37" t="s">
        <v>198</v>
      </c>
      <c r="H78" s="37" t="s">
        <v>25</v>
      </c>
      <c r="I78" s="37" t="s">
        <v>68</v>
      </c>
      <c r="J78" s="110">
        <v>1120</v>
      </c>
      <c r="K78" s="110">
        <v>300</v>
      </c>
      <c r="L78" s="110">
        <v>0</v>
      </c>
      <c r="M78" s="37"/>
      <c r="N78" s="242">
        <f t="shared" si="5"/>
        <v>0</v>
      </c>
      <c r="O78" s="242">
        <f t="shared" si="6"/>
        <v>1420</v>
      </c>
      <c r="P78" s="242">
        <f t="shared" si="7"/>
        <v>1438</v>
      </c>
      <c r="Q78" s="242">
        <f t="shared" si="8"/>
        <v>18</v>
      </c>
      <c r="R78" s="242">
        <f t="shared" si="9"/>
        <v>1420</v>
      </c>
      <c r="S78" s="242" t="s">
        <v>28</v>
      </c>
      <c r="T78" s="291" t="s">
        <v>29</v>
      </c>
    </row>
    <row r="79" spans="1:20">
      <c r="A79" s="100">
        <v>78</v>
      </c>
      <c r="B79" s="144" t="s">
        <v>916</v>
      </c>
      <c r="C79" s="36" t="s">
        <v>917</v>
      </c>
      <c r="D79" s="181"/>
      <c r="E79" s="181" t="s">
        <v>22</v>
      </c>
      <c r="F79" s="37" t="s">
        <v>24</v>
      </c>
      <c r="G79" s="37" t="s">
        <v>198</v>
      </c>
      <c r="H79" s="37" t="s">
        <v>25</v>
      </c>
      <c r="I79" s="37" t="s">
        <v>68</v>
      </c>
      <c r="J79" s="110">
        <v>1120</v>
      </c>
      <c r="K79" s="110">
        <v>300</v>
      </c>
      <c r="L79" s="110">
        <v>0</v>
      </c>
      <c r="M79" s="37"/>
      <c r="N79" s="242">
        <f t="shared" si="5"/>
        <v>0</v>
      </c>
      <c r="O79" s="242">
        <f t="shared" si="6"/>
        <v>1420</v>
      </c>
      <c r="P79" s="242">
        <f t="shared" si="7"/>
        <v>1438</v>
      </c>
      <c r="Q79" s="242">
        <f t="shared" si="8"/>
        <v>18</v>
      </c>
      <c r="R79" s="242">
        <f t="shared" si="9"/>
        <v>1420</v>
      </c>
      <c r="S79" s="242" t="s">
        <v>28</v>
      </c>
      <c r="T79" s="291" t="s">
        <v>29</v>
      </c>
    </row>
    <row r="80" spans="1:20">
      <c r="A80" s="100">
        <v>79</v>
      </c>
      <c r="B80" s="144" t="s">
        <v>918</v>
      </c>
      <c r="C80" s="36" t="s">
        <v>919</v>
      </c>
      <c r="D80" s="181"/>
      <c r="E80" s="181" t="s">
        <v>22</v>
      </c>
      <c r="F80" s="37" t="s">
        <v>24</v>
      </c>
      <c r="G80" s="37" t="s">
        <v>198</v>
      </c>
      <c r="H80" s="37" t="s">
        <v>25</v>
      </c>
      <c r="I80" s="37" t="s">
        <v>68</v>
      </c>
      <c r="J80" s="110">
        <v>1120</v>
      </c>
      <c r="K80" s="110">
        <v>300</v>
      </c>
      <c r="L80" s="110">
        <v>0</v>
      </c>
      <c r="M80" s="37"/>
      <c r="N80" s="242">
        <f t="shared" si="5"/>
        <v>0</v>
      </c>
      <c r="O80" s="242">
        <f t="shared" si="6"/>
        <v>1420</v>
      </c>
      <c r="P80" s="242">
        <f t="shared" si="7"/>
        <v>1438</v>
      </c>
      <c r="Q80" s="242">
        <f t="shared" si="8"/>
        <v>18</v>
      </c>
      <c r="R80" s="242">
        <f t="shared" si="9"/>
        <v>1420</v>
      </c>
      <c r="S80" s="242" t="s">
        <v>28</v>
      </c>
      <c r="T80" s="291" t="s">
        <v>29</v>
      </c>
    </row>
    <row r="81" spans="1:20">
      <c r="A81" s="100">
        <v>80</v>
      </c>
      <c r="B81" s="144" t="s">
        <v>920</v>
      </c>
      <c r="C81" s="36" t="s">
        <v>921</v>
      </c>
      <c r="D81" s="181"/>
      <c r="E81" s="181" t="s">
        <v>22</v>
      </c>
      <c r="F81" s="37" t="s">
        <v>24</v>
      </c>
      <c r="G81" s="37" t="s">
        <v>198</v>
      </c>
      <c r="H81" s="37" t="s">
        <v>25</v>
      </c>
      <c r="I81" s="37" t="s">
        <v>68</v>
      </c>
      <c r="J81" s="110">
        <v>1120</v>
      </c>
      <c r="K81" s="110">
        <v>300</v>
      </c>
      <c r="L81" s="110">
        <v>0</v>
      </c>
      <c r="M81" s="37"/>
      <c r="N81" s="242">
        <f t="shared" si="5"/>
        <v>0</v>
      </c>
      <c r="O81" s="242">
        <f t="shared" si="6"/>
        <v>1420</v>
      </c>
      <c r="P81" s="242">
        <f t="shared" si="7"/>
        <v>1438</v>
      </c>
      <c r="Q81" s="242">
        <f t="shared" si="8"/>
        <v>18</v>
      </c>
      <c r="R81" s="242">
        <f t="shared" si="9"/>
        <v>1420</v>
      </c>
      <c r="S81" s="242" t="s">
        <v>28</v>
      </c>
      <c r="T81" s="291" t="s">
        <v>29</v>
      </c>
    </row>
    <row r="82" spans="1:20">
      <c r="A82" s="100">
        <v>81</v>
      </c>
      <c r="B82" s="144" t="s">
        <v>922</v>
      </c>
      <c r="C82" s="36" t="s">
        <v>923</v>
      </c>
      <c r="D82" s="181"/>
      <c r="E82" s="181" t="s">
        <v>22</v>
      </c>
      <c r="F82" s="37" t="s">
        <v>24</v>
      </c>
      <c r="G82" s="37" t="s">
        <v>198</v>
      </c>
      <c r="H82" s="37" t="s">
        <v>25</v>
      </c>
      <c r="I82" s="37" t="s">
        <v>68</v>
      </c>
      <c r="J82" s="110">
        <v>1120</v>
      </c>
      <c r="K82" s="110">
        <v>300</v>
      </c>
      <c r="L82" s="110">
        <v>0</v>
      </c>
      <c r="M82" s="37"/>
      <c r="N82" s="242">
        <f t="shared" si="5"/>
        <v>0</v>
      </c>
      <c r="O82" s="242">
        <f t="shared" si="6"/>
        <v>1420</v>
      </c>
      <c r="P82" s="242">
        <f t="shared" si="7"/>
        <v>1438</v>
      </c>
      <c r="Q82" s="242">
        <f t="shared" si="8"/>
        <v>18</v>
      </c>
      <c r="R82" s="242">
        <f t="shared" si="9"/>
        <v>1420</v>
      </c>
      <c r="S82" s="242" t="s">
        <v>28</v>
      </c>
      <c r="T82" s="291" t="s">
        <v>29</v>
      </c>
    </row>
    <row r="83" spans="1:20">
      <c r="A83" s="100">
        <v>82</v>
      </c>
      <c r="B83" s="144" t="s">
        <v>924</v>
      </c>
      <c r="C83" s="36" t="s">
        <v>925</v>
      </c>
      <c r="D83" s="181"/>
      <c r="E83" s="181" t="s">
        <v>22</v>
      </c>
      <c r="F83" s="37" t="s">
        <v>24</v>
      </c>
      <c r="G83" s="37" t="s">
        <v>198</v>
      </c>
      <c r="H83" s="37" t="s">
        <v>25</v>
      </c>
      <c r="I83" s="37" t="s">
        <v>68</v>
      </c>
      <c r="J83" s="110">
        <v>1120</v>
      </c>
      <c r="K83" s="110">
        <v>300</v>
      </c>
      <c r="L83" s="110">
        <v>0</v>
      </c>
      <c r="M83" s="37"/>
      <c r="N83" s="242">
        <f t="shared" si="5"/>
        <v>0</v>
      </c>
      <c r="O83" s="242">
        <f t="shared" si="6"/>
        <v>1420</v>
      </c>
      <c r="P83" s="242">
        <f t="shared" si="7"/>
        <v>1438</v>
      </c>
      <c r="Q83" s="242">
        <f t="shared" si="8"/>
        <v>18</v>
      </c>
      <c r="R83" s="242">
        <f t="shared" si="9"/>
        <v>1420</v>
      </c>
      <c r="S83" s="242" t="s">
        <v>28</v>
      </c>
      <c r="T83" s="291" t="s">
        <v>29</v>
      </c>
    </row>
    <row r="84" spans="1:20">
      <c r="A84" s="100">
        <v>83</v>
      </c>
      <c r="B84" s="144" t="s">
        <v>926</v>
      </c>
      <c r="C84" s="36" t="s">
        <v>927</v>
      </c>
      <c r="D84" s="181"/>
      <c r="E84" s="181" t="s">
        <v>22</v>
      </c>
      <c r="F84" s="37" t="s">
        <v>24</v>
      </c>
      <c r="G84" s="37" t="s">
        <v>198</v>
      </c>
      <c r="H84" s="37" t="s">
        <v>25</v>
      </c>
      <c r="I84" s="37" t="s">
        <v>68</v>
      </c>
      <c r="J84" s="110">
        <v>1120</v>
      </c>
      <c r="K84" s="110">
        <v>300</v>
      </c>
      <c r="L84" s="110">
        <v>0</v>
      </c>
      <c r="M84" s="37"/>
      <c r="N84" s="242">
        <f t="shared" si="5"/>
        <v>0</v>
      </c>
      <c r="O84" s="242">
        <f t="shared" si="6"/>
        <v>1420</v>
      </c>
      <c r="P84" s="242">
        <f t="shared" si="7"/>
        <v>1438</v>
      </c>
      <c r="Q84" s="242">
        <f t="shared" si="8"/>
        <v>18</v>
      </c>
      <c r="R84" s="242">
        <f t="shared" si="9"/>
        <v>1420</v>
      </c>
      <c r="S84" s="242" t="s">
        <v>28</v>
      </c>
      <c r="T84" s="291" t="s">
        <v>29</v>
      </c>
    </row>
    <row r="85" spans="1:20">
      <c r="A85" s="100">
        <v>84</v>
      </c>
      <c r="B85" s="144" t="s">
        <v>928</v>
      </c>
      <c r="C85" s="36" t="s">
        <v>929</v>
      </c>
      <c r="D85" s="181"/>
      <c r="E85" s="181" t="s">
        <v>22</v>
      </c>
      <c r="F85" s="37" t="s">
        <v>24</v>
      </c>
      <c r="G85" s="37" t="s">
        <v>198</v>
      </c>
      <c r="H85" s="37" t="s">
        <v>25</v>
      </c>
      <c r="I85" s="37" t="s">
        <v>68</v>
      </c>
      <c r="J85" s="110">
        <v>1120</v>
      </c>
      <c r="K85" s="110">
        <v>300</v>
      </c>
      <c r="L85" s="110">
        <v>0</v>
      </c>
      <c r="M85" s="37"/>
      <c r="N85" s="242">
        <f t="shared" si="5"/>
        <v>0</v>
      </c>
      <c r="O85" s="242">
        <f t="shared" si="6"/>
        <v>1420</v>
      </c>
      <c r="P85" s="242">
        <f t="shared" si="7"/>
        <v>1438</v>
      </c>
      <c r="Q85" s="242">
        <f t="shared" si="8"/>
        <v>18</v>
      </c>
      <c r="R85" s="242">
        <f t="shared" si="9"/>
        <v>1420</v>
      </c>
      <c r="S85" s="242" t="s">
        <v>28</v>
      </c>
      <c r="T85" s="291" t="s">
        <v>29</v>
      </c>
    </row>
    <row r="86" spans="1:20">
      <c r="A86" s="100">
        <v>85</v>
      </c>
      <c r="B86" s="144" t="s">
        <v>930</v>
      </c>
      <c r="C86" s="36" t="s">
        <v>931</v>
      </c>
      <c r="D86" s="181"/>
      <c r="E86" s="181" t="s">
        <v>22</v>
      </c>
      <c r="F86" s="37" t="s">
        <v>24</v>
      </c>
      <c r="G86" s="37" t="s">
        <v>198</v>
      </c>
      <c r="H86" s="37" t="s">
        <v>25</v>
      </c>
      <c r="I86" s="37" t="s">
        <v>68</v>
      </c>
      <c r="J86" s="110">
        <v>1120</v>
      </c>
      <c r="K86" s="110">
        <v>300</v>
      </c>
      <c r="L86" s="110">
        <v>0</v>
      </c>
      <c r="M86" s="37"/>
      <c r="N86" s="242">
        <f t="shared" si="5"/>
        <v>0</v>
      </c>
      <c r="O86" s="242">
        <f t="shared" si="6"/>
        <v>1420</v>
      </c>
      <c r="P86" s="242">
        <f t="shared" si="7"/>
        <v>1438</v>
      </c>
      <c r="Q86" s="242">
        <f t="shared" si="8"/>
        <v>18</v>
      </c>
      <c r="R86" s="242">
        <f t="shared" si="9"/>
        <v>1420</v>
      </c>
      <c r="S86" s="242" t="s">
        <v>28</v>
      </c>
      <c r="T86" s="291" t="s">
        <v>29</v>
      </c>
    </row>
    <row r="87" spans="1:20">
      <c r="A87" s="100">
        <v>86</v>
      </c>
      <c r="B87" s="144" t="s">
        <v>932</v>
      </c>
      <c r="C87" s="36" t="s">
        <v>933</v>
      </c>
      <c r="D87" s="181"/>
      <c r="E87" s="181" t="s">
        <v>22</v>
      </c>
      <c r="F87" s="37" t="s">
        <v>24</v>
      </c>
      <c r="G87" s="37" t="s">
        <v>198</v>
      </c>
      <c r="H87" s="37" t="s">
        <v>25</v>
      </c>
      <c r="I87" s="37" t="s">
        <v>68</v>
      </c>
      <c r="J87" s="110">
        <v>1120</v>
      </c>
      <c r="K87" s="110">
        <v>300</v>
      </c>
      <c r="L87" s="110">
        <v>1500</v>
      </c>
      <c r="M87" s="37" t="s">
        <v>887</v>
      </c>
      <c r="N87" s="242">
        <f t="shared" si="5"/>
        <v>1590</v>
      </c>
      <c r="O87" s="242">
        <f t="shared" si="6"/>
        <v>3010</v>
      </c>
      <c r="P87" s="242">
        <f t="shared" si="7"/>
        <v>3123.4</v>
      </c>
      <c r="Q87" s="242">
        <f t="shared" si="8"/>
        <v>113.4</v>
      </c>
      <c r="R87" s="242">
        <f t="shared" si="9"/>
        <v>3010</v>
      </c>
      <c r="S87" s="242" t="s">
        <v>28</v>
      </c>
      <c r="T87" s="291" t="s">
        <v>29</v>
      </c>
    </row>
    <row r="88" spans="1:20">
      <c r="A88" s="100">
        <v>87</v>
      </c>
      <c r="B88" s="144" t="s">
        <v>934</v>
      </c>
      <c r="C88" s="36" t="s">
        <v>935</v>
      </c>
      <c r="D88" s="181"/>
      <c r="E88" s="181" t="s">
        <v>22</v>
      </c>
      <c r="F88" s="37" t="s">
        <v>24</v>
      </c>
      <c r="G88" s="37" t="s">
        <v>198</v>
      </c>
      <c r="H88" s="37" t="s">
        <v>25</v>
      </c>
      <c r="I88" s="37" t="s">
        <v>68</v>
      </c>
      <c r="J88" s="110">
        <v>1120</v>
      </c>
      <c r="K88" s="110">
        <v>300</v>
      </c>
      <c r="L88" s="110">
        <v>0</v>
      </c>
      <c r="M88" s="37"/>
      <c r="N88" s="242">
        <f t="shared" si="5"/>
        <v>0</v>
      </c>
      <c r="O88" s="242">
        <f t="shared" si="6"/>
        <v>1420</v>
      </c>
      <c r="P88" s="242">
        <f t="shared" si="7"/>
        <v>1438</v>
      </c>
      <c r="Q88" s="242">
        <f t="shared" si="8"/>
        <v>18</v>
      </c>
      <c r="R88" s="242">
        <f t="shared" si="9"/>
        <v>1420</v>
      </c>
      <c r="S88" s="242" t="s">
        <v>28</v>
      </c>
      <c r="T88" s="291" t="s">
        <v>29</v>
      </c>
    </row>
    <row r="89" spans="1:20">
      <c r="A89" s="100">
        <v>88</v>
      </c>
      <c r="B89" s="144" t="s">
        <v>936</v>
      </c>
      <c r="C89" s="36" t="s">
        <v>937</v>
      </c>
      <c r="D89" s="181"/>
      <c r="E89" s="181" t="s">
        <v>22</v>
      </c>
      <c r="F89" s="37" t="s">
        <v>24</v>
      </c>
      <c r="G89" s="37" t="s">
        <v>198</v>
      </c>
      <c r="H89" s="37" t="s">
        <v>25</v>
      </c>
      <c r="I89" s="37" t="s">
        <v>68</v>
      </c>
      <c r="J89" s="110">
        <v>1120</v>
      </c>
      <c r="K89" s="110">
        <v>300</v>
      </c>
      <c r="L89" s="110">
        <v>0</v>
      </c>
      <c r="M89" s="37"/>
      <c r="N89" s="242">
        <f t="shared" si="5"/>
        <v>0</v>
      </c>
      <c r="O89" s="242">
        <f t="shared" si="6"/>
        <v>1420</v>
      </c>
      <c r="P89" s="242">
        <f t="shared" si="7"/>
        <v>1438</v>
      </c>
      <c r="Q89" s="242">
        <f t="shared" si="8"/>
        <v>18</v>
      </c>
      <c r="R89" s="242">
        <f t="shared" si="9"/>
        <v>1420</v>
      </c>
      <c r="S89" s="242" t="s">
        <v>28</v>
      </c>
      <c r="T89" s="291" t="s">
        <v>29</v>
      </c>
    </row>
    <row r="90" spans="1:20">
      <c r="A90" s="100">
        <v>89</v>
      </c>
      <c r="B90" s="144" t="s">
        <v>938</v>
      </c>
      <c r="C90" s="36" t="s">
        <v>939</v>
      </c>
      <c r="D90" s="181"/>
      <c r="E90" s="181" t="s">
        <v>22</v>
      </c>
      <c r="F90" s="37" t="s">
        <v>24</v>
      </c>
      <c r="G90" s="37" t="s">
        <v>198</v>
      </c>
      <c r="H90" s="37" t="s">
        <v>25</v>
      </c>
      <c r="I90" s="37" t="s">
        <v>68</v>
      </c>
      <c r="J90" s="110">
        <v>1120</v>
      </c>
      <c r="K90" s="110">
        <v>300</v>
      </c>
      <c r="L90" s="110">
        <v>0</v>
      </c>
      <c r="M90" s="37"/>
      <c r="N90" s="242">
        <f t="shared" si="5"/>
        <v>0</v>
      </c>
      <c r="O90" s="242">
        <f t="shared" si="6"/>
        <v>1420</v>
      </c>
      <c r="P90" s="242">
        <f t="shared" si="7"/>
        <v>1438</v>
      </c>
      <c r="Q90" s="242">
        <f t="shared" si="8"/>
        <v>18</v>
      </c>
      <c r="R90" s="242">
        <f t="shared" si="9"/>
        <v>1420</v>
      </c>
      <c r="S90" s="242" t="s">
        <v>28</v>
      </c>
      <c r="T90" s="291" t="s">
        <v>29</v>
      </c>
    </row>
    <row r="91" spans="1:20">
      <c r="A91" s="100">
        <v>90</v>
      </c>
      <c r="B91" s="144" t="s">
        <v>940</v>
      </c>
      <c r="C91" s="36" t="s">
        <v>941</v>
      </c>
      <c r="D91" s="181"/>
      <c r="E91" s="181" t="s">
        <v>22</v>
      </c>
      <c r="F91" s="37" t="s">
        <v>24</v>
      </c>
      <c r="G91" s="37" t="s">
        <v>198</v>
      </c>
      <c r="H91" s="37" t="s">
        <v>25</v>
      </c>
      <c r="I91" s="37" t="s">
        <v>68</v>
      </c>
      <c r="J91" s="110">
        <v>1120</v>
      </c>
      <c r="K91" s="110">
        <v>300</v>
      </c>
      <c r="L91" s="110">
        <v>0</v>
      </c>
      <c r="M91" s="37"/>
      <c r="N91" s="242">
        <f t="shared" si="5"/>
        <v>0</v>
      </c>
      <c r="O91" s="242">
        <f t="shared" si="6"/>
        <v>1420</v>
      </c>
      <c r="P91" s="242">
        <f t="shared" si="7"/>
        <v>1438</v>
      </c>
      <c r="Q91" s="242">
        <f t="shared" si="8"/>
        <v>18</v>
      </c>
      <c r="R91" s="242">
        <f t="shared" si="9"/>
        <v>1420</v>
      </c>
      <c r="S91" s="242" t="s">
        <v>28</v>
      </c>
      <c r="T91" s="291" t="s">
        <v>29</v>
      </c>
    </row>
    <row r="92" spans="1:20">
      <c r="A92" s="100">
        <v>91</v>
      </c>
      <c r="B92" s="144" t="s">
        <v>942</v>
      </c>
      <c r="C92" s="36" t="s">
        <v>911</v>
      </c>
      <c r="D92" s="181"/>
      <c r="E92" s="181" t="s">
        <v>22</v>
      </c>
      <c r="F92" s="37" t="s">
        <v>24</v>
      </c>
      <c r="G92" s="37" t="s">
        <v>198</v>
      </c>
      <c r="H92" s="37" t="s">
        <v>25</v>
      </c>
      <c r="I92" s="37" t="s">
        <v>68</v>
      </c>
      <c r="J92" s="110">
        <v>1120</v>
      </c>
      <c r="K92" s="110">
        <v>300</v>
      </c>
      <c r="L92" s="110">
        <v>0</v>
      </c>
      <c r="M92" s="37"/>
      <c r="N92" s="242">
        <f t="shared" si="5"/>
        <v>0</v>
      </c>
      <c r="O92" s="242">
        <f t="shared" si="6"/>
        <v>1420</v>
      </c>
      <c r="P92" s="242">
        <f t="shared" si="7"/>
        <v>1438</v>
      </c>
      <c r="Q92" s="242">
        <f t="shared" si="8"/>
        <v>18</v>
      </c>
      <c r="R92" s="242">
        <f t="shared" si="9"/>
        <v>1420</v>
      </c>
      <c r="S92" s="242" t="s">
        <v>28</v>
      </c>
      <c r="T92" s="291" t="s">
        <v>29</v>
      </c>
    </row>
    <row r="93" spans="1:20">
      <c r="A93" s="100">
        <v>92</v>
      </c>
      <c r="B93" s="144" t="s">
        <v>943</v>
      </c>
      <c r="C93" s="36" t="s">
        <v>911</v>
      </c>
      <c r="D93" s="181"/>
      <c r="E93" s="181" t="s">
        <v>22</v>
      </c>
      <c r="F93" s="37" t="s">
        <v>24</v>
      </c>
      <c r="G93" s="37" t="s">
        <v>198</v>
      </c>
      <c r="H93" s="37" t="s">
        <v>25</v>
      </c>
      <c r="I93" s="37" t="s">
        <v>68</v>
      </c>
      <c r="J93" s="110">
        <v>1120</v>
      </c>
      <c r="K93" s="110">
        <v>300</v>
      </c>
      <c r="L93" s="110">
        <v>0</v>
      </c>
      <c r="M93" s="37"/>
      <c r="N93" s="242">
        <f t="shared" si="5"/>
        <v>0</v>
      </c>
      <c r="O93" s="242">
        <f t="shared" si="6"/>
        <v>1420</v>
      </c>
      <c r="P93" s="242">
        <f t="shared" si="7"/>
        <v>1438</v>
      </c>
      <c r="Q93" s="242">
        <f t="shared" si="8"/>
        <v>18</v>
      </c>
      <c r="R93" s="242">
        <f t="shared" si="9"/>
        <v>1420</v>
      </c>
      <c r="S93" s="242" t="s">
        <v>28</v>
      </c>
      <c r="T93" s="291" t="s">
        <v>29</v>
      </c>
    </row>
    <row r="94" spans="1:20">
      <c r="A94" s="100">
        <v>93</v>
      </c>
      <c r="B94" s="144" t="s">
        <v>944</v>
      </c>
      <c r="C94" s="36" t="s">
        <v>945</v>
      </c>
      <c r="D94" s="181"/>
      <c r="E94" s="181" t="s">
        <v>22</v>
      </c>
      <c r="F94" s="37" t="s">
        <v>24</v>
      </c>
      <c r="G94" s="37" t="s">
        <v>198</v>
      </c>
      <c r="H94" s="37" t="s">
        <v>25</v>
      </c>
      <c r="I94" s="37" t="s">
        <v>68</v>
      </c>
      <c r="J94" s="110">
        <v>1120</v>
      </c>
      <c r="K94" s="110">
        <v>300</v>
      </c>
      <c r="L94" s="110">
        <v>0</v>
      </c>
      <c r="M94" s="37"/>
      <c r="N94" s="242">
        <f t="shared" si="5"/>
        <v>0</v>
      </c>
      <c r="O94" s="242">
        <f t="shared" si="6"/>
        <v>1420</v>
      </c>
      <c r="P94" s="242">
        <f t="shared" si="7"/>
        <v>1438</v>
      </c>
      <c r="Q94" s="242">
        <f t="shared" si="8"/>
        <v>18</v>
      </c>
      <c r="R94" s="242">
        <f t="shared" si="9"/>
        <v>1420</v>
      </c>
      <c r="S94" s="242" t="s">
        <v>28</v>
      </c>
      <c r="T94" s="291" t="s">
        <v>29</v>
      </c>
    </row>
    <row r="95" spans="1:20">
      <c r="A95" s="100">
        <v>94</v>
      </c>
      <c r="B95" s="144" t="s">
        <v>946</v>
      </c>
      <c r="C95" s="36" t="s">
        <v>947</v>
      </c>
      <c r="D95" s="181"/>
      <c r="E95" s="181" t="s">
        <v>22</v>
      </c>
      <c r="F95" s="37" t="s">
        <v>24</v>
      </c>
      <c r="G95" s="37" t="s">
        <v>198</v>
      </c>
      <c r="H95" s="37" t="s">
        <v>25</v>
      </c>
      <c r="I95" s="37" t="s">
        <v>68</v>
      </c>
      <c r="J95" s="110">
        <v>1120</v>
      </c>
      <c r="K95" s="110">
        <v>300</v>
      </c>
      <c r="L95" s="110">
        <v>0</v>
      </c>
      <c r="M95" s="37"/>
      <c r="N95" s="242">
        <f t="shared" si="5"/>
        <v>0</v>
      </c>
      <c r="O95" s="242">
        <f t="shared" si="6"/>
        <v>1420</v>
      </c>
      <c r="P95" s="242">
        <f t="shared" si="7"/>
        <v>1438</v>
      </c>
      <c r="Q95" s="242">
        <f t="shared" si="8"/>
        <v>18</v>
      </c>
      <c r="R95" s="242">
        <f t="shared" si="9"/>
        <v>1420</v>
      </c>
      <c r="S95" s="242" t="s">
        <v>28</v>
      </c>
      <c r="T95" s="291" t="s">
        <v>29</v>
      </c>
    </row>
    <row r="96" spans="1:20">
      <c r="A96" s="100">
        <v>95</v>
      </c>
      <c r="B96" s="144" t="s">
        <v>948</v>
      </c>
      <c r="C96" s="36" t="s">
        <v>949</v>
      </c>
      <c r="D96" s="181"/>
      <c r="E96" s="181" t="s">
        <v>22</v>
      </c>
      <c r="F96" s="37" t="s">
        <v>24</v>
      </c>
      <c r="G96" s="37" t="s">
        <v>198</v>
      </c>
      <c r="H96" s="37" t="s">
        <v>25</v>
      </c>
      <c r="I96" s="37" t="s">
        <v>68</v>
      </c>
      <c r="J96" s="110">
        <v>1120</v>
      </c>
      <c r="K96" s="110">
        <v>300</v>
      </c>
      <c r="L96" s="110">
        <v>0</v>
      </c>
      <c r="M96" s="37"/>
      <c r="N96" s="242">
        <f t="shared" si="5"/>
        <v>0</v>
      </c>
      <c r="O96" s="242">
        <f t="shared" si="6"/>
        <v>1420</v>
      </c>
      <c r="P96" s="242">
        <f t="shared" si="7"/>
        <v>1438</v>
      </c>
      <c r="Q96" s="242">
        <f t="shared" si="8"/>
        <v>18</v>
      </c>
      <c r="R96" s="242">
        <f t="shared" si="9"/>
        <v>1420</v>
      </c>
      <c r="S96" s="242" t="s">
        <v>28</v>
      </c>
      <c r="T96" s="291" t="s">
        <v>29</v>
      </c>
    </row>
    <row r="97" spans="1:20">
      <c r="A97" s="100">
        <v>96</v>
      </c>
      <c r="B97" s="144" t="s">
        <v>950</v>
      </c>
      <c r="C97" s="36" t="s">
        <v>951</v>
      </c>
      <c r="D97" s="181"/>
      <c r="E97" s="181" t="s">
        <v>22</v>
      </c>
      <c r="F97" s="37" t="s">
        <v>24</v>
      </c>
      <c r="G97" s="37" t="s">
        <v>198</v>
      </c>
      <c r="H97" s="37" t="s">
        <v>25</v>
      </c>
      <c r="I97" s="37" t="s">
        <v>68</v>
      </c>
      <c r="J97" s="110">
        <v>1120</v>
      </c>
      <c r="K97" s="110">
        <v>300</v>
      </c>
      <c r="L97" s="110">
        <v>0</v>
      </c>
      <c r="M97" s="37"/>
      <c r="N97" s="242">
        <f t="shared" si="5"/>
        <v>0</v>
      </c>
      <c r="O97" s="242">
        <f t="shared" si="6"/>
        <v>1420</v>
      </c>
      <c r="P97" s="242">
        <f t="shared" si="7"/>
        <v>1438</v>
      </c>
      <c r="Q97" s="242">
        <f t="shared" si="8"/>
        <v>18</v>
      </c>
      <c r="R97" s="242">
        <f t="shared" si="9"/>
        <v>1420</v>
      </c>
      <c r="S97" s="242" t="s">
        <v>28</v>
      </c>
      <c r="T97" s="291" t="s">
        <v>29</v>
      </c>
    </row>
    <row r="98" spans="1:20">
      <c r="A98" s="100">
        <v>97</v>
      </c>
      <c r="B98" s="144" t="s">
        <v>952</v>
      </c>
      <c r="C98" s="36" t="s">
        <v>953</v>
      </c>
      <c r="D98" s="181"/>
      <c r="E98" s="181" t="s">
        <v>22</v>
      </c>
      <c r="F98" s="37" t="s">
        <v>24</v>
      </c>
      <c r="G98" s="37" t="s">
        <v>198</v>
      </c>
      <c r="H98" s="37" t="s">
        <v>25</v>
      </c>
      <c r="I98" s="37" t="s">
        <v>68</v>
      </c>
      <c r="J98" s="110">
        <v>1120</v>
      </c>
      <c r="K98" s="110">
        <v>300</v>
      </c>
      <c r="L98" s="110">
        <v>0</v>
      </c>
      <c r="M98" s="37"/>
      <c r="N98" s="242">
        <f t="shared" si="5"/>
        <v>0</v>
      </c>
      <c r="O98" s="242">
        <f t="shared" si="6"/>
        <v>1420</v>
      </c>
      <c r="P98" s="242">
        <f t="shared" si="7"/>
        <v>1438</v>
      </c>
      <c r="Q98" s="242">
        <f t="shared" si="8"/>
        <v>18</v>
      </c>
      <c r="R98" s="242">
        <f t="shared" si="9"/>
        <v>1420</v>
      </c>
      <c r="S98" s="242" t="s">
        <v>28</v>
      </c>
      <c r="T98" s="291" t="s">
        <v>29</v>
      </c>
    </row>
    <row r="99" spans="1:20">
      <c r="A99" s="100">
        <v>98</v>
      </c>
      <c r="B99" s="144" t="s">
        <v>954</v>
      </c>
      <c r="C99" s="36" t="s">
        <v>955</v>
      </c>
      <c r="D99" s="181"/>
      <c r="E99" s="181" t="s">
        <v>22</v>
      </c>
      <c r="F99" s="37" t="s">
        <v>24</v>
      </c>
      <c r="G99" s="37" t="s">
        <v>198</v>
      </c>
      <c r="H99" s="37" t="s">
        <v>25</v>
      </c>
      <c r="I99" s="37" t="s">
        <v>68</v>
      </c>
      <c r="J99" s="110">
        <v>1120</v>
      </c>
      <c r="K99" s="110">
        <v>300</v>
      </c>
      <c r="L99" s="110">
        <v>0</v>
      </c>
      <c r="M99" s="37"/>
      <c r="N99" s="242">
        <f t="shared" si="5"/>
        <v>0</v>
      </c>
      <c r="O99" s="242">
        <f t="shared" si="6"/>
        <v>1420</v>
      </c>
      <c r="P99" s="242">
        <f t="shared" si="7"/>
        <v>1438</v>
      </c>
      <c r="Q99" s="242">
        <f t="shared" si="8"/>
        <v>18</v>
      </c>
      <c r="R99" s="242">
        <f t="shared" si="9"/>
        <v>1420</v>
      </c>
      <c r="S99" s="242" t="s">
        <v>28</v>
      </c>
      <c r="T99" s="291" t="s">
        <v>29</v>
      </c>
    </row>
    <row r="100" spans="1:20">
      <c r="A100" s="100">
        <v>99</v>
      </c>
      <c r="B100" s="144" t="s">
        <v>956</v>
      </c>
      <c r="C100" s="36" t="s">
        <v>957</v>
      </c>
      <c r="D100" s="181"/>
      <c r="E100" s="181" t="s">
        <v>22</v>
      </c>
      <c r="F100" s="37" t="s">
        <v>24</v>
      </c>
      <c r="G100" s="37" t="s">
        <v>198</v>
      </c>
      <c r="H100" s="37" t="s">
        <v>25</v>
      </c>
      <c r="I100" s="37" t="s">
        <v>68</v>
      </c>
      <c r="J100" s="110">
        <v>1120</v>
      </c>
      <c r="K100" s="110">
        <v>300</v>
      </c>
      <c r="L100" s="110">
        <v>0</v>
      </c>
      <c r="M100" s="37"/>
      <c r="N100" s="242">
        <f t="shared" si="5"/>
        <v>0</v>
      </c>
      <c r="O100" s="242">
        <f t="shared" si="6"/>
        <v>1420</v>
      </c>
      <c r="P100" s="242">
        <f t="shared" si="7"/>
        <v>1438</v>
      </c>
      <c r="Q100" s="242">
        <f t="shared" si="8"/>
        <v>18</v>
      </c>
      <c r="R100" s="242">
        <f t="shared" si="9"/>
        <v>1420</v>
      </c>
      <c r="S100" s="242" t="s">
        <v>28</v>
      </c>
      <c r="T100" s="291" t="s">
        <v>29</v>
      </c>
    </row>
    <row r="101" spans="1:20">
      <c r="A101" s="100">
        <v>100</v>
      </c>
      <c r="B101" s="144" t="s">
        <v>958</v>
      </c>
      <c r="C101" s="36" t="s">
        <v>959</v>
      </c>
      <c r="D101" s="181"/>
      <c r="E101" s="181" t="s">
        <v>22</v>
      </c>
      <c r="F101" s="37" t="s">
        <v>24</v>
      </c>
      <c r="G101" s="37" t="s">
        <v>198</v>
      </c>
      <c r="H101" s="37" t="s">
        <v>25</v>
      </c>
      <c r="I101" s="37" t="s">
        <v>68</v>
      </c>
      <c r="J101" s="110">
        <v>1120</v>
      </c>
      <c r="K101" s="110">
        <v>300</v>
      </c>
      <c r="L101" s="110">
        <v>0</v>
      </c>
      <c r="M101" s="37"/>
      <c r="N101" s="242">
        <f t="shared" si="5"/>
        <v>0</v>
      </c>
      <c r="O101" s="242">
        <f t="shared" si="6"/>
        <v>1420</v>
      </c>
      <c r="P101" s="242">
        <f t="shared" si="7"/>
        <v>1438</v>
      </c>
      <c r="Q101" s="242">
        <f t="shared" si="8"/>
        <v>18</v>
      </c>
      <c r="R101" s="242">
        <f t="shared" si="9"/>
        <v>1420</v>
      </c>
      <c r="S101" s="242" t="s">
        <v>28</v>
      </c>
      <c r="T101" s="291" t="s">
        <v>29</v>
      </c>
    </row>
    <row r="102" spans="1:20">
      <c r="A102" s="100">
        <v>101</v>
      </c>
      <c r="B102" s="144" t="s">
        <v>960</v>
      </c>
      <c r="C102" s="36" t="s">
        <v>961</v>
      </c>
      <c r="D102" s="181"/>
      <c r="E102" s="181" t="s">
        <v>22</v>
      </c>
      <c r="F102" s="37" t="s">
        <v>24</v>
      </c>
      <c r="G102" s="37" t="s">
        <v>198</v>
      </c>
      <c r="H102" s="37" t="s">
        <v>25</v>
      </c>
      <c r="I102" s="37" t="s">
        <v>68</v>
      </c>
      <c r="J102" s="110">
        <v>1120</v>
      </c>
      <c r="K102" s="110">
        <v>300</v>
      </c>
      <c r="L102" s="110">
        <v>0</v>
      </c>
      <c r="M102" s="37"/>
      <c r="N102" s="242">
        <f t="shared" si="5"/>
        <v>0</v>
      </c>
      <c r="O102" s="242">
        <f t="shared" si="6"/>
        <v>1420</v>
      </c>
      <c r="P102" s="242">
        <f t="shared" si="7"/>
        <v>1438</v>
      </c>
      <c r="Q102" s="242">
        <f t="shared" si="8"/>
        <v>18</v>
      </c>
      <c r="R102" s="242">
        <f t="shared" si="9"/>
        <v>1420</v>
      </c>
      <c r="S102" s="242" t="s">
        <v>28</v>
      </c>
      <c r="T102" s="291" t="s">
        <v>29</v>
      </c>
    </row>
    <row r="103" spans="1:20">
      <c r="A103" s="100">
        <v>102</v>
      </c>
      <c r="B103" s="144" t="s">
        <v>962</v>
      </c>
      <c r="C103" s="36" t="s">
        <v>963</v>
      </c>
      <c r="D103" s="181"/>
      <c r="E103" s="181" t="s">
        <v>22</v>
      </c>
      <c r="F103" s="37" t="s">
        <v>24</v>
      </c>
      <c r="G103" s="37" t="s">
        <v>198</v>
      </c>
      <c r="H103" s="37" t="s">
        <v>25</v>
      </c>
      <c r="I103" s="37" t="s">
        <v>68</v>
      </c>
      <c r="J103" s="110">
        <v>1120</v>
      </c>
      <c r="K103" s="110">
        <v>300</v>
      </c>
      <c r="L103" s="110">
        <v>0</v>
      </c>
      <c r="M103" s="37"/>
      <c r="N103" s="242">
        <f t="shared" si="5"/>
        <v>0</v>
      </c>
      <c r="O103" s="242">
        <f t="shared" si="6"/>
        <v>1420</v>
      </c>
      <c r="P103" s="242">
        <f t="shared" si="7"/>
        <v>1438</v>
      </c>
      <c r="Q103" s="242">
        <f t="shared" si="8"/>
        <v>18</v>
      </c>
      <c r="R103" s="242">
        <f t="shared" si="9"/>
        <v>1420</v>
      </c>
      <c r="S103" s="242" t="s">
        <v>28</v>
      </c>
      <c r="T103" s="291" t="s">
        <v>29</v>
      </c>
    </row>
    <row r="104" spans="1:20">
      <c r="A104" s="100">
        <v>103</v>
      </c>
      <c r="B104" s="144" t="s">
        <v>964</v>
      </c>
      <c r="C104" s="36" t="s">
        <v>965</v>
      </c>
      <c r="D104" s="181"/>
      <c r="E104" s="181" t="s">
        <v>22</v>
      </c>
      <c r="F104" s="37" t="s">
        <v>24</v>
      </c>
      <c r="G104" s="37" t="s">
        <v>198</v>
      </c>
      <c r="H104" s="37" t="s">
        <v>25</v>
      </c>
      <c r="I104" s="37" t="s">
        <v>68</v>
      </c>
      <c r="J104" s="110">
        <v>1120</v>
      </c>
      <c r="K104" s="110">
        <v>300</v>
      </c>
      <c r="L104" s="110">
        <v>0</v>
      </c>
      <c r="M104" s="37"/>
      <c r="N104" s="242">
        <f t="shared" si="5"/>
        <v>0</v>
      </c>
      <c r="O104" s="242">
        <f t="shared" si="6"/>
        <v>1420</v>
      </c>
      <c r="P104" s="242">
        <f t="shared" si="7"/>
        <v>1438</v>
      </c>
      <c r="Q104" s="242">
        <f t="shared" si="8"/>
        <v>18</v>
      </c>
      <c r="R104" s="242">
        <f t="shared" si="9"/>
        <v>1420</v>
      </c>
      <c r="S104" s="242" t="s">
        <v>28</v>
      </c>
      <c r="T104" s="291" t="s">
        <v>29</v>
      </c>
    </row>
    <row r="105" spans="1:20">
      <c r="A105" s="100">
        <v>104</v>
      </c>
      <c r="B105" s="144" t="s">
        <v>966</v>
      </c>
      <c r="C105" s="36" t="s">
        <v>967</v>
      </c>
      <c r="D105" s="181"/>
      <c r="E105" s="181" t="s">
        <v>22</v>
      </c>
      <c r="F105" s="37" t="s">
        <v>24</v>
      </c>
      <c r="G105" s="37" t="s">
        <v>198</v>
      </c>
      <c r="H105" s="37" t="s">
        <v>25</v>
      </c>
      <c r="I105" s="37" t="s">
        <v>68</v>
      </c>
      <c r="J105" s="110">
        <v>1120</v>
      </c>
      <c r="K105" s="110">
        <v>300</v>
      </c>
      <c r="L105" s="110">
        <v>0</v>
      </c>
      <c r="M105" s="37"/>
      <c r="N105" s="242">
        <f t="shared" si="5"/>
        <v>0</v>
      </c>
      <c r="O105" s="242">
        <f t="shared" si="6"/>
        <v>1420</v>
      </c>
      <c r="P105" s="242">
        <f t="shared" si="7"/>
        <v>1438</v>
      </c>
      <c r="Q105" s="242">
        <f t="shared" si="8"/>
        <v>18</v>
      </c>
      <c r="R105" s="242">
        <f t="shared" si="9"/>
        <v>1420</v>
      </c>
      <c r="S105" s="242" t="s">
        <v>28</v>
      </c>
      <c r="T105" s="291" t="s">
        <v>29</v>
      </c>
    </row>
    <row r="106" spans="1:20">
      <c r="A106" s="100">
        <v>105</v>
      </c>
      <c r="B106" s="144" t="s">
        <v>968</v>
      </c>
      <c r="C106" s="36" t="s">
        <v>969</v>
      </c>
      <c r="D106" s="181"/>
      <c r="E106" s="181" t="s">
        <v>22</v>
      </c>
      <c r="F106" s="37" t="s">
        <v>24</v>
      </c>
      <c r="G106" s="37" t="s">
        <v>198</v>
      </c>
      <c r="H106" s="37" t="s">
        <v>25</v>
      </c>
      <c r="I106" s="37" t="s">
        <v>68</v>
      </c>
      <c r="J106" s="110">
        <v>1120</v>
      </c>
      <c r="K106" s="110">
        <v>300</v>
      </c>
      <c r="L106" s="110">
        <v>0</v>
      </c>
      <c r="M106" s="37"/>
      <c r="N106" s="242">
        <f t="shared" si="5"/>
        <v>0</v>
      </c>
      <c r="O106" s="242">
        <f t="shared" si="6"/>
        <v>1420</v>
      </c>
      <c r="P106" s="242">
        <f t="shared" si="7"/>
        <v>1438</v>
      </c>
      <c r="Q106" s="242">
        <f t="shared" si="8"/>
        <v>18</v>
      </c>
      <c r="R106" s="242">
        <f t="shared" si="9"/>
        <v>1420</v>
      </c>
      <c r="S106" s="242" t="s">
        <v>28</v>
      </c>
      <c r="T106" s="291" t="s">
        <v>29</v>
      </c>
    </row>
    <row r="107" spans="1:20">
      <c r="A107" s="100">
        <v>106</v>
      </c>
      <c r="B107" s="144" t="s">
        <v>970</v>
      </c>
      <c r="C107" s="36" t="s">
        <v>971</v>
      </c>
      <c r="D107" s="181"/>
      <c r="E107" s="181" t="s">
        <v>22</v>
      </c>
      <c r="F107" s="37" t="s">
        <v>24</v>
      </c>
      <c r="G107" s="37" t="s">
        <v>198</v>
      </c>
      <c r="H107" s="37" t="s">
        <v>25</v>
      </c>
      <c r="I107" s="37" t="s">
        <v>68</v>
      </c>
      <c r="J107" s="110">
        <v>1120</v>
      </c>
      <c r="K107" s="110">
        <v>300</v>
      </c>
      <c r="L107" s="110">
        <v>0</v>
      </c>
      <c r="M107" s="37"/>
      <c r="N107" s="242">
        <f t="shared" si="5"/>
        <v>0</v>
      </c>
      <c r="O107" s="242">
        <f t="shared" si="6"/>
        <v>1420</v>
      </c>
      <c r="P107" s="242">
        <f t="shared" si="7"/>
        <v>1438</v>
      </c>
      <c r="Q107" s="242">
        <f t="shared" si="8"/>
        <v>18</v>
      </c>
      <c r="R107" s="242">
        <f t="shared" si="9"/>
        <v>1420</v>
      </c>
      <c r="S107" s="242" t="s">
        <v>28</v>
      </c>
      <c r="T107" s="291" t="s">
        <v>29</v>
      </c>
    </row>
    <row r="108" spans="1:20">
      <c r="A108" s="100">
        <v>107</v>
      </c>
      <c r="B108" s="144" t="s">
        <v>972</v>
      </c>
      <c r="C108" s="36" t="s">
        <v>973</v>
      </c>
      <c r="D108" s="181"/>
      <c r="E108" s="181" t="s">
        <v>22</v>
      </c>
      <c r="F108" s="37" t="s">
        <v>24</v>
      </c>
      <c r="G108" s="37" t="s">
        <v>198</v>
      </c>
      <c r="H108" s="37" t="s">
        <v>25</v>
      </c>
      <c r="I108" s="37" t="s">
        <v>68</v>
      </c>
      <c r="J108" s="110">
        <v>1120</v>
      </c>
      <c r="K108" s="110">
        <v>300</v>
      </c>
      <c r="L108" s="110">
        <v>0</v>
      </c>
      <c r="M108" s="37"/>
      <c r="N108" s="242">
        <f t="shared" si="5"/>
        <v>0</v>
      </c>
      <c r="O108" s="242">
        <f t="shared" si="6"/>
        <v>1420</v>
      </c>
      <c r="P108" s="242">
        <f t="shared" si="7"/>
        <v>1438</v>
      </c>
      <c r="Q108" s="242">
        <f t="shared" si="8"/>
        <v>18</v>
      </c>
      <c r="R108" s="242">
        <f t="shared" si="9"/>
        <v>1420</v>
      </c>
      <c r="S108" s="242" t="s">
        <v>28</v>
      </c>
      <c r="T108" s="291" t="s">
        <v>29</v>
      </c>
    </row>
    <row r="109" spans="1:20">
      <c r="A109" s="100">
        <v>108</v>
      </c>
      <c r="B109" s="144" t="s">
        <v>974</v>
      </c>
      <c r="C109" s="36" t="s">
        <v>975</v>
      </c>
      <c r="D109" s="181"/>
      <c r="E109" s="181" t="s">
        <v>22</v>
      </c>
      <c r="F109" s="37" t="s">
        <v>24</v>
      </c>
      <c r="G109" s="37" t="s">
        <v>198</v>
      </c>
      <c r="H109" s="37" t="s">
        <v>25</v>
      </c>
      <c r="I109" s="37" t="s">
        <v>68</v>
      </c>
      <c r="J109" s="110">
        <v>1120</v>
      </c>
      <c r="K109" s="110">
        <v>300</v>
      </c>
      <c r="L109" s="110">
        <v>0</v>
      </c>
      <c r="M109" s="37"/>
      <c r="N109" s="242">
        <f t="shared" si="5"/>
        <v>0</v>
      </c>
      <c r="O109" s="242">
        <f t="shared" si="6"/>
        <v>1420</v>
      </c>
      <c r="P109" s="242">
        <f t="shared" si="7"/>
        <v>1438</v>
      </c>
      <c r="Q109" s="242">
        <f t="shared" si="8"/>
        <v>18</v>
      </c>
      <c r="R109" s="242">
        <f t="shared" si="9"/>
        <v>1420</v>
      </c>
      <c r="S109" s="242" t="s">
        <v>28</v>
      </c>
      <c r="T109" s="291" t="s">
        <v>29</v>
      </c>
    </row>
    <row r="110" spans="1:20">
      <c r="A110" s="100">
        <v>109</v>
      </c>
      <c r="B110" s="144" t="s">
        <v>856</v>
      </c>
      <c r="C110" s="36" t="s">
        <v>976</v>
      </c>
      <c r="D110" s="181"/>
      <c r="E110" s="181" t="s">
        <v>22</v>
      </c>
      <c r="F110" s="37" t="s">
        <v>24</v>
      </c>
      <c r="G110" s="37" t="s">
        <v>198</v>
      </c>
      <c r="H110" s="37" t="s">
        <v>25</v>
      </c>
      <c r="I110" s="37" t="s">
        <v>68</v>
      </c>
      <c r="J110" s="110">
        <v>1120</v>
      </c>
      <c r="K110" s="110">
        <v>300</v>
      </c>
      <c r="L110" s="110">
        <v>0</v>
      </c>
      <c r="M110" s="37"/>
      <c r="N110" s="242">
        <f t="shared" si="5"/>
        <v>0</v>
      </c>
      <c r="O110" s="242">
        <f t="shared" si="6"/>
        <v>1420</v>
      </c>
      <c r="P110" s="242">
        <f t="shared" si="7"/>
        <v>1438</v>
      </c>
      <c r="Q110" s="242">
        <f t="shared" si="8"/>
        <v>18</v>
      </c>
      <c r="R110" s="242">
        <f t="shared" si="9"/>
        <v>1420</v>
      </c>
      <c r="S110" s="242" t="s">
        <v>28</v>
      </c>
      <c r="T110" s="291" t="s">
        <v>29</v>
      </c>
    </row>
    <row r="111" spans="1:20">
      <c r="A111" s="100">
        <v>110</v>
      </c>
      <c r="B111" s="144" t="s">
        <v>977</v>
      </c>
      <c r="C111" s="36" t="s">
        <v>978</v>
      </c>
      <c r="D111" s="181"/>
      <c r="E111" s="181" t="s">
        <v>22</v>
      </c>
      <c r="F111" s="37" t="s">
        <v>24</v>
      </c>
      <c r="G111" s="37" t="s">
        <v>198</v>
      </c>
      <c r="H111" s="37" t="s">
        <v>25</v>
      </c>
      <c r="I111" s="37" t="s">
        <v>68</v>
      </c>
      <c r="J111" s="110">
        <v>1120</v>
      </c>
      <c r="K111" s="110">
        <v>300</v>
      </c>
      <c r="L111" s="110">
        <v>0</v>
      </c>
      <c r="M111" s="37"/>
      <c r="N111" s="242">
        <f t="shared" si="5"/>
        <v>0</v>
      </c>
      <c r="O111" s="242">
        <f t="shared" si="6"/>
        <v>1420</v>
      </c>
      <c r="P111" s="242">
        <f t="shared" si="7"/>
        <v>1438</v>
      </c>
      <c r="Q111" s="242">
        <f t="shared" si="8"/>
        <v>18</v>
      </c>
      <c r="R111" s="242">
        <f t="shared" si="9"/>
        <v>1420</v>
      </c>
      <c r="S111" s="242" t="s">
        <v>28</v>
      </c>
      <c r="T111" s="291" t="s">
        <v>29</v>
      </c>
    </row>
    <row r="112" spans="1:20">
      <c r="A112" s="100">
        <v>111</v>
      </c>
      <c r="B112" s="144" t="s">
        <v>979</v>
      </c>
      <c r="C112" s="36" t="s">
        <v>980</v>
      </c>
      <c r="D112" s="181"/>
      <c r="E112" s="181" t="s">
        <v>22</v>
      </c>
      <c r="F112" s="37" t="s">
        <v>24</v>
      </c>
      <c r="G112" s="37" t="s">
        <v>23</v>
      </c>
      <c r="H112" s="37" t="s">
        <v>25</v>
      </c>
      <c r="I112" s="37" t="s">
        <v>34</v>
      </c>
      <c r="J112" s="110">
        <v>159.3123</v>
      </c>
      <c r="K112" s="110">
        <v>146</v>
      </c>
      <c r="L112" s="110">
        <v>0</v>
      </c>
      <c r="M112" s="37"/>
      <c r="N112" s="242">
        <f t="shared" si="5"/>
        <v>0</v>
      </c>
      <c r="O112" s="242">
        <f t="shared" si="6"/>
        <v>305.3123</v>
      </c>
      <c r="P112" s="242">
        <f t="shared" si="7"/>
        <v>314.0723</v>
      </c>
      <c r="Q112" s="242">
        <f t="shared" si="8"/>
        <v>8.76</v>
      </c>
      <c r="R112" s="242">
        <f t="shared" si="9"/>
        <v>305.3123</v>
      </c>
      <c r="S112" s="242" t="s">
        <v>28</v>
      </c>
      <c r="T112" s="291" t="s">
        <v>29</v>
      </c>
    </row>
    <row r="113" spans="1:20">
      <c r="A113" s="100">
        <v>112</v>
      </c>
      <c r="B113" s="144" t="s">
        <v>981</v>
      </c>
      <c r="C113" s="36" t="s">
        <v>982</v>
      </c>
      <c r="D113" s="181"/>
      <c r="E113" s="181" t="s">
        <v>22</v>
      </c>
      <c r="F113" s="37" t="s">
        <v>24</v>
      </c>
      <c r="G113" s="37" t="s">
        <v>23</v>
      </c>
      <c r="H113" s="37" t="s">
        <v>25</v>
      </c>
      <c r="I113" s="37" t="s">
        <v>34</v>
      </c>
      <c r="J113" s="110">
        <v>160.9725</v>
      </c>
      <c r="K113" s="110">
        <v>146</v>
      </c>
      <c r="L113" s="110">
        <v>0</v>
      </c>
      <c r="M113" s="37"/>
      <c r="N113" s="242">
        <f t="shared" si="5"/>
        <v>0</v>
      </c>
      <c r="O113" s="242">
        <f t="shared" si="6"/>
        <v>306.9725</v>
      </c>
      <c r="P113" s="242">
        <f t="shared" si="7"/>
        <v>315.7325</v>
      </c>
      <c r="Q113" s="242">
        <f t="shared" si="8"/>
        <v>8.76</v>
      </c>
      <c r="R113" s="242">
        <f t="shared" si="9"/>
        <v>306.9725</v>
      </c>
      <c r="S113" s="242" t="s">
        <v>28</v>
      </c>
      <c r="T113" s="291" t="s">
        <v>29</v>
      </c>
    </row>
    <row r="114" spans="1:20">
      <c r="A114" s="100">
        <v>113</v>
      </c>
      <c r="B114" s="144" t="s">
        <v>983</v>
      </c>
      <c r="C114" s="36" t="s">
        <v>984</v>
      </c>
      <c r="D114" s="181"/>
      <c r="E114" s="181" t="s">
        <v>22</v>
      </c>
      <c r="F114" s="37" t="s">
        <v>24</v>
      </c>
      <c r="G114" s="37" t="s">
        <v>23</v>
      </c>
      <c r="H114" s="37" t="s">
        <v>25</v>
      </c>
      <c r="I114" s="37" t="s">
        <v>34</v>
      </c>
      <c r="J114" s="110">
        <v>159.3123</v>
      </c>
      <c r="K114" s="110">
        <v>146</v>
      </c>
      <c r="L114" s="110">
        <v>0</v>
      </c>
      <c r="M114" s="37"/>
      <c r="N114" s="242">
        <f t="shared" si="5"/>
        <v>0</v>
      </c>
      <c r="O114" s="242">
        <f t="shared" si="6"/>
        <v>305.3123</v>
      </c>
      <c r="P114" s="242">
        <f t="shared" si="7"/>
        <v>314.0723</v>
      </c>
      <c r="Q114" s="242">
        <f t="shared" si="8"/>
        <v>8.76</v>
      </c>
      <c r="R114" s="242">
        <f t="shared" si="9"/>
        <v>305.3123</v>
      </c>
      <c r="S114" s="242" t="s">
        <v>28</v>
      </c>
      <c r="T114" s="291" t="s">
        <v>29</v>
      </c>
    </row>
    <row r="115" spans="1:20">
      <c r="A115" s="100">
        <v>114</v>
      </c>
      <c r="B115" s="144" t="s">
        <v>985</v>
      </c>
      <c r="C115" s="36" t="s">
        <v>986</v>
      </c>
      <c r="D115" s="181"/>
      <c r="E115" s="181" t="s">
        <v>22</v>
      </c>
      <c r="F115" s="37" t="s">
        <v>24</v>
      </c>
      <c r="G115" s="37" t="s">
        <v>23</v>
      </c>
      <c r="H115" s="37" t="s">
        <v>25</v>
      </c>
      <c r="I115" s="37" t="s">
        <v>34</v>
      </c>
      <c r="J115" s="110">
        <v>160.9725</v>
      </c>
      <c r="K115" s="110">
        <v>146</v>
      </c>
      <c r="L115" s="110">
        <v>0</v>
      </c>
      <c r="M115" s="37"/>
      <c r="N115" s="242">
        <f t="shared" si="5"/>
        <v>0</v>
      </c>
      <c r="O115" s="242">
        <f t="shared" si="6"/>
        <v>306.9725</v>
      </c>
      <c r="P115" s="242">
        <f t="shared" si="7"/>
        <v>315.7325</v>
      </c>
      <c r="Q115" s="242">
        <f t="shared" si="8"/>
        <v>8.76</v>
      </c>
      <c r="R115" s="242">
        <f t="shared" si="9"/>
        <v>306.9725</v>
      </c>
      <c r="S115" s="242" t="s">
        <v>28</v>
      </c>
      <c r="T115" s="291" t="s">
        <v>29</v>
      </c>
    </row>
    <row r="116" spans="1:20">
      <c r="A116" s="100">
        <v>115</v>
      </c>
      <c r="B116" s="144" t="s">
        <v>987</v>
      </c>
      <c r="C116" s="36" t="s">
        <v>988</v>
      </c>
      <c r="D116" s="181"/>
      <c r="E116" s="181" t="s">
        <v>22</v>
      </c>
      <c r="F116" s="37" t="s">
        <v>24</v>
      </c>
      <c r="G116" s="37" t="s">
        <v>23</v>
      </c>
      <c r="H116" s="37" t="s">
        <v>25</v>
      </c>
      <c r="I116" s="37" t="s">
        <v>34</v>
      </c>
      <c r="J116" s="110">
        <v>160.9725</v>
      </c>
      <c r="K116" s="110">
        <v>146</v>
      </c>
      <c r="L116" s="110">
        <v>0</v>
      </c>
      <c r="M116" s="37"/>
      <c r="N116" s="242">
        <f t="shared" si="5"/>
        <v>0</v>
      </c>
      <c r="O116" s="242">
        <f t="shared" si="6"/>
        <v>306.9725</v>
      </c>
      <c r="P116" s="242">
        <f t="shared" si="7"/>
        <v>315.7325</v>
      </c>
      <c r="Q116" s="242">
        <f t="shared" si="8"/>
        <v>8.76</v>
      </c>
      <c r="R116" s="242">
        <f t="shared" si="9"/>
        <v>306.9725</v>
      </c>
      <c r="S116" s="242" t="s">
        <v>28</v>
      </c>
      <c r="T116" s="291" t="s">
        <v>29</v>
      </c>
    </row>
    <row r="117" spans="1:20">
      <c r="A117" s="100">
        <v>116</v>
      </c>
      <c r="B117" s="144" t="s">
        <v>989</v>
      </c>
      <c r="C117" s="36" t="s">
        <v>990</v>
      </c>
      <c r="D117" s="181"/>
      <c r="E117" s="181" t="s">
        <v>22</v>
      </c>
      <c r="F117" s="37" t="s">
        <v>24</v>
      </c>
      <c r="G117" s="37" t="s">
        <v>23</v>
      </c>
      <c r="H117" s="37" t="s">
        <v>25</v>
      </c>
      <c r="I117" s="37" t="s">
        <v>34</v>
      </c>
      <c r="J117" s="110">
        <v>160.9725</v>
      </c>
      <c r="K117" s="110">
        <v>146</v>
      </c>
      <c r="L117" s="110">
        <v>0</v>
      </c>
      <c r="M117" s="37"/>
      <c r="N117" s="242">
        <f t="shared" si="5"/>
        <v>0</v>
      </c>
      <c r="O117" s="242">
        <f t="shared" si="6"/>
        <v>306.9725</v>
      </c>
      <c r="P117" s="242">
        <f t="shared" si="7"/>
        <v>315.7325</v>
      </c>
      <c r="Q117" s="242">
        <f t="shared" si="8"/>
        <v>8.76</v>
      </c>
      <c r="R117" s="242">
        <f t="shared" si="9"/>
        <v>306.9725</v>
      </c>
      <c r="S117" s="242" t="s">
        <v>28</v>
      </c>
      <c r="T117" s="291" t="s">
        <v>29</v>
      </c>
    </row>
    <row r="118" spans="1:20">
      <c r="A118" s="100">
        <v>117</v>
      </c>
      <c r="B118" s="144" t="s">
        <v>991</v>
      </c>
      <c r="C118" s="36" t="s">
        <v>992</v>
      </c>
      <c r="D118" s="181"/>
      <c r="E118" s="181" t="s">
        <v>22</v>
      </c>
      <c r="F118" s="37" t="s">
        <v>24</v>
      </c>
      <c r="G118" s="37" t="s">
        <v>23</v>
      </c>
      <c r="H118" s="37" t="s">
        <v>25</v>
      </c>
      <c r="I118" s="37" t="s">
        <v>34</v>
      </c>
      <c r="J118" s="110">
        <v>160.6266</v>
      </c>
      <c r="K118" s="110">
        <v>146</v>
      </c>
      <c r="L118" s="110">
        <v>0</v>
      </c>
      <c r="M118" s="37"/>
      <c r="N118" s="242">
        <f t="shared" si="5"/>
        <v>0</v>
      </c>
      <c r="O118" s="242">
        <f t="shared" si="6"/>
        <v>306.6266</v>
      </c>
      <c r="P118" s="242">
        <f t="shared" si="7"/>
        <v>315.3866</v>
      </c>
      <c r="Q118" s="242">
        <f t="shared" si="8"/>
        <v>8.76</v>
      </c>
      <c r="R118" s="242">
        <f t="shared" si="9"/>
        <v>306.6266</v>
      </c>
      <c r="S118" s="242" t="s">
        <v>28</v>
      </c>
      <c r="T118" s="291" t="s">
        <v>29</v>
      </c>
    </row>
    <row r="119" spans="1:20">
      <c r="A119" s="100">
        <v>118</v>
      </c>
      <c r="B119" s="144" t="s">
        <v>993</v>
      </c>
      <c r="C119" s="36" t="s">
        <v>994</v>
      </c>
      <c r="D119" s="181"/>
      <c r="E119" s="181" t="s">
        <v>22</v>
      </c>
      <c r="F119" s="37" t="s">
        <v>24</v>
      </c>
      <c r="G119" s="37" t="s">
        <v>23</v>
      </c>
      <c r="H119" s="37" t="s">
        <v>25</v>
      </c>
      <c r="I119" s="37" t="s">
        <v>34</v>
      </c>
      <c r="J119" s="110">
        <v>160.9725</v>
      </c>
      <c r="K119" s="110">
        <v>146</v>
      </c>
      <c r="L119" s="110">
        <v>0</v>
      </c>
      <c r="M119" s="37"/>
      <c r="N119" s="242">
        <f t="shared" si="5"/>
        <v>0</v>
      </c>
      <c r="O119" s="242">
        <f t="shared" si="6"/>
        <v>306.9725</v>
      </c>
      <c r="P119" s="242">
        <f t="shared" si="7"/>
        <v>315.7325</v>
      </c>
      <c r="Q119" s="242">
        <f t="shared" si="8"/>
        <v>8.76</v>
      </c>
      <c r="R119" s="242">
        <f t="shared" si="9"/>
        <v>306.9725</v>
      </c>
      <c r="S119" s="242" t="s">
        <v>28</v>
      </c>
      <c r="T119" s="291" t="s">
        <v>29</v>
      </c>
    </row>
    <row r="120" spans="1:20">
      <c r="A120" s="100">
        <v>119</v>
      </c>
      <c r="B120" s="144" t="s">
        <v>711</v>
      </c>
      <c r="C120" s="36" t="s">
        <v>995</v>
      </c>
      <c r="D120" s="181"/>
      <c r="E120" s="181" t="s">
        <v>22</v>
      </c>
      <c r="F120" s="37" t="s">
        <v>24</v>
      </c>
      <c r="G120" s="37" t="s">
        <v>23</v>
      </c>
      <c r="H120" s="37" t="s">
        <v>25</v>
      </c>
      <c r="I120" s="37" t="s">
        <v>34</v>
      </c>
      <c r="J120" s="110">
        <v>159.3123</v>
      </c>
      <c r="K120" s="110">
        <v>146</v>
      </c>
      <c r="L120" s="110">
        <v>0</v>
      </c>
      <c r="M120" s="37"/>
      <c r="N120" s="242">
        <f t="shared" si="5"/>
        <v>0</v>
      </c>
      <c r="O120" s="242">
        <f t="shared" si="6"/>
        <v>305.3123</v>
      </c>
      <c r="P120" s="242">
        <f t="shared" si="7"/>
        <v>314.0723</v>
      </c>
      <c r="Q120" s="242">
        <f t="shared" si="8"/>
        <v>8.76</v>
      </c>
      <c r="R120" s="242">
        <f t="shared" si="9"/>
        <v>305.3123</v>
      </c>
      <c r="S120" s="242" t="s">
        <v>28</v>
      </c>
      <c r="T120" s="291" t="s">
        <v>29</v>
      </c>
    </row>
    <row r="121" spans="1:20">
      <c r="A121" s="100">
        <v>120</v>
      </c>
      <c r="B121" s="144" t="s">
        <v>996</v>
      </c>
      <c r="C121" s="36" t="s">
        <v>997</v>
      </c>
      <c r="D121" s="181"/>
      <c r="E121" s="181" t="s">
        <v>22</v>
      </c>
      <c r="F121" s="37" t="s">
        <v>24</v>
      </c>
      <c r="G121" s="37" t="s">
        <v>58</v>
      </c>
      <c r="H121" s="37" t="s">
        <v>25</v>
      </c>
      <c r="I121" s="37" t="s">
        <v>68</v>
      </c>
      <c r="J121" s="110">
        <v>870</v>
      </c>
      <c r="K121" s="37">
        <v>400</v>
      </c>
      <c r="L121" s="110">
        <v>8411</v>
      </c>
      <c r="M121" s="37" t="s">
        <v>998</v>
      </c>
      <c r="N121" s="242">
        <f t="shared" si="5"/>
        <v>8915.66</v>
      </c>
      <c r="O121" s="242">
        <f t="shared" si="6"/>
        <v>10185.66</v>
      </c>
      <c r="P121" s="242">
        <f t="shared" si="7"/>
        <v>10744.5996</v>
      </c>
      <c r="Q121" s="242">
        <f t="shared" si="8"/>
        <v>558.9396</v>
      </c>
      <c r="R121" s="242">
        <f t="shared" si="9"/>
        <v>10185.66</v>
      </c>
      <c r="S121" s="242" t="s">
        <v>28</v>
      </c>
      <c r="T121" s="291" t="s">
        <v>29</v>
      </c>
    </row>
    <row r="122" spans="1:20">
      <c r="A122" s="100">
        <v>121</v>
      </c>
      <c r="B122" s="144" t="s">
        <v>999</v>
      </c>
      <c r="C122" s="36" t="s">
        <v>1000</v>
      </c>
      <c r="D122" s="181"/>
      <c r="E122" s="181" t="s">
        <v>22</v>
      </c>
      <c r="F122" s="37" t="s">
        <v>24</v>
      </c>
      <c r="G122" s="37" t="s">
        <v>58</v>
      </c>
      <c r="H122" s="37" t="s">
        <v>25</v>
      </c>
      <c r="I122" s="37" t="s">
        <v>68</v>
      </c>
      <c r="J122" s="110">
        <v>870</v>
      </c>
      <c r="K122" s="37">
        <v>400</v>
      </c>
      <c r="L122" s="110">
        <v>667</v>
      </c>
      <c r="M122" s="37" t="s">
        <v>836</v>
      </c>
      <c r="N122" s="242">
        <f t="shared" si="5"/>
        <v>707.02</v>
      </c>
      <c r="O122" s="242">
        <f t="shared" si="6"/>
        <v>1977.02</v>
      </c>
      <c r="P122" s="242">
        <f t="shared" si="7"/>
        <v>2043.4412</v>
      </c>
      <c r="Q122" s="242">
        <f t="shared" si="8"/>
        <v>66.4212</v>
      </c>
      <c r="R122" s="242">
        <f t="shared" si="9"/>
        <v>1977.02</v>
      </c>
      <c r="S122" s="242" t="s">
        <v>28</v>
      </c>
      <c r="T122" s="291" t="s">
        <v>29</v>
      </c>
    </row>
    <row r="123" spans="1:20">
      <c r="A123" s="100">
        <v>122</v>
      </c>
      <c r="B123" s="144" t="s">
        <v>1001</v>
      </c>
      <c r="C123" s="36" t="s">
        <v>1002</v>
      </c>
      <c r="D123" s="181"/>
      <c r="E123" s="181" t="s">
        <v>22</v>
      </c>
      <c r="F123" s="37" t="s">
        <v>24</v>
      </c>
      <c r="G123" s="37" t="s">
        <v>58</v>
      </c>
      <c r="H123" s="37" t="s">
        <v>25</v>
      </c>
      <c r="I123" s="37" t="s">
        <v>68</v>
      </c>
      <c r="J123" s="110">
        <v>870</v>
      </c>
      <c r="K123" s="37">
        <v>400</v>
      </c>
      <c r="L123" s="110">
        <v>8411</v>
      </c>
      <c r="M123" s="37" t="s">
        <v>998</v>
      </c>
      <c r="N123" s="242">
        <f t="shared" si="5"/>
        <v>8915.66</v>
      </c>
      <c r="O123" s="242">
        <f t="shared" si="6"/>
        <v>10185.66</v>
      </c>
      <c r="P123" s="242">
        <f t="shared" si="7"/>
        <v>10744.5996</v>
      </c>
      <c r="Q123" s="242">
        <f t="shared" si="8"/>
        <v>558.9396</v>
      </c>
      <c r="R123" s="242">
        <f t="shared" si="9"/>
        <v>10185.66</v>
      </c>
      <c r="S123" s="242" t="s">
        <v>28</v>
      </c>
      <c r="T123" s="291" t="s">
        <v>29</v>
      </c>
    </row>
    <row r="124" spans="1:20">
      <c r="A124" s="100">
        <v>123</v>
      </c>
      <c r="B124" s="144" t="s">
        <v>1003</v>
      </c>
      <c r="C124" s="36" t="s">
        <v>1004</v>
      </c>
      <c r="D124" s="181"/>
      <c r="E124" s="181" t="s">
        <v>22</v>
      </c>
      <c r="F124" s="37" t="s">
        <v>24</v>
      </c>
      <c r="G124" s="37" t="s">
        <v>58</v>
      </c>
      <c r="H124" s="37" t="s">
        <v>25</v>
      </c>
      <c r="I124" s="37" t="s">
        <v>68</v>
      </c>
      <c r="J124" s="110">
        <v>870</v>
      </c>
      <c r="K124" s="37">
        <v>400</v>
      </c>
      <c r="L124" s="110">
        <v>667</v>
      </c>
      <c r="M124" s="37" t="s">
        <v>836</v>
      </c>
      <c r="N124" s="242">
        <f t="shared" si="5"/>
        <v>707.02</v>
      </c>
      <c r="O124" s="242">
        <f t="shared" si="6"/>
        <v>1977.02</v>
      </c>
      <c r="P124" s="242">
        <f t="shared" si="7"/>
        <v>2043.4412</v>
      </c>
      <c r="Q124" s="242">
        <f t="shared" si="8"/>
        <v>66.4212</v>
      </c>
      <c r="R124" s="242">
        <f t="shared" si="9"/>
        <v>1977.02</v>
      </c>
      <c r="S124" s="242" t="s">
        <v>28</v>
      </c>
      <c r="T124" s="291" t="s">
        <v>29</v>
      </c>
    </row>
    <row r="125" spans="1:20">
      <c r="A125" s="100">
        <v>124</v>
      </c>
      <c r="B125" s="144" t="s">
        <v>1005</v>
      </c>
      <c r="C125" s="36" t="s">
        <v>1006</v>
      </c>
      <c r="D125" s="181"/>
      <c r="E125" s="181" t="s">
        <v>22</v>
      </c>
      <c r="F125" s="37" t="s">
        <v>24</v>
      </c>
      <c r="G125" s="37" t="s">
        <v>346</v>
      </c>
      <c r="H125" s="37" t="s">
        <v>25</v>
      </c>
      <c r="I125" s="37" t="s">
        <v>34</v>
      </c>
      <c r="J125" s="110">
        <v>740</v>
      </c>
      <c r="K125" s="110">
        <v>400</v>
      </c>
      <c r="L125" s="110">
        <v>460</v>
      </c>
      <c r="M125" s="37" t="s">
        <v>1007</v>
      </c>
      <c r="N125" s="242">
        <f t="shared" si="5"/>
        <v>487.6</v>
      </c>
      <c r="O125" s="242">
        <f t="shared" si="6"/>
        <v>1627.6</v>
      </c>
      <c r="P125" s="242">
        <f t="shared" si="7"/>
        <v>1680.856</v>
      </c>
      <c r="Q125" s="242">
        <f t="shared" si="8"/>
        <v>53.256</v>
      </c>
      <c r="R125" s="242">
        <f t="shared" si="9"/>
        <v>1627.6</v>
      </c>
      <c r="S125" s="242" t="s">
        <v>28</v>
      </c>
      <c r="T125" s="291" t="s">
        <v>29</v>
      </c>
    </row>
    <row r="126" spans="1:20">
      <c r="A126" s="100">
        <v>125</v>
      </c>
      <c r="B126" s="144" t="s">
        <v>1008</v>
      </c>
      <c r="C126" s="36" t="s">
        <v>1009</v>
      </c>
      <c r="D126" s="181"/>
      <c r="E126" s="181" t="s">
        <v>22</v>
      </c>
      <c r="F126" s="37" t="s">
        <v>24</v>
      </c>
      <c r="G126" s="37" t="s">
        <v>23</v>
      </c>
      <c r="H126" s="37" t="s">
        <v>64</v>
      </c>
      <c r="I126" s="37" t="s">
        <v>34</v>
      </c>
      <c r="J126" s="110">
        <v>0</v>
      </c>
      <c r="K126" s="110">
        <v>150</v>
      </c>
      <c r="L126" s="110">
        <v>18</v>
      </c>
      <c r="M126" s="37" t="s">
        <v>35</v>
      </c>
      <c r="N126" s="242">
        <f t="shared" si="5"/>
        <v>19.08</v>
      </c>
      <c r="O126" s="242">
        <f t="shared" si="6"/>
        <v>169.08</v>
      </c>
      <c r="P126" s="242">
        <f t="shared" si="7"/>
        <v>179.2248</v>
      </c>
      <c r="Q126" s="242">
        <f t="shared" si="8"/>
        <v>10.1448</v>
      </c>
      <c r="R126" s="242">
        <f t="shared" si="9"/>
        <v>169.08</v>
      </c>
      <c r="S126" s="242" t="s">
        <v>28</v>
      </c>
      <c r="T126" s="291" t="s">
        <v>29</v>
      </c>
    </row>
    <row r="127" spans="1:20">
      <c r="A127" s="100">
        <v>126</v>
      </c>
      <c r="B127" s="144" t="s">
        <v>1010</v>
      </c>
      <c r="C127" s="36" t="s">
        <v>1011</v>
      </c>
      <c r="D127" s="181"/>
      <c r="E127" s="181" t="s">
        <v>22</v>
      </c>
      <c r="F127" s="37" t="s">
        <v>24</v>
      </c>
      <c r="G127" s="37" t="s">
        <v>23</v>
      </c>
      <c r="H127" s="37" t="s">
        <v>25</v>
      </c>
      <c r="I127" s="37" t="s">
        <v>34</v>
      </c>
      <c r="J127" s="110">
        <v>160.9725</v>
      </c>
      <c r="K127" s="110">
        <v>146</v>
      </c>
      <c r="L127" s="110">
        <v>0</v>
      </c>
      <c r="M127" s="37"/>
      <c r="N127" s="242">
        <f t="shared" si="5"/>
        <v>0</v>
      </c>
      <c r="O127" s="242">
        <f t="shared" si="6"/>
        <v>306.9725</v>
      </c>
      <c r="P127" s="242">
        <f t="shared" si="7"/>
        <v>315.7325</v>
      </c>
      <c r="Q127" s="242">
        <f t="shared" si="8"/>
        <v>8.76</v>
      </c>
      <c r="R127" s="242">
        <f t="shared" si="9"/>
        <v>306.9725</v>
      </c>
      <c r="S127" s="242" t="s">
        <v>28</v>
      </c>
      <c r="T127" s="291" t="s">
        <v>29</v>
      </c>
    </row>
    <row r="128" spans="1:20">
      <c r="A128" s="100">
        <v>127</v>
      </c>
      <c r="B128" s="144" t="s">
        <v>438</v>
      </c>
      <c r="C128" s="36" t="s">
        <v>1012</v>
      </c>
      <c r="D128" s="181"/>
      <c r="E128" s="181" t="s">
        <v>22</v>
      </c>
      <c r="F128" s="37" t="s">
        <v>24</v>
      </c>
      <c r="G128" s="37" t="s">
        <v>23</v>
      </c>
      <c r="H128" s="37" t="s">
        <v>25</v>
      </c>
      <c r="I128" s="37" t="s">
        <v>34</v>
      </c>
      <c r="J128" s="110">
        <v>159.3123</v>
      </c>
      <c r="K128" s="110">
        <v>146</v>
      </c>
      <c r="L128" s="110">
        <v>0</v>
      </c>
      <c r="M128" s="37"/>
      <c r="N128" s="242">
        <f t="shared" si="5"/>
        <v>0</v>
      </c>
      <c r="O128" s="242">
        <f t="shared" si="6"/>
        <v>305.3123</v>
      </c>
      <c r="P128" s="242">
        <f t="shared" si="7"/>
        <v>314.0723</v>
      </c>
      <c r="Q128" s="242">
        <f t="shared" si="8"/>
        <v>8.76</v>
      </c>
      <c r="R128" s="242">
        <f t="shared" si="9"/>
        <v>305.3123</v>
      </c>
      <c r="S128" s="242" t="s">
        <v>28</v>
      </c>
      <c r="T128" s="291" t="s">
        <v>29</v>
      </c>
    </row>
    <row r="129" spans="1:20">
      <c r="A129" s="100">
        <v>128</v>
      </c>
      <c r="B129" s="144" t="s">
        <v>1013</v>
      </c>
      <c r="C129" s="36" t="s">
        <v>1014</v>
      </c>
      <c r="D129" s="181"/>
      <c r="E129" s="181" t="s">
        <v>22</v>
      </c>
      <c r="F129" s="37" t="s">
        <v>24</v>
      </c>
      <c r="G129" s="37" t="s">
        <v>23</v>
      </c>
      <c r="H129" s="37" t="s">
        <v>25</v>
      </c>
      <c r="I129" s="37" t="s">
        <v>34</v>
      </c>
      <c r="J129" s="110">
        <v>160.9725</v>
      </c>
      <c r="K129" s="110">
        <v>146</v>
      </c>
      <c r="L129" s="110">
        <v>0</v>
      </c>
      <c r="M129" s="37"/>
      <c r="N129" s="242">
        <f t="shared" si="5"/>
        <v>0</v>
      </c>
      <c r="O129" s="242">
        <f t="shared" si="6"/>
        <v>306.9725</v>
      </c>
      <c r="P129" s="242">
        <f t="shared" si="7"/>
        <v>315.7325</v>
      </c>
      <c r="Q129" s="242">
        <f t="shared" si="8"/>
        <v>8.76</v>
      </c>
      <c r="R129" s="242">
        <f t="shared" si="9"/>
        <v>306.9725</v>
      </c>
      <c r="S129" s="242" t="s">
        <v>28</v>
      </c>
      <c r="T129" s="291" t="s">
        <v>29</v>
      </c>
    </row>
    <row r="130" spans="1:20">
      <c r="A130" s="100">
        <v>129</v>
      </c>
      <c r="B130" s="144" t="s">
        <v>1015</v>
      </c>
      <c r="C130" s="36" t="s">
        <v>1016</v>
      </c>
      <c r="D130" s="181"/>
      <c r="E130" s="181" t="s">
        <v>22</v>
      </c>
      <c r="F130" s="37" t="s">
        <v>24</v>
      </c>
      <c r="G130" s="37" t="s">
        <v>23</v>
      </c>
      <c r="H130" s="37" t="s">
        <v>25</v>
      </c>
      <c r="I130" s="37" t="s">
        <v>34</v>
      </c>
      <c r="J130" s="110">
        <v>159.4506</v>
      </c>
      <c r="K130" s="110">
        <v>146</v>
      </c>
      <c r="L130" s="110">
        <v>0</v>
      </c>
      <c r="M130" s="37"/>
      <c r="N130" s="242">
        <f t="shared" ref="N130:N193" si="10">L130*1.06</f>
        <v>0</v>
      </c>
      <c r="O130" s="242">
        <f t="shared" ref="O130:O193" si="11">J130+K130+N130</f>
        <v>305.4506</v>
      </c>
      <c r="P130" s="242">
        <f t="shared" ref="P130:P193" si="12">J130+(K130+N130)*1.06</f>
        <v>314.2106</v>
      </c>
      <c r="Q130" s="242">
        <f t="shared" ref="Q130:Q193" si="13">(N130+K130)*0.06</f>
        <v>8.76</v>
      </c>
      <c r="R130" s="242">
        <f t="shared" ref="R130:R193" si="14">P130-Q130</f>
        <v>305.4506</v>
      </c>
      <c r="S130" s="242" t="s">
        <v>28</v>
      </c>
      <c r="T130" s="291" t="s">
        <v>29</v>
      </c>
    </row>
    <row r="131" spans="1:20">
      <c r="A131" s="100">
        <v>130</v>
      </c>
      <c r="B131" s="144" t="s">
        <v>1017</v>
      </c>
      <c r="C131" s="36" t="s">
        <v>1018</v>
      </c>
      <c r="D131" s="181"/>
      <c r="E131" s="181" t="s">
        <v>22</v>
      </c>
      <c r="F131" s="37" t="s">
        <v>24</v>
      </c>
      <c r="G131" s="37" t="s">
        <v>23</v>
      </c>
      <c r="H131" s="37" t="s">
        <v>25</v>
      </c>
      <c r="I131" s="37" t="s">
        <v>34</v>
      </c>
      <c r="J131" s="110">
        <v>160.9725</v>
      </c>
      <c r="K131" s="110">
        <v>146</v>
      </c>
      <c r="L131" s="110">
        <v>0</v>
      </c>
      <c r="M131" s="37"/>
      <c r="N131" s="242">
        <f t="shared" si="10"/>
        <v>0</v>
      </c>
      <c r="O131" s="242">
        <f t="shared" si="11"/>
        <v>306.9725</v>
      </c>
      <c r="P131" s="242">
        <f t="shared" si="12"/>
        <v>315.7325</v>
      </c>
      <c r="Q131" s="242">
        <f t="shared" si="13"/>
        <v>8.76</v>
      </c>
      <c r="R131" s="242">
        <f t="shared" si="14"/>
        <v>306.9725</v>
      </c>
      <c r="S131" s="242" t="s">
        <v>28</v>
      </c>
      <c r="T131" s="291" t="s">
        <v>29</v>
      </c>
    </row>
    <row r="132" spans="1:20">
      <c r="A132" s="100">
        <v>131</v>
      </c>
      <c r="B132" s="144" t="s">
        <v>1019</v>
      </c>
      <c r="C132" s="36" t="s">
        <v>1020</v>
      </c>
      <c r="D132" s="181"/>
      <c r="E132" s="181" t="s">
        <v>22</v>
      </c>
      <c r="F132" s="37" t="s">
        <v>24</v>
      </c>
      <c r="G132" s="37" t="s">
        <v>23</v>
      </c>
      <c r="H132" s="37" t="s">
        <v>25</v>
      </c>
      <c r="I132" s="37" t="s">
        <v>34</v>
      </c>
      <c r="J132" s="110">
        <v>159.3123</v>
      </c>
      <c r="K132" s="110">
        <v>146</v>
      </c>
      <c r="L132" s="110">
        <v>0</v>
      </c>
      <c r="M132" s="37"/>
      <c r="N132" s="242">
        <f t="shared" si="10"/>
        <v>0</v>
      </c>
      <c r="O132" s="242">
        <f t="shared" si="11"/>
        <v>305.3123</v>
      </c>
      <c r="P132" s="242">
        <f t="shared" si="12"/>
        <v>314.0723</v>
      </c>
      <c r="Q132" s="242">
        <f t="shared" si="13"/>
        <v>8.76</v>
      </c>
      <c r="R132" s="242">
        <f t="shared" si="14"/>
        <v>305.3123</v>
      </c>
      <c r="S132" s="242" t="s">
        <v>28</v>
      </c>
      <c r="T132" s="291" t="s">
        <v>29</v>
      </c>
    </row>
    <row r="133" spans="1:20">
      <c r="A133" s="100">
        <v>132</v>
      </c>
      <c r="B133" s="144" t="s">
        <v>1021</v>
      </c>
      <c r="C133" s="36" t="s">
        <v>1022</v>
      </c>
      <c r="D133" s="181"/>
      <c r="E133" s="181" t="s">
        <v>22</v>
      </c>
      <c r="F133" s="37" t="s">
        <v>24</v>
      </c>
      <c r="G133" s="37" t="s">
        <v>23</v>
      </c>
      <c r="H133" s="37" t="s">
        <v>25</v>
      </c>
      <c r="I133" s="37" t="s">
        <v>34</v>
      </c>
      <c r="J133" s="110">
        <v>160.9725</v>
      </c>
      <c r="K133" s="110">
        <v>146</v>
      </c>
      <c r="L133" s="110">
        <v>0</v>
      </c>
      <c r="M133" s="37"/>
      <c r="N133" s="242">
        <f t="shared" si="10"/>
        <v>0</v>
      </c>
      <c r="O133" s="242">
        <f t="shared" si="11"/>
        <v>306.9725</v>
      </c>
      <c r="P133" s="242">
        <f t="shared" si="12"/>
        <v>315.7325</v>
      </c>
      <c r="Q133" s="242">
        <f t="shared" si="13"/>
        <v>8.76</v>
      </c>
      <c r="R133" s="242">
        <f t="shared" si="14"/>
        <v>306.9725</v>
      </c>
      <c r="S133" s="242" t="s">
        <v>28</v>
      </c>
      <c r="T133" s="291" t="s">
        <v>29</v>
      </c>
    </row>
    <row r="134" spans="1:20">
      <c r="A134" s="100">
        <v>133</v>
      </c>
      <c r="B134" s="144" t="s">
        <v>1023</v>
      </c>
      <c r="C134" s="36" t="s">
        <v>1024</v>
      </c>
      <c r="D134" s="181"/>
      <c r="E134" s="181" t="s">
        <v>22</v>
      </c>
      <c r="F134" s="37" t="s">
        <v>24</v>
      </c>
      <c r="G134" s="37" t="s">
        <v>23</v>
      </c>
      <c r="H134" s="37" t="s">
        <v>25</v>
      </c>
      <c r="I134" s="37" t="s">
        <v>34</v>
      </c>
      <c r="J134" s="110">
        <v>160.9725</v>
      </c>
      <c r="K134" s="110">
        <v>146</v>
      </c>
      <c r="L134" s="110">
        <v>0</v>
      </c>
      <c r="M134" s="37"/>
      <c r="N134" s="242">
        <f t="shared" si="10"/>
        <v>0</v>
      </c>
      <c r="O134" s="242">
        <f t="shared" si="11"/>
        <v>306.9725</v>
      </c>
      <c r="P134" s="242">
        <f t="shared" si="12"/>
        <v>315.7325</v>
      </c>
      <c r="Q134" s="242">
        <f t="shared" si="13"/>
        <v>8.76</v>
      </c>
      <c r="R134" s="242">
        <f t="shared" si="14"/>
        <v>306.9725</v>
      </c>
      <c r="S134" s="242" t="s">
        <v>28</v>
      </c>
      <c r="T134" s="291" t="s">
        <v>29</v>
      </c>
    </row>
    <row r="135" spans="1:20">
      <c r="A135" s="100">
        <v>134</v>
      </c>
      <c r="B135" s="144" t="s">
        <v>1025</v>
      </c>
      <c r="C135" s="36" t="s">
        <v>1026</v>
      </c>
      <c r="D135" s="181"/>
      <c r="E135" s="181" t="s">
        <v>22</v>
      </c>
      <c r="F135" s="37" t="s">
        <v>24</v>
      </c>
      <c r="G135" s="37" t="s">
        <v>23</v>
      </c>
      <c r="H135" s="37" t="s">
        <v>25</v>
      </c>
      <c r="I135" s="37" t="s">
        <v>34</v>
      </c>
      <c r="J135" s="110">
        <v>159.3123</v>
      </c>
      <c r="K135" s="110">
        <v>146</v>
      </c>
      <c r="L135" s="110">
        <v>0</v>
      </c>
      <c r="M135" s="37"/>
      <c r="N135" s="242">
        <f t="shared" si="10"/>
        <v>0</v>
      </c>
      <c r="O135" s="242">
        <f t="shared" si="11"/>
        <v>305.3123</v>
      </c>
      <c r="P135" s="242">
        <f t="shared" si="12"/>
        <v>314.0723</v>
      </c>
      <c r="Q135" s="242">
        <f t="shared" si="13"/>
        <v>8.76</v>
      </c>
      <c r="R135" s="242">
        <f t="shared" si="14"/>
        <v>305.3123</v>
      </c>
      <c r="S135" s="242" t="s">
        <v>28</v>
      </c>
      <c r="T135" s="291" t="s">
        <v>29</v>
      </c>
    </row>
    <row r="136" spans="1:20">
      <c r="A136" s="100">
        <v>135</v>
      </c>
      <c r="B136" s="144" t="s">
        <v>1027</v>
      </c>
      <c r="C136" s="36" t="s">
        <v>1028</v>
      </c>
      <c r="D136" s="181"/>
      <c r="E136" s="181" t="s">
        <v>22</v>
      </c>
      <c r="F136" s="37" t="s">
        <v>24</v>
      </c>
      <c r="G136" s="37" t="s">
        <v>23</v>
      </c>
      <c r="H136" s="37" t="s">
        <v>25</v>
      </c>
      <c r="I136" s="37" t="s">
        <v>34</v>
      </c>
      <c r="J136" s="110">
        <v>161.6643</v>
      </c>
      <c r="K136" s="110">
        <v>146</v>
      </c>
      <c r="L136" s="110">
        <v>0</v>
      </c>
      <c r="M136" s="37"/>
      <c r="N136" s="242">
        <f t="shared" si="10"/>
        <v>0</v>
      </c>
      <c r="O136" s="242">
        <f t="shared" si="11"/>
        <v>307.6643</v>
      </c>
      <c r="P136" s="242">
        <f t="shared" si="12"/>
        <v>316.4243</v>
      </c>
      <c r="Q136" s="242">
        <f t="shared" si="13"/>
        <v>8.76</v>
      </c>
      <c r="R136" s="242">
        <f t="shared" si="14"/>
        <v>307.6643</v>
      </c>
      <c r="S136" s="242" t="s">
        <v>28</v>
      </c>
      <c r="T136" s="291" t="s">
        <v>29</v>
      </c>
    </row>
    <row r="137" spans="1:20">
      <c r="A137" s="100">
        <v>136</v>
      </c>
      <c r="B137" s="144" t="s">
        <v>1029</v>
      </c>
      <c r="C137" s="36" t="s">
        <v>1030</v>
      </c>
      <c r="D137" s="181"/>
      <c r="E137" s="181" t="s">
        <v>22</v>
      </c>
      <c r="F137" s="37" t="s">
        <v>24</v>
      </c>
      <c r="G137" s="37" t="s">
        <v>23</v>
      </c>
      <c r="H137" s="37" t="s">
        <v>25</v>
      </c>
      <c r="I137" s="37" t="s">
        <v>34</v>
      </c>
      <c r="J137" s="110">
        <v>159.4506</v>
      </c>
      <c r="K137" s="110">
        <v>146</v>
      </c>
      <c r="L137" s="110">
        <v>0</v>
      </c>
      <c r="M137" s="37"/>
      <c r="N137" s="242">
        <f t="shared" si="10"/>
        <v>0</v>
      </c>
      <c r="O137" s="242">
        <f t="shared" si="11"/>
        <v>305.4506</v>
      </c>
      <c r="P137" s="242">
        <f t="shared" si="12"/>
        <v>314.2106</v>
      </c>
      <c r="Q137" s="242">
        <f t="shared" si="13"/>
        <v>8.76</v>
      </c>
      <c r="R137" s="242">
        <f t="shared" si="14"/>
        <v>305.4506</v>
      </c>
      <c r="S137" s="242" t="s">
        <v>28</v>
      </c>
      <c r="T137" s="291" t="s">
        <v>29</v>
      </c>
    </row>
    <row r="138" spans="1:20">
      <c r="A138" s="100">
        <v>137</v>
      </c>
      <c r="B138" s="144" t="s">
        <v>1031</v>
      </c>
      <c r="C138" s="36" t="s">
        <v>1032</v>
      </c>
      <c r="D138" s="181"/>
      <c r="E138" s="181" t="s">
        <v>22</v>
      </c>
      <c r="F138" s="37" t="s">
        <v>24</v>
      </c>
      <c r="G138" s="37" t="s">
        <v>23</v>
      </c>
      <c r="H138" s="37" t="s">
        <v>25</v>
      </c>
      <c r="I138" s="37" t="s">
        <v>34</v>
      </c>
      <c r="J138" s="110">
        <v>160.9725</v>
      </c>
      <c r="K138" s="110">
        <v>146</v>
      </c>
      <c r="L138" s="110">
        <v>0</v>
      </c>
      <c r="M138" s="37"/>
      <c r="N138" s="242">
        <f t="shared" si="10"/>
        <v>0</v>
      </c>
      <c r="O138" s="242">
        <f t="shared" si="11"/>
        <v>306.9725</v>
      </c>
      <c r="P138" s="242">
        <f t="shared" si="12"/>
        <v>315.7325</v>
      </c>
      <c r="Q138" s="242">
        <f t="shared" si="13"/>
        <v>8.76</v>
      </c>
      <c r="R138" s="242">
        <f t="shared" si="14"/>
        <v>306.9725</v>
      </c>
      <c r="S138" s="242" t="s">
        <v>28</v>
      </c>
      <c r="T138" s="291" t="s">
        <v>29</v>
      </c>
    </row>
    <row r="139" spans="1:20">
      <c r="A139" s="100">
        <v>138</v>
      </c>
      <c r="B139" s="144" t="s">
        <v>1033</v>
      </c>
      <c r="C139" s="36" t="s">
        <v>1034</v>
      </c>
      <c r="D139" s="181"/>
      <c r="E139" s="181" t="s">
        <v>22</v>
      </c>
      <c r="F139" s="37" t="s">
        <v>24</v>
      </c>
      <c r="G139" s="37" t="s">
        <v>23</v>
      </c>
      <c r="H139" s="37" t="s">
        <v>25</v>
      </c>
      <c r="I139" s="37" t="s">
        <v>34</v>
      </c>
      <c r="J139" s="110">
        <v>161.6643</v>
      </c>
      <c r="K139" s="110">
        <v>146</v>
      </c>
      <c r="L139" s="110">
        <v>0</v>
      </c>
      <c r="M139" s="37"/>
      <c r="N139" s="242">
        <f t="shared" si="10"/>
        <v>0</v>
      </c>
      <c r="O139" s="242">
        <f t="shared" si="11"/>
        <v>307.6643</v>
      </c>
      <c r="P139" s="242">
        <f t="shared" si="12"/>
        <v>316.4243</v>
      </c>
      <c r="Q139" s="242">
        <f t="shared" si="13"/>
        <v>8.76</v>
      </c>
      <c r="R139" s="242">
        <f t="shared" si="14"/>
        <v>307.6643</v>
      </c>
      <c r="S139" s="242" t="s">
        <v>28</v>
      </c>
      <c r="T139" s="291" t="s">
        <v>29</v>
      </c>
    </row>
    <row r="140" spans="1:20">
      <c r="A140" s="100">
        <v>139</v>
      </c>
      <c r="B140" s="144" t="s">
        <v>1035</v>
      </c>
      <c r="C140" s="36" t="s">
        <v>1036</v>
      </c>
      <c r="D140" s="181"/>
      <c r="E140" s="181" t="s">
        <v>22</v>
      </c>
      <c r="F140" s="37" t="s">
        <v>24</v>
      </c>
      <c r="G140" s="37" t="s">
        <v>23</v>
      </c>
      <c r="H140" s="37" t="s">
        <v>25</v>
      </c>
      <c r="I140" s="37" t="s">
        <v>34</v>
      </c>
      <c r="J140" s="110">
        <v>160.9725</v>
      </c>
      <c r="K140" s="110">
        <v>146</v>
      </c>
      <c r="L140" s="110">
        <v>0</v>
      </c>
      <c r="M140" s="37"/>
      <c r="N140" s="242">
        <f t="shared" si="10"/>
        <v>0</v>
      </c>
      <c r="O140" s="242">
        <f t="shared" si="11"/>
        <v>306.9725</v>
      </c>
      <c r="P140" s="242">
        <f t="shared" si="12"/>
        <v>315.7325</v>
      </c>
      <c r="Q140" s="242">
        <f t="shared" si="13"/>
        <v>8.76</v>
      </c>
      <c r="R140" s="242">
        <f t="shared" si="14"/>
        <v>306.9725</v>
      </c>
      <c r="S140" s="242" t="s">
        <v>28</v>
      </c>
      <c r="T140" s="291" t="s">
        <v>29</v>
      </c>
    </row>
    <row r="141" spans="1:20">
      <c r="A141" s="100">
        <v>140</v>
      </c>
      <c r="B141" s="144" t="s">
        <v>1037</v>
      </c>
      <c r="C141" s="36" t="s">
        <v>1038</v>
      </c>
      <c r="D141" s="181"/>
      <c r="E141" s="181" t="s">
        <v>22</v>
      </c>
      <c r="F141" s="37" t="s">
        <v>24</v>
      </c>
      <c r="G141" s="37" t="s">
        <v>23</v>
      </c>
      <c r="H141" s="37" t="s">
        <v>25</v>
      </c>
      <c r="I141" s="37" t="s">
        <v>34</v>
      </c>
      <c r="J141" s="110">
        <v>161.6643</v>
      </c>
      <c r="K141" s="110">
        <v>146</v>
      </c>
      <c r="L141" s="110">
        <v>0</v>
      </c>
      <c r="M141" s="37"/>
      <c r="N141" s="242">
        <f t="shared" si="10"/>
        <v>0</v>
      </c>
      <c r="O141" s="242">
        <f t="shared" si="11"/>
        <v>307.6643</v>
      </c>
      <c r="P141" s="242">
        <f t="shared" si="12"/>
        <v>316.4243</v>
      </c>
      <c r="Q141" s="242">
        <f t="shared" si="13"/>
        <v>8.76</v>
      </c>
      <c r="R141" s="242">
        <f t="shared" si="14"/>
        <v>307.6643</v>
      </c>
      <c r="S141" s="242" t="s">
        <v>28</v>
      </c>
      <c r="T141" s="291" t="s">
        <v>29</v>
      </c>
    </row>
    <row r="142" spans="1:20">
      <c r="A142" s="100">
        <v>141</v>
      </c>
      <c r="B142" s="144" t="s">
        <v>1039</v>
      </c>
      <c r="C142" s="36" t="s">
        <v>1040</v>
      </c>
      <c r="D142" s="181"/>
      <c r="E142" s="181" t="s">
        <v>22</v>
      </c>
      <c r="F142" s="37" t="s">
        <v>24</v>
      </c>
      <c r="G142" s="37" t="s">
        <v>23</v>
      </c>
      <c r="H142" s="37" t="s">
        <v>25</v>
      </c>
      <c r="I142" s="37" t="s">
        <v>34</v>
      </c>
      <c r="J142" s="110">
        <v>159.4506</v>
      </c>
      <c r="K142" s="110">
        <v>146</v>
      </c>
      <c r="L142" s="110">
        <v>0</v>
      </c>
      <c r="M142" s="37"/>
      <c r="N142" s="242">
        <f t="shared" si="10"/>
        <v>0</v>
      </c>
      <c r="O142" s="242">
        <f t="shared" si="11"/>
        <v>305.4506</v>
      </c>
      <c r="P142" s="242">
        <f t="shared" si="12"/>
        <v>314.2106</v>
      </c>
      <c r="Q142" s="242">
        <f t="shared" si="13"/>
        <v>8.76</v>
      </c>
      <c r="R142" s="242">
        <f t="shared" si="14"/>
        <v>305.4506</v>
      </c>
      <c r="S142" s="242" t="s">
        <v>28</v>
      </c>
      <c r="T142" s="291" t="s">
        <v>29</v>
      </c>
    </row>
    <row r="143" spans="1:20">
      <c r="A143" s="100">
        <v>142</v>
      </c>
      <c r="B143" s="144" t="s">
        <v>1041</v>
      </c>
      <c r="C143" s="36" t="s">
        <v>1042</v>
      </c>
      <c r="D143" s="181"/>
      <c r="E143" s="181" t="s">
        <v>22</v>
      </c>
      <c r="F143" s="37" t="s">
        <v>24</v>
      </c>
      <c r="G143" s="37" t="s">
        <v>23</v>
      </c>
      <c r="H143" s="37" t="s">
        <v>25</v>
      </c>
      <c r="I143" s="37" t="s">
        <v>34</v>
      </c>
      <c r="J143" s="110">
        <v>160.9725</v>
      </c>
      <c r="K143" s="110">
        <v>146</v>
      </c>
      <c r="L143" s="110">
        <v>0</v>
      </c>
      <c r="M143" s="37"/>
      <c r="N143" s="242">
        <f t="shared" si="10"/>
        <v>0</v>
      </c>
      <c r="O143" s="242">
        <f t="shared" si="11"/>
        <v>306.9725</v>
      </c>
      <c r="P143" s="242">
        <f t="shared" si="12"/>
        <v>315.7325</v>
      </c>
      <c r="Q143" s="242">
        <f t="shared" si="13"/>
        <v>8.76</v>
      </c>
      <c r="R143" s="242">
        <f t="shared" si="14"/>
        <v>306.9725</v>
      </c>
      <c r="S143" s="242" t="s">
        <v>28</v>
      </c>
      <c r="T143" s="291" t="s">
        <v>29</v>
      </c>
    </row>
    <row r="144" spans="1:20">
      <c r="A144" s="100">
        <v>143</v>
      </c>
      <c r="B144" s="144" t="s">
        <v>1043</v>
      </c>
      <c r="C144" s="36" t="s">
        <v>1044</v>
      </c>
      <c r="D144" s="181"/>
      <c r="E144" s="181" t="s">
        <v>22</v>
      </c>
      <c r="F144" s="37" t="s">
        <v>24</v>
      </c>
      <c r="G144" s="37" t="s">
        <v>23</v>
      </c>
      <c r="H144" s="37" t="s">
        <v>25</v>
      </c>
      <c r="I144" s="37" t="s">
        <v>34</v>
      </c>
      <c r="J144" s="110">
        <v>159.3123</v>
      </c>
      <c r="K144" s="110">
        <v>146</v>
      </c>
      <c r="L144" s="110">
        <v>0</v>
      </c>
      <c r="M144" s="37"/>
      <c r="N144" s="242">
        <f t="shared" si="10"/>
        <v>0</v>
      </c>
      <c r="O144" s="242">
        <f t="shared" si="11"/>
        <v>305.3123</v>
      </c>
      <c r="P144" s="242">
        <f t="shared" si="12"/>
        <v>314.0723</v>
      </c>
      <c r="Q144" s="242">
        <f t="shared" si="13"/>
        <v>8.76</v>
      </c>
      <c r="R144" s="242">
        <f t="shared" si="14"/>
        <v>305.3123</v>
      </c>
      <c r="S144" s="242" t="s">
        <v>28</v>
      </c>
      <c r="T144" s="291" t="s">
        <v>29</v>
      </c>
    </row>
    <row r="145" spans="1:20">
      <c r="A145" s="100">
        <v>144</v>
      </c>
      <c r="B145" s="144" t="s">
        <v>1045</v>
      </c>
      <c r="C145" s="36" t="s">
        <v>1046</v>
      </c>
      <c r="D145" s="181"/>
      <c r="E145" s="181" t="s">
        <v>22</v>
      </c>
      <c r="F145" s="37" t="s">
        <v>24</v>
      </c>
      <c r="G145" s="37" t="s">
        <v>23</v>
      </c>
      <c r="H145" s="37" t="s">
        <v>25</v>
      </c>
      <c r="I145" s="37" t="s">
        <v>34</v>
      </c>
      <c r="J145" s="110">
        <v>159.4506</v>
      </c>
      <c r="K145" s="110">
        <v>146</v>
      </c>
      <c r="L145" s="110">
        <v>0</v>
      </c>
      <c r="M145" s="37"/>
      <c r="N145" s="242">
        <f t="shared" si="10"/>
        <v>0</v>
      </c>
      <c r="O145" s="242">
        <f t="shared" si="11"/>
        <v>305.4506</v>
      </c>
      <c r="P145" s="242">
        <f t="shared" si="12"/>
        <v>314.2106</v>
      </c>
      <c r="Q145" s="242">
        <f t="shared" si="13"/>
        <v>8.76</v>
      </c>
      <c r="R145" s="242">
        <f t="shared" si="14"/>
        <v>305.4506</v>
      </c>
      <c r="S145" s="242" t="s">
        <v>28</v>
      </c>
      <c r="T145" s="291" t="s">
        <v>29</v>
      </c>
    </row>
    <row r="146" spans="1:20">
      <c r="A146" s="100">
        <v>145</v>
      </c>
      <c r="B146" s="144" t="s">
        <v>1047</v>
      </c>
      <c r="C146" s="36" t="s">
        <v>1048</v>
      </c>
      <c r="D146" s="181"/>
      <c r="E146" s="181" t="s">
        <v>22</v>
      </c>
      <c r="F146" s="37" t="s">
        <v>24</v>
      </c>
      <c r="G146" s="37" t="s">
        <v>23</v>
      </c>
      <c r="H146" s="37" t="s">
        <v>25</v>
      </c>
      <c r="I146" s="37" t="s">
        <v>34</v>
      </c>
      <c r="J146" s="110">
        <v>160.9725</v>
      </c>
      <c r="K146" s="110">
        <v>146</v>
      </c>
      <c r="L146" s="110">
        <v>0</v>
      </c>
      <c r="M146" s="37"/>
      <c r="N146" s="242">
        <f t="shared" si="10"/>
        <v>0</v>
      </c>
      <c r="O146" s="242">
        <f t="shared" si="11"/>
        <v>306.9725</v>
      </c>
      <c r="P146" s="242">
        <f t="shared" si="12"/>
        <v>315.7325</v>
      </c>
      <c r="Q146" s="242">
        <f t="shared" si="13"/>
        <v>8.76</v>
      </c>
      <c r="R146" s="242">
        <f t="shared" si="14"/>
        <v>306.9725</v>
      </c>
      <c r="S146" s="242" t="s">
        <v>28</v>
      </c>
      <c r="T146" s="291" t="s">
        <v>29</v>
      </c>
    </row>
    <row r="147" spans="1:20">
      <c r="A147" s="100">
        <v>146</v>
      </c>
      <c r="B147" s="144" t="s">
        <v>269</v>
      </c>
      <c r="C147" s="36" t="s">
        <v>270</v>
      </c>
      <c r="D147" s="181"/>
      <c r="E147" s="181" t="s">
        <v>22</v>
      </c>
      <c r="F147" s="37" t="s">
        <v>24</v>
      </c>
      <c r="G147" s="37" t="s">
        <v>81</v>
      </c>
      <c r="H147" s="37" t="s">
        <v>25</v>
      </c>
      <c r="I147" s="37" t="s">
        <v>34</v>
      </c>
      <c r="J147" s="110">
        <v>0</v>
      </c>
      <c r="K147" s="110">
        <v>0</v>
      </c>
      <c r="L147" s="110">
        <v>29.43</v>
      </c>
      <c r="M147" s="37" t="s">
        <v>125</v>
      </c>
      <c r="N147" s="242">
        <f t="shared" si="10"/>
        <v>31.1958</v>
      </c>
      <c r="O147" s="242">
        <f t="shared" si="11"/>
        <v>31.1958</v>
      </c>
      <c r="P147" s="242">
        <f t="shared" si="12"/>
        <v>33.067548</v>
      </c>
      <c r="Q147" s="242">
        <f t="shared" si="13"/>
        <v>1.871748</v>
      </c>
      <c r="R147" s="242">
        <f t="shared" si="14"/>
        <v>31.1958</v>
      </c>
      <c r="S147" s="242" t="s">
        <v>28</v>
      </c>
      <c r="T147" s="291" t="s">
        <v>29</v>
      </c>
    </row>
    <row r="148" spans="1:20">
      <c r="A148" s="100">
        <v>147</v>
      </c>
      <c r="B148" s="144" t="s">
        <v>136</v>
      </c>
      <c r="C148" s="36" t="s">
        <v>1049</v>
      </c>
      <c r="D148" s="181"/>
      <c r="E148" s="181" t="s">
        <v>22</v>
      </c>
      <c r="F148" s="37" t="s">
        <v>24</v>
      </c>
      <c r="G148" s="37" t="s">
        <v>154</v>
      </c>
      <c r="H148" s="37" t="s">
        <v>25</v>
      </c>
      <c r="I148" s="37" t="s">
        <v>34</v>
      </c>
      <c r="J148" s="110">
        <v>0</v>
      </c>
      <c r="K148" s="110">
        <v>0</v>
      </c>
      <c r="L148" s="110">
        <v>13.17</v>
      </c>
      <c r="M148" s="37" t="s">
        <v>125</v>
      </c>
      <c r="N148" s="242">
        <f t="shared" si="10"/>
        <v>13.9602</v>
      </c>
      <c r="O148" s="242">
        <f t="shared" si="11"/>
        <v>13.9602</v>
      </c>
      <c r="P148" s="242">
        <f t="shared" si="12"/>
        <v>14.797812</v>
      </c>
      <c r="Q148" s="242">
        <f t="shared" si="13"/>
        <v>0.837612</v>
      </c>
      <c r="R148" s="242">
        <f t="shared" si="14"/>
        <v>13.9602</v>
      </c>
      <c r="S148" s="242" t="s">
        <v>28</v>
      </c>
      <c r="T148" s="291" t="s">
        <v>29</v>
      </c>
    </row>
    <row r="149" spans="1:20">
      <c r="A149" s="100">
        <v>148</v>
      </c>
      <c r="B149" s="144" t="s">
        <v>378</v>
      </c>
      <c r="C149" s="36" t="s">
        <v>379</v>
      </c>
      <c r="D149" s="181"/>
      <c r="E149" s="181" t="s">
        <v>22</v>
      </c>
      <c r="F149" s="37" t="s">
        <v>24</v>
      </c>
      <c r="G149" s="37" t="s">
        <v>81</v>
      </c>
      <c r="H149" s="37" t="s">
        <v>25</v>
      </c>
      <c r="I149" s="37" t="s">
        <v>34</v>
      </c>
      <c r="J149" s="110">
        <v>0</v>
      </c>
      <c r="K149" s="110">
        <v>0</v>
      </c>
      <c r="L149" s="110">
        <v>29.28</v>
      </c>
      <c r="M149" s="37" t="s">
        <v>125</v>
      </c>
      <c r="N149" s="242">
        <f t="shared" si="10"/>
        <v>31.0368</v>
      </c>
      <c r="O149" s="242">
        <f t="shared" si="11"/>
        <v>31.0368</v>
      </c>
      <c r="P149" s="242">
        <f t="shared" si="12"/>
        <v>32.899008</v>
      </c>
      <c r="Q149" s="242">
        <f t="shared" si="13"/>
        <v>1.862208</v>
      </c>
      <c r="R149" s="242">
        <f t="shared" si="14"/>
        <v>31.0368</v>
      </c>
      <c r="S149" s="242" t="s">
        <v>28</v>
      </c>
      <c r="T149" s="291" t="s">
        <v>29</v>
      </c>
    </row>
    <row r="150" spans="1:20">
      <c r="A150" s="100">
        <v>149</v>
      </c>
      <c r="B150" s="144" t="s">
        <v>258</v>
      </c>
      <c r="C150" s="36" t="s">
        <v>259</v>
      </c>
      <c r="D150" s="181"/>
      <c r="E150" s="181" t="s">
        <v>22</v>
      </c>
      <c r="F150" s="37" t="s">
        <v>24</v>
      </c>
      <c r="G150" s="37" t="s">
        <v>81</v>
      </c>
      <c r="H150" s="37" t="s">
        <v>25</v>
      </c>
      <c r="I150" s="37" t="s">
        <v>34</v>
      </c>
      <c r="J150" s="110">
        <v>0</v>
      </c>
      <c r="K150" s="110">
        <v>0</v>
      </c>
      <c r="L150" s="110">
        <v>33</v>
      </c>
      <c r="M150" s="37" t="s">
        <v>125</v>
      </c>
      <c r="N150" s="242">
        <f t="shared" si="10"/>
        <v>34.98</v>
      </c>
      <c r="O150" s="242">
        <f t="shared" si="11"/>
        <v>34.98</v>
      </c>
      <c r="P150" s="242">
        <f t="shared" si="12"/>
        <v>37.0788</v>
      </c>
      <c r="Q150" s="242">
        <f t="shared" si="13"/>
        <v>2.0988</v>
      </c>
      <c r="R150" s="242">
        <f t="shared" si="14"/>
        <v>34.98</v>
      </c>
      <c r="S150" s="242" t="s">
        <v>28</v>
      </c>
      <c r="T150" s="291" t="s">
        <v>29</v>
      </c>
    </row>
    <row r="151" spans="1:20">
      <c r="A151" s="100">
        <v>150</v>
      </c>
      <c r="B151" s="144" t="s">
        <v>359</v>
      </c>
      <c r="C151" s="36" t="s">
        <v>540</v>
      </c>
      <c r="D151" s="181"/>
      <c r="E151" s="181" t="s">
        <v>22</v>
      </c>
      <c r="F151" s="37" t="s">
        <v>24</v>
      </c>
      <c r="G151" s="37" t="s">
        <v>81</v>
      </c>
      <c r="H151" s="37" t="s">
        <v>25</v>
      </c>
      <c r="I151" s="37" t="s">
        <v>34</v>
      </c>
      <c r="J151" s="110">
        <v>0</v>
      </c>
      <c r="K151" s="110">
        <v>0</v>
      </c>
      <c r="L151" s="110">
        <v>32</v>
      </c>
      <c r="M151" s="37" t="s">
        <v>125</v>
      </c>
      <c r="N151" s="242">
        <f t="shared" si="10"/>
        <v>33.92</v>
      </c>
      <c r="O151" s="242">
        <f t="shared" si="11"/>
        <v>33.92</v>
      </c>
      <c r="P151" s="242">
        <f t="shared" si="12"/>
        <v>35.9552</v>
      </c>
      <c r="Q151" s="242">
        <f t="shared" si="13"/>
        <v>2.0352</v>
      </c>
      <c r="R151" s="242">
        <f t="shared" si="14"/>
        <v>33.92</v>
      </c>
      <c r="S151" s="242" t="s">
        <v>28</v>
      </c>
      <c r="T151" s="291" t="s">
        <v>29</v>
      </c>
    </row>
    <row r="152" spans="1:20">
      <c r="A152" s="100">
        <v>151</v>
      </c>
      <c r="B152" s="144" t="s">
        <v>569</v>
      </c>
      <c r="C152" s="36" t="s">
        <v>1050</v>
      </c>
      <c r="D152" s="181"/>
      <c r="E152" s="181" t="s">
        <v>22</v>
      </c>
      <c r="F152" s="37" t="s">
        <v>24</v>
      </c>
      <c r="G152" s="37" t="s">
        <v>81</v>
      </c>
      <c r="H152" s="37" t="s">
        <v>25</v>
      </c>
      <c r="I152" s="37" t="s">
        <v>34</v>
      </c>
      <c r="J152" s="110">
        <v>594</v>
      </c>
      <c r="K152" s="110">
        <v>300</v>
      </c>
      <c r="L152" s="110">
        <v>844</v>
      </c>
      <c r="M152" s="37" t="s">
        <v>781</v>
      </c>
      <c r="N152" s="242">
        <f t="shared" si="10"/>
        <v>894.64</v>
      </c>
      <c r="O152" s="242">
        <f t="shared" si="11"/>
        <v>1788.64</v>
      </c>
      <c r="P152" s="242">
        <f t="shared" si="12"/>
        <v>1860.3184</v>
      </c>
      <c r="Q152" s="242">
        <f t="shared" si="13"/>
        <v>71.6784</v>
      </c>
      <c r="R152" s="242">
        <f t="shared" si="14"/>
        <v>1788.64</v>
      </c>
      <c r="S152" s="242" t="s">
        <v>28</v>
      </c>
      <c r="T152" s="291" t="s">
        <v>29</v>
      </c>
    </row>
    <row r="153" spans="1:20">
      <c r="A153" s="100">
        <v>152</v>
      </c>
      <c r="B153" s="144" t="s">
        <v>1051</v>
      </c>
      <c r="C153" s="36" t="s">
        <v>1052</v>
      </c>
      <c r="D153" s="181"/>
      <c r="E153" s="181" t="s">
        <v>22</v>
      </c>
      <c r="F153" s="37" t="s">
        <v>24</v>
      </c>
      <c r="G153" s="37" t="s">
        <v>346</v>
      </c>
      <c r="H153" s="37" t="s">
        <v>25</v>
      </c>
      <c r="I153" s="37" t="s">
        <v>34</v>
      </c>
      <c r="J153" s="110">
        <v>740</v>
      </c>
      <c r="K153" s="110">
        <v>400</v>
      </c>
      <c r="L153" s="110">
        <v>484</v>
      </c>
      <c r="M153" s="37" t="s">
        <v>1053</v>
      </c>
      <c r="N153" s="242">
        <f t="shared" si="10"/>
        <v>513.04</v>
      </c>
      <c r="O153" s="242">
        <f t="shared" si="11"/>
        <v>1653.04</v>
      </c>
      <c r="P153" s="242">
        <f t="shared" si="12"/>
        <v>1707.8224</v>
      </c>
      <c r="Q153" s="242">
        <f t="shared" si="13"/>
        <v>54.7824</v>
      </c>
      <c r="R153" s="242">
        <f t="shared" si="14"/>
        <v>1653.04</v>
      </c>
      <c r="S153" s="242" t="s">
        <v>28</v>
      </c>
      <c r="T153" s="291" t="s">
        <v>29</v>
      </c>
    </row>
    <row r="154" spans="1:20">
      <c r="A154" s="100">
        <v>153</v>
      </c>
      <c r="B154" s="144" t="s">
        <v>1054</v>
      </c>
      <c r="C154" s="36" t="s">
        <v>1055</v>
      </c>
      <c r="D154" s="181"/>
      <c r="E154" s="181" t="s">
        <v>22</v>
      </c>
      <c r="F154" s="37" t="s">
        <v>24</v>
      </c>
      <c r="G154" s="37" t="s">
        <v>58</v>
      </c>
      <c r="H154" s="37" t="s">
        <v>25</v>
      </c>
      <c r="I154" s="37" t="s">
        <v>68</v>
      </c>
      <c r="J154" s="110">
        <v>870</v>
      </c>
      <c r="K154" s="37">
        <v>400</v>
      </c>
      <c r="L154" s="110">
        <v>92</v>
      </c>
      <c r="M154" s="37" t="s">
        <v>833</v>
      </c>
      <c r="N154" s="242">
        <f t="shared" si="10"/>
        <v>97.52</v>
      </c>
      <c r="O154" s="242">
        <f t="shared" si="11"/>
        <v>1367.52</v>
      </c>
      <c r="P154" s="242">
        <f t="shared" si="12"/>
        <v>1397.3712</v>
      </c>
      <c r="Q154" s="242">
        <f t="shared" si="13"/>
        <v>29.8512</v>
      </c>
      <c r="R154" s="242">
        <f t="shared" si="14"/>
        <v>1367.52</v>
      </c>
      <c r="S154" s="242" t="s">
        <v>28</v>
      </c>
      <c r="T154" s="291" t="s">
        <v>29</v>
      </c>
    </row>
    <row r="155" spans="1:20">
      <c r="A155" s="100">
        <v>154</v>
      </c>
      <c r="B155" s="144" t="s">
        <v>1056</v>
      </c>
      <c r="C155" s="36" t="s">
        <v>1057</v>
      </c>
      <c r="D155" s="181"/>
      <c r="E155" s="181" t="s">
        <v>22</v>
      </c>
      <c r="F155" s="37" t="s">
        <v>24</v>
      </c>
      <c r="G155" s="37" t="s">
        <v>198</v>
      </c>
      <c r="H155" s="37" t="s">
        <v>25</v>
      </c>
      <c r="I155" s="37" t="s">
        <v>68</v>
      </c>
      <c r="J155" s="110">
        <v>1120</v>
      </c>
      <c r="K155" s="110">
        <v>300</v>
      </c>
      <c r="L155" s="110">
        <v>0</v>
      </c>
      <c r="M155" s="37"/>
      <c r="N155" s="242">
        <f t="shared" si="10"/>
        <v>0</v>
      </c>
      <c r="O155" s="242">
        <f t="shared" si="11"/>
        <v>1420</v>
      </c>
      <c r="P155" s="242">
        <f t="shared" si="12"/>
        <v>1438</v>
      </c>
      <c r="Q155" s="242">
        <f t="shared" si="13"/>
        <v>18</v>
      </c>
      <c r="R155" s="242">
        <f t="shared" si="14"/>
        <v>1420</v>
      </c>
      <c r="S155" s="242" t="s">
        <v>28</v>
      </c>
      <c r="T155" s="291" t="s">
        <v>29</v>
      </c>
    </row>
    <row r="156" spans="1:20">
      <c r="A156" s="100">
        <v>155</v>
      </c>
      <c r="B156" s="144" t="s">
        <v>1058</v>
      </c>
      <c r="C156" s="36" t="s">
        <v>1059</v>
      </c>
      <c r="D156" s="181"/>
      <c r="E156" s="181" t="s">
        <v>22</v>
      </c>
      <c r="F156" s="37" t="s">
        <v>24</v>
      </c>
      <c r="G156" s="37" t="s">
        <v>198</v>
      </c>
      <c r="H156" s="37" t="s">
        <v>25</v>
      </c>
      <c r="I156" s="37" t="s">
        <v>68</v>
      </c>
      <c r="J156" s="110">
        <v>1120</v>
      </c>
      <c r="K156" s="110">
        <v>300</v>
      </c>
      <c r="L156" s="110">
        <v>0</v>
      </c>
      <c r="M156" s="37"/>
      <c r="N156" s="242">
        <f t="shared" si="10"/>
        <v>0</v>
      </c>
      <c r="O156" s="242">
        <f t="shared" si="11"/>
        <v>1420</v>
      </c>
      <c r="P156" s="242">
        <f t="shared" si="12"/>
        <v>1438</v>
      </c>
      <c r="Q156" s="242">
        <f t="shared" si="13"/>
        <v>18</v>
      </c>
      <c r="R156" s="242">
        <f t="shared" si="14"/>
        <v>1420</v>
      </c>
      <c r="S156" s="242" t="s">
        <v>28</v>
      </c>
      <c r="T156" s="291" t="s">
        <v>29</v>
      </c>
    </row>
    <row r="157" spans="1:20">
      <c r="A157" s="100">
        <v>156</v>
      </c>
      <c r="B157" s="144" t="s">
        <v>1060</v>
      </c>
      <c r="C157" s="36" t="s">
        <v>1061</v>
      </c>
      <c r="D157" s="181"/>
      <c r="E157" s="181" t="s">
        <v>22</v>
      </c>
      <c r="F157" s="37" t="s">
        <v>24</v>
      </c>
      <c r="G157" s="37" t="s">
        <v>198</v>
      </c>
      <c r="H157" s="37" t="s">
        <v>25</v>
      </c>
      <c r="I157" s="37" t="s">
        <v>68</v>
      </c>
      <c r="J157" s="110">
        <v>1120</v>
      </c>
      <c r="K157" s="110">
        <v>300</v>
      </c>
      <c r="L157" s="110">
        <v>0</v>
      </c>
      <c r="M157" s="37"/>
      <c r="N157" s="242">
        <f t="shared" si="10"/>
        <v>0</v>
      </c>
      <c r="O157" s="242">
        <f t="shared" si="11"/>
        <v>1420</v>
      </c>
      <c r="P157" s="242">
        <f t="shared" si="12"/>
        <v>1438</v>
      </c>
      <c r="Q157" s="242">
        <f t="shared" si="13"/>
        <v>18</v>
      </c>
      <c r="R157" s="242">
        <f t="shared" si="14"/>
        <v>1420</v>
      </c>
      <c r="S157" s="242" t="s">
        <v>28</v>
      </c>
      <c r="T157" s="291" t="s">
        <v>29</v>
      </c>
    </row>
    <row r="158" spans="1:20">
      <c r="A158" s="100">
        <v>157</v>
      </c>
      <c r="B158" s="144" t="s">
        <v>1062</v>
      </c>
      <c r="C158" s="36" t="s">
        <v>1063</v>
      </c>
      <c r="D158" s="181"/>
      <c r="E158" s="181" t="s">
        <v>22</v>
      </c>
      <c r="F158" s="37" t="s">
        <v>24</v>
      </c>
      <c r="G158" s="37" t="s">
        <v>198</v>
      </c>
      <c r="H158" s="37" t="s">
        <v>25</v>
      </c>
      <c r="I158" s="37" t="s">
        <v>68</v>
      </c>
      <c r="J158" s="110">
        <v>1120</v>
      </c>
      <c r="K158" s="110">
        <v>300</v>
      </c>
      <c r="L158" s="110">
        <v>0</v>
      </c>
      <c r="M158" s="37"/>
      <c r="N158" s="242">
        <f t="shared" si="10"/>
        <v>0</v>
      </c>
      <c r="O158" s="242">
        <f t="shared" si="11"/>
        <v>1420</v>
      </c>
      <c r="P158" s="242">
        <f t="shared" si="12"/>
        <v>1438</v>
      </c>
      <c r="Q158" s="242">
        <f t="shared" si="13"/>
        <v>18</v>
      </c>
      <c r="R158" s="242">
        <f t="shared" si="14"/>
        <v>1420</v>
      </c>
      <c r="S158" s="242" t="s">
        <v>28</v>
      </c>
      <c r="T158" s="291" t="s">
        <v>29</v>
      </c>
    </row>
    <row r="159" spans="1:20">
      <c r="A159" s="100">
        <v>158</v>
      </c>
      <c r="B159" s="144" t="s">
        <v>1064</v>
      </c>
      <c r="C159" s="36" t="s">
        <v>1065</v>
      </c>
      <c r="D159" s="181"/>
      <c r="E159" s="181" t="s">
        <v>22</v>
      </c>
      <c r="F159" s="37" t="s">
        <v>24</v>
      </c>
      <c r="G159" s="37" t="s">
        <v>198</v>
      </c>
      <c r="H159" s="37" t="s">
        <v>25</v>
      </c>
      <c r="I159" s="37" t="s">
        <v>68</v>
      </c>
      <c r="J159" s="110">
        <v>1120</v>
      </c>
      <c r="K159" s="110">
        <v>300</v>
      </c>
      <c r="L159" s="110">
        <v>0</v>
      </c>
      <c r="M159" s="37"/>
      <c r="N159" s="242">
        <f t="shared" si="10"/>
        <v>0</v>
      </c>
      <c r="O159" s="242">
        <f t="shared" si="11"/>
        <v>1420</v>
      </c>
      <c r="P159" s="242">
        <f t="shared" si="12"/>
        <v>1438</v>
      </c>
      <c r="Q159" s="242">
        <f t="shared" si="13"/>
        <v>18</v>
      </c>
      <c r="R159" s="242">
        <f t="shared" si="14"/>
        <v>1420</v>
      </c>
      <c r="S159" s="242" t="s">
        <v>28</v>
      </c>
      <c r="T159" s="291" t="s">
        <v>29</v>
      </c>
    </row>
    <row r="160" spans="1:20">
      <c r="A160" s="100">
        <v>159</v>
      </c>
      <c r="B160" s="144" t="s">
        <v>1066</v>
      </c>
      <c r="C160" s="36" t="s">
        <v>1067</v>
      </c>
      <c r="D160" s="181"/>
      <c r="E160" s="181" t="s">
        <v>22</v>
      </c>
      <c r="F160" s="37" t="s">
        <v>24</v>
      </c>
      <c r="G160" s="37" t="s">
        <v>198</v>
      </c>
      <c r="H160" s="37" t="s">
        <v>25</v>
      </c>
      <c r="I160" s="37" t="s">
        <v>68</v>
      </c>
      <c r="J160" s="110">
        <v>1120</v>
      </c>
      <c r="K160" s="110">
        <v>300</v>
      </c>
      <c r="L160" s="110">
        <v>0</v>
      </c>
      <c r="M160" s="37"/>
      <c r="N160" s="242">
        <f t="shared" si="10"/>
        <v>0</v>
      </c>
      <c r="O160" s="242">
        <f t="shared" si="11"/>
        <v>1420</v>
      </c>
      <c r="P160" s="242">
        <f t="shared" si="12"/>
        <v>1438</v>
      </c>
      <c r="Q160" s="242">
        <f t="shared" si="13"/>
        <v>18</v>
      </c>
      <c r="R160" s="242">
        <f t="shared" si="14"/>
        <v>1420</v>
      </c>
      <c r="S160" s="242" t="s">
        <v>28</v>
      </c>
      <c r="T160" s="291" t="s">
        <v>29</v>
      </c>
    </row>
    <row r="161" spans="1:20">
      <c r="A161" s="100">
        <v>160</v>
      </c>
      <c r="B161" s="144" t="s">
        <v>1068</v>
      </c>
      <c r="C161" s="36" t="s">
        <v>959</v>
      </c>
      <c r="D161" s="181"/>
      <c r="E161" s="181" t="s">
        <v>22</v>
      </c>
      <c r="F161" s="37" t="s">
        <v>24</v>
      </c>
      <c r="G161" s="37" t="s">
        <v>198</v>
      </c>
      <c r="H161" s="37" t="s">
        <v>25</v>
      </c>
      <c r="I161" s="37" t="s">
        <v>68</v>
      </c>
      <c r="J161" s="110">
        <v>1120</v>
      </c>
      <c r="K161" s="110">
        <v>300</v>
      </c>
      <c r="L161" s="110">
        <v>0</v>
      </c>
      <c r="M161" s="37"/>
      <c r="N161" s="242">
        <f t="shared" si="10"/>
        <v>0</v>
      </c>
      <c r="O161" s="242">
        <f t="shared" si="11"/>
        <v>1420</v>
      </c>
      <c r="P161" s="242">
        <f t="shared" si="12"/>
        <v>1438</v>
      </c>
      <c r="Q161" s="242">
        <f t="shared" si="13"/>
        <v>18</v>
      </c>
      <c r="R161" s="242">
        <f t="shared" si="14"/>
        <v>1420</v>
      </c>
      <c r="S161" s="242" t="s">
        <v>28</v>
      </c>
      <c r="T161" s="291" t="s">
        <v>29</v>
      </c>
    </row>
    <row r="162" spans="1:20">
      <c r="A162" s="100">
        <v>161</v>
      </c>
      <c r="B162" s="144" t="s">
        <v>1069</v>
      </c>
      <c r="C162" s="36" t="s">
        <v>959</v>
      </c>
      <c r="D162" s="181"/>
      <c r="E162" s="181" t="s">
        <v>22</v>
      </c>
      <c r="F162" s="37" t="s">
        <v>24</v>
      </c>
      <c r="G162" s="37" t="s">
        <v>198</v>
      </c>
      <c r="H162" s="37" t="s">
        <v>25</v>
      </c>
      <c r="I162" s="37" t="s">
        <v>68</v>
      </c>
      <c r="J162" s="110">
        <v>1120</v>
      </c>
      <c r="K162" s="110">
        <v>300</v>
      </c>
      <c r="L162" s="110">
        <v>0</v>
      </c>
      <c r="M162" s="37"/>
      <c r="N162" s="242">
        <f t="shared" si="10"/>
        <v>0</v>
      </c>
      <c r="O162" s="242">
        <f t="shared" si="11"/>
        <v>1420</v>
      </c>
      <c r="P162" s="242">
        <f t="shared" si="12"/>
        <v>1438</v>
      </c>
      <c r="Q162" s="242">
        <f t="shared" si="13"/>
        <v>18</v>
      </c>
      <c r="R162" s="242">
        <f t="shared" si="14"/>
        <v>1420</v>
      </c>
      <c r="S162" s="242" t="s">
        <v>28</v>
      </c>
      <c r="T162" s="291" t="s">
        <v>29</v>
      </c>
    </row>
    <row r="163" spans="1:20">
      <c r="A163" s="100">
        <v>162</v>
      </c>
      <c r="B163" s="144" t="s">
        <v>1070</v>
      </c>
      <c r="C163" s="36" t="s">
        <v>1071</v>
      </c>
      <c r="D163" s="181"/>
      <c r="E163" s="181" t="s">
        <v>22</v>
      </c>
      <c r="F163" s="37" t="s">
        <v>24</v>
      </c>
      <c r="G163" s="37" t="s">
        <v>198</v>
      </c>
      <c r="H163" s="37" t="s">
        <v>25</v>
      </c>
      <c r="I163" s="37" t="s">
        <v>68</v>
      </c>
      <c r="J163" s="110">
        <v>1120</v>
      </c>
      <c r="K163" s="110">
        <v>300</v>
      </c>
      <c r="L163" s="110">
        <v>0</v>
      </c>
      <c r="M163" s="37"/>
      <c r="N163" s="242">
        <f t="shared" si="10"/>
        <v>0</v>
      </c>
      <c r="O163" s="242">
        <f t="shared" si="11"/>
        <v>1420</v>
      </c>
      <c r="P163" s="242">
        <f t="shared" si="12"/>
        <v>1438</v>
      </c>
      <c r="Q163" s="242">
        <f t="shared" si="13"/>
        <v>18</v>
      </c>
      <c r="R163" s="242">
        <f t="shared" si="14"/>
        <v>1420</v>
      </c>
      <c r="S163" s="242" t="s">
        <v>28</v>
      </c>
      <c r="T163" s="291" t="s">
        <v>29</v>
      </c>
    </row>
    <row r="164" spans="1:20">
      <c r="A164" s="100">
        <v>163</v>
      </c>
      <c r="B164" s="144" t="s">
        <v>1072</v>
      </c>
      <c r="C164" s="36" t="s">
        <v>1073</v>
      </c>
      <c r="D164" s="181"/>
      <c r="E164" s="181" t="s">
        <v>22</v>
      </c>
      <c r="F164" s="37" t="s">
        <v>24</v>
      </c>
      <c r="G164" s="37" t="s">
        <v>198</v>
      </c>
      <c r="H164" s="37" t="s">
        <v>25</v>
      </c>
      <c r="I164" s="37" t="s">
        <v>68</v>
      </c>
      <c r="J164" s="110">
        <v>1120</v>
      </c>
      <c r="K164" s="110">
        <v>300</v>
      </c>
      <c r="L164" s="110">
        <v>0</v>
      </c>
      <c r="M164" s="37"/>
      <c r="N164" s="242">
        <f t="shared" si="10"/>
        <v>0</v>
      </c>
      <c r="O164" s="242">
        <f t="shared" si="11"/>
        <v>1420</v>
      </c>
      <c r="P164" s="242">
        <f t="shared" si="12"/>
        <v>1438</v>
      </c>
      <c r="Q164" s="242">
        <f t="shared" si="13"/>
        <v>18</v>
      </c>
      <c r="R164" s="242">
        <f t="shared" si="14"/>
        <v>1420</v>
      </c>
      <c r="S164" s="242" t="s">
        <v>28</v>
      </c>
      <c r="T164" s="291" t="s">
        <v>29</v>
      </c>
    </row>
    <row r="165" spans="1:20">
      <c r="A165" s="100">
        <v>164</v>
      </c>
      <c r="B165" s="144" t="s">
        <v>1074</v>
      </c>
      <c r="C165" s="36" t="s">
        <v>1075</v>
      </c>
      <c r="D165" s="181"/>
      <c r="E165" s="181" t="s">
        <v>22</v>
      </c>
      <c r="F165" s="37" t="s">
        <v>24</v>
      </c>
      <c r="G165" s="37" t="s">
        <v>198</v>
      </c>
      <c r="H165" s="37" t="s">
        <v>25</v>
      </c>
      <c r="I165" s="37" t="s">
        <v>68</v>
      </c>
      <c r="J165" s="110">
        <v>1120</v>
      </c>
      <c r="K165" s="110">
        <v>300</v>
      </c>
      <c r="L165" s="110">
        <v>0</v>
      </c>
      <c r="M165" s="37"/>
      <c r="N165" s="242">
        <f t="shared" si="10"/>
        <v>0</v>
      </c>
      <c r="O165" s="242">
        <f t="shared" si="11"/>
        <v>1420</v>
      </c>
      <c r="P165" s="242">
        <f t="shared" si="12"/>
        <v>1438</v>
      </c>
      <c r="Q165" s="242">
        <f t="shared" si="13"/>
        <v>18</v>
      </c>
      <c r="R165" s="242">
        <f t="shared" si="14"/>
        <v>1420</v>
      </c>
      <c r="S165" s="242" t="s">
        <v>28</v>
      </c>
      <c r="T165" s="291" t="s">
        <v>29</v>
      </c>
    </row>
    <row r="166" spans="1:20">
      <c r="A166" s="100">
        <v>165</v>
      </c>
      <c r="B166" s="144" t="s">
        <v>1076</v>
      </c>
      <c r="C166" s="36" t="s">
        <v>1077</v>
      </c>
      <c r="D166" s="181"/>
      <c r="E166" s="181" t="s">
        <v>22</v>
      </c>
      <c r="F166" s="37" t="s">
        <v>24</v>
      </c>
      <c r="G166" s="37" t="s">
        <v>198</v>
      </c>
      <c r="H166" s="37" t="s">
        <v>25</v>
      </c>
      <c r="I166" s="37" t="s">
        <v>68</v>
      </c>
      <c r="J166" s="110">
        <v>1120</v>
      </c>
      <c r="K166" s="110">
        <v>300</v>
      </c>
      <c r="L166" s="110">
        <v>0</v>
      </c>
      <c r="M166" s="37"/>
      <c r="N166" s="242">
        <f t="shared" si="10"/>
        <v>0</v>
      </c>
      <c r="O166" s="242">
        <f t="shared" si="11"/>
        <v>1420</v>
      </c>
      <c r="P166" s="242">
        <f t="shared" si="12"/>
        <v>1438</v>
      </c>
      <c r="Q166" s="242">
        <f t="shared" si="13"/>
        <v>18</v>
      </c>
      <c r="R166" s="242">
        <f t="shared" si="14"/>
        <v>1420</v>
      </c>
      <c r="S166" s="242" t="s">
        <v>28</v>
      </c>
      <c r="T166" s="291" t="s">
        <v>29</v>
      </c>
    </row>
    <row r="167" spans="1:20">
      <c r="A167" s="100">
        <v>166</v>
      </c>
      <c r="B167" s="144" t="s">
        <v>1078</v>
      </c>
      <c r="C167" s="36" t="s">
        <v>1079</v>
      </c>
      <c r="D167" s="181"/>
      <c r="E167" s="181" t="s">
        <v>22</v>
      </c>
      <c r="F167" s="37" t="s">
        <v>24</v>
      </c>
      <c r="G167" s="37" t="s">
        <v>198</v>
      </c>
      <c r="H167" s="37" t="s">
        <v>25</v>
      </c>
      <c r="I167" s="37" t="s">
        <v>68</v>
      </c>
      <c r="J167" s="110">
        <v>1120</v>
      </c>
      <c r="K167" s="110">
        <v>300</v>
      </c>
      <c r="L167" s="110">
        <v>0</v>
      </c>
      <c r="M167" s="37"/>
      <c r="N167" s="242">
        <f t="shared" si="10"/>
        <v>0</v>
      </c>
      <c r="O167" s="242">
        <f t="shared" si="11"/>
        <v>1420</v>
      </c>
      <c r="P167" s="242">
        <f t="shared" si="12"/>
        <v>1438</v>
      </c>
      <c r="Q167" s="242">
        <f t="shared" si="13"/>
        <v>18</v>
      </c>
      <c r="R167" s="242">
        <f t="shared" si="14"/>
        <v>1420</v>
      </c>
      <c r="S167" s="242" t="s">
        <v>28</v>
      </c>
      <c r="T167" s="291" t="s">
        <v>29</v>
      </c>
    </row>
    <row r="168" spans="1:20">
      <c r="A168" s="100">
        <v>167</v>
      </c>
      <c r="B168" s="144" t="s">
        <v>1080</v>
      </c>
      <c r="C168" s="36" t="s">
        <v>1081</v>
      </c>
      <c r="D168" s="181"/>
      <c r="E168" s="181" t="s">
        <v>22</v>
      </c>
      <c r="F168" s="37" t="s">
        <v>24</v>
      </c>
      <c r="G168" s="37" t="s">
        <v>198</v>
      </c>
      <c r="H168" s="37" t="s">
        <v>25</v>
      </c>
      <c r="I168" s="37" t="s">
        <v>68</v>
      </c>
      <c r="J168" s="110">
        <v>1120</v>
      </c>
      <c r="K168" s="110">
        <v>300</v>
      </c>
      <c r="L168" s="110">
        <v>0</v>
      </c>
      <c r="M168" s="37"/>
      <c r="N168" s="242">
        <f t="shared" si="10"/>
        <v>0</v>
      </c>
      <c r="O168" s="242">
        <f t="shared" si="11"/>
        <v>1420</v>
      </c>
      <c r="P168" s="242">
        <f t="shared" si="12"/>
        <v>1438</v>
      </c>
      <c r="Q168" s="242">
        <f t="shared" si="13"/>
        <v>18</v>
      </c>
      <c r="R168" s="242">
        <f t="shared" si="14"/>
        <v>1420</v>
      </c>
      <c r="S168" s="242" t="s">
        <v>28</v>
      </c>
      <c r="T168" s="291" t="s">
        <v>29</v>
      </c>
    </row>
    <row r="169" spans="1:20">
      <c r="A169" s="100">
        <v>168</v>
      </c>
      <c r="B169" s="144" t="s">
        <v>1082</v>
      </c>
      <c r="C169" s="36" t="s">
        <v>1083</v>
      </c>
      <c r="D169" s="181"/>
      <c r="E169" s="181" t="s">
        <v>22</v>
      </c>
      <c r="F169" s="37" t="s">
        <v>24</v>
      </c>
      <c r="G169" s="37" t="s">
        <v>198</v>
      </c>
      <c r="H169" s="37" t="s">
        <v>25</v>
      </c>
      <c r="I169" s="37" t="s">
        <v>68</v>
      </c>
      <c r="J169" s="110">
        <v>1120</v>
      </c>
      <c r="K169" s="110">
        <v>300</v>
      </c>
      <c r="L169" s="110">
        <v>0</v>
      </c>
      <c r="M169" s="37"/>
      <c r="N169" s="242">
        <f t="shared" si="10"/>
        <v>0</v>
      </c>
      <c r="O169" s="242">
        <f t="shared" si="11"/>
        <v>1420</v>
      </c>
      <c r="P169" s="242">
        <f t="shared" si="12"/>
        <v>1438</v>
      </c>
      <c r="Q169" s="242">
        <f t="shared" si="13"/>
        <v>18</v>
      </c>
      <c r="R169" s="242">
        <f t="shared" si="14"/>
        <v>1420</v>
      </c>
      <c r="S169" s="242" t="s">
        <v>28</v>
      </c>
      <c r="T169" s="291" t="s">
        <v>29</v>
      </c>
    </row>
    <row r="170" spans="1:20">
      <c r="A170" s="100">
        <v>169</v>
      </c>
      <c r="B170" s="144" t="s">
        <v>1084</v>
      </c>
      <c r="C170" s="36" t="s">
        <v>1085</v>
      </c>
      <c r="D170" s="181"/>
      <c r="E170" s="181" t="s">
        <v>22</v>
      </c>
      <c r="F170" s="37" t="s">
        <v>24</v>
      </c>
      <c r="G170" s="37" t="s">
        <v>198</v>
      </c>
      <c r="H170" s="37" t="s">
        <v>25</v>
      </c>
      <c r="I170" s="37" t="s">
        <v>68</v>
      </c>
      <c r="J170" s="110">
        <v>1120</v>
      </c>
      <c r="K170" s="110">
        <v>300</v>
      </c>
      <c r="L170" s="110">
        <v>0</v>
      </c>
      <c r="M170" s="37"/>
      <c r="N170" s="242">
        <f t="shared" si="10"/>
        <v>0</v>
      </c>
      <c r="O170" s="242">
        <f t="shared" si="11"/>
        <v>1420</v>
      </c>
      <c r="P170" s="242">
        <f t="shared" si="12"/>
        <v>1438</v>
      </c>
      <c r="Q170" s="242">
        <f t="shared" si="13"/>
        <v>18</v>
      </c>
      <c r="R170" s="242">
        <f t="shared" si="14"/>
        <v>1420</v>
      </c>
      <c r="S170" s="242" t="s">
        <v>28</v>
      </c>
      <c r="T170" s="291" t="s">
        <v>29</v>
      </c>
    </row>
    <row r="171" spans="1:20">
      <c r="A171" s="100">
        <v>170</v>
      </c>
      <c r="B171" s="144" t="s">
        <v>1086</v>
      </c>
      <c r="C171" s="36" t="s">
        <v>1087</v>
      </c>
      <c r="D171" s="181"/>
      <c r="E171" s="181" t="s">
        <v>22</v>
      </c>
      <c r="F171" s="37" t="s">
        <v>24</v>
      </c>
      <c r="G171" s="37" t="s">
        <v>198</v>
      </c>
      <c r="H171" s="37" t="s">
        <v>25</v>
      </c>
      <c r="I171" s="37" t="s">
        <v>68</v>
      </c>
      <c r="J171" s="110">
        <v>1120</v>
      </c>
      <c r="K171" s="110">
        <v>300</v>
      </c>
      <c r="L171" s="110">
        <v>0</v>
      </c>
      <c r="M171" s="37"/>
      <c r="N171" s="242">
        <f t="shared" si="10"/>
        <v>0</v>
      </c>
      <c r="O171" s="242">
        <f t="shared" si="11"/>
        <v>1420</v>
      </c>
      <c r="P171" s="242">
        <f t="shared" si="12"/>
        <v>1438</v>
      </c>
      <c r="Q171" s="242">
        <f t="shared" si="13"/>
        <v>18</v>
      </c>
      <c r="R171" s="242">
        <f t="shared" si="14"/>
        <v>1420</v>
      </c>
      <c r="S171" s="242" t="s">
        <v>28</v>
      </c>
      <c r="T171" s="291" t="s">
        <v>29</v>
      </c>
    </row>
    <row r="172" spans="1:20">
      <c r="A172" s="100">
        <v>171</v>
      </c>
      <c r="B172" s="144" t="s">
        <v>1088</v>
      </c>
      <c r="C172" s="36" t="s">
        <v>1089</v>
      </c>
      <c r="D172" s="181"/>
      <c r="E172" s="181" t="s">
        <v>22</v>
      </c>
      <c r="F172" s="37" t="s">
        <v>24</v>
      </c>
      <c r="G172" s="37" t="s">
        <v>23</v>
      </c>
      <c r="H172" s="37" t="s">
        <v>25</v>
      </c>
      <c r="I172" s="37" t="s">
        <v>34</v>
      </c>
      <c r="J172" s="110">
        <v>158.9664</v>
      </c>
      <c r="K172" s="110">
        <v>146</v>
      </c>
      <c r="L172" s="110">
        <v>0</v>
      </c>
      <c r="M172" s="37"/>
      <c r="N172" s="242">
        <f t="shared" si="10"/>
        <v>0</v>
      </c>
      <c r="O172" s="242">
        <f t="shared" si="11"/>
        <v>304.9664</v>
      </c>
      <c r="P172" s="242">
        <f t="shared" si="12"/>
        <v>313.7264</v>
      </c>
      <c r="Q172" s="242">
        <f t="shared" si="13"/>
        <v>8.76</v>
      </c>
      <c r="R172" s="242">
        <f t="shared" si="14"/>
        <v>304.9664</v>
      </c>
      <c r="S172" s="242" t="s">
        <v>28</v>
      </c>
      <c r="T172" s="291" t="s">
        <v>29</v>
      </c>
    </row>
    <row r="173" spans="1:20">
      <c r="A173" s="100">
        <v>172</v>
      </c>
      <c r="B173" s="144" t="s">
        <v>1090</v>
      </c>
      <c r="C173" s="36" t="s">
        <v>1091</v>
      </c>
      <c r="D173" s="181"/>
      <c r="E173" s="181" t="s">
        <v>22</v>
      </c>
      <c r="F173" s="37" t="s">
        <v>24</v>
      </c>
      <c r="G173" s="37" t="s">
        <v>23</v>
      </c>
      <c r="H173" s="37" t="s">
        <v>25</v>
      </c>
      <c r="I173" s="37" t="s">
        <v>34</v>
      </c>
      <c r="J173" s="110">
        <v>158.9664</v>
      </c>
      <c r="K173" s="110">
        <v>146</v>
      </c>
      <c r="L173" s="110">
        <v>0</v>
      </c>
      <c r="M173" s="37"/>
      <c r="N173" s="242">
        <f t="shared" si="10"/>
        <v>0</v>
      </c>
      <c r="O173" s="242">
        <f t="shared" si="11"/>
        <v>304.9664</v>
      </c>
      <c r="P173" s="242">
        <f t="shared" si="12"/>
        <v>313.7264</v>
      </c>
      <c r="Q173" s="242">
        <f t="shared" si="13"/>
        <v>8.76</v>
      </c>
      <c r="R173" s="242">
        <f t="shared" si="14"/>
        <v>304.9664</v>
      </c>
      <c r="S173" s="242" t="s">
        <v>28</v>
      </c>
      <c r="T173" s="291" t="s">
        <v>29</v>
      </c>
    </row>
    <row r="174" spans="1:20">
      <c r="A174" s="100">
        <v>173</v>
      </c>
      <c r="B174" s="144" t="s">
        <v>1092</v>
      </c>
      <c r="C174" s="36" t="s">
        <v>1093</v>
      </c>
      <c r="D174" s="181"/>
      <c r="E174" s="181" t="s">
        <v>22</v>
      </c>
      <c r="F174" s="37" t="s">
        <v>24</v>
      </c>
      <c r="G174" s="37" t="s">
        <v>23</v>
      </c>
      <c r="H174" s="37" t="s">
        <v>25</v>
      </c>
      <c r="I174" s="37" t="s">
        <v>34</v>
      </c>
      <c r="J174" s="110">
        <v>158.9664</v>
      </c>
      <c r="K174" s="110">
        <v>146</v>
      </c>
      <c r="L174" s="110">
        <v>0</v>
      </c>
      <c r="M174" s="37"/>
      <c r="N174" s="242">
        <f t="shared" si="10"/>
        <v>0</v>
      </c>
      <c r="O174" s="242">
        <f t="shared" si="11"/>
        <v>304.9664</v>
      </c>
      <c r="P174" s="242">
        <f t="shared" si="12"/>
        <v>313.7264</v>
      </c>
      <c r="Q174" s="242">
        <f t="shared" si="13"/>
        <v>8.76</v>
      </c>
      <c r="R174" s="242">
        <f t="shared" si="14"/>
        <v>304.9664</v>
      </c>
      <c r="S174" s="242" t="s">
        <v>28</v>
      </c>
      <c r="T174" s="291" t="s">
        <v>29</v>
      </c>
    </row>
    <row r="175" spans="1:20">
      <c r="A175" s="100">
        <v>174</v>
      </c>
      <c r="B175" s="144" t="s">
        <v>1094</v>
      </c>
      <c r="C175" s="36" t="s">
        <v>1095</v>
      </c>
      <c r="D175" s="181"/>
      <c r="E175" s="181" t="s">
        <v>22</v>
      </c>
      <c r="F175" s="37" t="s">
        <v>24</v>
      </c>
      <c r="G175" s="37" t="s">
        <v>23</v>
      </c>
      <c r="H175" s="37" t="s">
        <v>25</v>
      </c>
      <c r="I175" s="37" t="s">
        <v>34</v>
      </c>
      <c r="J175" s="110">
        <v>158.9664</v>
      </c>
      <c r="K175" s="110">
        <v>146</v>
      </c>
      <c r="L175" s="110">
        <v>0</v>
      </c>
      <c r="M175" s="37"/>
      <c r="N175" s="242">
        <f t="shared" si="10"/>
        <v>0</v>
      </c>
      <c r="O175" s="242">
        <f t="shared" si="11"/>
        <v>304.9664</v>
      </c>
      <c r="P175" s="242">
        <f t="shared" si="12"/>
        <v>313.7264</v>
      </c>
      <c r="Q175" s="242">
        <f t="shared" si="13"/>
        <v>8.76</v>
      </c>
      <c r="R175" s="242">
        <f t="shared" si="14"/>
        <v>304.9664</v>
      </c>
      <c r="S175" s="242" t="s">
        <v>28</v>
      </c>
      <c r="T175" s="291" t="s">
        <v>29</v>
      </c>
    </row>
    <row r="176" spans="1:20">
      <c r="A176" s="100">
        <v>175</v>
      </c>
      <c r="B176" s="144" t="s">
        <v>1096</v>
      </c>
      <c r="C176" s="36" t="s">
        <v>1097</v>
      </c>
      <c r="D176" s="181"/>
      <c r="E176" s="181" t="s">
        <v>22</v>
      </c>
      <c r="F176" s="37" t="s">
        <v>24</v>
      </c>
      <c r="G176" s="37" t="s">
        <v>23</v>
      </c>
      <c r="H176" s="37" t="s">
        <v>25</v>
      </c>
      <c r="I176" s="37" t="s">
        <v>34</v>
      </c>
      <c r="J176" s="110">
        <v>158.9664</v>
      </c>
      <c r="K176" s="110">
        <v>146</v>
      </c>
      <c r="L176" s="110">
        <v>0</v>
      </c>
      <c r="M176" s="37"/>
      <c r="N176" s="242">
        <f t="shared" si="10"/>
        <v>0</v>
      </c>
      <c r="O176" s="242">
        <f t="shared" si="11"/>
        <v>304.9664</v>
      </c>
      <c r="P176" s="242">
        <f t="shared" si="12"/>
        <v>313.7264</v>
      </c>
      <c r="Q176" s="242">
        <f t="shared" si="13"/>
        <v>8.76</v>
      </c>
      <c r="R176" s="242">
        <f t="shared" si="14"/>
        <v>304.9664</v>
      </c>
      <c r="S176" s="242" t="s">
        <v>28</v>
      </c>
      <c r="T176" s="291" t="s">
        <v>29</v>
      </c>
    </row>
    <row r="177" spans="1:20">
      <c r="A177" s="100">
        <v>176</v>
      </c>
      <c r="B177" s="144" t="s">
        <v>199</v>
      </c>
      <c r="C177" s="36" t="s">
        <v>1098</v>
      </c>
      <c r="D177" s="181"/>
      <c r="E177" s="181" t="s">
        <v>22</v>
      </c>
      <c r="F177" s="37" t="s">
        <v>24</v>
      </c>
      <c r="G177" s="37" t="s">
        <v>23</v>
      </c>
      <c r="H177" s="37" t="s">
        <v>25</v>
      </c>
      <c r="I177" s="37" t="s">
        <v>34</v>
      </c>
      <c r="J177" s="110">
        <v>159.4506</v>
      </c>
      <c r="K177" s="110">
        <v>146</v>
      </c>
      <c r="L177" s="110">
        <v>0</v>
      </c>
      <c r="M177" s="37"/>
      <c r="N177" s="242">
        <f t="shared" si="10"/>
        <v>0</v>
      </c>
      <c r="O177" s="242">
        <f t="shared" si="11"/>
        <v>305.4506</v>
      </c>
      <c r="P177" s="242">
        <f t="shared" si="12"/>
        <v>314.2106</v>
      </c>
      <c r="Q177" s="242">
        <f t="shared" si="13"/>
        <v>8.76</v>
      </c>
      <c r="R177" s="242">
        <f t="shared" si="14"/>
        <v>305.4506</v>
      </c>
      <c r="S177" s="242" t="s">
        <v>28</v>
      </c>
      <c r="T177" s="291" t="s">
        <v>29</v>
      </c>
    </row>
    <row r="178" spans="1:20">
      <c r="A178" s="100">
        <v>177</v>
      </c>
      <c r="B178" s="144" t="s">
        <v>1099</v>
      </c>
      <c r="C178" s="36" t="s">
        <v>1100</v>
      </c>
      <c r="D178" s="181"/>
      <c r="E178" s="181" t="s">
        <v>22</v>
      </c>
      <c r="F178" s="37" t="s">
        <v>24</v>
      </c>
      <c r="G178" s="37" t="s">
        <v>23</v>
      </c>
      <c r="H178" s="37" t="s">
        <v>25</v>
      </c>
      <c r="I178" s="37" t="s">
        <v>34</v>
      </c>
      <c r="J178" s="110">
        <v>159.4506</v>
      </c>
      <c r="K178" s="110">
        <v>146</v>
      </c>
      <c r="L178" s="110">
        <v>0</v>
      </c>
      <c r="M178" s="37"/>
      <c r="N178" s="242">
        <f t="shared" si="10"/>
        <v>0</v>
      </c>
      <c r="O178" s="242">
        <f t="shared" si="11"/>
        <v>305.4506</v>
      </c>
      <c r="P178" s="242">
        <f t="shared" si="12"/>
        <v>314.2106</v>
      </c>
      <c r="Q178" s="242">
        <f t="shared" si="13"/>
        <v>8.76</v>
      </c>
      <c r="R178" s="242">
        <f t="shared" si="14"/>
        <v>305.4506</v>
      </c>
      <c r="S178" s="242" t="s">
        <v>28</v>
      </c>
      <c r="T178" s="291" t="s">
        <v>29</v>
      </c>
    </row>
    <row r="179" spans="1:20">
      <c r="A179" s="100">
        <v>178</v>
      </c>
      <c r="B179" s="144" t="s">
        <v>1101</v>
      </c>
      <c r="C179" s="36" t="s">
        <v>1102</v>
      </c>
      <c r="D179" s="181"/>
      <c r="E179" s="181" t="s">
        <v>22</v>
      </c>
      <c r="F179" s="37" t="s">
        <v>24</v>
      </c>
      <c r="G179" s="37" t="s">
        <v>23</v>
      </c>
      <c r="H179" s="37" t="s">
        <v>25</v>
      </c>
      <c r="I179" s="37" t="s">
        <v>34</v>
      </c>
      <c r="J179" s="110">
        <v>159.4506</v>
      </c>
      <c r="K179" s="110">
        <v>146</v>
      </c>
      <c r="L179" s="110">
        <v>0</v>
      </c>
      <c r="M179" s="37"/>
      <c r="N179" s="242">
        <f t="shared" si="10"/>
        <v>0</v>
      </c>
      <c r="O179" s="242">
        <f t="shared" si="11"/>
        <v>305.4506</v>
      </c>
      <c r="P179" s="242">
        <f t="shared" si="12"/>
        <v>314.2106</v>
      </c>
      <c r="Q179" s="242">
        <f t="shared" si="13"/>
        <v>8.76</v>
      </c>
      <c r="R179" s="242">
        <f t="shared" si="14"/>
        <v>305.4506</v>
      </c>
      <c r="S179" s="242" t="s">
        <v>28</v>
      </c>
      <c r="T179" s="291" t="s">
        <v>29</v>
      </c>
    </row>
    <row r="180" spans="1:20">
      <c r="A180" s="100">
        <v>179</v>
      </c>
      <c r="B180" s="144" t="s">
        <v>1103</v>
      </c>
      <c r="C180" s="36" t="s">
        <v>1104</v>
      </c>
      <c r="D180" s="181"/>
      <c r="E180" s="181" t="s">
        <v>22</v>
      </c>
      <c r="F180" s="37" t="s">
        <v>24</v>
      </c>
      <c r="G180" s="37" t="s">
        <v>23</v>
      </c>
      <c r="H180" s="37" t="s">
        <v>25</v>
      </c>
      <c r="I180" s="37" t="s">
        <v>34</v>
      </c>
      <c r="J180" s="110">
        <v>159.4506</v>
      </c>
      <c r="K180" s="110">
        <v>146</v>
      </c>
      <c r="L180" s="110">
        <v>0</v>
      </c>
      <c r="M180" s="37"/>
      <c r="N180" s="242">
        <f t="shared" si="10"/>
        <v>0</v>
      </c>
      <c r="O180" s="242">
        <f t="shared" si="11"/>
        <v>305.4506</v>
      </c>
      <c r="P180" s="242">
        <f t="shared" si="12"/>
        <v>314.2106</v>
      </c>
      <c r="Q180" s="242">
        <f t="shared" si="13"/>
        <v>8.76</v>
      </c>
      <c r="R180" s="242">
        <f t="shared" si="14"/>
        <v>305.4506</v>
      </c>
      <c r="S180" s="242" t="s">
        <v>28</v>
      </c>
      <c r="T180" s="291" t="s">
        <v>29</v>
      </c>
    </row>
    <row r="181" spans="1:20">
      <c r="A181" s="100">
        <v>180</v>
      </c>
      <c r="B181" s="144" t="s">
        <v>1105</v>
      </c>
      <c r="C181" s="36" t="s">
        <v>1106</v>
      </c>
      <c r="D181" s="181"/>
      <c r="E181" s="181" t="s">
        <v>22</v>
      </c>
      <c r="F181" s="37" t="s">
        <v>24</v>
      </c>
      <c r="G181" s="37" t="s">
        <v>23</v>
      </c>
      <c r="H181" s="37" t="s">
        <v>25</v>
      </c>
      <c r="I181" s="37" t="s">
        <v>34</v>
      </c>
      <c r="J181" s="110">
        <v>159.4506</v>
      </c>
      <c r="K181" s="110">
        <v>146</v>
      </c>
      <c r="L181" s="110">
        <v>0</v>
      </c>
      <c r="M181" s="37"/>
      <c r="N181" s="242">
        <f t="shared" si="10"/>
        <v>0</v>
      </c>
      <c r="O181" s="242">
        <f t="shared" si="11"/>
        <v>305.4506</v>
      </c>
      <c r="P181" s="242">
        <f t="shared" si="12"/>
        <v>314.2106</v>
      </c>
      <c r="Q181" s="242">
        <f t="shared" si="13"/>
        <v>8.76</v>
      </c>
      <c r="R181" s="242">
        <f t="shared" si="14"/>
        <v>305.4506</v>
      </c>
      <c r="S181" s="242" t="s">
        <v>28</v>
      </c>
      <c r="T181" s="291" t="s">
        <v>29</v>
      </c>
    </row>
    <row r="182" spans="1:20">
      <c r="A182" s="100">
        <v>181</v>
      </c>
      <c r="B182" s="144" t="s">
        <v>1107</v>
      </c>
      <c r="C182" s="36" t="s">
        <v>1108</v>
      </c>
      <c r="D182" s="181"/>
      <c r="E182" s="181" t="s">
        <v>22</v>
      </c>
      <c r="F182" s="37" t="s">
        <v>24</v>
      </c>
      <c r="G182" s="37" t="s">
        <v>23</v>
      </c>
      <c r="H182" s="37" t="s">
        <v>25</v>
      </c>
      <c r="I182" s="37" t="s">
        <v>34</v>
      </c>
      <c r="J182" s="110">
        <v>159.4506</v>
      </c>
      <c r="K182" s="110">
        <v>146</v>
      </c>
      <c r="L182" s="110">
        <v>0</v>
      </c>
      <c r="M182" s="37"/>
      <c r="N182" s="242">
        <f t="shared" si="10"/>
        <v>0</v>
      </c>
      <c r="O182" s="242">
        <f t="shared" si="11"/>
        <v>305.4506</v>
      </c>
      <c r="P182" s="242">
        <f t="shared" si="12"/>
        <v>314.2106</v>
      </c>
      <c r="Q182" s="242">
        <f t="shared" si="13"/>
        <v>8.76</v>
      </c>
      <c r="R182" s="242">
        <f t="shared" si="14"/>
        <v>305.4506</v>
      </c>
      <c r="S182" s="242" t="s">
        <v>28</v>
      </c>
      <c r="T182" s="291" t="s">
        <v>29</v>
      </c>
    </row>
    <row r="183" spans="1:20">
      <c r="A183" s="100">
        <v>182</v>
      </c>
      <c r="B183" s="144" t="s">
        <v>1109</v>
      </c>
      <c r="C183" s="36" t="s">
        <v>1110</v>
      </c>
      <c r="D183" s="181"/>
      <c r="E183" s="181" t="s">
        <v>22</v>
      </c>
      <c r="F183" s="37" t="s">
        <v>24</v>
      </c>
      <c r="G183" s="37" t="s">
        <v>23</v>
      </c>
      <c r="H183" s="37" t="s">
        <v>25</v>
      </c>
      <c r="I183" s="37" t="s">
        <v>34</v>
      </c>
      <c r="J183" s="110">
        <v>159.4506</v>
      </c>
      <c r="K183" s="110">
        <v>146</v>
      </c>
      <c r="L183" s="110">
        <v>0</v>
      </c>
      <c r="M183" s="37"/>
      <c r="N183" s="242">
        <f t="shared" si="10"/>
        <v>0</v>
      </c>
      <c r="O183" s="242">
        <f t="shared" si="11"/>
        <v>305.4506</v>
      </c>
      <c r="P183" s="242">
        <f t="shared" si="12"/>
        <v>314.2106</v>
      </c>
      <c r="Q183" s="242">
        <f t="shared" si="13"/>
        <v>8.76</v>
      </c>
      <c r="R183" s="242">
        <f t="shared" si="14"/>
        <v>305.4506</v>
      </c>
      <c r="S183" s="242" t="s">
        <v>28</v>
      </c>
      <c r="T183" s="291" t="s">
        <v>29</v>
      </c>
    </row>
    <row r="184" spans="1:20">
      <c r="A184" s="100">
        <v>183</v>
      </c>
      <c r="B184" s="144" t="s">
        <v>1111</v>
      </c>
      <c r="C184" s="36" t="s">
        <v>1112</v>
      </c>
      <c r="D184" s="181"/>
      <c r="E184" s="181" t="s">
        <v>22</v>
      </c>
      <c r="F184" s="37" t="s">
        <v>24</v>
      </c>
      <c r="G184" s="37" t="s">
        <v>23</v>
      </c>
      <c r="H184" s="37" t="s">
        <v>25</v>
      </c>
      <c r="I184" s="37" t="s">
        <v>34</v>
      </c>
      <c r="J184" s="110">
        <v>160.9725</v>
      </c>
      <c r="K184" s="110">
        <v>146</v>
      </c>
      <c r="L184" s="110">
        <v>0</v>
      </c>
      <c r="M184" s="37"/>
      <c r="N184" s="242">
        <f t="shared" si="10"/>
        <v>0</v>
      </c>
      <c r="O184" s="242">
        <f t="shared" si="11"/>
        <v>306.9725</v>
      </c>
      <c r="P184" s="242">
        <f t="shared" si="12"/>
        <v>315.7325</v>
      </c>
      <c r="Q184" s="242">
        <f t="shared" si="13"/>
        <v>8.76</v>
      </c>
      <c r="R184" s="242">
        <f t="shared" si="14"/>
        <v>306.9725</v>
      </c>
      <c r="S184" s="242" t="s">
        <v>28</v>
      </c>
      <c r="T184" s="291" t="s">
        <v>29</v>
      </c>
    </row>
    <row r="185" spans="1:20">
      <c r="A185" s="100">
        <v>184</v>
      </c>
      <c r="B185" s="144" t="s">
        <v>1113</v>
      </c>
      <c r="C185" s="36" t="s">
        <v>1114</v>
      </c>
      <c r="D185" s="181"/>
      <c r="E185" s="181" t="s">
        <v>22</v>
      </c>
      <c r="F185" s="37" t="s">
        <v>24</v>
      </c>
      <c r="G185" s="37" t="s">
        <v>23</v>
      </c>
      <c r="H185" s="37" t="s">
        <v>25</v>
      </c>
      <c r="I185" s="37" t="s">
        <v>34</v>
      </c>
      <c r="J185" s="110">
        <v>159.3123</v>
      </c>
      <c r="K185" s="110">
        <v>146</v>
      </c>
      <c r="L185" s="110">
        <v>0</v>
      </c>
      <c r="M185" s="37"/>
      <c r="N185" s="242">
        <f t="shared" si="10"/>
        <v>0</v>
      </c>
      <c r="O185" s="242">
        <f t="shared" si="11"/>
        <v>305.3123</v>
      </c>
      <c r="P185" s="242">
        <f t="shared" si="12"/>
        <v>314.0723</v>
      </c>
      <c r="Q185" s="242">
        <f t="shared" si="13"/>
        <v>8.76</v>
      </c>
      <c r="R185" s="242">
        <f t="shared" si="14"/>
        <v>305.3123</v>
      </c>
      <c r="S185" s="242" t="s">
        <v>28</v>
      </c>
      <c r="T185" s="291" t="s">
        <v>29</v>
      </c>
    </row>
    <row r="186" spans="1:20">
      <c r="A186" s="100">
        <v>185</v>
      </c>
      <c r="B186" s="144" t="s">
        <v>1115</v>
      </c>
      <c r="C186" s="36" t="s">
        <v>1116</v>
      </c>
      <c r="D186" s="181"/>
      <c r="E186" s="181" t="s">
        <v>22</v>
      </c>
      <c r="F186" s="37" t="s">
        <v>24</v>
      </c>
      <c r="G186" s="37" t="s">
        <v>23</v>
      </c>
      <c r="H186" s="37" t="s">
        <v>25</v>
      </c>
      <c r="I186" s="37" t="s">
        <v>34</v>
      </c>
      <c r="J186" s="110">
        <v>159.3123</v>
      </c>
      <c r="K186" s="110">
        <v>146</v>
      </c>
      <c r="L186" s="110">
        <v>0</v>
      </c>
      <c r="M186" s="37"/>
      <c r="N186" s="242">
        <f t="shared" si="10"/>
        <v>0</v>
      </c>
      <c r="O186" s="242">
        <f t="shared" si="11"/>
        <v>305.3123</v>
      </c>
      <c r="P186" s="242">
        <f t="shared" si="12"/>
        <v>314.0723</v>
      </c>
      <c r="Q186" s="242">
        <f t="shared" si="13"/>
        <v>8.76</v>
      </c>
      <c r="R186" s="242">
        <f t="shared" si="14"/>
        <v>305.3123</v>
      </c>
      <c r="S186" s="242" t="s">
        <v>28</v>
      </c>
      <c r="T186" s="291" t="s">
        <v>29</v>
      </c>
    </row>
    <row r="187" spans="1:20">
      <c r="A187" s="100">
        <v>186</v>
      </c>
      <c r="B187" s="144" t="s">
        <v>1117</v>
      </c>
      <c r="C187" s="36" t="s">
        <v>1118</v>
      </c>
      <c r="D187" s="181"/>
      <c r="E187" s="181" t="s">
        <v>22</v>
      </c>
      <c r="F187" s="37" t="s">
        <v>24</v>
      </c>
      <c r="G187" s="37" t="s">
        <v>23</v>
      </c>
      <c r="H187" s="37" t="s">
        <v>25</v>
      </c>
      <c r="I187" s="37" t="s">
        <v>34</v>
      </c>
      <c r="J187" s="110">
        <v>159.3123</v>
      </c>
      <c r="K187" s="110">
        <v>146</v>
      </c>
      <c r="L187" s="110">
        <v>0</v>
      </c>
      <c r="M187" s="37"/>
      <c r="N187" s="242">
        <f t="shared" si="10"/>
        <v>0</v>
      </c>
      <c r="O187" s="242">
        <f t="shared" si="11"/>
        <v>305.3123</v>
      </c>
      <c r="P187" s="242">
        <f t="shared" si="12"/>
        <v>314.0723</v>
      </c>
      <c r="Q187" s="242">
        <f t="shared" si="13"/>
        <v>8.76</v>
      </c>
      <c r="R187" s="242">
        <f t="shared" si="14"/>
        <v>305.3123</v>
      </c>
      <c r="S187" s="242" t="s">
        <v>28</v>
      </c>
      <c r="T187" s="291" t="s">
        <v>29</v>
      </c>
    </row>
    <row r="188" spans="1:20">
      <c r="A188" s="100">
        <v>187</v>
      </c>
      <c r="B188" s="144" t="s">
        <v>1119</v>
      </c>
      <c r="C188" s="36" t="s">
        <v>1120</v>
      </c>
      <c r="D188" s="181"/>
      <c r="E188" s="181" t="s">
        <v>22</v>
      </c>
      <c r="F188" s="37" t="s">
        <v>24</v>
      </c>
      <c r="G188" s="37" t="s">
        <v>23</v>
      </c>
      <c r="H188" s="37" t="s">
        <v>25</v>
      </c>
      <c r="I188" s="37" t="s">
        <v>34</v>
      </c>
      <c r="J188" s="110">
        <v>159.3123</v>
      </c>
      <c r="K188" s="110">
        <v>146</v>
      </c>
      <c r="L188" s="110">
        <v>0</v>
      </c>
      <c r="M188" s="37"/>
      <c r="N188" s="242">
        <f t="shared" si="10"/>
        <v>0</v>
      </c>
      <c r="O188" s="242">
        <f t="shared" si="11"/>
        <v>305.3123</v>
      </c>
      <c r="P188" s="242">
        <f t="shared" si="12"/>
        <v>314.0723</v>
      </c>
      <c r="Q188" s="242">
        <f t="shared" si="13"/>
        <v>8.76</v>
      </c>
      <c r="R188" s="242">
        <f t="shared" si="14"/>
        <v>305.3123</v>
      </c>
      <c r="S188" s="242" t="s">
        <v>28</v>
      </c>
      <c r="T188" s="291" t="s">
        <v>29</v>
      </c>
    </row>
    <row r="189" spans="1:20">
      <c r="A189" s="100">
        <v>188</v>
      </c>
      <c r="B189" s="144" t="s">
        <v>1121</v>
      </c>
      <c r="C189" s="36" t="s">
        <v>1122</v>
      </c>
      <c r="D189" s="181"/>
      <c r="E189" s="181" t="s">
        <v>22</v>
      </c>
      <c r="F189" s="37" t="s">
        <v>24</v>
      </c>
      <c r="G189" s="37" t="s">
        <v>23</v>
      </c>
      <c r="H189" s="37" t="s">
        <v>64</v>
      </c>
      <c r="I189" s="37" t="s">
        <v>34</v>
      </c>
      <c r="J189" s="110">
        <v>0</v>
      </c>
      <c r="K189" s="110">
        <v>150</v>
      </c>
      <c r="L189" s="110">
        <v>18</v>
      </c>
      <c r="M189" s="37" t="s">
        <v>35</v>
      </c>
      <c r="N189" s="242">
        <f t="shared" si="10"/>
        <v>19.08</v>
      </c>
      <c r="O189" s="242">
        <f t="shared" si="11"/>
        <v>169.08</v>
      </c>
      <c r="P189" s="242">
        <f t="shared" si="12"/>
        <v>179.2248</v>
      </c>
      <c r="Q189" s="242">
        <f t="shared" si="13"/>
        <v>10.1448</v>
      </c>
      <c r="R189" s="242">
        <f t="shared" si="14"/>
        <v>169.08</v>
      </c>
      <c r="S189" s="242" t="s">
        <v>28</v>
      </c>
      <c r="T189" s="291" t="s">
        <v>29</v>
      </c>
    </row>
    <row r="190" spans="1:20">
      <c r="A190" s="100">
        <v>189</v>
      </c>
      <c r="B190" s="144" t="s">
        <v>1123</v>
      </c>
      <c r="C190" s="36" t="s">
        <v>1124</v>
      </c>
      <c r="D190" s="181"/>
      <c r="E190" s="181" t="s">
        <v>22</v>
      </c>
      <c r="F190" s="37" t="s">
        <v>24</v>
      </c>
      <c r="G190" s="37" t="s">
        <v>23</v>
      </c>
      <c r="H190" s="37" t="s">
        <v>25</v>
      </c>
      <c r="I190" s="37" t="s">
        <v>34</v>
      </c>
      <c r="J190" s="110">
        <v>159.3123</v>
      </c>
      <c r="K190" s="110">
        <v>146</v>
      </c>
      <c r="L190" s="110">
        <v>0</v>
      </c>
      <c r="M190" s="37"/>
      <c r="N190" s="242">
        <f t="shared" si="10"/>
        <v>0</v>
      </c>
      <c r="O190" s="242">
        <f t="shared" si="11"/>
        <v>305.3123</v>
      </c>
      <c r="P190" s="242">
        <f t="shared" si="12"/>
        <v>314.0723</v>
      </c>
      <c r="Q190" s="242">
        <f t="shared" si="13"/>
        <v>8.76</v>
      </c>
      <c r="R190" s="242">
        <f t="shared" si="14"/>
        <v>305.3123</v>
      </c>
      <c r="S190" s="242" t="s">
        <v>28</v>
      </c>
      <c r="T190" s="291" t="s">
        <v>29</v>
      </c>
    </row>
    <row r="191" spans="1:20">
      <c r="A191" s="100">
        <v>190</v>
      </c>
      <c r="B191" s="144" t="s">
        <v>446</v>
      </c>
      <c r="C191" s="36" t="s">
        <v>1125</v>
      </c>
      <c r="D191" s="181"/>
      <c r="E191" s="181" t="s">
        <v>22</v>
      </c>
      <c r="F191" s="37" t="s">
        <v>24</v>
      </c>
      <c r="G191" s="37" t="s">
        <v>23</v>
      </c>
      <c r="H191" s="37" t="s">
        <v>25</v>
      </c>
      <c r="I191" s="37" t="s">
        <v>34</v>
      </c>
      <c r="J191" s="110">
        <v>159.3123</v>
      </c>
      <c r="K191" s="110">
        <v>146</v>
      </c>
      <c r="L191" s="110">
        <v>0</v>
      </c>
      <c r="M191" s="37"/>
      <c r="N191" s="242">
        <f t="shared" si="10"/>
        <v>0</v>
      </c>
      <c r="O191" s="242">
        <f t="shared" si="11"/>
        <v>305.3123</v>
      </c>
      <c r="P191" s="242">
        <f t="shared" si="12"/>
        <v>314.0723</v>
      </c>
      <c r="Q191" s="242">
        <f t="shared" si="13"/>
        <v>8.76</v>
      </c>
      <c r="R191" s="242">
        <f t="shared" si="14"/>
        <v>305.3123</v>
      </c>
      <c r="S191" s="242" t="s">
        <v>28</v>
      </c>
      <c r="T191" s="291" t="s">
        <v>29</v>
      </c>
    </row>
    <row r="192" spans="1:20">
      <c r="A192" s="100">
        <v>191</v>
      </c>
      <c r="B192" s="144" t="s">
        <v>1126</v>
      </c>
      <c r="C192" s="36" t="s">
        <v>1127</v>
      </c>
      <c r="D192" s="181"/>
      <c r="E192" s="181" t="s">
        <v>22</v>
      </c>
      <c r="F192" s="37" t="s">
        <v>24</v>
      </c>
      <c r="G192" s="37" t="s">
        <v>23</v>
      </c>
      <c r="H192" s="37" t="s">
        <v>25</v>
      </c>
      <c r="I192" s="37" t="s">
        <v>34</v>
      </c>
      <c r="J192" s="110">
        <v>159.3123</v>
      </c>
      <c r="K192" s="110">
        <v>146</v>
      </c>
      <c r="L192" s="110">
        <v>0</v>
      </c>
      <c r="M192" s="37"/>
      <c r="N192" s="242">
        <f t="shared" si="10"/>
        <v>0</v>
      </c>
      <c r="O192" s="242">
        <f t="shared" si="11"/>
        <v>305.3123</v>
      </c>
      <c r="P192" s="242">
        <f t="shared" si="12"/>
        <v>314.0723</v>
      </c>
      <c r="Q192" s="242">
        <f t="shared" si="13"/>
        <v>8.76</v>
      </c>
      <c r="R192" s="242">
        <f t="shared" si="14"/>
        <v>305.3123</v>
      </c>
      <c r="S192" s="242" t="s">
        <v>28</v>
      </c>
      <c r="T192" s="291" t="s">
        <v>29</v>
      </c>
    </row>
    <row r="193" spans="1:20">
      <c r="A193" s="100">
        <v>192</v>
      </c>
      <c r="B193" s="144" t="s">
        <v>1128</v>
      </c>
      <c r="C193" s="36" t="s">
        <v>1129</v>
      </c>
      <c r="D193" s="181"/>
      <c r="E193" s="181" t="s">
        <v>22</v>
      </c>
      <c r="F193" s="37" t="s">
        <v>24</v>
      </c>
      <c r="G193" s="37" t="s">
        <v>23</v>
      </c>
      <c r="H193" s="37" t="s">
        <v>25</v>
      </c>
      <c r="I193" s="37" t="s">
        <v>34</v>
      </c>
      <c r="J193" s="110">
        <v>159.3123</v>
      </c>
      <c r="K193" s="110">
        <v>146</v>
      </c>
      <c r="L193" s="110">
        <v>0</v>
      </c>
      <c r="M193" s="37"/>
      <c r="N193" s="242">
        <f t="shared" si="10"/>
        <v>0</v>
      </c>
      <c r="O193" s="242">
        <f t="shared" si="11"/>
        <v>305.3123</v>
      </c>
      <c r="P193" s="242">
        <f t="shared" si="12"/>
        <v>314.0723</v>
      </c>
      <c r="Q193" s="242">
        <f t="shared" si="13"/>
        <v>8.76</v>
      </c>
      <c r="R193" s="242">
        <f t="shared" si="14"/>
        <v>305.3123</v>
      </c>
      <c r="S193" s="242" t="s">
        <v>28</v>
      </c>
      <c r="T193" s="291" t="s">
        <v>29</v>
      </c>
    </row>
    <row r="194" spans="1:20">
      <c r="A194" s="100">
        <v>193</v>
      </c>
      <c r="B194" s="144" t="s">
        <v>1130</v>
      </c>
      <c r="C194" s="36" t="s">
        <v>1131</v>
      </c>
      <c r="D194" s="181"/>
      <c r="E194" s="181" t="s">
        <v>22</v>
      </c>
      <c r="F194" s="37" t="s">
        <v>24</v>
      </c>
      <c r="G194" s="37" t="s">
        <v>23</v>
      </c>
      <c r="H194" s="37" t="s">
        <v>25</v>
      </c>
      <c r="I194" s="37" t="s">
        <v>34</v>
      </c>
      <c r="J194" s="110">
        <v>159.4506</v>
      </c>
      <c r="K194" s="110">
        <v>146</v>
      </c>
      <c r="L194" s="110">
        <v>0</v>
      </c>
      <c r="M194" s="37"/>
      <c r="N194" s="242">
        <f t="shared" ref="N194:N257" si="15">L194*1.06</f>
        <v>0</v>
      </c>
      <c r="O194" s="242">
        <f t="shared" ref="O194:O257" si="16">J194+K194+N194</f>
        <v>305.4506</v>
      </c>
      <c r="P194" s="242">
        <f t="shared" ref="P194:P257" si="17">J194+(K194+N194)*1.06</f>
        <v>314.2106</v>
      </c>
      <c r="Q194" s="242">
        <f t="shared" ref="Q194:Q257" si="18">(N194+K194)*0.06</f>
        <v>8.76</v>
      </c>
      <c r="R194" s="242">
        <f t="shared" ref="R194:R257" si="19">P194-Q194</f>
        <v>305.4506</v>
      </c>
      <c r="S194" s="242" t="s">
        <v>28</v>
      </c>
      <c r="T194" s="291" t="s">
        <v>29</v>
      </c>
    </row>
    <row r="195" spans="1:20">
      <c r="A195" s="100">
        <v>194</v>
      </c>
      <c r="B195" s="144" t="s">
        <v>1132</v>
      </c>
      <c r="C195" s="36" t="s">
        <v>1133</v>
      </c>
      <c r="D195" s="181"/>
      <c r="E195" s="181" t="s">
        <v>22</v>
      </c>
      <c r="F195" s="37" t="s">
        <v>24</v>
      </c>
      <c r="G195" s="37" t="s">
        <v>23</v>
      </c>
      <c r="H195" s="37" t="s">
        <v>25</v>
      </c>
      <c r="I195" s="37" t="s">
        <v>34</v>
      </c>
      <c r="J195" s="110">
        <v>159.589</v>
      </c>
      <c r="K195" s="110">
        <v>146</v>
      </c>
      <c r="L195" s="110">
        <v>0</v>
      </c>
      <c r="M195" s="37"/>
      <c r="N195" s="242">
        <f t="shared" si="15"/>
        <v>0</v>
      </c>
      <c r="O195" s="242">
        <f t="shared" si="16"/>
        <v>305.589</v>
      </c>
      <c r="P195" s="242">
        <f t="shared" si="17"/>
        <v>314.349</v>
      </c>
      <c r="Q195" s="242">
        <f t="shared" si="18"/>
        <v>8.76</v>
      </c>
      <c r="R195" s="242">
        <f t="shared" si="19"/>
        <v>305.589</v>
      </c>
      <c r="S195" s="242" t="s">
        <v>28</v>
      </c>
      <c r="T195" s="291" t="s">
        <v>29</v>
      </c>
    </row>
    <row r="196" spans="1:20">
      <c r="A196" s="100">
        <v>195</v>
      </c>
      <c r="B196" s="144" t="s">
        <v>1066</v>
      </c>
      <c r="C196" s="36" t="s">
        <v>1134</v>
      </c>
      <c r="D196" s="181"/>
      <c r="E196" s="181" t="s">
        <v>22</v>
      </c>
      <c r="F196" s="37" t="s">
        <v>24</v>
      </c>
      <c r="G196" s="37" t="s">
        <v>23</v>
      </c>
      <c r="H196" s="37" t="s">
        <v>25</v>
      </c>
      <c r="I196" s="37" t="s">
        <v>34</v>
      </c>
      <c r="J196" s="110">
        <v>159.4506</v>
      </c>
      <c r="K196" s="110">
        <v>146</v>
      </c>
      <c r="L196" s="110">
        <v>0</v>
      </c>
      <c r="M196" s="37"/>
      <c r="N196" s="242">
        <f t="shared" si="15"/>
        <v>0</v>
      </c>
      <c r="O196" s="242">
        <f t="shared" si="16"/>
        <v>305.4506</v>
      </c>
      <c r="P196" s="242">
        <f t="shared" si="17"/>
        <v>314.2106</v>
      </c>
      <c r="Q196" s="242">
        <f t="shared" si="18"/>
        <v>8.76</v>
      </c>
      <c r="R196" s="242">
        <f t="shared" si="19"/>
        <v>305.4506</v>
      </c>
      <c r="S196" s="242" t="s">
        <v>28</v>
      </c>
      <c r="T196" s="291" t="s">
        <v>29</v>
      </c>
    </row>
    <row r="197" spans="1:20">
      <c r="A197" s="100">
        <v>196</v>
      </c>
      <c r="B197" s="144" t="s">
        <v>456</v>
      </c>
      <c r="C197" s="36" t="s">
        <v>1135</v>
      </c>
      <c r="D197" s="181"/>
      <c r="E197" s="181" t="s">
        <v>22</v>
      </c>
      <c r="F197" s="37" t="s">
        <v>24</v>
      </c>
      <c r="G197" s="37" t="s">
        <v>23</v>
      </c>
      <c r="H197" s="37" t="s">
        <v>25</v>
      </c>
      <c r="I197" s="37" t="s">
        <v>34</v>
      </c>
      <c r="J197" s="110">
        <v>159.589</v>
      </c>
      <c r="K197" s="110">
        <v>146</v>
      </c>
      <c r="L197" s="110">
        <v>0</v>
      </c>
      <c r="M197" s="37"/>
      <c r="N197" s="242">
        <f t="shared" si="15"/>
        <v>0</v>
      </c>
      <c r="O197" s="242">
        <f t="shared" si="16"/>
        <v>305.589</v>
      </c>
      <c r="P197" s="242">
        <f t="shared" si="17"/>
        <v>314.349</v>
      </c>
      <c r="Q197" s="242">
        <f t="shared" si="18"/>
        <v>8.76</v>
      </c>
      <c r="R197" s="242">
        <f t="shared" si="19"/>
        <v>305.589</v>
      </c>
      <c r="S197" s="242" t="s">
        <v>28</v>
      </c>
      <c r="T197" s="291" t="s">
        <v>29</v>
      </c>
    </row>
    <row r="198" spans="1:20">
      <c r="A198" s="100">
        <v>197</v>
      </c>
      <c r="B198" s="144" t="s">
        <v>1136</v>
      </c>
      <c r="C198" s="36" t="s">
        <v>1137</v>
      </c>
      <c r="D198" s="181"/>
      <c r="E198" s="181" t="s">
        <v>22</v>
      </c>
      <c r="F198" s="37" t="s">
        <v>24</v>
      </c>
      <c r="G198" s="37" t="s">
        <v>23</v>
      </c>
      <c r="H198" s="37" t="s">
        <v>25</v>
      </c>
      <c r="I198" s="37" t="s">
        <v>34</v>
      </c>
      <c r="J198" s="110">
        <v>159.3123</v>
      </c>
      <c r="K198" s="110">
        <v>146</v>
      </c>
      <c r="L198" s="110">
        <v>0</v>
      </c>
      <c r="M198" s="37"/>
      <c r="N198" s="242">
        <f t="shared" si="15"/>
        <v>0</v>
      </c>
      <c r="O198" s="242">
        <f t="shared" si="16"/>
        <v>305.3123</v>
      </c>
      <c r="P198" s="242">
        <f t="shared" si="17"/>
        <v>314.0723</v>
      </c>
      <c r="Q198" s="242">
        <f t="shared" si="18"/>
        <v>8.76</v>
      </c>
      <c r="R198" s="242">
        <f t="shared" si="19"/>
        <v>305.3123</v>
      </c>
      <c r="S198" s="242" t="s">
        <v>28</v>
      </c>
      <c r="T198" s="291" t="s">
        <v>29</v>
      </c>
    </row>
    <row r="199" spans="1:20">
      <c r="A199" s="100">
        <v>198</v>
      </c>
      <c r="B199" s="144" t="s">
        <v>1138</v>
      </c>
      <c r="C199" s="36" t="s">
        <v>1139</v>
      </c>
      <c r="D199" s="181"/>
      <c r="E199" s="181" t="s">
        <v>22</v>
      </c>
      <c r="F199" s="37" t="s">
        <v>24</v>
      </c>
      <c r="G199" s="37" t="s">
        <v>23</v>
      </c>
      <c r="H199" s="37" t="s">
        <v>25</v>
      </c>
      <c r="I199" s="37" t="s">
        <v>34</v>
      </c>
      <c r="J199" s="110">
        <v>159.2431</v>
      </c>
      <c r="K199" s="110">
        <v>146</v>
      </c>
      <c r="L199" s="110">
        <v>0</v>
      </c>
      <c r="M199" s="37"/>
      <c r="N199" s="242">
        <f t="shared" si="15"/>
        <v>0</v>
      </c>
      <c r="O199" s="242">
        <f t="shared" si="16"/>
        <v>305.2431</v>
      </c>
      <c r="P199" s="242">
        <f t="shared" si="17"/>
        <v>314.0031</v>
      </c>
      <c r="Q199" s="242">
        <f t="shared" si="18"/>
        <v>8.76</v>
      </c>
      <c r="R199" s="242">
        <f t="shared" si="19"/>
        <v>305.2431</v>
      </c>
      <c r="S199" s="242" t="s">
        <v>28</v>
      </c>
      <c r="T199" s="291" t="s">
        <v>29</v>
      </c>
    </row>
    <row r="200" spans="1:20">
      <c r="A200" s="100">
        <v>199</v>
      </c>
      <c r="B200" s="144" t="s">
        <v>1140</v>
      </c>
      <c r="C200" s="36" t="s">
        <v>1141</v>
      </c>
      <c r="D200" s="181"/>
      <c r="E200" s="181" t="s">
        <v>22</v>
      </c>
      <c r="F200" s="37" t="s">
        <v>24</v>
      </c>
      <c r="G200" s="37" t="s">
        <v>23</v>
      </c>
      <c r="H200" s="37" t="s">
        <v>25</v>
      </c>
      <c r="I200" s="37" t="s">
        <v>34</v>
      </c>
      <c r="J200" s="110">
        <v>159.589</v>
      </c>
      <c r="K200" s="110">
        <v>146</v>
      </c>
      <c r="L200" s="110">
        <v>0</v>
      </c>
      <c r="M200" s="37"/>
      <c r="N200" s="242">
        <f t="shared" si="15"/>
        <v>0</v>
      </c>
      <c r="O200" s="242">
        <f t="shared" si="16"/>
        <v>305.589</v>
      </c>
      <c r="P200" s="242">
        <f t="shared" si="17"/>
        <v>314.349</v>
      </c>
      <c r="Q200" s="242">
        <f t="shared" si="18"/>
        <v>8.76</v>
      </c>
      <c r="R200" s="242">
        <f t="shared" si="19"/>
        <v>305.589</v>
      </c>
      <c r="S200" s="242" t="s">
        <v>28</v>
      </c>
      <c r="T200" s="291" t="s">
        <v>29</v>
      </c>
    </row>
    <row r="201" spans="1:20">
      <c r="A201" s="100">
        <v>200</v>
      </c>
      <c r="B201" s="144" t="s">
        <v>1142</v>
      </c>
      <c r="C201" s="36" t="s">
        <v>1143</v>
      </c>
      <c r="D201" s="181"/>
      <c r="E201" s="181" t="s">
        <v>22</v>
      </c>
      <c r="F201" s="37" t="s">
        <v>24</v>
      </c>
      <c r="G201" s="37" t="s">
        <v>23</v>
      </c>
      <c r="H201" s="37" t="s">
        <v>25</v>
      </c>
      <c r="I201" s="37" t="s">
        <v>34</v>
      </c>
      <c r="J201" s="110">
        <v>159.589</v>
      </c>
      <c r="K201" s="110">
        <v>146</v>
      </c>
      <c r="L201" s="110">
        <v>0</v>
      </c>
      <c r="M201" s="37"/>
      <c r="N201" s="242">
        <f t="shared" si="15"/>
        <v>0</v>
      </c>
      <c r="O201" s="242">
        <f t="shared" si="16"/>
        <v>305.589</v>
      </c>
      <c r="P201" s="242">
        <f t="shared" si="17"/>
        <v>314.349</v>
      </c>
      <c r="Q201" s="242">
        <f t="shared" si="18"/>
        <v>8.76</v>
      </c>
      <c r="R201" s="242">
        <f t="shared" si="19"/>
        <v>305.589</v>
      </c>
      <c r="S201" s="242" t="s">
        <v>28</v>
      </c>
      <c r="T201" s="291" t="s">
        <v>29</v>
      </c>
    </row>
    <row r="202" spans="1:20">
      <c r="A202" s="100">
        <v>201</v>
      </c>
      <c r="B202" s="144" t="s">
        <v>1144</v>
      </c>
      <c r="C202" s="36" t="s">
        <v>1145</v>
      </c>
      <c r="D202" s="181"/>
      <c r="E202" s="181" t="s">
        <v>22</v>
      </c>
      <c r="F202" s="37" t="s">
        <v>24</v>
      </c>
      <c r="G202" s="37" t="s">
        <v>23</v>
      </c>
      <c r="H202" s="37" t="s">
        <v>25</v>
      </c>
      <c r="I202" s="37" t="s">
        <v>34</v>
      </c>
      <c r="J202" s="110">
        <v>159.589</v>
      </c>
      <c r="K202" s="110">
        <v>146</v>
      </c>
      <c r="L202" s="110">
        <v>0</v>
      </c>
      <c r="M202" s="37"/>
      <c r="N202" s="242">
        <f t="shared" si="15"/>
        <v>0</v>
      </c>
      <c r="O202" s="242">
        <f t="shared" si="16"/>
        <v>305.589</v>
      </c>
      <c r="P202" s="242">
        <f t="shared" si="17"/>
        <v>314.349</v>
      </c>
      <c r="Q202" s="242">
        <f t="shared" si="18"/>
        <v>8.76</v>
      </c>
      <c r="R202" s="242">
        <f t="shared" si="19"/>
        <v>305.589</v>
      </c>
      <c r="S202" s="242" t="s">
        <v>28</v>
      </c>
      <c r="T202" s="291" t="s">
        <v>29</v>
      </c>
    </row>
    <row r="203" spans="1:20">
      <c r="A203" s="100">
        <v>202</v>
      </c>
      <c r="B203" s="144" t="s">
        <v>1146</v>
      </c>
      <c r="C203" s="36" t="s">
        <v>1147</v>
      </c>
      <c r="D203" s="181"/>
      <c r="E203" s="181" t="s">
        <v>22</v>
      </c>
      <c r="F203" s="37" t="s">
        <v>24</v>
      </c>
      <c r="G203" s="37" t="s">
        <v>23</v>
      </c>
      <c r="H203" s="37" t="s">
        <v>64</v>
      </c>
      <c r="I203" s="37" t="s">
        <v>34</v>
      </c>
      <c r="J203" s="110">
        <v>0</v>
      </c>
      <c r="K203" s="110">
        <v>150</v>
      </c>
      <c r="L203" s="110">
        <v>15</v>
      </c>
      <c r="M203" s="37" t="s">
        <v>35</v>
      </c>
      <c r="N203" s="242">
        <f t="shared" si="15"/>
        <v>15.9</v>
      </c>
      <c r="O203" s="242">
        <f t="shared" si="16"/>
        <v>165.9</v>
      </c>
      <c r="P203" s="242">
        <f t="shared" si="17"/>
        <v>175.854</v>
      </c>
      <c r="Q203" s="242">
        <f t="shared" si="18"/>
        <v>9.954</v>
      </c>
      <c r="R203" s="242">
        <f t="shared" si="19"/>
        <v>165.9</v>
      </c>
      <c r="S203" s="242" t="s">
        <v>28</v>
      </c>
      <c r="T203" s="291" t="s">
        <v>29</v>
      </c>
    </row>
    <row r="204" spans="1:20">
      <c r="A204" s="100">
        <v>203</v>
      </c>
      <c r="B204" s="144" t="s">
        <v>1148</v>
      </c>
      <c r="C204" s="36" t="s">
        <v>1149</v>
      </c>
      <c r="D204" s="181"/>
      <c r="E204" s="181" t="s">
        <v>22</v>
      </c>
      <c r="F204" s="37" t="s">
        <v>24</v>
      </c>
      <c r="G204" s="37" t="s">
        <v>23</v>
      </c>
      <c r="H204" s="37" t="s">
        <v>25</v>
      </c>
      <c r="I204" s="37" t="s">
        <v>34</v>
      </c>
      <c r="J204" s="110">
        <v>159.3123</v>
      </c>
      <c r="K204" s="110">
        <v>146</v>
      </c>
      <c r="L204" s="110">
        <v>0</v>
      </c>
      <c r="M204" s="37"/>
      <c r="N204" s="242">
        <f t="shared" si="15"/>
        <v>0</v>
      </c>
      <c r="O204" s="242">
        <f t="shared" si="16"/>
        <v>305.3123</v>
      </c>
      <c r="P204" s="242">
        <f t="shared" si="17"/>
        <v>314.0723</v>
      </c>
      <c r="Q204" s="242">
        <f t="shared" si="18"/>
        <v>8.76</v>
      </c>
      <c r="R204" s="242">
        <f t="shared" si="19"/>
        <v>305.3123</v>
      </c>
      <c r="S204" s="242" t="s">
        <v>28</v>
      </c>
      <c r="T204" s="291" t="s">
        <v>29</v>
      </c>
    </row>
    <row r="205" spans="1:20">
      <c r="A205" s="100">
        <v>204</v>
      </c>
      <c r="B205" s="144" t="s">
        <v>1150</v>
      </c>
      <c r="C205" s="36" t="s">
        <v>1151</v>
      </c>
      <c r="D205" s="181"/>
      <c r="E205" s="181" t="s">
        <v>22</v>
      </c>
      <c r="F205" s="37" t="s">
        <v>24</v>
      </c>
      <c r="G205" s="37" t="s">
        <v>23</v>
      </c>
      <c r="H205" s="37" t="s">
        <v>25</v>
      </c>
      <c r="I205" s="37" t="s">
        <v>34</v>
      </c>
      <c r="J205" s="110">
        <v>159.3123</v>
      </c>
      <c r="K205" s="110">
        <v>146</v>
      </c>
      <c r="L205" s="110">
        <v>0</v>
      </c>
      <c r="M205" s="37"/>
      <c r="N205" s="242">
        <f t="shared" si="15"/>
        <v>0</v>
      </c>
      <c r="O205" s="242">
        <f t="shared" si="16"/>
        <v>305.3123</v>
      </c>
      <c r="P205" s="242">
        <f t="shared" si="17"/>
        <v>314.0723</v>
      </c>
      <c r="Q205" s="242">
        <f t="shared" si="18"/>
        <v>8.76</v>
      </c>
      <c r="R205" s="242">
        <f t="shared" si="19"/>
        <v>305.3123</v>
      </c>
      <c r="S205" s="242" t="s">
        <v>28</v>
      </c>
      <c r="T205" s="291" t="s">
        <v>29</v>
      </c>
    </row>
    <row r="206" spans="1:20">
      <c r="A206" s="100">
        <v>205</v>
      </c>
      <c r="B206" s="144" t="s">
        <v>1084</v>
      </c>
      <c r="C206" s="36" t="s">
        <v>1152</v>
      </c>
      <c r="D206" s="181"/>
      <c r="E206" s="181" t="s">
        <v>22</v>
      </c>
      <c r="F206" s="37" t="s">
        <v>24</v>
      </c>
      <c r="G206" s="37" t="s">
        <v>23</v>
      </c>
      <c r="H206" s="37" t="s">
        <v>25</v>
      </c>
      <c r="I206" s="37" t="s">
        <v>34</v>
      </c>
      <c r="J206" s="110">
        <v>159.589</v>
      </c>
      <c r="K206" s="110">
        <v>146</v>
      </c>
      <c r="L206" s="110">
        <v>0</v>
      </c>
      <c r="M206" s="37"/>
      <c r="N206" s="242">
        <f t="shared" si="15"/>
        <v>0</v>
      </c>
      <c r="O206" s="242">
        <f t="shared" si="16"/>
        <v>305.589</v>
      </c>
      <c r="P206" s="242">
        <f t="shared" si="17"/>
        <v>314.349</v>
      </c>
      <c r="Q206" s="242">
        <f t="shared" si="18"/>
        <v>8.76</v>
      </c>
      <c r="R206" s="242">
        <f t="shared" si="19"/>
        <v>305.589</v>
      </c>
      <c r="S206" s="242" t="s">
        <v>28</v>
      </c>
      <c r="T206" s="291" t="s">
        <v>29</v>
      </c>
    </row>
    <row r="207" spans="1:20">
      <c r="A207" s="100">
        <v>206</v>
      </c>
      <c r="B207" s="144" t="s">
        <v>1153</v>
      </c>
      <c r="C207" s="36" t="s">
        <v>1154</v>
      </c>
      <c r="D207" s="181"/>
      <c r="E207" s="181" t="s">
        <v>22</v>
      </c>
      <c r="F207" s="37" t="s">
        <v>24</v>
      </c>
      <c r="G207" s="37" t="s">
        <v>23</v>
      </c>
      <c r="H207" s="37" t="s">
        <v>25</v>
      </c>
      <c r="I207" s="37" t="s">
        <v>34</v>
      </c>
      <c r="J207" s="110">
        <v>159.3123</v>
      </c>
      <c r="K207" s="110">
        <v>146</v>
      </c>
      <c r="L207" s="110">
        <v>0</v>
      </c>
      <c r="M207" s="37"/>
      <c r="N207" s="242">
        <f t="shared" si="15"/>
        <v>0</v>
      </c>
      <c r="O207" s="242">
        <f t="shared" si="16"/>
        <v>305.3123</v>
      </c>
      <c r="P207" s="242">
        <f t="shared" si="17"/>
        <v>314.0723</v>
      </c>
      <c r="Q207" s="242">
        <f t="shared" si="18"/>
        <v>8.76</v>
      </c>
      <c r="R207" s="242">
        <f t="shared" si="19"/>
        <v>305.3123</v>
      </c>
      <c r="S207" s="242" t="s">
        <v>28</v>
      </c>
      <c r="T207" s="291" t="s">
        <v>29</v>
      </c>
    </row>
    <row r="208" spans="1:20">
      <c r="A208" s="100">
        <v>207</v>
      </c>
      <c r="B208" s="144" t="s">
        <v>1155</v>
      </c>
      <c r="C208" s="36" t="s">
        <v>1156</v>
      </c>
      <c r="D208" s="181"/>
      <c r="E208" s="181" t="s">
        <v>22</v>
      </c>
      <c r="F208" s="37" t="s">
        <v>24</v>
      </c>
      <c r="G208" s="37" t="s">
        <v>23</v>
      </c>
      <c r="H208" s="37" t="s">
        <v>25</v>
      </c>
      <c r="I208" s="37" t="s">
        <v>34</v>
      </c>
      <c r="J208" s="110">
        <v>159.3123</v>
      </c>
      <c r="K208" s="110">
        <v>146</v>
      </c>
      <c r="L208" s="110">
        <v>0</v>
      </c>
      <c r="M208" s="37"/>
      <c r="N208" s="242">
        <f t="shared" si="15"/>
        <v>0</v>
      </c>
      <c r="O208" s="242">
        <f t="shared" si="16"/>
        <v>305.3123</v>
      </c>
      <c r="P208" s="242">
        <f t="shared" si="17"/>
        <v>314.0723</v>
      </c>
      <c r="Q208" s="242">
        <f t="shared" si="18"/>
        <v>8.76</v>
      </c>
      <c r="R208" s="242">
        <f t="shared" si="19"/>
        <v>305.3123</v>
      </c>
      <c r="S208" s="242" t="s">
        <v>28</v>
      </c>
      <c r="T208" s="291" t="s">
        <v>29</v>
      </c>
    </row>
    <row r="209" spans="1:20">
      <c r="A209" s="100">
        <v>208</v>
      </c>
      <c r="B209" s="144" t="s">
        <v>1157</v>
      </c>
      <c r="C209" s="36" t="s">
        <v>1158</v>
      </c>
      <c r="D209" s="181"/>
      <c r="E209" s="181" t="s">
        <v>22</v>
      </c>
      <c r="F209" s="37" t="s">
        <v>24</v>
      </c>
      <c r="G209" s="37" t="s">
        <v>23</v>
      </c>
      <c r="H209" s="37" t="s">
        <v>25</v>
      </c>
      <c r="I209" s="37" t="s">
        <v>34</v>
      </c>
      <c r="J209" s="110">
        <v>159.3123</v>
      </c>
      <c r="K209" s="110">
        <v>146</v>
      </c>
      <c r="L209" s="110">
        <v>0</v>
      </c>
      <c r="M209" s="37"/>
      <c r="N209" s="242">
        <f t="shared" si="15"/>
        <v>0</v>
      </c>
      <c r="O209" s="242">
        <f t="shared" si="16"/>
        <v>305.3123</v>
      </c>
      <c r="P209" s="242">
        <f t="shared" si="17"/>
        <v>314.0723</v>
      </c>
      <c r="Q209" s="242">
        <f t="shared" si="18"/>
        <v>8.76</v>
      </c>
      <c r="R209" s="242">
        <f t="shared" si="19"/>
        <v>305.3123</v>
      </c>
      <c r="S209" s="242" t="s">
        <v>28</v>
      </c>
      <c r="T209" s="291" t="s">
        <v>29</v>
      </c>
    </row>
    <row r="210" spans="1:20">
      <c r="A210" s="100">
        <v>209</v>
      </c>
      <c r="B210" s="144" t="s">
        <v>1159</v>
      </c>
      <c r="C210" s="36" t="s">
        <v>1160</v>
      </c>
      <c r="D210" s="181"/>
      <c r="E210" s="181" t="s">
        <v>22</v>
      </c>
      <c r="F210" s="37" t="s">
        <v>24</v>
      </c>
      <c r="G210" s="37" t="s">
        <v>23</v>
      </c>
      <c r="H210" s="37" t="s">
        <v>25</v>
      </c>
      <c r="I210" s="37" t="s">
        <v>34</v>
      </c>
      <c r="J210" s="110">
        <v>159.3123</v>
      </c>
      <c r="K210" s="110">
        <v>146</v>
      </c>
      <c r="L210" s="110">
        <v>0</v>
      </c>
      <c r="M210" s="37"/>
      <c r="N210" s="242">
        <f t="shared" si="15"/>
        <v>0</v>
      </c>
      <c r="O210" s="242">
        <f t="shared" si="16"/>
        <v>305.3123</v>
      </c>
      <c r="P210" s="242">
        <f t="shared" si="17"/>
        <v>314.0723</v>
      </c>
      <c r="Q210" s="242">
        <f t="shared" si="18"/>
        <v>8.76</v>
      </c>
      <c r="R210" s="242">
        <f t="shared" si="19"/>
        <v>305.3123</v>
      </c>
      <c r="S210" s="242" t="s">
        <v>28</v>
      </c>
      <c r="T210" s="291" t="s">
        <v>29</v>
      </c>
    </row>
    <row r="211" spans="1:20">
      <c r="A211" s="100">
        <v>210</v>
      </c>
      <c r="B211" s="144" t="s">
        <v>1161</v>
      </c>
      <c r="C211" s="36" t="s">
        <v>1162</v>
      </c>
      <c r="D211" s="181"/>
      <c r="E211" s="181" t="s">
        <v>22</v>
      </c>
      <c r="F211" s="37" t="s">
        <v>24</v>
      </c>
      <c r="G211" s="37" t="s">
        <v>23</v>
      </c>
      <c r="H211" s="37" t="s">
        <v>25</v>
      </c>
      <c r="I211" s="37" t="s">
        <v>34</v>
      </c>
      <c r="J211" s="110">
        <v>159.3123</v>
      </c>
      <c r="K211" s="110">
        <v>146</v>
      </c>
      <c r="L211" s="110">
        <v>0</v>
      </c>
      <c r="M211" s="37"/>
      <c r="N211" s="242">
        <f t="shared" si="15"/>
        <v>0</v>
      </c>
      <c r="O211" s="242">
        <f t="shared" si="16"/>
        <v>305.3123</v>
      </c>
      <c r="P211" s="242">
        <f t="shared" si="17"/>
        <v>314.0723</v>
      </c>
      <c r="Q211" s="242">
        <f t="shared" si="18"/>
        <v>8.76</v>
      </c>
      <c r="R211" s="242">
        <f t="shared" si="19"/>
        <v>305.3123</v>
      </c>
      <c r="S211" s="242" t="s">
        <v>28</v>
      </c>
      <c r="T211" s="291" t="s">
        <v>29</v>
      </c>
    </row>
    <row r="212" spans="1:20">
      <c r="A212" s="100">
        <v>211</v>
      </c>
      <c r="B212" s="144" t="s">
        <v>1163</v>
      </c>
      <c r="C212" s="36" t="s">
        <v>1164</v>
      </c>
      <c r="D212" s="181"/>
      <c r="E212" s="181" t="s">
        <v>22</v>
      </c>
      <c r="F212" s="37" t="s">
        <v>24</v>
      </c>
      <c r="G212" s="37" t="s">
        <v>23</v>
      </c>
      <c r="H212" s="37" t="s">
        <v>25</v>
      </c>
      <c r="I212" s="37" t="s">
        <v>34</v>
      </c>
      <c r="J212" s="110">
        <v>159.2431</v>
      </c>
      <c r="K212" s="110">
        <v>146</v>
      </c>
      <c r="L212" s="110">
        <v>0</v>
      </c>
      <c r="M212" s="37"/>
      <c r="N212" s="242">
        <f t="shared" si="15"/>
        <v>0</v>
      </c>
      <c r="O212" s="242">
        <f t="shared" si="16"/>
        <v>305.2431</v>
      </c>
      <c r="P212" s="242">
        <f t="shared" si="17"/>
        <v>314.0031</v>
      </c>
      <c r="Q212" s="242">
        <f t="shared" si="18"/>
        <v>8.76</v>
      </c>
      <c r="R212" s="242">
        <f t="shared" si="19"/>
        <v>305.2431</v>
      </c>
      <c r="S212" s="242" t="s">
        <v>28</v>
      </c>
      <c r="T212" s="291" t="s">
        <v>29</v>
      </c>
    </row>
    <row r="213" spans="1:20">
      <c r="A213" s="100">
        <v>212</v>
      </c>
      <c r="B213" s="144" t="s">
        <v>1165</v>
      </c>
      <c r="C213" s="36" t="s">
        <v>1166</v>
      </c>
      <c r="D213" s="181"/>
      <c r="E213" s="181" t="s">
        <v>22</v>
      </c>
      <c r="F213" s="37" t="s">
        <v>24</v>
      </c>
      <c r="G213" s="37" t="s">
        <v>23</v>
      </c>
      <c r="H213" s="37" t="s">
        <v>25</v>
      </c>
      <c r="I213" s="37" t="s">
        <v>34</v>
      </c>
      <c r="J213" s="110">
        <v>159.2431</v>
      </c>
      <c r="K213" s="110">
        <v>146</v>
      </c>
      <c r="L213" s="110">
        <v>0</v>
      </c>
      <c r="M213" s="37"/>
      <c r="N213" s="242">
        <f t="shared" si="15"/>
        <v>0</v>
      </c>
      <c r="O213" s="242">
        <f t="shared" si="16"/>
        <v>305.2431</v>
      </c>
      <c r="P213" s="242">
        <f t="shared" si="17"/>
        <v>314.0031</v>
      </c>
      <c r="Q213" s="242">
        <f t="shared" si="18"/>
        <v>8.76</v>
      </c>
      <c r="R213" s="242">
        <f t="shared" si="19"/>
        <v>305.2431</v>
      </c>
      <c r="S213" s="242" t="s">
        <v>28</v>
      </c>
      <c r="T213" s="291" t="s">
        <v>29</v>
      </c>
    </row>
    <row r="214" spans="1:20">
      <c r="A214" s="100">
        <v>213</v>
      </c>
      <c r="B214" s="144" t="s">
        <v>1167</v>
      </c>
      <c r="C214" s="36" t="s">
        <v>1168</v>
      </c>
      <c r="D214" s="181"/>
      <c r="E214" s="181" t="s">
        <v>22</v>
      </c>
      <c r="F214" s="37" t="s">
        <v>24</v>
      </c>
      <c r="G214" s="37" t="s">
        <v>23</v>
      </c>
      <c r="H214" s="37" t="s">
        <v>25</v>
      </c>
      <c r="I214" s="37" t="s">
        <v>34</v>
      </c>
      <c r="J214" s="110">
        <v>159.2431</v>
      </c>
      <c r="K214" s="110">
        <v>146</v>
      </c>
      <c r="L214" s="110">
        <v>0</v>
      </c>
      <c r="M214" s="37"/>
      <c r="N214" s="242">
        <f t="shared" si="15"/>
        <v>0</v>
      </c>
      <c r="O214" s="242">
        <f t="shared" si="16"/>
        <v>305.2431</v>
      </c>
      <c r="P214" s="242">
        <f t="shared" si="17"/>
        <v>314.0031</v>
      </c>
      <c r="Q214" s="242">
        <f t="shared" si="18"/>
        <v>8.76</v>
      </c>
      <c r="R214" s="242">
        <f t="shared" si="19"/>
        <v>305.2431</v>
      </c>
      <c r="S214" s="242" t="s">
        <v>28</v>
      </c>
      <c r="T214" s="291" t="s">
        <v>29</v>
      </c>
    </row>
    <row r="215" spans="1:20">
      <c r="A215" s="100">
        <v>214</v>
      </c>
      <c r="B215" s="144" t="s">
        <v>1169</v>
      </c>
      <c r="C215" s="36" t="s">
        <v>1170</v>
      </c>
      <c r="D215" s="181"/>
      <c r="E215" s="181" t="s">
        <v>22</v>
      </c>
      <c r="F215" s="37" t="s">
        <v>24</v>
      </c>
      <c r="G215" s="37" t="s">
        <v>23</v>
      </c>
      <c r="H215" s="37" t="s">
        <v>25</v>
      </c>
      <c r="I215" s="37" t="s">
        <v>34</v>
      </c>
      <c r="J215" s="110">
        <v>159.3123</v>
      </c>
      <c r="K215" s="110">
        <v>146</v>
      </c>
      <c r="L215" s="110">
        <v>0</v>
      </c>
      <c r="M215" s="37"/>
      <c r="N215" s="242">
        <f t="shared" si="15"/>
        <v>0</v>
      </c>
      <c r="O215" s="242">
        <f t="shared" si="16"/>
        <v>305.3123</v>
      </c>
      <c r="P215" s="242">
        <f t="shared" si="17"/>
        <v>314.0723</v>
      </c>
      <c r="Q215" s="242">
        <f t="shared" si="18"/>
        <v>8.76</v>
      </c>
      <c r="R215" s="242">
        <f t="shared" si="19"/>
        <v>305.3123</v>
      </c>
      <c r="S215" s="242" t="s">
        <v>28</v>
      </c>
      <c r="T215" s="291" t="s">
        <v>29</v>
      </c>
    </row>
    <row r="216" spans="1:20">
      <c r="A216" s="100">
        <v>215</v>
      </c>
      <c r="B216" s="144" t="s">
        <v>1171</v>
      </c>
      <c r="C216" s="36" t="s">
        <v>1172</v>
      </c>
      <c r="D216" s="181"/>
      <c r="E216" s="181" t="s">
        <v>22</v>
      </c>
      <c r="F216" s="37" t="s">
        <v>24</v>
      </c>
      <c r="G216" s="37" t="s">
        <v>23</v>
      </c>
      <c r="H216" s="37" t="s">
        <v>25</v>
      </c>
      <c r="I216" s="37" t="s">
        <v>34</v>
      </c>
      <c r="J216" s="110">
        <v>159.3123</v>
      </c>
      <c r="K216" s="110">
        <v>146</v>
      </c>
      <c r="L216" s="110">
        <v>0</v>
      </c>
      <c r="M216" s="37"/>
      <c r="N216" s="242">
        <f t="shared" si="15"/>
        <v>0</v>
      </c>
      <c r="O216" s="242">
        <f t="shared" si="16"/>
        <v>305.3123</v>
      </c>
      <c r="P216" s="242">
        <f t="shared" si="17"/>
        <v>314.0723</v>
      </c>
      <c r="Q216" s="242">
        <f t="shared" si="18"/>
        <v>8.76</v>
      </c>
      <c r="R216" s="242">
        <f t="shared" si="19"/>
        <v>305.3123</v>
      </c>
      <c r="S216" s="242" t="s">
        <v>28</v>
      </c>
      <c r="T216" s="291" t="s">
        <v>29</v>
      </c>
    </row>
    <row r="217" spans="1:20">
      <c r="A217" s="100">
        <v>216</v>
      </c>
      <c r="B217" s="144" t="s">
        <v>1173</v>
      </c>
      <c r="C217" s="36" t="s">
        <v>1174</v>
      </c>
      <c r="D217" s="181"/>
      <c r="E217" s="181" t="s">
        <v>22</v>
      </c>
      <c r="F217" s="37" t="s">
        <v>24</v>
      </c>
      <c r="G217" s="37" t="s">
        <v>23</v>
      </c>
      <c r="H217" s="37" t="s">
        <v>25</v>
      </c>
      <c r="I217" s="37" t="s">
        <v>34</v>
      </c>
      <c r="J217" s="110">
        <v>159.2431</v>
      </c>
      <c r="K217" s="110">
        <v>146</v>
      </c>
      <c r="L217" s="110">
        <v>0</v>
      </c>
      <c r="M217" s="37"/>
      <c r="N217" s="242">
        <f t="shared" si="15"/>
        <v>0</v>
      </c>
      <c r="O217" s="242">
        <f t="shared" si="16"/>
        <v>305.2431</v>
      </c>
      <c r="P217" s="242">
        <f t="shared" si="17"/>
        <v>314.0031</v>
      </c>
      <c r="Q217" s="242">
        <f t="shared" si="18"/>
        <v>8.76</v>
      </c>
      <c r="R217" s="242">
        <f t="shared" si="19"/>
        <v>305.2431</v>
      </c>
      <c r="S217" s="242" t="s">
        <v>28</v>
      </c>
      <c r="T217" s="291" t="s">
        <v>29</v>
      </c>
    </row>
    <row r="218" spans="1:20">
      <c r="A218" s="100">
        <v>217</v>
      </c>
      <c r="B218" s="144" t="s">
        <v>1175</v>
      </c>
      <c r="C218" s="36" t="s">
        <v>1176</v>
      </c>
      <c r="D218" s="181"/>
      <c r="E218" s="181" t="s">
        <v>22</v>
      </c>
      <c r="F218" s="37" t="s">
        <v>24</v>
      </c>
      <c r="G218" s="37" t="s">
        <v>23</v>
      </c>
      <c r="H218" s="37" t="s">
        <v>25</v>
      </c>
      <c r="I218" s="37" t="s">
        <v>34</v>
      </c>
      <c r="J218" s="110">
        <v>159.2431</v>
      </c>
      <c r="K218" s="110">
        <v>146</v>
      </c>
      <c r="L218" s="110">
        <v>0</v>
      </c>
      <c r="M218" s="37"/>
      <c r="N218" s="242">
        <f t="shared" si="15"/>
        <v>0</v>
      </c>
      <c r="O218" s="242">
        <f t="shared" si="16"/>
        <v>305.2431</v>
      </c>
      <c r="P218" s="242">
        <f t="shared" si="17"/>
        <v>314.0031</v>
      </c>
      <c r="Q218" s="242">
        <f t="shared" si="18"/>
        <v>8.76</v>
      </c>
      <c r="R218" s="242">
        <f t="shared" si="19"/>
        <v>305.2431</v>
      </c>
      <c r="S218" s="242" t="s">
        <v>28</v>
      </c>
      <c r="T218" s="291" t="s">
        <v>29</v>
      </c>
    </row>
    <row r="219" spans="1:20">
      <c r="A219" s="100">
        <v>218</v>
      </c>
      <c r="B219" s="144" t="s">
        <v>1177</v>
      </c>
      <c r="C219" s="36" t="s">
        <v>1178</v>
      </c>
      <c r="D219" s="181"/>
      <c r="E219" s="181" t="s">
        <v>22</v>
      </c>
      <c r="F219" s="37" t="s">
        <v>24</v>
      </c>
      <c r="G219" s="37" t="s">
        <v>23</v>
      </c>
      <c r="H219" s="37" t="s">
        <v>25</v>
      </c>
      <c r="I219" s="37" t="s">
        <v>34</v>
      </c>
      <c r="J219" s="110">
        <v>159.3123</v>
      </c>
      <c r="K219" s="110">
        <v>146</v>
      </c>
      <c r="L219" s="110">
        <v>0</v>
      </c>
      <c r="M219" s="37"/>
      <c r="N219" s="242">
        <f t="shared" si="15"/>
        <v>0</v>
      </c>
      <c r="O219" s="242">
        <f t="shared" si="16"/>
        <v>305.3123</v>
      </c>
      <c r="P219" s="242">
        <f t="shared" si="17"/>
        <v>314.0723</v>
      </c>
      <c r="Q219" s="242">
        <f t="shared" si="18"/>
        <v>8.76</v>
      </c>
      <c r="R219" s="242">
        <f t="shared" si="19"/>
        <v>305.3123</v>
      </c>
      <c r="S219" s="242" t="s">
        <v>28</v>
      </c>
      <c r="T219" s="291" t="s">
        <v>29</v>
      </c>
    </row>
    <row r="220" spans="1:20">
      <c r="A220" s="100">
        <v>219</v>
      </c>
      <c r="B220" s="144" t="s">
        <v>1179</v>
      </c>
      <c r="C220" s="36" t="s">
        <v>1180</v>
      </c>
      <c r="D220" s="181"/>
      <c r="E220" s="181" t="s">
        <v>22</v>
      </c>
      <c r="F220" s="37" t="s">
        <v>24</v>
      </c>
      <c r="G220" s="37" t="s">
        <v>198</v>
      </c>
      <c r="H220" s="37" t="s">
        <v>25</v>
      </c>
      <c r="I220" s="37" t="s">
        <v>68</v>
      </c>
      <c r="J220" s="110">
        <v>1120</v>
      </c>
      <c r="K220" s="110">
        <v>300</v>
      </c>
      <c r="L220" s="110">
        <v>0</v>
      </c>
      <c r="M220" s="37"/>
      <c r="N220" s="242">
        <f t="shared" si="15"/>
        <v>0</v>
      </c>
      <c r="O220" s="242">
        <f t="shared" si="16"/>
        <v>1420</v>
      </c>
      <c r="P220" s="242">
        <f t="shared" si="17"/>
        <v>1438</v>
      </c>
      <c r="Q220" s="242">
        <f t="shared" si="18"/>
        <v>18</v>
      </c>
      <c r="R220" s="242">
        <f t="shared" si="19"/>
        <v>1420</v>
      </c>
      <c r="S220" s="242" t="s">
        <v>28</v>
      </c>
      <c r="T220" s="291" t="s">
        <v>29</v>
      </c>
    </row>
    <row r="221" spans="1:20">
      <c r="A221" s="100">
        <v>220</v>
      </c>
      <c r="B221" s="144" t="s">
        <v>1181</v>
      </c>
      <c r="C221" s="36" t="s">
        <v>1182</v>
      </c>
      <c r="D221" s="181"/>
      <c r="E221" s="181" t="s">
        <v>22</v>
      </c>
      <c r="F221" s="37" t="s">
        <v>24</v>
      </c>
      <c r="G221" s="37" t="s">
        <v>198</v>
      </c>
      <c r="H221" s="37" t="s">
        <v>25</v>
      </c>
      <c r="I221" s="37" t="s">
        <v>68</v>
      </c>
      <c r="J221" s="110">
        <v>1120</v>
      </c>
      <c r="K221" s="110">
        <v>300</v>
      </c>
      <c r="L221" s="110">
        <v>0</v>
      </c>
      <c r="M221" s="37"/>
      <c r="N221" s="242">
        <f t="shared" si="15"/>
        <v>0</v>
      </c>
      <c r="O221" s="242">
        <f t="shared" si="16"/>
        <v>1420</v>
      </c>
      <c r="P221" s="242">
        <f t="shared" si="17"/>
        <v>1438</v>
      </c>
      <c r="Q221" s="242">
        <f t="shared" si="18"/>
        <v>18</v>
      </c>
      <c r="R221" s="242">
        <f t="shared" si="19"/>
        <v>1420</v>
      </c>
      <c r="S221" s="242" t="s">
        <v>28</v>
      </c>
      <c r="T221" s="291" t="s">
        <v>29</v>
      </c>
    </row>
    <row r="222" spans="1:20">
      <c r="A222" s="100">
        <v>221</v>
      </c>
      <c r="B222" s="144" t="s">
        <v>1183</v>
      </c>
      <c r="C222" s="36" t="s">
        <v>1184</v>
      </c>
      <c r="D222" s="181"/>
      <c r="E222" s="181" t="s">
        <v>22</v>
      </c>
      <c r="F222" s="37" t="s">
        <v>24</v>
      </c>
      <c r="G222" s="37" t="s">
        <v>198</v>
      </c>
      <c r="H222" s="37" t="s">
        <v>25</v>
      </c>
      <c r="I222" s="37" t="s">
        <v>68</v>
      </c>
      <c r="J222" s="110">
        <v>1120</v>
      </c>
      <c r="K222" s="110">
        <v>300</v>
      </c>
      <c r="L222" s="110">
        <v>0</v>
      </c>
      <c r="M222" s="37"/>
      <c r="N222" s="242">
        <f t="shared" si="15"/>
        <v>0</v>
      </c>
      <c r="O222" s="242">
        <f t="shared" si="16"/>
        <v>1420</v>
      </c>
      <c r="P222" s="242">
        <f t="shared" si="17"/>
        <v>1438</v>
      </c>
      <c r="Q222" s="242">
        <f t="shared" si="18"/>
        <v>18</v>
      </c>
      <c r="R222" s="242">
        <f t="shared" si="19"/>
        <v>1420</v>
      </c>
      <c r="S222" s="242" t="s">
        <v>28</v>
      </c>
      <c r="T222" s="291" t="s">
        <v>29</v>
      </c>
    </row>
    <row r="223" spans="1:20">
      <c r="A223" s="100">
        <v>222</v>
      </c>
      <c r="B223" s="144" t="s">
        <v>1094</v>
      </c>
      <c r="C223" s="36" t="s">
        <v>1185</v>
      </c>
      <c r="D223" s="181"/>
      <c r="E223" s="181" t="s">
        <v>22</v>
      </c>
      <c r="F223" s="37" t="s">
        <v>24</v>
      </c>
      <c r="G223" s="37" t="s">
        <v>198</v>
      </c>
      <c r="H223" s="37" t="s">
        <v>25</v>
      </c>
      <c r="I223" s="37" t="s">
        <v>68</v>
      </c>
      <c r="J223" s="110">
        <v>1120</v>
      </c>
      <c r="K223" s="110">
        <v>300</v>
      </c>
      <c r="L223" s="110">
        <v>0</v>
      </c>
      <c r="M223" s="37"/>
      <c r="N223" s="242">
        <f t="shared" si="15"/>
        <v>0</v>
      </c>
      <c r="O223" s="242">
        <f t="shared" si="16"/>
        <v>1420</v>
      </c>
      <c r="P223" s="242">
        <f t="shared" si="17"/>
        <v>1438</v>
      </c>
      <c r="Q223" s="242">
        <f t="shared" si="18"/>
        <v>18</v>
      </c>
      <c r="R223" s="242">
        <f t="shared" si="19"/>
        <v>1420</v>
      </c>
      <c r="S223" s="242" t="s">
        <v>28</v>
      </c>
      <c r="T223" s="291" t="s">
        <v>29</v>
      </c>
    </row>
    <row r="224" spans="1:20">
      <c r="A224" s="100">
        <v>223</v>
      </c>
      <c r="B224" s="144" t="s">
        <v>1186</v>
      </c>
      <c r="C224" s="36" t="s">
        <v>1187</v>
      </c>
      <c r="D224" s="181"/>
      <c r="E224" s="181" t="s">
        <v>22</v>
      </c>
      <c r="F224" s="37" t="s">
        <v>24</v>
      </c>
      <c r="G224" s="37" t="s">
        <v>198</v>
      </c>
      <c r="H224" s="37" t="s">
        <v>25</v>
      </c>
      <c r="I224" s="37" t="s">
        <v>68</v>
      </c>
      <c r="J224" s="110">
        <v>1120</v>
      </c>
      <c r="K224" s="110">
        <v>300</v>
      </c>
      <c r="L224" s="110">
        <v>0</v>
      </c>
      <c r="M224" s="37"/>
      <c r="N224" s="242">
        <f t="shared" si="15"/>
        <v>0</v>
      </c>
      <c r="O224" s="242">
        <f t="shared" si="16"/>
        <v>1420</v>
      </c>
      <c r="P224" s="242">
        <f t="shared" si="17"/>
        <v>1438</v>
      </c>
      <c r="Q224" s="242">
        <f t="shared" si="18"/>
        <v>18</v>
      </c>
      <c r="R224" s="242">
        <f t="shared" si="19"/>
        <v>1420</v>
      </c>
      <c r="S224" s="242" t="s">
        <v>28</v>
      </c>
      <c r="T224" s="291" t="s">
        <v>29</v>
      </c>
    </row>
    <row r="225" spans="1:20">
      <c r="A225" s="100">
        <v>224</v>
      </c>
      <c r="B225" s="144" t="s">
        <v>1188</v>
      </c>
      <c r="C225" s="36" t="s">
        <v>1189</v>
      </c>
      <c r="D225" s="181"/>
      <c r="E225" s="181" t="s">
        <v>22</v>
      </c>
      <c r="F225" s="37" t="s">
        <v>24</v>
      </c>
      <c r="G225" s="37" t="s">
        <v>198</v>
      </c>
      <c r="H225" s="37" t="s">
        <v>25</v>
      </c>
      <c r="I225" s="37" t="s">
        <v>68</v>
      </c>
      <c r="J225" s="110">
        <v>1120</v>
      </c>
      <c r="K225" s="110">
        <v>300</v>
      </c>
      <c r="L225" s="110">
        <v>0</v>
      </c>
      <c r="M225" s="37"/>
      <c r="N225" s="242">
        <f t="shared" si="15"/>
        <v>0</v>
      </c>
      <c r="O225" s="242">
        <f t="shared" si="16"/>
        <v>1420</v>
      </c>
      <c r="P225" s="242">
        <f t="shared" si="17"/>
        <v>1438</v>
      </c>
      <c r="Q225" s="242">
        <f t="shared" si="18"/>
        <v>18</v>
      </c>
      <c r="R225" s="242">
        <f t="shared" si="19"/>
        <v>1420</v>
      </c>
      <c r="S225" s="242" t="s">
        <v>28</v>
      </c>
      <c r="T225" s="291" t="s">
        <v>29</v>
      </c>
    </row>
    <row r="226" spans="1:20">
      <c r="A226" s="100">
        <v>225</v>
      </c>
      <c r="B226" s="144" t="s">
        <v>1190</v>
      </c>
      <c r="C226" s="36" t="s">
        <v>1191</v>
      </c>
      <c r="D226" s="181"/>
      <c r="E226" s="181" t="s">
        <v>22</v>
      </c>
      <c r="F226" s="37" t="s">
        <v>24</v>
      </c>
      <c r="G226" s="37" t="s">
        <v>198</v>
      </c>
      <c r="H226" s="37" t="s">
        <v>25</v>
      </c>
      <c r="I226" s="37" t="s">
        <v>68</v>
      </c>
      <c r="J226" s="110">
        <v>1120</v>
      </c>
      <c r="K226" s="110">
        <v>300</v>
      </c>
      <c r="L226" s="110">
        <v>0</v>
      </c>
      <c r="M226" s="37"/>
      <c r="N226" s="242">
        <f t="shared" si="15"/>
        <v>0</v>
      </c>
      <c r="O226" s="242">
        <f t="shared" si="16"/>
        <v>1420</v>
      </c>
      <c r="P226" s="242">
        <f t="shared" si="17"/>
        <v>1438</v>
      </c>
      <c r="Q226" s="242">
        <f t="shared" si="18"/>
        <v>18</v>
      </c>
      <c r="R226" s="242">
        <f t="shared" si="19"/>
        <v>1420</v>
      </c>
      <c r="S226" s="242" t="s">
        <v>28</v>
      </c>
      <c r="T226" s="291" t="s">
        <v>29</v>
      </c>
    </row>
    <row r="227" spans="1:20">
      <c r="A227" s="100">
        <v>226</v>
      </c>
      <c r="B227" s="144" t="s">
        <v>1192</v>
      </c>
      <c r="C227" s="36" t="s">
        <v>1193</v>
      </c>
      <c r="D227" s="181"/>
      <c r="E227" s="181" t="s">
        <v>22</v>
      </c>
      <c r="F227" s="37" t="s">
        <v>24</v>
      </c>
      <c r="G227" s="37" t="s">
        <v>198</v>
      </c>
      <c r="H227" s="37" t="s">
        <v>25</v>
      </c>
      <c r="I227" s="37" t="s">
        <v>68</v>
      </c>
      <c r="J227" s="110">
        <v>1120</v>
      </c>
      <c r="K227" s="110">
        <v>300</v>
      </c>
      <c r="L227" s="110">
        <v>0</v>
      </c>
      <c r="M227" s="37"/>
      <c r="N227" s="242">
        <f t="shared" si="15"/>
        <v>0</v>
      </c>
      <c r="O227" s="242">
        <f t="shared" si="16"/>
        <v>1420</v>
      </c>
      <c r="P227" s="242">
        <f t="shared" si="17"/>
        <v>1438</v>
      </c>
      <c r="Q227" s="242">
        <f t="shared" si="18"/>
        <v>18</v>
      </c>
      <c r="R227" s="242">
        <f t="shared" si="19"/>
        <v>1420</v>
      </c>
      <c r="S227" s="242" t="s">
        <v>28</v>
      </c>
      <c r="T227" s="291" t="s">
        <v>29</v>
      </c>
    </row>
    <row r="228" spans="1:20">
      <c r="A228" s="100">
        <v>227</v>
      </c>
      <c r="B228" s="144" t="s">
        <v>1194</v>
      </c>
      <c r="C228" s="36" t="s">
        <v>1195</v>
      </c>
      <c r="D228" s="181"/>
      <c r="E228" s="181" t="s">
        <v>22</v>
      </c>
      <c r="F228" s="37" t="s">
        <v>24</v>
      </c>
      <c r="G228" s="37" t="s">
        <v>198</v>
      </c>
      <c r="H228" s="37" t="s">
        <v>25</v>
      </c>
      <c r="I228" s="37" t="s">
        <v>68</v>
      </c>
      <c r="J228" s="110">
        <v>1120</v>
      </c>
      <c r="K228" s="110">
        <v>300</v>
      </c>
      <c r="L228" s="110">
        <v>0</v>
      </c>
      <c r="M228" s="37"/>
      <c r="N228" s="242">
        <f t="shared" si="15"/>
        <v>0</v>
      </c>
      <c r="O228" s="242">
        <f t="shared" si="16"/>
        <v>1420</v>
      </c>
      <c r="P228" s="242">
        <f t="shared" si="17"/>
        <v>1438</v>
      </c>
      <c r="Q228" s="242">
        <f t="shared" si="18"/>
        <v>18</v>
      </c>
      <c r="R228" s="242">
        <f t="shared" si="19"/>
        <v>1420</v>
      </c>
      <c r="S228" s="242" t="s">
        <v>28</v>
      </c>
      <c r="T228" s="291" t="s">
        <v>29</v>
      </c>
    </row>
    <row r="229" spans="1:20">
      <c r="A229" s="100">
        <v>228</v>
      </c>
      <c r="B229" s="144" t="s">
        <v>1113</v>
      </c>
      <c r="C229" s="36" t="s">
        <v>1196</v>
      </c>
      <c r="D229" s="181"/>
      <c r="E229" s="181" t="s">
        <v>22</v>
      </c>
      <c r="F229" s="37" t="s">
        <v>24</v>
      </c>
      <c r="G229" s="37" t="s">
        <v>198</v>
      </c>
      <c r="H229" s="37" t="s">
        <v>25</v>
      </c>
      <c r="I229" s="37" t="s">
        <v>68</v>
      </c>
      <c r="J229" s="110">
        <v>1120</v>
      </c>
      <c r="K229" s="110">
        <v>300</v>
      </c>
      <c r="L229" s="110">
        <v>0</v>
      </c>
      <c r="M229" s="37"/>
      <c r="N229" s="242">
        <f t="shared" si="15"/>
        <v>0</v>
      </c>
      <c r="O229" s="242">
        <f t="shared" si="16"/>
        <v>1420</v>
      </c>
      <c r="P229" s="242">
        <f t="shared" si="17"/>
        <v>1438</v>
      </c>
      <c r="Q229" s="242">
        <f t="shared" si="18"/>
        <v>18</v>
      </c>
      <c r="R229" s="242">
        <f t="shared" si="19"/>
        <v>1420</v>
      </c>
      <c r="S229" s="242" t="s">
        <v>28</v>
      </c>
      <c r="T229" s="291" t="s">
        <v>29</v>
      </c>
    </row>
    <row r="230" spans="1:20">
      <c r="A230" s="100">
        <v>229</v>
      </c>
      <c r="B230" s="144" t="s">
        <v>1197</v>
      </c>
      <c r="C230" s="36" t="s">
        <v>1198</v>
      </c>
      <c r="D230" s="181"/>
      <c r="E230" s="181" t="s">
        <v>22</v>
      </c>
      <c r="F230" s="37" t="s">
        <v>24</v>
      </c>
      <c r="G230" s="37" t="s">
        <v>198</v>
      </c>
      <c r="H230" s="37" t="s">
        <v>25</v>
      </c>
      <c r="I230" s="37" t="s">
        <v>68</v>
      </c>
      <c r="J230" s="110">
        <v>1120</v>
      </c>
      <c r="K230" s="110">
        <v>300</v>
      </c>
      <c r="L230" s="110">
        <v>0</v>
      </c>
      <c r="M230" s="37"/>
      <c r="N230" s="242">
        <f t="shared" si="15"/>
        <v>0</v>
      </c>
      <c r="O230" s="242">
        <f t="shared" si="16"/>
        <v>1420</v>
      </c>
      <c r="P230" s="242">
        <f t="shared" si="17"/>
        <v>1438</v>
      </c>
      <c r="Q230" s="242">
        <f t="shared" si="18"/>
        <v>18</v>
      </c>
      <c r="R230" s="242">
        <f t="shared" si="19"/>
        <v>1420</v>
      </c>
      <c r="S230" s="242" t="s">
        <v>28</v>
      </c>
      <c r="T230" s="291" t="s">
        <v>29</v>
      </c>
    </row>
    <row r="231" spans="1:20">
      <c r="A231" s="100">
        <v>230</v>
      </c>
      <c r="B231" s="144" t="s">
        <v>1199</v>
      </c>
      <c r="C231" s="36" t="s">
        <v>1200</v>
      </c>
      <c r="D231" s="181"/>
      <c r="E231" s="181" t="s">
        <v>22</v>
      </c>
      <c r="F231" s="37" t="s">
        <v>24</v>
      </c>
      <c r="G231" s="37" t="s">
        <v>198</v>
      </c>
      <c r="H231" s="37" t="s">
        <v>25</v>
      </c>
      <c r="I231" s="37" t="s">
        <v>68</v>
      </c>
      <c r="J231" s="110">
        <v>1120</v>
      </c>
      <c r="K231" s="110">
        <v>300</v>
      </c>
      <c r="L231" s="110">
        <v>0</v>
      </c>
      <c r="M231" s="37"/>
      <c r="N231" s="242">
        <f t="shared" si="15"/>
        <v>0</v>
      </c>
      <c r="O231" s="242">
        <f t="shared" si="16"/>
        <v>1420</v>
      </c>
      <c r="P231" s="242">
        <f t="shared" si="17"/>
        <v>1438</v>
      </c>
      <c r="Q231" s="242">
        <f t="shared" si="18"/>
        <v>18</v>
      </c>
      <c r="R231" s="242">
        <f t="shared" si="19"/>
        <v>1420</v>
      </c>
      <c r="S231" s="242" t="s">
        <v>28</v>
      </c>
      <c r="T231" s="291" t="s">
        <v>29</v>
      </c>
    </row>
    <row r="232" spans="1:20">
      <c r="A232" s="100">
        <v>231</v>
      </c>
      <c r="B232" s="144" t="s">
        <v>1201</v>
      </c>
      <c r="C232" s="36" t="s">
        <v>1202</v>
      </c>
      <c r="D232" s="181"/>
      <c r="E232" s="181" t="s">
        <v>22</v>
      </c>
      <c r="F232" s="37" t="s">
        <v>24</v>
      </c>
      <c r="G232" s="37" t="s">
        <v>198</v>
      </c>
      <c r="H232" s="37" t="s">
        <v>25</v>
      </c>
      <c r="I232" s="37" t="s">
        <v>68</v>
      </c>
      <c r="J232" s="110">
        <v>1120</v>
      </c>
      <c r="K232" s="110">
        <v>300</v>
      </c>
      <c r="L232" s="110">
        <v>0</v>
      </c>
      <c r="M232" s="37"/>
      <c r="N232" s="242">
        <f t="shared" si="15"/>
        <v>0</v>
      </c>
      <c r="O232" s="242">
        <f t="shared" si="16"/>
        <v>1420</v>
      </c>
      <c r="P232" s="242">
        <f t="shared" si="17"/>
        <v>1438</v>
      </c>
      <c r="Q232" s="242">
        <f t="shared" si="18"/>
        <v>18</v>
      </c>
      <c r="R232" s="242">
        <f t="shared" si="19"/>
        <v>1420</v>
      </c>
      <c r="S232" s="242" t="s">
        <v>28</v>
      </c>
      <c r="T232" s="291" t="s">
        <v>29</v>
      </c>
    </row>
    <row r="233" spans="1:20">
      <c r="A233" s="100">
        <v>232</v>
      </c>
      <c r="B233" s="144" t="s">
        <v>1203</v>
      </c>
      <c r="C233" s="36" t="s">
        <v>1204</v>
      </c>
      <c r="D233" s="181"/>
      <c r="E233" s="181" t="s">
        <v>22</v>
      </c>
      <c r="F233" s="37" t="s">
        <v>24</v>
      </c>
      <c r="G233" s="37" t="s">
        <v>198</v>
      </c>
      <c r="H233" s="37" t="s">
        <v>25</v>
      </c>
      <c r="I233" s="37" t="s">
        <v>68</v>
      </c>
      <c r="J233" s="110">
        <v>1120</v>
      </c>
      <c r="K233" s="110">
        <v>300</v>
      </c>
      <c r="L233" s="110">
        <v>0</v>
      </c>
      <c r="M233" s="37"/>
      <c r="N233" s="242">
        <f t="shared" si="15"/>
        <v>0</v>
      </c>
      <c r="O233" s="242">
        <f t="shared" si="16"/>
        <v>1420</v>
      </c>
      <c r="P233" s="242">
        <f t="shared" si="17"/>
        <v>1438</v>
      </c>
      <c r="Q233" s="242">
        <f t="shared" si="18"/>
        <v>18</v>
      </c>
      <c r="R233" s="242">
        <f t="shared" si="19"/>
        <v>1420</v>
      </c>
      <c r="S233" s="242" t="s">
        <v>28</v>
      </c>
      <c r="T233" s="291" t="s">
        <v>29</v>
      </c>
    </row>
    <row r="234" spans="1:20">
      <c r="A234" s="100">
        <v>233</v>
      </c>
      <c r="B234" s="144" t="s">
        <v>1205</v>
      </c>
      <c r="C234" s="36" t="s">
        <v>1206</v>
      </c>
      <c r="D234" s="181"/>
      <c r="E234" s="181" t="s">
        <v>22</v>
      </c>
      <c r="F234" s="37" t="s">
        <v>24</v>
      </c>
      <c r="G234" s="37" t="s">
        <v>198</v>
      </c>
      <c r="H234" s="37" t="s">
        <v>25</v>
      </c>
      <c r="I234" s="37" t="s">
        <v>68</v>
      </c>
      <c r="J234" s="110">
        <v>1120</v>
      </c>
      <c r="K234" s="110">
        <v>300</v>
      </c>
      <c r="L234" s="110">
        <v>0</v>
      </c>
      <c r="M234" s="37"/>
      <c r="N234" s="242">
        <f t="shared" si="15"/>
        <v>0</v>
      </c>
      <c r="O234" s="242">
        <f t="shared" si="16"/>
        <v>1420</v>
      </c>
      <c r="P234" s="242">
        <f t="shared" si="17"/>
        <v>1438</v>
      </c>
      <c r="Q234" s="242">
        <f t="shared" si="18"/>
        <v>18</v>
      </c>
      <c r="R234" s="242">
        <f t="shared" si="19"/>
        <v>1420</v>
      </c>
      <c r="S234" s="242" t="s">
        <v>28</v>
      </c>
      <c r="T234" s="291" t="s">
        <v>29</v>
      </c>
    </row>
    <row r="235" spans="1:20">
      <c r="A235" s="100">
        <v>234</v>
      </c>
      <c r="B235" s="144" t="s">
        <v>1207</v>
      </c>
      <c r="C235" s="36" t="s">
        <v>1208</v>
      </c>
      <c r="D235" s="181"/>
      <c r="E235" s="181" t="s">
        <v>22</v>
      </c>
      <c r="F235" s="37" t="s">
        <v>24</v>
      </c>
      <c r="G235" s="37" t="s">
        <v>198</v>
      </c>
      <c r="H235" s="37" t="s">
        <v>25</v>
      </c>
      <c r="I235" s="37" t="s">
        <v>68</v>
      </c>
      <c r="J235" s="110">
        <v>1120</v>
      </c>
      <c r="K235" s="110">
        <v>300</v>
      </c>
      <c r="L235" s="110">
        <v>0</v>
      </c>
      <c r="M235" s="37"/>
      <c r="N235" s="242">
        <f t="shared" si="15"/>
        <v>0</v>
      </c>
      <c r="O235" s="242">
        <f t="shared" si="16"/>
        <v>1420</v>
      </c>
      <c r="P235" s="242">
        <f t="shared" si="17"/>
        <v>1438</v>
      </c>
      <c r="Q235" s="242">
        <f t="shared" si="18"/>
        <v>18</v>
      </c>
      <c r="R235" s="242">
        <f t="shared" si="19"/>
        <v>1420</v>
      </c>
      <c r="S235" s="242" t="s">
        <v>28</v>
      </c>
      <c r="T235" s="291" t="s">
        <v>29</v>
      </c>
    </row>
    <row r="236" spans="1:20">
      <c r="A236" s="100">
        <v>235</v>
      </c>
      <c r="B236" s="144" t="s">
        <v>1209</v>
      </c>
      <c r="C236" s="36" t="s">
        <v>1210</v>
      </c>
      <c r="D236" s="181"/>
      <c r="E236" s="181" t="s">
        <v>22</v>
      </c>
      <c r="F236" s="37" t="s">
        <v>24</v>
      </c>
      <c r="G236" s="37" t="s">
        <v>198</v>
      </c>
      <c r="H236" s="37" t="s">
        <v>25</v>
      </c>
      <c r="I236" s="37" t="s">
        <v>68</v>
      </c>
      <c r="J236" s="110">
        <v>1120</v>
      </c>
      <c r="K236" s="110">
        <v>300</v>
      </c>
      <c r="L236" s="110">
        <v>0</v>
      </c>
      <c r="M236" s="37"/>
      <c r="N236" s="242">
        <f t="shared" si="15"/>
        <v>0</v>
      </c>
      <c r="O236" s="242">
        <f t="shared" si="16"/>
        <v>1420</v>
      </c>
      <c r="P236" s="242">
        <f t="shared" si="17"/>
        <v>1438</v>
      </c>
      <c r="Q236" s="242">
        <f t="shared" si="18"/>
        <v>18</v>
      </c>
      <c r="R236" s="242">
        <f t="shared" si="19"/>
        <v>1420</v>
      </c>
      <c r="S236" s="242" t="s">
        <v>28</v>
      </c>
      <c r="T236" s="291" t="s">
        <v>29</v>
      </c>
    </row>
    <row r="237" spans="1:20">
      <c r="A237" s="100">
        <v>236</v>
      </c>
      <c r="B237" s="144" t="s">
        <v>1211</v>
      </c>
      <c r="C237" s="36" t="s">
        <v>1212</v>
      </c>
      <c r="D237" s="181"/>
      <c r="E237" s="181" t="s">
        <v>22</v>
      </c>
      <c r="F237" s="37" t="s">
        <v>24</v>
      </c>
      <c r="G237" s="37" t="s">
        <v>198</v>
      </c>
      <c r="H237" s="37" t="s">
        <v>25</v>
      </c>
      <c r="I237" s="37" t="s">
        <v>68</v>
      </c>
      <c r="J237" s="110">
        <v>1120</v>
      </c>
      <c r="K237" s="110">
        <v>300</v>
      </c>
      <c r="L237" s="110">
        <v>0</v>
      </c>
      <c r="M237" s="37"/>
      <c r="N237" s="242">
        <f t="shared" si="15"/>
        <v>0</v>
      </c>
      <c r="O237" s="242">
        <f t="shared" si="16"/>
        <v>1420</v>
      </c>
      <c r="P237" s="242">
        <f t="shared" si="17"/>
        <v>1438</v>
      </c>
      <c r="Q237" s="242">
        <f t="shared" si="18"/>
        <v>18</v>
      </c>
      <c r="R237" s="242">
        <f t="shared" si="19"/>
        <v>1420</v>
      </c>
      <c r="S237" s="242" t="s">
        <v>28</v>
      </c>
      <c r="T237" s="291" t="s">
        <v>29</v>
      </c>
    </row>
    <row r="238" spans="1:20">
      <c r="A238" s="100">
        <v>237</v>
      </c>
      <c r="B238" s="144" t="s">
        <v>1213</v>
      </c>
      <c r="C238" s="36" t="s">
        <v>1214</v>
      </c>
      <c r="D238" s="181"/>
      <c r="E238" s="181" t="s">
        <v>22</v>
      </c>
      <c r="F238" s="37" t="s">
        <v>24</v>
      </c>
      <c r="G238" s="37" t="s">
        <v>198</v>
      </c>
      <c r="H238" s="37" t="s">
        <v>25</v>
      </c>
      <c r="I238" s="37" t="s">
        <v>68</v>
      </c>
      <c r="J238" s="110">
        <v>1120</v>
      </c>
      <c r="K238" s="110">
        <v>300</v>
      </c>
      <c r="L238" s="110">
        <v>0</v>
      </c>
      <c r="M238" s="37"/>
      <c r="N238" s="242">
        <f t="shared" si="15"/>
        <v>0</v>
      </c>
      <c r="O238" s="242">
        <f t="shared" si="16"/>
        <v>1420</v>
      </c>
      <c r="P238" s="242">
        <f t="shared" si="17"/>
        <v>1438</v>
      </c>
      <c r="Q238" s="242">
        <f t="shared" si="18"/>
        <v>18</v>
      </c>
      <c r="R238" s="242">
        <f t="shared" si="19"/>
        <v>1420</v>
      </c>
      <c r="S238" s="242" t="s">
        <v>28</v>
      </c>
      <c r="T238" s="291" t="s">
        <v>29</v>
      </c>
    </row>
    <row r="239" spans="1:20">
      <c r="A239" s="100">
        <v>238</v>
      </c>
      <c r="B239" s="144" t="s">
        <v>1215</v>
      </c>
      <c r="C239" s="36" t="s">
        <v>1216</v>
      </c>
      <c r="D239" s="181"/>
      <c r="E239" s="181" t="s">
        <v>22</v>
      </c>
      <c r="F239" s="37" t="s">
        <v>24</v>
      </c>
      <c r="G239" s="37" t="s">
        <v>198</v>
      </c>
      <c r="H239" s="37" t="s">
        <v>25</v>
      </c>
      <c r="I239" s="37" t="s">
        <v>68</v>
      </c>
      <c r="J239" s="110">
        <v>1120</v>
      </c>
      <c r="K239" s="110">
        <v>300</v>
      </c>
      <c r="L239" s="110">
        <v>0</v>
      </c>
      <c r="M239" s="37"/>
      <c r="N239" s="242">
        <f t="shared" si="15"/>
        <v>0</v>
      </c>
      <c r="O239" s="242">
        <f t="shared" si="16"/>
        <v>1420</v>
      </c>
      <c r="P239" s="242">
        <f t="shared" si="17"/>
        <v>1438</v>
      </c>
      <c r="Q239" s="242">
        <f t="shared" si="18"/>
        <v>18</v>
      </c>
      <c r="R239" s="242">
        <f t="shared" si="19"/>
        <v>1420</v>
      </c>
      <c r="S239" s="242" t="s">
        <v>28</v>
      </c>
      <c r="T239" s="291" t="s">
        <v>29</v>
      </c>
    </row>
    <row r="240" spans="1:20">
      <c r="A240" s="100">
        <v>239</v>
      </c>
      <c r="B240" s="144" t="s">
        <v>1217</v>
      </c>
      <c r="C240" s="36" t="s">
        <v>1218</v>
      </c>
      <c r="D240" s="181"/>
      <c r="E240" s="181" t="s">
        <v>22</v>
      </c>
      <c r="F240" s="37" t="s">
        <v>24</v>
      </c>
      <c r="G240" s="37" t="s">
        <v>198</v>
      </c>
      <c r="H240" s="37" t="s">
        <v>25</v>
      </c>
      <c r="I240" s="37" t="s">
        <v>68</v>
      </c>
      <c r="J240" s="110">
        <v>1120</v>
      </c>
      <c r="K240" s="110">
        <v>300</v>
      </c>
      <c r="L240" s="110">
        <v>0</v>
      </c>
      <c r="M240" s="37"/>
      <c r="N240" s="242">
        <f t="shared" si="15"/>
        <v>0</v>
      </c>
      <c r="O240" s="242">
        <f t="shared" si="16"/>
        <v>1420</v>
      </c>
      <c r="P240" s="242">
        <f t="shared" si="17"/>
        <v>1438</v>
      </c>
      <c r="Q240" s="242">
        <f t="shared" si="18"/>
        <v>18</v>
      </c>
      <c r="R240" s="242">
        <f t="shared" si="19"/>
        <v>1420</v>
      </c>
      <c r="S240" s="242" t="s">
        <v>28</v>
      </c>
      <c r="T240" s="291" t="s">
        <v>29</v>
      </c>
    </row>
    <row r="241" spans="1:20">
      <c r="A241" s="100">
        <v>240</v>
      </c>
      <c r="B241" s="144" t="s">
        <v>1219</v>
      </c>
      <c r="C241" s="36" t="s">
        <v>1220</v>
      </c>
      <c r="D241" s="181"/>
      <c r="E241" s="181" t="s">
        <v>22</v>
      </c>
      <c r="F241" s="37" t="s">
        <v>24</v>
      </c>
      <c r="G241" s="37" t="s">
        <v>198</v>
      </c>
      <c r="H241" s="37" t="s">
        <v>25</v>
      </c>
      <c r="I241" s="37" t="s">
        <v>68</v>
      </c>
      <c r="J241" s="110">
        <v>1120</v>
      </c>
      <c r="K241" s="110">
        <v>300</v>
      </c>
      <c r="L241" s="110">
        <v>0</v>
      </c>
      <c r="M241" s="37"/>
      <c r="N241" s="242">
        <f t="shared" si="15"/>
        <v>0</v>
      </c>
      <c r="O241" s="242">
        <f t="shared" si="16"/>
        <v>1420</v>
      </c>
      <c r="P241" s="242">
        <f t="shared" si="17"/>
        <v>1438</v>
      </c>
      <c r="Q241" s="242">
        <f t="shared" si="18"/>
        <v>18</v>
      </c>
      <c r="R241" s="242">
        <f t="shared" si="19"/>
        <v>1420</v>
      </c>
      <c r="S241" s="242" t="s">
        <v>28</v>
      </c>
      <c r="T241" s="291" t="s">
        <v>29</v>
      </c>
    </row>
    <row r="242" spans="1:20">
      <c r="A242" s="100">
        <v>241</v>
      </c>
      <c r="B242" s="144" t="s">
        <v>1221</v>
      </c>
      <c r="C242" s="36" t="s">
        <v>1222</v>
      </c>
      <c r="D242" s="181"/>
      <c r="E242" s="181" t="s">
        <v>22</v>
      </c>
      <c r="F242" s="37" t="s">
        <v>24</v>
      </c>
      <c r="G242" s="37" t="s">
        <v>198</v>
      </c>
      <c r="H242" s="37" t="s">
        <v>25</v>
      </c>
      <c r="I242" s="37" t="s">
        <v>68</v>
      </c>
      <c r="J242" s="110">
        <v>1120</v>
      </c>
      <c r="K242" s="110">
        <v>300</v>
      </c>
      <c r="L242" s="110">
        <v>0</v>
      </c>
      <c r="M242" s="37"/>
      <c r="N242" s="242">
        <f t="shared" si="15"/>
        <v>0</v>
      </c>
      <c r="O242" s="242">
        <f t="shared" si="16"/>
        <v>1420</v>
      </c>
      <c r="P242" s="242">
        <f t="shared" si="17"/>
        <v>1438</v>
      </c>
      <c r="Q242" s="242">
        <f t="shared" si="18"/>
        <v>18</v>
      </c>
      <c r="R242" s="242">
        <f t="shared" si="19"/>
        <v>1420</v>
      </c>
      <c r="S242" s="242" t="s">
        <v>28</v>
      </c>
      <c r="T242" s="291" t="s">
        <v>29</v>
      </c>
    </row>
    <row r="243" spans="1:20">
      <c r="A243" s="100">
        <v>242</v>
      </c>
      <c r="B243" s="144" t="s">
        <v>1223</v>
      </c>
      <c r="C243" s="36" t="s">
        <v>1224</v>
      </c>
      <c r="D243" s="181"/>
      <c r="E243" s="181" t="s">
        <v>22</v>
      </c>
      <c r="F243" s="37" t="s">
        <v>24</v>
      </c>
      <c r="G243" s="37" t="s">
        <v>198</v>
      </c>
      <c r="H243" s="37" t="s">
        <v>25</v>
      </c>
      <c r="I243" s="37" t="s">
        <v>68</v>
      </c>
      <c r="J243" s="110">
        <v>1120</v>
      </c>
      <c r="K243" s="110">
        <v>300</v>
      </c>
      <c r="L243" s="110">
        <v>0</v>
      </c>
      <c r="M243" s="37"/>
      <c r="N243" s="242">
        <f t="shared" si="15"/>
        <v>0</v>
      </c>
      <c r="O243" s="242">
        <f t="shared" si="16"/>
        <v>1420</v>
      </c>
      <c r="P243" s="242">
        <f t="shared" si="17"/>
        <v>1438</v>
      </c>
      <c r="Q243" s="242">
        <f t="shared" si="18"/>
        <v>18</v>
      </c>
      <c r="R243" s="242">
        <f t="shared" si="19"/>
        <v>1420</v>
      </c>
      <c r="S243" s="242" t="s">
        <v>28</v>
      </c>
      <c r="T243" s="291" t="s">
        <v>29</v>
      </c>
    </row>
    <row r="244" spans="1:20">
      <c r="A244" s="100">
        <v>243</v>
      </c>
      <c r="B244" s="144" t="s">
        <v>1225</v>
      </c>
      <c r="C244" s="36" t="s">
        <v>1226</v>
      </c>
      <c r="D244" s="181"/>
      <c r="E244" s="181" t="s">
        <v>22</v>
      </c>
      <c r="F244" s="37" t="s">
        <v>24</v>
      </c>
      <c r="G244" s="37" t="s">
        <v>198</v>
      </c>
      <c r="H244" s="37" t="s">
        <v>25</v>
      </c>
      <c r="I244" s="37" t="s">
        <v>68</v>
      </c>
      <c r="J244" s="110">
        <v>1120</v>
      </c>
      <c r="K244" s="110">
        <v>300</v>
      </c>
      <c r="L244" s="110">
        <v>0</v>
      </c>
      <c r="M244" s="37"/>
      <c r="N244" s="242">
        <f t="shared" si="15"/>
        <v>0</v>
      </c>
      <c r="O244" s="242">
        <f t="shared" si="16"/>
        <v>1420</v>
      </c>
      <c r="P244" s="242">
        <f t="shared" si="17"/>
        <v>1438</v>
      </c>
      <c r="Q244" s="242">
        <f t="shared" si="18"/>
        <v>18</v>
      </c>
      <c r="R244" s="242">
        <f t="shared" si="19"/>
        <v>1420</v>
      </c>
      <c r="S244" s="242" t="s">
        <v>28</v>
      </c>
      <c r="T244" s="291" t="s">
        <v>29</v>
      </c>
    </row>
    <row r="245" spans="1:20">
      <c r="A245" s="100">
        <v>244</v>
      </c>
      <c r="B245" s="144" t="s">
        <v>1227</v>
      </c>
      <c r="C245" s="36" t="s">
        <v>1226</v>
      </c>
      <c r="D245" s="181"/>
      <c r="E245" s="181" t="s">
        <v>22</v>
      </c>
      <c r="F245" s="37" t="s">
        <v>24</v>
      </c>
      <c r="G245" s="37" t="s">
        <v>198</v>
      </c>
      <c r="H245" s="37" t="s">
        <v>25</v>
      </c>
      <c r="I245" s="37" t="s">
        <v>68</v>
      </c>
      <c r="J245" s="110">
        <v>1120</v>
      </c>
      <c r="K245" s="110">
        <v>300</v>
      </c>
      <c r="L245" s="110">
        <v>0</v>
      </c>
      <c r="M245" s="37"/>
      <c r="N245" s="242">
        <f t="shared" si="15"/>
        <v>0</v>
      </c>
      <c r="O245" s="242">
        <f t="shared" si="16"/>
        <v>1420</v>
      </c>
      <c r="P245" s="242">
        <f t="shared" si="17"/>
        <v>1438</v>
      </c>
      <c r="Q245" s="242">
        <f t="shared" si="18"/>
        <v>18</v>
      </c>
      <c r="R245" s="242">
        <f t="shared" si="19"/>
        <v>1420</v>
      </c>
      <c r="S245" s="242" t="s">
        <v>28</v>
      </c>
      <c r="T245" s="291" t="s">
        <v>29</v>
      </c>
    </row>
    <row r="246" spans="1:20">
      <c r="A246" s="100">
        <v>245</v>
      </c>
      <c r="B246" s="144" t="s">
        <v>1228</v>
      </c>
      <c r="C246" s="36" t="s">
        <v>1229</v>
      </c>
      <c r="D246" s="181"/>
      <c r="E246" s="181" t="s">
        <v>22</v>
      </c>
      <c r="F246" s="37" t="s">
        <v>24</v>
      </c>
      <c r="G246" s="37" t="s">
        <v>198</v>
      </c>
      <c r="H246" s="37" t="s">
        <v>25</v>
      </c>
      <c r="I246" s="37" t="s">
        <v>68</v>
      </c>
      <c r="J246" s="110">
        <v>1120</v>
      </c>
      <c r="K246" s="110">
        <v>300</v>
      </c>
      <c r="L246" s="110">
        <v>0</v>
      </c>
      <c r="M246" s="37"/>
      <c r="N246" s="242">
        <f t="shared" si="15"/>
        <v>0</v>
      </c>
      <c r="O246" s="242">
        <f t="shared" si="16"/>
        <v>1420</v>
      </c>
      <c r="P246" s="242">
        <f t="shared" si="17"/>
        <v>1438</v>
      </c>
      <c r="Q246" s="242">
        <f t="shared" si="18"/>
        <v>18</v>
      </c>
      <c r="R246" s="242">
        <f t="shared" si="19"/>
        <v>1420</v>
      </c>
      <c r="S246" s="242" t="s">
        <v>28</v>
      </c>
      <c r="T246" s="291" t="s">
        <v>29</v>
      </c>
    </row>
    <row r="247" spans="1:20">
      <c r="A247" s="100">
        <v>246</v>
      </c>
      <c r="B247" s="144" t="s">
        <v>1230</v>
      </c>
      <c r="C247" s="36" t="s">
        <v>1231</v>
      </c>
      <c r="D247" s="181"/>
      <c r="E247" s="181" t="s">
        <v>22</v>
      </c>
      <c r="F247" s="37" t="s">
        <v>24</v>
      </c>
      <c r="G247" s="37" t="s">
        <v>198</v>
      </c>
      <c r="H247" s="37" t="s">
        <v>25</v>
      </c>
      <c r="I247" s="37" t="s">
        <v>68</v>
      </c>
      <c r="J247" s="110">
        <v>1120</v>
      </c>
      <c r="K247" s="110">
        <v>300</v>
      </c>
      <c r="L247" s="110">
        <v>0</v>
      </c>
      <c r="M247" s="37"/>
      <c r="N247" s="242">
        <f t="shared" si="15"/>
        <v>0</v>
      </c>
      <c r="O247" s="242">
        <f t="shared" si="16"/>
        <v>1420</v>
      </c>
      <c r="P247" s="242">
        <f t="shared" si="17"/>
        <v>1438</v>
      </c>
      <c r="Q247" s="242">
        <f t="shared" si="18"/>
        <v>18</v>
      </c>
      <c r="R247" s="242">
        <f t="shared" si="19"/>
        <v>1420</v>
      </c>
      <c r="S247" s="242" t="s">
        <v>28</v>
      </c>
      <c r="T247" s="291" t="s">
        <v>29</v>
      </c>
    </row>
    <row r="248" spans="1:20">
      <c r="A248" s="100">
        <v>247</v>
      </c>
      <c r="B248" s="144" t="s">
        <v>1232</v>
      </c>
      <c r="C248" s="36" t="s">
        <v>1233</v>
      </c>
      <c r="D248" s="181"/>
      <c r="E248" s="181" t="s">
        <v>22</v>
      </c>
      <c r="F248" s="37" t="s">
        <v>24</v>
      </c>
      <c r="G248" s="37" t="s">
        <v>198</v>
      </c>
      <c r="H248" s="37" t="s">
        <v>25</v>
      </c>
      <c r="I248" s="37" t="s">
        <v>68</v>
      </c>
      <c r="J248" s="110">
        <v>0</v>
      </c>
      <c r="K248" s="110">
        <v>300</v>
      </c>
      <c r="L248" s="110">
        <v>0</v>
      </c>
      <c r="M248" s="37"/>
      <c r="N248" s="242">
        <f t="shared" si="15"/>
        <v>0</v>
      </c>
      <c r="O248" s="242">
        <f t="shared" si="16"/>
        <v>300</v>
      </c>
      <c r="P248" s="242">
        <f t="shared" si="17"/>
        <v>318</v>
      </c>
      <c r="Q248" s="242">
        <f t="shared" si="18"/>
        <v>18</v>
      </c>
      <c r="R248" s="242">
        <f t="shared" si="19"/>
        <v>300</v>
      </c>
      <c r="S248" s="242" t="s">
        <v>28</v>
      </c>
      <c r="T248" s="291" t="s">
        <v>29</v>
      </c>
    </row>
    <row r="249" spans="1:20">
      <c r="A249" s="100">
        <v>248</v>
      </c>
      <c r="B249" s="144" t="s">
        <v>1234</v>
      </c>
      <c r="C249" s="36" t="s">
        <v>1235</v>
      </c>
      <c r="D249" s="181"/>
      <c r="E249" s="181" t="s">
        <v>22</v>
      </c>
      <c r="F249" s="37" t="s">
        <v>24</v>
      </c>
      <c r="G249" s="37" t="s">
        <v>198</v>
      </c>
      <c r="H249" s="37" t="s">
        <v>25</v>
      </c>
      <c r="I249" s="37" t="s">
        <v>68</v>
      </c>
      <c r="J249" s="110">
        <v>1120</v>
      </c>
      <c r="K249" s="110">
        <v>300</v>
      </c>
      <c r="L249" s="110">
        <v>0</v>
      </c>
      <c r="M249" s="37"/>
      <c r="N249" s="242">
        <f t="shared" si="15"/>
        <v>0</v>
      </c>
      <c r="O249" s="242">
        <f t="shared" si="16"/>
        <v>1420</v>
      </c>
      <c r="P249" s="242">
        <f t="shared" si="17"/>
        <v>1438</v>
      </c>
      <c r="Q249" s="242">
        <f t="shared" si="18"/>
        <v>18</v>
      </c>
      <c r="R249" s="242">
        <f t="shared" si="19"/>
        <v>1420</v>
      </c>
      <c r="S249" s="242" t="s">
        <v>28</v>
      </c>
      <c r="T249" s="291" t="s">
        <v>29</v>
      </c>
    </row>
    <row r="250" spans="1:20">
      <c r="A250" s="100">
        <v>249</v>
      </c>
      <c r="B250" s="144" t="s">
        <v>1236</v>
      </c>
      <c r="C250" s="36" t="s">
        <v>1237</v>
      </c>
      <c r="D250" s="181"/>
      <c r="E250" s="181" t="s">
        <v>22</v>
      </c>
      <c r="F250" s="37" t="s">
        <v>24</v>
      </c>
      <c r="G250" s="37" t="s">
        <v>198</v>
      </c>
      <c r="H250" s="37" t="s">
        <v>25</v>
      </c>
      <c r="I250" s="37" t="s">
        <v>68</v>
      </c>
      <c r="J250" s="110">
        <v>1120</v>
      </c>
      <c r="K250" s="110">
        <v>300</v>
      </c>
      <c r="L250" s="110">
        <v>0</v>
      </c>
      <c r="M250" s="37"/>
      <c r="N250" s="242">
        <f t="shared" si="15"/>
        <v>0</v>
      </c>
      <c r="O250" s="242">
        <f t="shared" si="16"/>
        <v>1420</v>
      </c>
      <c r="P250" s="242">
        <f t="shared" si="17"/>
        <v>1438</v>
      </c>
      <c r="Q250" s="242">
        <f t="shared" si="18"/>
        <v>18</v>
      </c>
      <c r="R250" s="242">
        <f t="shared" si="19"/>
        <v>1420</v>
      </c>
      <c r="S250" s="242" t="s">
        <v>28</v>
      </c>
      <c r="T250" s="291" t="s">
        <v>29</v>
      </c>
    </row>
    <row r="251" spans="1:20">
      <c r="A251" s="100">
        <v>250</v>
      </c>
      <c r="B251" s="144" t="s">
        <v>1238</v>
      </c>
      <c r="C251" s="36" t="s">
        <v>1239</v>
      </c>
      <c r="D251" s="181"/>
      <c r="E251" s="181" t="s">
        <v>22</v>
      </c>
      <c r="F251" s="37" t="s">
        <v>24</v>
      </c>
      <c r="G251" s="37" t="s">
        <v>198</v>
      </c>
      <c r="H251" s="37" t="s">
        <v>25</v>
      </c>
      <c r="I251" s="37" t="s">
        <v>68</v>
      </c>
      <c r="J251" s="110">
        <v>1120</v>
      </c>
      <c r="K251" s="110">
        <v>300</v>
      </c>
      <c r="L251" s="110">
        <v>0</v>
      </c>
      <c r="M251" s="37"/>
      <c r="N251" s="242">
        <f t="shared" si="15"/>
        <v>0</v>
      </c>
      <c r="O251" s="242">
        <f t="shared" si="16"/>
        <v>1420</v>
      </c>
      <c r="P251" s="242">
        <f t="shared" si="17"/>
        <v>1438</v>
      </c>
      <c r="Q251" s="242">
        <f t="shared" si="18"/>
        <v>18</v>
      </c>
      <c r="R251" s="242">
        <f t="shared" si="19"/>
        <v>1420</v>
      </c>
      <c r="S251" s="242" t="s">
        <v>28</v>
      </c>
      <c r="T251" s="291" t="s">
        <v>29</v>
      </c>
    </row>
    <row r="252" spans="1:20">
      <c r="A252" s="100">
        <v>251</v>
      </c>
      <c r="B252" s="144" t="s">
        <v>1240</v>
      </c>
      <c r="C252" s="36" t="s">
        <v>1241</v>
      </c>
      <c r="D252" s="181"/>
      <c r="E252" s="181" t="s">
        <v>22</v>
      </c>
      <c r="F252" s="37" t="s">
        <v>24</v>
      </c>
      <c r="G252" s="37" t="s">
        <v>198</v>
      </c>
      <c r="H252" s="37" t="s">
        <v>25</v>
      </c>
      <c r="I252" s="37" t="s">
        <v>68</v>
      </c>
      <c r="J252" s="110">
        <v>1120</v>
      </c>
      <c r="K252" s="110">
        <v>300</v>
      </c>
      <c r="L252" s="110">
        <v>0</v>
      </c>
      <c r="M252" s="37"/>
      <c r="N252" s="242">
        <f t="shared" si="15"/>
        <v>0</v>
      </c>
      <c r="O252" s="242">
        <f t="shared" si="16"/>
        <v>1420</v>
      </c>
      <c r="P252" s="242">
        <f t="shared" si="17"/>
        <v>1438</v>
      </c>
      <c r="Q252" s="242">
        <f t="shared" si="18"/>
        <v>18</v>
      </c>
      <c r="R252" s="242">
        <f t="shared" si="19"/>
        <v>1420</v>
      </c>
      <c r="S252" s="242" t="s">
        <v>28</v>
      </c>
      <c r="T252" s="291" t="s">
        <v>29</v>
      </c>
    </row>
    <row r="253" spans="1:20">
      <c r="A253" s="100">
        <v>252</v>
      </c>
      <c r="B253" s="144" t="s">
        <v>1242</v>
      </c>
      <c r="C253" s="36" t="s">
        <v>1243</v>
      </c>
      <c r="D253" s="181"/>
      <c r="E253" s="181" t="s">
        <v>22</v>
      </c>
      <c r="F253" s="37" t="s">
        <v>24</v>
      </c>
      <c r="G253" s="37" t="s">
        <v>198</v>
      </c>
      <c r="H253" s="37" t="s">
        <v>25</v>
      </c>
      <c r="I253" s="37" t="s">
        <v>68</v>
      </c>
      <c r="J253" s="110">
        <v>1120</v>
      </c>
      <c r="K253" s="110">
        <v>300</v>
      </c>
      <c r="L253" s="110">
        <v>0</v>
      </c>
      <c r="M253" s="37"/>
      <c r="N253" s="242">
        <f t="shared" si="15"/>
        <v>0</v>
      </c>
      <c r="O253" s="242">
        <f t="shared" si="16"/>
        <v>1420</v>
      </c>
      <c r="P253" s="242">
        <f t="shared" si="17"/>
        <v>1438</v>
      </c>
      <c r="Q253" s="242">
        <f t="shared" si="18"/>
        <v>18</v>
      </c>
      <c r="R253" s="242">
        <f t="shared" si="19"/>
        <v>1420</v>
      </c>
      <c r="S253" s="242" t="s">
        <v>28</v>
      </c>
      <c r="T253" s="291" t="s">
        <v>29</v>
      </c>
    </row>
    <row r="254" spans="1:20">
      <c r="A254" s="100">
        <v>253</v>
      </c>
      <c r="B254" s="144" t="s">
        <v>1244</v>
      </c>
      <c r="C254" s="36" t="s">
        <v>1245</v>
      </c>
      <c r="D254" s="181"/>
      <c r="E254" s="181" t="s">
        <v>22</v>
      </c>
      <c r="F254" s="37" t="s">
        <v>24</v>
      </c>
      <c r="G254" s="37" t="s">
        <v>198</v>
      </c>
      <c r="H254" s="37" t="s">
        <v>25</v>
      </c>
      <c r="I254" s="37" t="s">
        <v>68</v>
      </c>
      <c r="J254" s="110">
        <v>1120</v>
      </c>
      <c r="K254" s="110">
        <v>300</v>
      </c>
      <c r="L254" s="110">
        <v>0</v>
      </c>
      <c r="M254" s="37"/>
      <c r="N254" s="242">
        <f t="shared" si="15"/>
        <v>0</v>
      </c>
      <c r="O254" s="242">
        <f t="shared" si="16"/>
        <v>1420</v>
      </c>
      <c r="P254" s="242">
        <f t="shared" si="17"/>
        <v>1438</v>
      </c>
      <c r="Q254" s="242">
        <f t="shared" si="18"/>
        <v>18</v>
      </c>
      <c r="R254" s="242">
        <f t="shared" si="19"/>
        <v>1420</v>
      </c>
      <c r="S254" s="242" t="s">
        <v>28</v>
      </c>
      <c r="T254" s="291" t="s">
        <v>29</v>
      </c>
    </row>
    <row r="255" spans="1:20">
      <c r="A255" s="100">
        <v>254</v>
      </c>
      <c r="B255" s="144" t="s">
        <v>1246</v>
      </c>
      <c r="C255" s="36" t="s">
        <v>1247</v>
      </c>
      <c r="D255" s="181"/>
      <c r="E255" s="181" t="s">
        <v>22</v>
      </c>
      <c r="F255" s="37" t="s">
        <v>24</v>
      </c>
      <c r="G255" s="37" t="s">
        <v>198</v>
      </c>
      <c r="H255" s="37" t="s">
        <v>25</v>
      </c>
      <c r="I255" s="37" t="s">
        <v>68</v>
      </c>
      <c r="J255" s="110">
        <v>1120</v>
      </c>
      <c r="K255" s="110">
        <v>300</v>
      </c>
      <c r="L255" s="110">
        <v>0</v>
      </c>
      <c r="M255" s="37"/>
      <c r="N255" s="242">
        <f t="shared" si="15"/>
        <v>0</v>
      </c>
      <c r="O255" s="242">
        <f t="shared" si="16"/>
        <v>1420</v>
      </c>
      <c r="P255" s="242">
        <f t="shared" si="17"/>
        <v>1438</v>
      </c>
      <c r="Q255" s="242">
        <f t="shared" si="18"/>
        <v>18</v>
      </c>
      <c r="R255" s="242">
        <f t="shared" si="19"/>
        <v>1420</v>
      </c>
      <c r="S255" s="242" t="s">
        <v>28</v>
      </c>
      <c r="T255" s="291" t="s">
        <v>29</v>
      </c>
    </row>
    <row r="256" spans="1:20">
      <c r="A256" s="100">
        <v>255</v>
      </c>
      <c r="B256" s="144" t="s">
        <v>1248</v>
      </c>
      <c r="C256" s="36" t="s">
        <v>1249</v>
      </c>
      <c r="D256" s="181"/>
      <c r="E256" s="181" t="s">
        <v>22</v>
      </c>
      <c r="F256" s="37" t="s">
        <v>24</v>
      </c>
      <c r="G256" s="37" t="s">
        <v>198</v>
      </c>
      <c r="H256" s="37" t="s">
        <v>25</v>
      </c>
      <c r="I256" s="37" t="s">
        <v>68</v>
      </c>
      <c r="J256" s="110">
        <v>1120</v>
      </c>
      <c r="K256" s="110">
        <v>300</v>
      </c>
      <c r="L256" s="110">
        <v>0</v>
      </c>
      <c r="M256" s="37"/>
      <c r="N256" s="242">
        <f t="shared" si="15"/>
        <v>0</v>
      </c>
      <c r="O256" s="242">
        <f t="shared" si="16"/>
        <v>1420</v>
      </c>
      <c r="P256" s="242">
        <f t="shared" si="17"/>
        <v>1438</v>
      </c>
      <c r="Q256" s="242">
        <f t="shared" si="18"/>
        <v>18</v>
      </c>
      <c r="R256" s="242">
        <f t="shared" si="19"/>
        <v>1420</v>
      </c>
      <c r="S256" s="242" t="s">
        <v>28</v>
      </c>
      <c r="T256" s="291" t="s">
        <v>29</v>
      </c>
    </row>
    <row r="257" spans="1:20">
      <c r="A257" s="100">
        <v>256</v>
      </c>
      <c r="B257" s="144" t="s">
        <v>1250</v>
      </c>
      <c r="C257" s="36" t="s">
        <v>1251</v>
      </c>
      <c r="D257" s="181"/>
      <c r="E257" s="181" t="s">
        <v>22</v>
      </c>
      <c r="F257" s="37" t="s">
        <v>24</v>
      </c>
      <c r="G257" s="37" t="s">
        <v>198</v>
      </c>
      <c r="H257" s="37" t="s">
        <v>25</v>
      </c>
      <c r="I257" s="37" t="s">
        <v>68</v>
      </c>
      <c r="J257" s="110">
        <v>1120</v>
      </c>
      <c r="K257" s="110">
        <v>300</v>
      </c>
      <c r="L257" s="110">
        <v>0</v>
      </c>
      <c r="M257" s="37"/>
      <c r="N257" s="242">
        <f t="shared" si="15"/>
        <v>0</v>
      </c>
      <c r="O257" s="242">
        <f t="shared" si="16"/>
        <v>1420</v>
      </c>
      <c r="P257" s="242">
        <f t="shared" si="17"/>
        <v>1438</v>
      </c>
      <c r="Q257" s="242">
        <f t="shared" si="18"/>
        <v>18</v>
      </c>
      <c r="R257" s="242">
        <f t="shared" si="19"/>
        <v>1420</v>
      </c>
      <c r="S257" s="242" t="s">
        <v>28</v>
      </c>
      <c r="T257" s="291" t="s">
        <v>29</v>
      </c>
    </row>
    <row r="258" spans="1:20">
      <c r="A258" s="100">
        <v>257</v>
      </c>
      <c r="B258" s="144" t="s">
        <v>1252</v>
      </c>
      <c r="C258" s="36" t="s">
        <v>1253</v>
      </c>
      <c r="D258" s="181"/>
      <c r="E258" s="181" t="s">
        <v>22</v>
      </c>
      <c r="F258" s="37" t="s">
        <v>24</v>
      </c>
      <c r="G258" s="37" t="s">
        <v>198</v>
      </c>
      <c r="H258" s="37" t="s">
        <v>25</v>
      </c>
      <c r="I258" s="37" t="s">
        <v>68</v>
      </c>
      <c r="J258" s="110">
        <v>1120</v>
      </c>
      <c r="K258" s="110">
        <v>300</v>
      </c>
      <c r="L258" s="110">
        <v>0</v>
      </c>
      <c r="M258" s="37"/>
      <c r="N258" s="242">
        <f t="shared" ref="N258:N321" si="20">L258*1.06</f>
        <v>0</v>
      </c>
      <c r="O258" s="242">
        <f t="shared" ref="O258:O321" si="21">J258+K258+N258</f>
        <v>1420</v>
      </c>
      <c r="P258" s="242">
        <f t="shared" ref="P258:P321" si="22">J258+(K258+N258)*1.06</f>
        <v>1438</v>
      </c>
      <c r="Q258" s="242">
        <f t="shared" ref="Q258:Q321" si="23">(N258+K258)*0.06</f>
        <v>18</v>
      </c>
      <c r="R258" s="242">
        <f t="shared" ref="R258:R321" si="24">P258-Q258</f>
        <v>1420</v>
      </c>
      <c r="S258" s="242" t="s">
        <v>28</v>
      </c>
      <c r="T258" s="291" t="s">
        <v>29</v>
      </c>
    </row>
    <row r="259" spans="1:20">
      <c r="A259" s="100">
        <v>258</v>
      </c>
      <c r="B259" s="144" t="s">
        <v>1130</v>
      </c>
      <c r="C259" s="36" t="s">
        <v>1254</v>
      </c>
      <c r="D259" s="181"/>
      <c r="E259" s="181" t="s">
        <v>22</v>
      </c>
      <c r="F259" s="37" t="s">
        <v>24</v>
      </c>
      <c r="G259" s="37" t="s">
        <v>198</v>
      </c>
      <c r="H259" s="37" t="s">
        <v>25</v>
      </c>
      <c r="I259" s="37" t="s">
        <v>68</v>
      </c>
      <c r="J259" s="110">
        <v>1120</v>
      </c>
      <c r="K259" s="110">
        <v>300</v>
      </c>
      <c r="L259" s="110">
        <v>0</v>
      </c>
      <c r="M259" s="37"/>
      <c r="N259" s="242">
        <f t="shared" si="20"/>
        <v>0</v>
      </c>
      <c r="O259" s="242">
        <f t="shared" si="21"/>
        <v>1420</v>
      </c>
      <c r="P259" s="242">
        <f t="shared" si="22"/>
        <v>1438</v>
      </c>
      <c r="Q259" s="242">
        <f t="shared" si="23"/>
        <v>18</v>
      </c>
      <c r="R259" s="242">
        <f t="shared" si="24"/>
        <v>1420</v>
      </c>
      <c r="S259" s="242" t="s">
        <v>28</v>
      </c>
      <c r="T259" s="291" t="s">
        <v>29</v>
      </c>
    </row>
    <row r="260" spans="1:20">
      <c r="A260" s="100">
        <v>259</v>
      </c>
      <c r="B260" s="144" t="s">
        <v>1255</v>
      </c>
      <c r="C260" s="36" t="s">
        <v>1256</v>
      </c>
      <c r="D260" s="181"/>
      <c r="E260" s="181" t="s">
        <v>22</v>
      </c>
      <c r="F260" s="37" t="s">
        <v>24</v>
      </c>
      <c r="G260" s="37" t="s">
        <v>198</v>
      </c>
      <c r="H260" s="37" t="s">
        <v>25</v>
      </c>
      <c r="I260" s="37" t="s">
        <v>68</v>
      </c>
      <c r="J260" s="110">
        <v>1120</v>
      </c>
      <c r="K260" s="110">
        <v>300</v>
      </c>
      <c r="L260" s="110">
        <v>0</v>
      </c>
      <c r="M260" s="37"/>
      <c r="N260" s="242">
        <f t="shared" si="20"/>
        <v>0</v>
      </c>
      <c r="O260" s="242">
        <f t="shared" si="21"/>
        <v>1420</v>
      </c>
      <c r="P260" s="242">
        <f t="shared" si="22"/>
        <v>1438</v>
      </c>
      <c r="Q260" s="242">
        <f t="shared" si="23"/>
        <v>18</v>
      </c>
      <c r="R260" s="242">
        <f t="shared" si="24"/>
        <v>1420</v>
      </c>
      <c r="S260" s="242" t="s">
        <v>28</v>
      </c>
      <c r="T260" s="291" t="s">
        <v>29</v>
      </c>
    </row>
    <row r="261" spans="1:20">
      <c r="A261" s="100">
        <v>260</v>
      </c>
      <c r="B261" s="144" t="s">
        <v>1257</v>
      </c>
      <c r="C261" s="36" t="s">
        <v>1258</v>
      </c>
      <c r="D261" s="181"/>
      <c r="E261" s="181" t="s">
        <v>22</v>
      </c>
      <c r="F261" s="37" t="s">
        <v>24</v>
      </c>
      <c r="G261" s="37" t="s">
        <v>198</v>
      </c>
      <c r="H261" s="37" t="s">
        <v>25</v>
      </c>
      <c r="I261" s="37" t="s">
        <v>68</v>
      </c>
      <c r="J261" s="110">
        <v>1120</v>
      </c>
      <c r="K261" s="110">
        <v>300</v>
      </c>
      <c r="L261" s="110">
        <v>0</v>
      </c>
      <c r="M261" s="37"/>
      <c r="N261" s="242">
        <f t="shared" si="20"/>
        <v>0</v>
      </c>
      <c r="O261" s="242">
        <f t="shared" si="21"/>
        <v>1420</v>
      </c>
      <c r="P261" s="242">
        <f t="shared" si="22"/>
        <v>1438</v>
      </c>
      <c r="Q261" s="242">
        <f t="shared" si="23"/>
        <v>18</v>
      </c>
      <c r="R261" s="242">
        <f t="shared" si="24"/>
        <v>1420</v>
      </c>
      <c r="S261" s="242" t="s">
        <v>28</v>
      </c>
      <c r="T261" s="291" t="s">
        <v>29</v>
      </c>
    </row>
    <row r="262" spans="1:20">
      <c r="A262" s="100">
        <v>261</v>
      </c>
      <c r="B262" s="144" t="s">
        <v>1259</v>
      </c>
      <c r="C262" s="36" t="s">
        <v>1260</v>
      </c>
      <c r="D262" s="181"/>
      <c r="E262" s="181" t="s">
        <v>22</v>
      </c>
      <c r="F262" s="37" t="s">
        <v>24</v>
      </c>
      <c r="G262" s="37" t="s">
        <v>198</v>
      </c>
      <c r="H262" s="37" t="s">
        <v>25</v>
      </c>
      <c r="I262" s="37" t="s">
        <v>68</v>
      </c>
      <c r="J262" s="110">
        <v>1120</v>
      </c>
      <c r="K262" s="110">
        <v>300</v>
      </c>
      <c r="L262" s="110">
        <v>0</v>
      </c>
      <c r="M262" s="37"/>
      <c r="N262" s="242">
        <f t="shared" si="20"/>
        <v>0</v>
      </c>
      <c r="O262" s="242">
        <f t="shared" si="21"/>
        <v>1420</v>
      </c>
      <c r="P262" s="242">
        <f t="shared" si="22"/>
        <v>1438</v>
      </c>
      <c r="Q262" s="242">
        <f t="shared" si="23"/>
        <v>18</v>
      </c>
      <c r="R262" s="242">
        <f t="shared" si="24"/>
        <v>1420</v>
      </c>
      <c r="S262" s="242" t="s">
        <v>28</v>
      </c>
      <c r="T262" s="291" t="s">
        <v>29</v>
      </c>
    </row>
    <row r="263" spans="1:20">
      <c r="A263" s="100">
        <v>262</v>
      </c>
      <c r="B263" s="144" t="s">
        <v>1261</v>
      </c>
      <c r="C263" s="36" t="s">
        <v>1262</v>
      </c>
      <c r="D263" s="181"/>
      <c r="E263" s="181" t="s">
        <v>22</v>
      </c>
      <c r="F263" s="37" t="s">
        <v>24</v>
      </c>
      <c r="G263" s="37" t="s">
        <v>198</v>
      </c>
      <c r="H263" s="37" t="s">
        <v>25</v>
      </c>
      <c r="I263" s="37" t="s">
        <v>68</v>
      </c>
      <c r="J263" s="110">
        <v>1120</v>
      </c>
      <c r="K263" s="110">
        <v>300</v>
      </c>
      <c r="L263" s="110">
        <v>0</v>
      </c>
      <c r="M263" s="37"/>
      <c r="N263" s="242">
        <f t="shared" si="20"/>
        <v>0</v>
      </c>
      <c r="O263" s="242">
        <f t="shared" si="21"/>
        <v>1420</v>
      </c>
      <c r="P263" s="242">
        <f t="shared" si="22"/>
        <v>1438</v>
      </c>
      <c r="Q263" s="242">
        <f t="shared" si="23"/>
        <v>18</v>
      </c>
      <c r="R263" s="242">
        <f t="shared" si="24"/>
        <v>1420</v>
      </c>
      <c r="S263" s="242" t="s">
        <v>28</v>
      </c>
      <c r="T263" s="291" t="s">
        <v>29</v>
      </c>
    </row>
    <row r="264" spans="1:20">
      <c r="A264" s="100">
        <v>263</v>
      </c>
      <c r="B264" s="144" t="s">
        <v>1263</v>
      </c>
      <c r="C264" s="36" t="s">
        <v>1264</v>
      </c>
      <c r="D264" s="181"/>
      <c r="E264" s="181" t="s">
        <v>22</v>
      </c>
      <c r="F264" s="37" t="s">
        <v>24</v>
      </c>
      <c r="G264" s="37" t="s">
        <v>198</v>
      </c>
      <c r="H264" s="37" t="s">
        <v>25</v>
      </c>
      <c r="I264" s="37" t="s">
        <v>68</v>
      </c>
      <c r="J264" s="110">
        <v>1120</v>
      </c>
      <c r="K264" s="110">
        <v>300</v>
      </c>
      <c r="L264" s="110">
        <v>0</v>
      </c>
      <c r="M264" s="37"/>
      <c r="N264" s="242">
        <f t="shared" si="20"/>
        <v>0</v>
      </c>
      <c r="O264" s="242">
        <f t="shared" si="21"/>
        <v>1420</v>
      </c>
      <c r="P264" s="242">
        <f t="shared" si="22"/>
        <v>1438</v>
      </c>
      <c r="Q264" s="242">
        <f t="shared" si="23"/>
        <v>18</v>
      </c>
      <c r="R264" s="242">
        <f t="shared" si="24"/>
        <v>1420</v>
      </c>
      <c r="S264" s="242" t="s">
        <v>28</v>
      </c>
      <c r="T264" s="291" t="s">
        <v>29</v>
      </c>
    </row>
    <row r="265" spans="1:20">
      <c r="A265" s="100">
        <v>264</v>
      </c>
      <c r="B265" s="144" t="s">
        <v>1265</v>
      </c>
      <c r="C265" s="36" t="s">
        <v>1266</v>
      </c>
      <c r="D265" s="181"/>
      <c r="E265" s="181" t="s">
        <v>22</v>
      </c>
      <c r="F265" s="37" t="s">
        <v>24</v>
      </c>
      <c r="G265" s="37" t="s">
        <v>198</v>
      </c>
      <c r="H265" s="37" t="s">
        <v>25</v>
      </c>
      <c r="I265" s="37" t="s">
        <v>68</v>
      </c>
      <c r="J265" s="110">
        <v>1120</v>
      </c>
      <c r="K265" s="110">
        <v>300</v>
      </c>
      <c r="L265" s="110">
        <v>0</v>
      </c>
      <c r="M265" s="37"/>
      <c r="N265" s="242">
        <f t="shared" si="20"/>
        <v>0</v>
      </c>
      <c r="O265" s="242">
        <f t="shared" si="21"/>
        <v>1420</v>
      </c>
      <c r="P265" s="242">
        <f t="shared" si="22"/>
        <v>1438</v>
      </c>
      <c r="Q265" s="242">
        <f t="shared" si="23"/>
        <v>18</v>
      </c>
      <c r="R265" s="242">
        <f t="shared" si="24"/>
        <v>1420</v>
      </c>
      <c r="S265" s="242" t="s">
        <v>28</v>
      </c>
      <c r="T265" s="291" t="s">
        <v>29</v>
      </c>
    </row>
    <row r="266" spans="1:20">
      <c r="A266" s="100">
        <v>265</v>
      </c>
      <c r="B266" s="144" t="s">
        <v>1267</v>
      </c>
      <c r="C266" s="36" t="s">
        <v>1268</v>
      </c>
      <c r="D266" s="181"/>
      <c r="E266" s="181" t="s">
        <v>22</v>
      </c>
      <c r="F266" s="37" t="s">
        <v>24</v>
      </c>
      <c r="G266" s="37" t="s">
        <v>198</v>
      </c>
      <c r="H266" s="37" t="s">
        <v>25</v>
      </c>
      <c r="I266" s="37" t="s">
        <v>68</v>
      </c>
      <c r="J266" s="110">
        <v>1120</v>
      </c>
      <c r="K266" s="110">
        <v>300</v>
      </c>
      <c r="L266" s="110">
        <v>0</v>
      </c>
      <c r="M266" s="37"/>
      <c r="N266" s="242">
        <f t="shared" si="20"/>
        <v>0</v>
      </c>
      <c r="O266" s="242">
        <f t="shared" si="21"/>
        <v>1420</v>
      </c>
      <c r="P266" s="242">
        <f t="shared" si="22"/>
        <v>1438</v>
      </c>
      <c r="Q266" s="242">
        <f t="shared" si="23"/>
        <v>18</v>
      </c>
      <c r="R266" s="242">
        <f t="shared" si="24"/>
        <v>1420</v>
      </c>
      <c r="S266" s="242" t="s">
        <v>28</v>
      </c>
      <c r="T266" s="291" t="s">
        <v>29</v>
      </c>
    </row>
    <row r="267" spans="1:20">
      <c r="A267" s="100">
        <v>266</v>
      </c>
      <c r="B267" s="144" t="s">
        <v>1269</v>
      </c>
      <c r="C267" s="36" t="s">
        <v>1270</v>
      </c>
      <c r="D267" s="181"/>
      <c r="E267" s="181" t="s">
        <v>22</v>
      </c>
      <c r="F267" s="37" t="s">
        <v>24</v>
      </c>
      <c r="G267" s="37" t="s">
        <v>198</v>
      </c>
      <c r="H267" s="37" t="s">
        <v>25</v>
      </c>
      <c r="I267" s="37" t="s">
        <v>68</v>
      </c>
      <c r="J267" s="110">
        <v>1120</v>
      </c>
      <c r="K267" s="110">
        <v>300</v>
      </c>
      <c r="L267" s="110">
        <v>0</v>
      </c>
      <c r="M267" s="37"/>
      <c r="N267" s="242">
        <f t="shared" si="20"/>
        <v>0</v>
      </c>
      <c r="O267" s="242">
        <f t="shared" si="21"/>
        <v>1420</v>
      </c>
      <c r="P267" s="242">
        <f t="shared" si="22"/>
        <v>1438</v>
      </c>
      <c r="Q267" s="242">
        <f t="shared" si="23"/>
        <v>18</v>
      </c>
      <c r="R267" s="242">
        <f t="shared" si="24"/>
        <v>1420</v>
      </c>
      <c r="S267" s="242" t="s">
        <v>28</v>
      </c>
      <c r="T267" s="291" t="s">
        <v>29</v>
      </c>
    </row>
    <row r="268" spans="1:20">
      <c r="A268" s="100">
        <v>267</v>
      </c>
      <c r="B268" s="144" t="s">
        <v>859</v>
      </c>
      <c r="C268" s="36" t="s">
        <v>1271</v>
      </c>
      <c r="D268" s="181"/>
      <c r="E268" s="181" t="s">
        <v>22</v>
      </c>
      <c r="F268" s="37" t="s">
        <v>24</v>
      </c>
      <c r="G268" s="37" t="s">
        <v>198</v>
      </c>
      <c r="H268" s="37" t="s">
        <v>25</v>
      </c>
      <c r="I268" s="37" t="s">
        <v>68</v>
      </c>
      <c r="J268" s="110">
        <v>1120</v>
      </c>
      <c r="K268" s="110">
        <v>300</v>
      </c>
      <c r="L268" s="110">
        <v>0</v>
      </c>
      <c r="M268" s="37"/>
      <c r="N268" s="242">
        <f t="shared" si="20"/>
        <v>0</v>
      </c>
      <c r="O268" s="242">
        <f t="shared" si="21"/>
        <v>1420</v>
      </c>
      <c r="P268" s="242">
        <f t="shared" si="22"/>
        <v>1438</v>
      </c>
      <c r="Q268" s="242">
        <f t="shared" si="23"/>
        <v>18</v>
      </c>
      <c r="R268" s="242">
        <f t="shared" si="24"/>
        <v>1420</v>
      </c>
      <c r="S268" s="242" t="s">
        <v>28</v>
      </c>
      <c r="T268" s="291" t="s">
        <v>29</v>
      </c>
    </row>
    <row r="269" spans="1:20">
      <c r="A269" s="100">
        <v>268</v>
      </c>
      <c r="B269" s="144" t="s">
        <v>1272</v>
      </c>
      <c r="C269" s="36" t="s">
        <v>1270</v>
      </c>
      <c r="D269" s="181"/>
      <c r="E269" s="181" t="s">
        <v>22</v>
      </c>
      <c r="F269" s="37" t="s">
        <v>24</v>
      </c>
      <c r="G269" s="37" t="s">
        <v>198</v>
      </c>
      <c r="H269" s="37" t="s">
        <v>25</v>
      </c>
      <c r="I269" s="37" t="s">
        <v>68</v>
      </c>
      <c r="J269" s="110">
        <v>1120</v>
      </c>
      <c r="K269" s="110">
        <v>300</v>
      </c>
      <c r="L269" s="110">
        <v>0</v>
      </c>
      <c r="M269" s="37"/>
      <c r="N269" s="242">
        <f t="shared" si="20"/>
        <v>0</v>
      </c>
      <c r="O269" s="242">
        <f t="shared" si="21"/>
        <v>1420</v>
      </c>
      <c r="P269" s="242">
        <f t="shared" si="22"/>
        <v>1438</v>
      </c>
      <c r="Q269" s="242">
        <f t="shared" si="23"/>
        <v>18</v>
      </c>
      <c r="R269" s="242">
        <f t="shared" si="24"/>
        <v>1420</v>
      </c>
      <c r="S269" s="242" t="s">
        <v>28</v>
      </c>
      <c r="T269" s="291" t="s">
        <v>29</v>
      </c>
    </row>
    <row r="270" spans="1:20">
      <c r="A270" s="100">
        <v>269</v>
      </c>
      <c r="B270" s="144" t="s">
        <v>1273</v>
      </c>
      <c r="C270" s="36" t="s">
        <v>1274</v>
      </c>
      <c r="D270" s="181"/>
      <c r="E270" s="181" t="s">
        <v>22</v>
      </c>
      <c r="F270" s="37" t="s">
        <v>24</v>
      </c>
      <c r="G270" s="37" t="s">
        <v>198</v>
      </c>
      <c r="H270" s="37" t="s">
        <v>25</v>
      </c>
      <c r="I270" s="37" t="s">
        <v>68</v>
      </c>
      <c r="J270" s="110">
        <v>1120</v>
      </c>
      <c r="K270" s="110">
        <v>300</v>
      </c>
      <c r="L270" s="110">
        <v>0</v>
      </c>
      <c r="M270" s="37"/>
      <c r="N270" s="242">
        <f t="shared" si="20"/>
        <v>0</v>
      </c>
      <c r="O270" s="242">
        <f t="shared" si="21"/>
        <v>1420</v>
      </c>
      <c r="P270" s="242">
        <f t="shared" si="22"/>
        <v>1438</v>
      </c>
      <c r="Q270" s="242">
        <f t="shared" si="23"/>
        <v>18</v>
      </c>
      <c r="R270" s="242">
        <f t="shared" si="24"/>
        <v>1420</v>
      </c>
      <c r="S270" s="242" t="s">
        <v>28</v>
      </c>
      <c r="T270" s="291" t="s">
        <v>29</v>
      </c>
    </row>
    <row r="271" spans="1:20">
      <c r="A271" s="100">
        <v>270</v>
      </c>
      <c r="B271" s="144" t="s">
        <v>1275</v>
      </c>
      <c r="C271" s="36" t="s">
        <v>1276</v>
      </c>
      <c r="D271" s="181"/>
      <c r="E271" s="181" t="s">
        <v>22</v>
      </c>
      <c r="F271" s="37" t="s">
        <v>24</v>
      </c>
      <c r="G271" s="37" t="s">
        <v>198</v>
      </c>
      <c r="H271" s="37" t="s">
        <v>25</v>
      </c>
      <c r="I271" s="37" t="s">
        <v>68</v>
      </c>
      <c r="J271" s="110">
        <v>1120</v>
      </c>
      <c r="K271" s="110">
        <v>300</v>
      </c>
      <c r="L271" s="110">
        <v>0</v>
      </c>
      <c r="M271" s="37"/>
      <c r="N271" s="242">
        <f t="shared" si="20"/>
        <v>0</v>
      </c>
      <c r="O271" s="242">
        <f t="shared" si="21"/>
        <v>1420</v>
      </c>
      <c r="P271" s="242">
        <f t="shared" si="22"/>
        <v>1438</v>
      </c>
      <c r="Q271" s="242">
        <f t="shared" si="23"/>
        <v>18</v>
      </c>
      <c r="R271" s="242">
        <f t="shared" si="24"/>
        <v>1420</v>
      </c>
      <c r="S271" s="242" t="s">
        <v>28</v>
      </c>
      <c r="T271" s="291" t="s">
        <v>29</v>
      </c>
    </row>
    <row r="272" spans="1:20">
      <c r="A272" s="100">
        <v>271</v>
      </c>
      <c r="B272" s="144" t="s">
        <v>1277</v>
      </c>
      <c r="C272" s="36" t="s">
        <v>1278</v>
      </c>
      <c r="D272" s="181"/>
      <c r="E272" s="181" t="s">
        <v>22</v>
      </c>
      <c r="F272" s="37" t="s">
        <v>24</v>
      </c>
      <c r="G272" s="37" t="s">
        <v>198</v>
      </c>
      <c r="H272" s="37" t="s">
        <v>25</v>
      </c>
      <c r="I272" s="37" t="s">
        <v>68</v>
      </c>
      <c r="J272" s="110">
        <v>1120</v>
      </c>
      <c r="K272" s="110">
        <v>300</v>
      </c>
      <c r="L272" s="110">
        <v>0</v>
      </c>
      <c r="M272" s="37"/>
      <c r="N272" s="242">
        <f t="shared" si="20"/>
        <v>0</v>
      </c>
      <c r="O272" s="242">
        <f t="shared" si="21"/>
        <v>1420</v>
      </c>
      <c r="P272" s="242">
        <f t="shared" si="22"/>
        <v>1438</v>
      </c>
      <c r="Q272" s="242">
        <f t="shared" si="23"/>
        <v>18</v>
      </c>
      <c r="R272" s="242">
        <f t="shared" si="24"/>
        <v>1420</v>
      </c>
      <c r="S272" s="242" t="s">
        <v>28</v>
      </c>
      <c r="T272" s="291" t="s">
        <v>29</v>
      </c>
    </row>
    <row r="273" spans="1:20">
      <c r="A273" s="100">
        <v>272</v>
      </c>
      <c r="B273" s="144" t="s">
        <v>1279</v>
      </c>
      <c r="C273" s="36" t="s">
        <v>1280</v>
      </c>
      <c r="D273" s="181"/>
      <c r="E273" s="181" t="s">
        <v>22</v>
      </c>
      <c r="F273" s="37" t="s">
        <v>24</v>
      </c>
      <c r="G273" s="37" t="s">
        <v>198</v>
      </c>
      <c r="H273" s="37" t="s">
        <v>25</v>
      </c>
      <c r="I273" s="37" t="s">
        <v>68</v>
      </c>
      <c r="J273" s="110">
        <v>1120</v>
      </c>
      <c r="K273" s="110">
        <v>300</v>
      </c>
      <c r="L273" s="110">
        <v>0</v>
      </c>
      <c r="M273" s="37"/>
      <c r="N273" s="242">
        <f t="shared" si="20"/>
        <v>0</v>
      </c>
      <c r="O273" s="242">
        <f t="shared" si="21"/>
        <v>1420</v>
      </c>
      <c r="P273" s="242">
        <f t="shared" si="22"/>
        <v>1438</v>
      </c>
      <c r="Q273" s="242">
        <f t="shared" si="23"/>
        <v>18</v>
      </c>
      <c r="R273" s="242">
        <f t="shared" si="24"/>
        <v>1420</v>
      </c>
      <c r="S273" s="242" t="s">
        <v>28</v>
      </c>
      <c r="T273" s="291" t="s">
        <v>29</v>
      </c>
    </row>
    <row r="274" spans="1:20">
      <c r="A274" s="100">
        <v>273</v>
      </c>
      <c r="B274" s="144" t="s">
        <v>1281</v>
      </c>
      <c r="C274" s="36" t="s">
        <v>1282</v>
      </c>
      <c r="D274" s="181"/>
      <c r="E274" s="181" t="s">
        <v>22</v>
      </c>
      <c r="F274" s="37" t="s">
        <v>24</v>
      </c>
      <c r="G274" s="37" t="s">
        <v>198</v>
      </c>
      <c r="H274" s="37" t="s">
        <v>25</v>
      </c>
      <c r="I274" s="37" t="s">
        <v>68</v>
      </c>
      <c r="J274" s="110">
        <v>1120</v>
      </c>
      <c r="K274" s="110">
        <v>300</v>
      </c>
      <c r="L274" s="110">
        <v>0</v>
      </c>
      <c r="M274" s="37"/>
      <c r="N274" s="242">
        <f t="shared" si="20"/>
        <v>0</v>
      </c>
      <c r="O274" s="242">
        <f t="shared" si="21"/>
        <v>1420</v>
      </c>
      <c r="P274" s="242">
        <f t="shared" si="22"/>
        <v>1438</v>
      </c>
      <c r="Q274" s="242">
        <f t="shared" si="23"/>
        <v>18</v>
      </c>
      <c r="R274" s="242">
        <f t="shared" si="24"/>
        <v>1420</v>
      </c>
      <c r="S274" s="242" t="s">
        <v>28</v>
      </c>
      <c r="T274" s="291" t="s">
        <v>29</v>
      </c>
    </row>
    <row r="275" spans="1:20">
      <c r="A275" s="100">
        <v>274</v>
      </c>
      <c r="B275" s="144" t="s">
        <v>1283</v>
      </c>
      <c r="C275" s="36" t="s">
        <v>1284</v>
      </c>
      <c r="D275" s="181"/>
      <c r="E275" s="181" t="s">
        <v>22</v>
      </c>
      <c r="F275" s="37" t="s">
        <v>24</v>
      </c>
      <c r="G275" s="37" t="s">
        <v>198</v>
      </c>
      <c r="H275" s="37" t="s">
        <v>25</v>
      </c>
      <c r="I275" s="37" t="s">
        <v>68</v>
      </c>
      <c r="J275" s="110">
        <v>1120</v>
      </c>
      <c r="K275" s="110">
        <v>300</v>
      </c>
      <c r="L275" s="110">
        <v>0</v>
      </c>
      <c r="M275" s="37"/>
      <c r="N275" s="242">
        <f t="shared" si="20"/>
        <v>0</v>
      </c>
      <c r="O275" s="242">
        <f t="shared" si="21"/>
        <v>1420</v>
      </c>
      <c r="P275" s="242">
        <f t="shared" si="22"/>
        <v>1438</v>
      </c>
      <c r="Q275" s="242">
        <f t="shared" si="23"/>
        <v>18</v>
      </c>
      <c r="R275" s="242">
        <f t="shared" si="24"/>
        <v>1420</v>
      </c>
      <c r="S275" s="242" t="s">
        <v>28</v>
      </c>
      <c r="T275" s="291" t="s">
        <v>29</v>
      </c>
    </row>
    <row r="276" spans="1:20">
      <c r="A276" s="100">
        <v>275</v>
      </c>
      <c r="B276" s="144" t="s">
        <v>1285</v>
      </c>
      <c r="C276" s="36" t="s">
        <v>1286</v>
      </c>
      <c r="D276" s="181"/>
      <c r="E276" s="181" t="s">
        <v>22</v>
      </c>
      <c r="F276" s="37" t="s">
        <v>24</v>
      </c>
      <c r="G276" s="37" t="s">
        <v>198</v>
      </c>
      <c r="H276" s="37" t="s">
        <v>25</v>
      </c>
      <c r="I276" s="37" t="s">
        <v>68</v>
      </c>
      <c r="J276" s="110">
        <v>1120</v>
      </c>
      <c r="K276" s="110">
        <v>300</v>
      </c>
      <c r="L276" s="110">
        <v>0</v>
      </c>
      <c r="M276" s="37"/>
      <c r="N276" s="242">
        <f t="shared" si="20"/>
        <v>0</v>
      </c>
      <c r="O276" s="242">
        <f t="shared" si="21"/>
        <v>1420</v>
      </c>
      <c r="P276" s="242">
        <f t="shared" si="22"/>
        <v>1438</v>
      </c>
      <c r="Q276" s="242">
        <f t="shared" si="23"/>
        <v>18</v>
      </c>
      <c r="R276" s="242">
        <f t="shared" si="24"/>
        <v>1420</v>
      </c>
      <c r="S276" s="242" t="s">
        <v>28</v>
      </c>
      <c r="T276" s="291" t="s">
        <v>29</v>
      </c>
    </row>
    <row r="277" spans="1:20">
      <c r="A277" s="100">
        <v>276</v>
      </c>
      <c r="B277" s="144" t="s">
        <v>1287</v>
      </c>
      <c r="C277" s="36" t="s">
        <v>1288</v>
      </c>
      <c r="D277" s="181"/>
      <c r="E277" s="181" t="s">
        <v>22</v>
      </c>
      <c r="F277" s="37" t="s">
        <v>24</v>
      </c>
      <c r="G277" s="37" t="s">
        <v>198</v>
      </c>
      <c r="H277" s="37" t="s">
        <v>25</v>
      </c>
      <c r="I277" s="37" t="s">
        <v>68</v>
      </c>
      <c r="J277" s="110">
        <v>1120</v>
      </c>
      <c r="K277" s="110">
        <v>300</v>
      </c>
      <c r="L277" s="110">
        <v>0</v>
      </c>
      <c r="M277" s="37"/>
      <c r="N277" s="242">
        <f t="shared" si="20"/>
        <v>0</v>
      </c>
      <c r="O277" s="242">
        <f t="shared" si="21"/>
        <v>1420</v>
      </c>
      <c r="P277" s="242">
        <f t="shared" si="22"/>
        <v>1438</v>
      </c>
      <c r="Q277" s="242">
        <f t="shared" si="23"/>
        <v>18</v>
      </c>
      <c r="R277" s="242">
        <f t="shared" si="24"/>
        <v>1420</v>
      </c>
      <c r="S277" s="242" t="s">
        <v>28</v>
      </c>
      <c r="T277" s="291" t="s">
        <v>29</v>
      </c>
    </row>
    <row r="278" spans="1:20">
      <c r="A278" s="100">
        <v>277</v>
      </c>
      <c r="B278" s="144" t="s">
        <v>1289</v>
      </c>
      <c r="C278" s="36" t="s">
        <v>1290</v>
      </c>
      <c r="D278" s="181"/>
      <c r="E278" s="181" t="s">
        <v>22</v>
      </c>
      <c r="F278" s="37" t="s">
        <v>24</v>
      </c>
      <c r="G278" s="37" t="s">
        <v>58</v>
      </c>
      <c r="H278" s="37" t="s">
        <v>25</v>
      </c>
      <c r="I278" s="37" t="s">
        <v>68</v>
      </c>
      <c r="J278" s="110">
        <v>850</v>
      </c>
      <c r="K278" s="37">
        <v>400</v>
      </c>
      <c r="L278" s="110">
        <v>8214</v>
      </c>
      <c r="M278" s="37" t="s">
        <v>998</v>
      </c>
      <c r="N278" s="242">
        <f t="shared" si="20"/>
        <v>8706.84</v>
      </c>
      <c r="O278" s="242">
        <f t="shared" si="21"/>
        <v>9956.84</v>
      </c>
      <c r="P278" s="242">
        <f t="shared" si="22"/>
        <v>10503.2504</v>
      </c>
      <c r="Q278" s="242">
        <f t="shared" si="23"/>
        <v>546.4104</v>
      </c>
      <c r="R278" s="242">
        <f t="shared" si="24"/>
        <v>9956.84</v>
      </c>
      <c r="S278" s="242" t="s">
        <v>28</v>
      </c>
      <c r="T278" s="291" t="s">
        <v>29</v>
      </c>
    </row>
    <row r="279" spans="1:20">
      <c r="A279" s="100">
        <v>278</v>
      </c>
      <c r="B279" s="144" t="s">
        <v>1291</v>
      </c>
      <c r="C279" s="36" t="s">
        <v>1292</v>
      </c>
      <c r="D279" s="181"/>
      <c r="E279" s="181" t="s">
        <v>22</v>
      </c>
      <c r="F279" s="37" t="s">
        <v>24</v>
      </c>
      <c r="G279" s="37" t="s">
        <v>58</v>
      </c>
      <c r="H279" s="37" t="s">
        <v>25</v>
      </c>
      <c r="I279" s="37" t="s">
        <v>68</v>
      </c>
      <c r="J279" s="110">
        <v>850</v>
      </c>
      <c r="K279" s="37">
        <v>400</v>
      </c>
      <c r="L279" s="110">
        <v>8122</v>
      </c>
      <c r="M279" s="37" t="s">
        <v>367</v>
      </c>
      <c r="N279" s="242">
        <f t="shared" si="20"/>
        <v>8609.32</v>
      </c>
      <c r="O279" s="242">
        <f t="shared" si="21"/>
        <v>9859.32</v>
      </c>
      <c r="P279" s="242">
        <f t="shared" si="22"/>
        <v>10399.8792</v>
      </c>
      <c r="Q279" s="242">
        <f t="shared" si="23"/>
        <v>540.5592</v>
      </c>
      <c r="R279" s="242">
        <f t="shared" si="24"/>
        <v>9859.32</v>
      </c>
      <c r="S279" s="242" t="s">
        <v>28</v>
      </c>
      <c r="T279" s="291" t="s">
        <v>29</v>
      </c>
    </row>
    <row r="280" spans="1:20">
      <c r="A280" s="100">
        <v>279</v>
      </c>
      <c r="B280" s="144" t="s">
        <v>1293</v>
      </c>
      <c r="C280" s="36" t="s">
        <v>1294</v>
      </c>
      <c r="D280" s="181"/>
      <c r="E280" s="181" t="s">
        <v>22</v>
      </c>
      <c r="F280" s="37" t="s">
        <v>24</v>
      </c>
      <c r="G280" s="37" t="s">
        <v>58</v>
      </c>
      <c r="H280" s="37" t="s">
        <v>25</v>
      </c>
      <c r="I280" s="37" t="s">
        <v>68</v>
      </c>
      <c r="J280" s="110">
        <v>850</v>
      </c>
      <c r="K280" s="37">
        <v>400</v>
      </c>
      <c r="L280" s="110"/>
      <c r="M280" s="37"/>
      <c r="N280" s="242">
        <f t="shared" si="20"/>
        <v>0</v>
      </c>
      <c r="O280" s="242">
        <f t="shared" si="21"/>
        <v>1250</v>
      </c>
      <c r="P280" s="242">
        <f t="shared" si="22"/>
        <v>1274</v>
      </c>
      <c r="Q280" s="242">
        <f t="shared" si="23"/>
        <v>24</v>
      </c>
      <c r="R280" s="242">
        <f t="shared" si="24"/>
        <v>1250</v>
      </c>
      <c r="S280" s="242" t="s">
        <v>28</v>
      </c>
      <c r="T280" s="291" t="s">
        <v>29</v>
      </c>
    </row>
    <row r="281" spans="1:20">
      <c r="A281" s="100">
        <v>280</v>
      </c>
      <c r="B281" s="144" t="s">
        <v>1263</v>
      </c>
      <c r="C281" s="36" t="s">
        <v>1295</v>
      </c>
      <c r="D281" s="181"/>
      <c r="E281" s="181" t="s">
        <v>22</v>
      </c>
      <c r="F281" s="37" t="s">
        <v>24</v>
      </c>
      <c r="G281" s="37" t="s">
        <v>58</v>
      </c>
      <c r="H281" s="37" t="s">
        <v>25</v>
      </c>
      <c r="I281" s="37" t="s">
        <v>68</v>
      </c>
      <c r="J281" s="110">
        <v>850</v>
      </c>
      <c r="K281" s="37">
        <v>400</v>
      </c>
      <c r="L281" s="110">
        <v>2124</v>
      </c>
      <c r="M281" s="37" t="s">
        <v>1296</v>
      </c>
      <c r="N281" s="242">
        <f t="shared" si="20"/>
        <v>2251.44</v>
      </c>
      <c r="O281" s="242">
        <f t="shared" si="21"/>
        <v>3501.44</v>
      </c>
      <c r="P281" s="242">
        <f t="shared" si="22"/>
        <v>3660.5264</v>
      </c>
      <c r="Q281" s="242">
        <f t="shared" si="23"/>
        <v>159.0864</v>
      </c>
      <c r="R281" s="242">
        <f t="shared" si="24"/>
        <v>3501.44</v>
      </c>
      <c r="S281" s="242" t="s">
        <v>28</v>
      </c>
      <c r="T281" s="291" t="s">
        <v>29</v>
      </c>
    </row>
    <row r="282" spans="1:20">
      <c r="A282" s="100">
        <v>281</v>
      </c>
      <c r="B282" s="144" t="s">
        <v>361</v>
      </c>
      <c r="C282" s="36" t="s">
        <v>1297</v>
      </c>
      <c r="D282" s="181"/>
      <c r="E282" s="181" t="s">
        <v>22</v>
      </c>
      <c r="F282" s="37" t="s">
        <v>24</v>
      </c>
      <c r="G282" s="37" t="s">
        <v>58</v>
      </c>
      <c r="H282" s="37" t="s">
        <v>25</v>
      </c>
      <c r="I282" s="37" t="s">
        <v>68</v>
      </c>
      <c r="J282" s="110">
        <v>850</v>
      </c>
      <c r="K282" s="37">
        <v>400</v>
      </c>
      <c r="L282" s="110">
        <v>2124</v>
      </c>
      <c r="M282" s="37" t="s">
        <v>1296</v>
      </c>
      <c r="N282" s="242">
        <f t="shared" si="20"/>
        <v>2251.44</v>
      </c>
      <c r="O282" s="242">
        <f t="shared" si="21"/>
        <v>3501.44</v>
      </c>
      <c r="P282" s="242">
        <f t="shared" si="22"/>
        <v>3660.5264</v>
      </c>
      <c r="Q282" s="242">
        <f t="shared" si="23"/>
        <v>159.0864</v>
      </c>
      <c r="R282" s="242">
        <f t="shared" si="24"/>
        <v>3501.44</v>
      </c>
      <c r="S282" s="242" t="s">
        <v>28</v>
      </c>
      <c r="T282" s="291" t="s">
        <v>29</v>
      </c>
    </row>
    <row r="283" spans="1:20">
      <c r="A283" s="100">
        <v>282</v>
      </c>
      <c r="B283" s="144" t="s">
        <v>1298</v>
      </c>
      <c r="C283" s="36" t="s">
        <v>1299</v>
      </c>
      <c r="D283" s="181"/>
      <c r="E283" s="181" t="s">
        <v>22</v>
      </c>
      <c r="F283" s="37" t="s">
        <v>24</v>
      </c>
      <c r="G283" s="37" t="s">
        <v>58</v>
      </c>
      <c r="H283" s="37" t="s">
        <v>25</v>
      </c>
      <c r="I283" s="37" t="s">
        <v>68</v>
      </c>
      <c r="J283" s="110">
        <v>850</v>
      </c>
      <c r="K283" s="37">
        <v>400</v>
      </c>
      <c r="L283" s="110">
        <v>575</v>
      </c>
      <c r="M283" s="37" t="s">
        <v>244</v>
      </c>
      <c r="N283" s="242">
        <f t="shared" si="20"/>
        <v>609.5</v>
      </c>
      <c r="O283" s="242">
        <f t="shared" si="21"/>
        <v>1859.5</v>
      </c>
      <c r="P283" s="242">
        <f t="shared" si="22"/>
        <v>1920.07</v>
      </c>
      <c r="Q283" s="242">
        <f t="shared" si="23"/>
        <v>60.57</v>
      </c>
      <c r="R283" s="242">
        <f t="shared" si="24"/>
        <v>1859.5</v>
      </c>
      <c r="S283" s="242" t="s">
        <v>28</v>
      </c>
      <c r="T283" s="291" t="s">
        <v>29</v>
      </c>
    </row>
    <row r="284" spans="1:20">
      <c r="A284" s="100">
        <v>283</v>
      </c>
      <c r="B284" s="144" t="s">
        <v>1300</v>
      </c>
      <c r="C284" s="36" t="s">
        <v>1301</v>
      </c>
      <c r="D284" s="181"/>
      <c r="E284" s="181" t="s">
        <v>22</v>
      </c>
      <c r="F284" s="37" t="s">
        <v>24</v>
      </c>
      <c r="G284" s="37" t="s">
        <v>58</v>
      </c>
      <c r="H284" s="37" t="s">
        <v>25</v>
      </c>
      <c r="I284" s="37" t="s">
        <v>68</v>
      </c>
      <c r="J284" s="110">
        <v>850</v>
      </c>
      <c r="K284" s="37">
        <v>400</v>
      </c>
      <c r="L284" s="110">
        <v>2216</v>
      </c>
      <c r="M284" s="37" t="s">
        <v>839</v>
      </c>
      <c r="N284" s="242">
        <f t="shared" si="20"/>
        <v>2348.96</v>
      </c>
      <c r="O284" s="242">
        <f t="shared" si="21"/>
        <v>3598.96</v>
      </c>
      <c r="P284" s="242">
        <f t="shared" si="22"/>
        <v>3763.8976</v>
      </c>
      <c r="Q284" s="242">
        <f t="shared" si="23"/>
        <v>164.9376</v>
      </c>
      <c r="R284" s="242">
        <f t="shared" si="24"/>
        <v>3598.96</v>
      </c>
      <c r="S284" s="242" t="s">
        <v>28</v>
      </c>
      <c r="T284" s="291" t="s">
        <v>29</v>
      </c>
    </row>
    <row r="285" spans="1:20">
      <c r="A285" s="100">
        <v>284</v>
      </c>
      <c r="B285" s="144" t="s">
        <v>1302</v>
      </c>
      <c r="C285" s="36" t="s">
        <v>1303</v>
      </c>
      <c r="D285" s="181"/>
      <c r="E285" s="181" t="s">
        <v>22</v>
      </c>
      <c r="F285" s="37" t="s">
        <v>24</v>
      </c>
      <c r="G285" s="37" t="s">
        <v>58</v>
      </c>
      <c r="H285" s="37" t="s">
        <v>25</v>
      </c>
      <c r="I285" s="37" t="s">
        <v>68</v>
      </c>
      <c r="J285" s="110">
        <v>850</v>
      </c>
      <c r="K285" s="37">
        <v>400</v>
      </c>
      <c r="L285" s="110">
        <v>92</v>
      </c>
      <c r="M285" s="37" t="s">
        <v>833</v>
      </c>
      <c r="N285" s="242">
        <f t="shared" si="20"/>
        <v>97.52</v>
      </c>
      <c r="O285" s="242">
        <f t="shared" si="21"/>
        <v>1347.52</v>
      </c>
      <c r="P285" s="242">
        <f t="shared" si="22"/>
        <v>1377.3712</v>
      </c>
      <c r="Q285" s="242">
        <f t="shared" si="23"/>
        <v>29.8512</v>
      </c>
      <c r="R285" s="242">
        <f t="shared" si="24"/>
        <v>1347.52</v>
      </c>
      <c r="S285" s="242" t="s">
        <v>28</v>
      </c>
      <c r="T285" s="291" t="s">
        <v>29</v>
      </c>
    </row>
    <row r="286" spans="1:20">
      <c r="A286" s="100">
        <v>285</v>
      </c>
      <c r="B286" s="144" t="s">
        <v>938</v>
      </c>
      <c r="C286" s="36" t="s">
        <v>1304</v>
      </c>
      <c r="D286" s="181"/>
      <c r="E286" s="181" t="s">
        <v>22</v>
      </c>
      <c r="F286" s="37" t="s">
        <v>24</v>
      </c>
      <c r="G286" s="37" t="s">
        <v>346</v>
      </c>
      <c r="H286" s="37" t="s">
        <v>25</v>
      </c>
      <c r="I286" s="37" t="s">
        <v>34</v>
      </c>
      <c r="J286" s="110">
        <v>740</v>
      </c>
      <c r="K286" s="110">
        <v>400</v>
      </c>
      <c r="L286" s="110">
        <v>460</v>
      </c>
      <c r="M286" s="37" t="s">
        <v>1007</v>
      </c>
      <c r="N286" s="242">
        <f t="shared" si="20"/>
        <v>487.6</v>
      </c>
      <c r="O286" s="242">
        <f t="shared" si="21"/>
        <v>1627.6</v>
      </c>
      <c r="P286" s="242">
        <f t="shared" si="22"/>
        <v>1680.856</v>
      </c>
      <c r="Q286" s="242">
        <f t="shared" si="23"/>
        <v>53.256</v>
      </c>
      <c r="R286" s="242">
        <f t="shared" si="24"/>
        <v>1627.6</v>
      </c>
      <c r="S286" s="242" t="s">
        <v>28</v>
      </c>
      <c r="T286" s="291" t="s">
        <v>29</v>
      </c>
    </row>
    <row r="287" spans="1:20">
      <c r="A287" s="100">
        <v>286</v>
      </c>
      <c r="B287" s="144" t="s">
        <v>1305</v>
      </c>
      <c r="C287" s="36" t="s">
        <v>1306</v>
      </c>
      <c r="D287" s="181"/>
      <c r="E287" s="181" t="s">
        <v>22</v>
      </c>
      <c r="F287" s="37" t="s">
        <v>24</v>
      </c>
      <c r="G287" s="37" t="s">
        <v>58</v>
      </c>
      <c r="H287" s="37" t="s">
        <v>25</v>
      </c>
      <c r="I287" s="37" t="s">
        <v>68</v>
      </c>
      <c r="J287" s="110">
        <v>850</v>
      </c>
      <c r="K287" s="37">
        <v>400</v>
      </c>
      <c r="L287" s="110">
        <v>575</v>
      </c>
      <c r="M287" s="37" t="s">
        <v>244</v>
      </c>
      <c r="N287" s="242">
        <f t="shared" si="20"/>
        <v>609.5</v>
      </c>
      <c r="O287" s="242">
        <f t="shared" si="21"/>
        <v>1859.5</v>
      </c>
      <c r="P287" s="242">
        <f t="shared" si="22"/>
        <v>1920.07</v>
      </c>
      <c r="Q287" s="242">
        <f t="shared" si="23"/>
        <v>60.57</v>
      </c>
      <c r="R287" s="242">
        <f t="shared" si="24"/>
        <v>1859.5</v>
      </c>
      <c r="S287" s="242" t="s">
        <v>28</v>
      </c>
      <c r="T287" s="291" t="s">
        <v>29</v>
      </c>
    </row>
    <row r="288" spans="1:20">
      <c r="A288" s="100">
        <v>287</v>
      </c>
      <c r="B288" s="144" t="s">
        <v>1285</v>
      </c>
      <c r="C288" s="36" t="s">
        <v>1307</v>
      </c>
      <c r="D288" s="181"/>
      <c r="E288" s="181" t="s">
        <v>22</v>
      </c>
      <c r="F288" s="37" t="s">
        <v>24</v>
      </c>
      <c r="G288" s="37" t="s">
        <v>58</v>
      </c>
      <c r="H288" s="37" t="s">
        <v>25</v>
      </c>
      <c r="I288" s="37" t="s">
        <v>68</v>
      </c>
      <c r="J288" s="110">
        <v>850</v>
      </c>
      <c r="K288" s="37">
        <v>400</v>
      </c>
      <c r="L288" s="110">
        <v>2124</v>
      </c>
      <c r="M288" s="37" t="s">
        <v>1296</v>
      </c>
      <c r="N288" s="242">
        <f t="shared" si="20"/>
        <v>2251.44</v>
      </c>
      <c r="O288" s="242">
        <f t="shared" si="21"/>
        <v>3501.44</v>
      </c>
      <c r="P288" s="242">
        <f t="shared" si="22"/>
        <v>3660.5264</v>
      </c>
      <c r="Q288" s="242">
        <f t="shared" si="23"/>
        <v>159.0864</v>
      </c>
      <c r="R288" s="242">
        <f t="shared" si="24"/>
        <v>3501.44</v>
      </c>
      <c r="S288" s="242" t="s">
        <v>28</v>
      </c>
      <c r="T288" s="291" t="s">
        <v>29</v>
      </c>
    </row>
    <row r="289" spans="1:20">
      <c r="A289" s="100">
        <v>288</v>
      </c>
      <c r="B289" s="144" t="s">
        <v>1308</v>
      </c>
      <c r="C289" s="36" t="s">
        <v>1309</v>
      </c>
      <c r="D289" s="181"/>
      <c r="E289" s="181" t="s">
        <v>22</v>
      </c>
      <c r="F289" s="37" t="s">
        <v>24</v>
      </c>
      <c r="G289" s="37" t="s">
        <v>58</v>
      </c>
      <c r="H289" s="37" t="s">
        <v>25</v>
      </c>
      <c r="I289" s="37" t="s">
        <v>68</v>
      </c>
      <c r="J289" s="110">
        <v>850</v>
      </c>
      <c r="K289" s="37">
        <v>400</v>
      </c>
      <c r="L289" s="110">
        <v>2216</v>
      </c>
      <c r="M289" s="37" t="s">
        <v>839</v>
      </c>
      <c r="N289" s="242">
        <f t="shared" si="20"/>
        <v>2348.96</v>
      </c>
      <c r="O289" s="242">
        <f t="shared" si="21"/>
        <v>3598.96</v>
      </c>
      <c r="P289" s="242">
        <f t="shared" si="22"/>
        <v>3763.8976</v>
      </c>
      <c r="Q289" s="242">
        <f t="shared" si="23"/>
        <v>164.9376</v>
      </c>
      <c r="R289" s="242">
        <f t="shared" si="24"/>
        <v>3598.96</v>
      </c>
      <c r="S289" s="242" t="s">
        <v>28</v>
      </c>
      <c r="T289" s="291" t="s">
        <v>29</v>
      </c>
    </row>
    <row r="290" spans="1:20">
      <c r="A290" s="100">
        <v>289</v>
      </c>
      <c r="B290" s="144" t="s">
        <v>1310</v>
      </c>
      <c r="C290" s="36" t="s">
        <v>1311</v>
      </c>
      <c r="D290" s="181"/>
      <c r="E290" s="181" t="s">
        <v>22</v>
      </c>
      <c r="F290" s="37" t="s">
        <v>24</v>
      </c>
      <c r="G290" s="37" t="s">
        <v>58</v>
      </c>
      <c r="H290" s="37" t="s">
        <v>25</v>
      </c>
      <c r="I290" s="37" t="s">
        <v>68</v>
      </c>
      <c r="J290" s="110">
        <v>870</v>
      </c>
      <c r="K290" s="37">
        <v>400</v>
      </c>
      <c r="L290" s="110">
        <v>92</v>
      </c>
      <c r="M290" s="37" t="s">
        <v>833</v>
      </c>
      <c r="N290" s="242">
        <f t="shared" si="20"/>
        <v>97.52</v>
      </c>
      <c r="O290" s="242">
        <f t="shared" si="21"/>
        <v>1367.52</v>
      </c>
      <c r="P290" s="242">
        <f t="shared" si="22"/>
        <v>1397.3712</v>
      </c>
      <c r="Q290" s="242">
        <f t="shared" si="23"/>
        <v>29.8512</v>
      </c>
      <c r="R290" s="242">
        <f t="shared" si="24"/>
        <v>1367.52</v>
      </c>
      <c r="S290" s="242" t="s">
        <v>28</v>
      </c>
      <c r="T290" s="291" t="s">
        <v>29</v>
      </c>
    </row>
    <row r="291" spans="1:20">
      <c r="A291" s="100">
        <v>290</v>
      </c>
      <c r="B291" s="144" t="s">
        <v>1312</v>
      </c>
      <c r="C291" s="36" t="s">
        <v>1313</v>
      </c>
      <c r="D291" s="181"/>
      <c r="E291" s="181" t="s">
        <v>22</v>
      </c>
      <c r="F291" s="37" t="s">
        <v>24</v>
      </c>
      <c r="G291" s="37" t="s">
        <v>111</v>
      </c>
      <c r="H291" s="37" t="s">
        <v>25</v>
      </c>
      <c r="I291" s="37" t="s">
        <v>68</v>
      </c>
      <c r="J291" s="110">
        <v>593</v>
      </c>
      <c r="K291" s="242">
        <v>300</v>
      </c>
      <c r="L291" s="242">
        <v>555</v>
      </c>
      <c r="M291" s="100" t="s">
        <v>791</v>
      </c>
      <c r="N291" s="242">
        <f t="shared" si="20"/>
        <v>588.3</v>
      </c>
      <c r="O291" s="242">
        <f t="shared" si="21"/>
        <v>1481.3</v>
      </c>
      <c r="P291" s="242">
        <f t="shared" si="22"/>
        <v>1534.598</v>
      </c>
      <c r="Q291" s="242">
        <f t="shared" si="23"/>
        <v>53.298</v>
      </c>
      <c r="R291" s="242">
        <f t="shared" si="24"/>
        <v>1481.3</v>
      </c>
      <c r="S291" s="242" t="s">
        <v>28</v>
      </c>
      <c r="T291" s="291" t="s">
        <v>29</v>
      </c>
    </row>
    <row r="292" spans="1:20">
      <c r="A292" s="100">
        <v>291</v>
      </c>
      <c r="B292" s="144" t="s">
        <v>1314</v>
      </c>
      <c r="C292" s="36" t="s">
        <v>1315</v>
      </c>
      <c r="D292" s="181"/>
      <c r="E292" s="181" t="s">
        <v>22</v>
      </c>
      <c r="F292" s="37" t="s">
        <v>24</v>
      </c>
      <c r="G292" s="37" t="s">
        <v>111</v>
      </c>
      <c r="H292" s="37" t="s">
        <v>25</v>
      </c>
      <c r="I292" s="37" t="s">
        <v>68</v>
      </c>
      <c r="J292" s="110">
        <v>593</v>
      </c>
      <c r="K292" s="242">
        <v>300</v>
      </c>
      <c r="L292" s="242">
        <v>555</v>
      </c>
      <c r="M292" s="100" t="s">
        <v>791</v>
      </c>
      <c r="N292" s="242">
        <f t="shared" si="20"/>
        <v>588.3</v>
      </c>
      <c r="O292" s="242">
        <f t="shared" si="21"/>
        <v>1481.3</v>
      </c>
      <c r="P292" s="242">
        <f t="shared" si="22"/>
        <v>1534.598</v>
      </c>
      <c r="Q292" s="242">
        <f t="shared" si="23"/>
        <v>53.298</v>
      </c>
      <c r="R292" s="242">
        <f t="shared" si="24"/>
        <v>1481.3</v>
      </c>
      <c r="S292" s="242" t="s">
        <v>28</v>
      </c>
      <c r="T292" s="291" t="s">
        <v>29</v>
      </c>
    </row>
    <row r="293" spans="1:20">
      <c r="A293" s="100">
        <v>292</v>
      </c>
      <c r="B293" s="144" t="s">
        <v>90</v>
      </c>
      <c r="C293" s="36" t="s">
        <v>1316</v>
      </c>
      <c r="D293" s="181"/>
      <c r="E293" s="181" t="s">
        <v>22</v>
      </c>
      <c r="F293" s="37" t="s">
        <v>24</v>
      </c>
      <c r="G293" s="37" t="s">
        <v>111</v>
      </c>
      <c r="H293" s="37" t="s">
        <v>25</v>
      </c>
      <c r="I293" s="37" t="s">
        <v>68</v>
      </c>
      <c r="J293" s="110">
        <v>593</v>
      </c>
      <c r="K293" s="242">
        <v>300</v>
      </c>
      <c r="L293" s="242">
        <v>555</v>
      </c>
      <c r="M293" s="100" t="s">
        <v>791</v>
      </c>
      <c r="N293" s="242">
        <f t="shared" si="20"/>
        <v>588.3</v>
      </c>
      <c r="O293" s="242">
        <f t="shared" si="21"/>
        <v>1481.3</v>
      </c>
      <c r="P293" s="242">
        <f t="shared" si="22"/>
        <v>1534.598</v>
      </c>
      <c r="Q293" s="242">
        <f t="shared" si="23"/>
        <v>53.298</v>
      </c>
      <c r="R293" s="242">
        <f t="shared" si="24"/>
        <v>1481.3</v>
      </c>
      <c r="S293" s="242" t="s">
        <v>28</v>
      </c>
      <c r="T293" s="291" t="s">
        <v>29</v>
      </c>
    </row>
    <row r="294" spans="1:20">
      <c r="A294" s="100">
        <v>293</v>
      </c>
      <c r="B294" s="144" t="s">
        <v>1003</v>
      </c>
      <c r="C294" s="36" t="s">
        <v>1317</v>
      </c>
      <c r="D294" s="181"/>
      <c r="E294" s="181" t="s">
        <v>22</v>
      </c>
      <c r="F294" s="37" t="s">
        <v>24</v>
      </c>
      <c r="G294" s="37" t="s">
        <v>111</v>
      </c>
      <c r="H294" s="37" t="s">
        <v>25</v>
      </c>
      <c r="I294" s="37" t="s">
        <v>68</v>
      </c>
      <c r="J294" s="110">
        <v>593</v>
      </c>
      <c r="K294" s="242">
        <v>300</v>
      </c>
      <c r="L294" s="242">
        <v>585</v>
      </c>
      <c r="M294" s="100" t="s">
        <v>1318</v>
      </c>
      <c r="N294" s="242">
        <f t="shared" si="20"/>
        <v>620.1</v>
      </c>
      <c r="O294" s="242">
        <f t="shared" si="21"/>
        <v>1513.1</v>
      </c>
      <c r="P294" s="242">
        <f t="shared" si="22"/>
        <v>1568.306</v>
      </c>
      <c r="Q294" s="242">
        <f t="shared" si="23"/>
        <v>55.206</v>
      </c>
      <c r="R294" s="242">
        <f t="shared" si="24"/>
        <v>1513.1</v>
      </c>
      <c r="S294" s="242" t="s">
        <v>28</v>
      </c>
      <c r="T294" s="291" t="s">
        <v>29</v>
      </c>
    </row>
    <row r="295" spans="1:20">
      <c r="A295" s="100">
        <v>294</v>
      </c>
      <c r="B295" s="144" t="s">
        <v>1319</v>
      </c>
      <c r="C295" s="36" t="s">
        <v>1320</v>
      </c>
      <c r="D295" s="181"/>
      <c r="E295" s="181" t="s">
        <v>22</v>
      </c>
      <c r="F295" s="37" t="s">
        <v>24</v>
      </c>
      <c r="G295" s="37" t="s">
        <v>111</v>
      </c>
      <c r="H295" s="37" t="s">
        <v>25</v>
      </c>
      <c r="I295" s="37" t="s">
        <v>68</v>
      </c>
      <c r="J295" s="110">
        <v>593</v>
      </c>
      <c r="K295" s="242">
        <v>300</v>
      </c>
      <c r="L295" s="242">
        <v>570</v>
      </c>
      <c r="M295" s="100" t="s">
        <v>1321</v>
      </c>
      <c r="N295" s="242">
        <f t="shared" si="20"/>
        <v>604.2</v>
      </c>
      <c r="O295" s="242">
        <f t="shared" si="21"/>
        <v>1497.2</v>
      </c>
      <c r="P295" s="242">
        <f t="shared" si="22"/>
        <v>1551.452</v>
      </c>
      <c r="Q295" s="242">
        <f t="shared" si="23"/>
        <v>54.252</v>
      </c>
      <c r="R295" s="242">
        <f t="shared" si="24"/>
        <v>1497.2</v>
      </c>
      <c r="S295" s="242" t="s">
        <v>28</v>
      </c>
      <c r="T295" s="291" t="s">
        <v>29</v>
      </c>
    </row>
    <row r="296" spans="1:20">
      <c r="A296" s="100">
        <v>295</v>
      </c>
      <c r="B296" s="144" t="s">
        <v>1322</v>
      </c>
      <c r="C296" s="36" t="s">
        <v>1323</v>
      </c>
      <c r="D296" s="181"/>
      <c r="E296" s="181" t="s">
        <v>22</v>
      </c>
      <c r="F296" s="37" t="s">
        <v>24</v>
      </c>
      <c r="G296" s="37" t="s">
        <v>111</v>
      </c>
      <c r="H296" s="37" t="s">
        <v>25</v>
      </c>
      <c r="I296" s="37" t="s">
        <v>68</v>
      </c>
      <c r="J296" s="110">
        <v>593</v>
      </c>
      <c r="K296" s="242">
        <v>300</v>
      </c>
      <c r="L296" s="242">
        <v>592</v>
      </c>
      <c r="M296" s="100" t="s">
        <v>1324</v>
      </c>
      <c r="N296" s="242">
        <f t="shared" si="20"/>
        <v>627.52</v>
      </c>
      <c r="O296" s="242">
        <f t="shared" si="21"/>
        <v>1520.52</v>
      </c>
      <c r="P296" s="242">
        <f t="shared" si="22"/>
        <v>1576.1712</v>
      </c>
      <c r="Q296" s="242">
        <f t="shared" si="23"/>
        <v>55.6512</v>
      </c>
      <c r="R296" s="242">
        <f t="shared" si="24"/>
        <v>1520.52</v>
      </c>
      <c r="S296" s="242" t="s">
        <v>28</v>
      </c>
      <c r="T296" s="291" t="s">
        <v>29</v>
      </c>
    </row>
    <row r="297" spans="1:20">
      <c r="A297" s="100">
        <v>296</v>
      </c>
      <c r="B297" s="144" t="s">
        <v>1325</v>
      </c>
      <c r="C297" s="36" t="s">
        <v>1326</v>
      </c>
      <c r="D297" s="181"/>
      <c r="E297" s="181" t="s">
        <v>22</v>
      </c>
      <c r="F297" s="37" t="s">
        <v>24</v>
      </c>
      <c r="G297" s="37" t="s">
        <v>111</v>
      </c>
      <c r="H297" s="37" t="s">
        <v>25</v>
      </c>
      <c r="I297" s="37" t="s">
        <v>34</v>
      </c>
      <c r="J297" s="110">
        <v>593</v>
      </c>
      <c r="K297" s="242">
        <v>300</v>
      </c>
      <c r="L297" s="242">
        <v>602.5</v>
      </c>
      <c r="M297" s="100" t="s">
        <v>1327</v>
      </c>
      <c r="N297" s="242">
        <f t="shared" si="20"/>
        <v>638.65</v>
      </c>
      <c r="O297" s="242">
        <f t="shared" si="21"/>
        <v>1531.65</v>
      </c>
      <c r="P297" s="242">
        <f t="shared" si="22"/>
        <v>1587.969</v>
      </c>
      <c r="Q297" s="242">
        <f t="shared" si="23"/>
        <v>56.319</v>
      </c>
      <c r="R297" s="242">
        <f t="shared" si="24"/>
        <v>1531.65</v>
      </c>
      <c r="S297" s="242" t="s">
        <v>28</v>
      </c>
      <c r="T297" s="291" t="s">
        <v>29</v>
      </c>
    </row>
    <row r="298" spans="1:20">
      <c r="A298" s="100">
        <v>297</v>
      </c>
      <c r="B298" s="144" t="s">
        <v>1328</v>
      </c>
      <c r="C298" s="36" t="s">
        <v>1329</v>
      </c>
      <c r="D298" s="181"/>
      <c r="E298" s="181" t="s">
        <v>22</v>
      </c>
      <c r="F298" s="37" t="s">
        <v>24</v>
      </c>
      <c r="G298" s="37" t="s">
        <v>111</v>
      </c>
      <c r="H298" s="37" t="s">
        <v>25</v>
      </c>
      <c r="I298" s="37" t="s">
        <v>68</v>
      </c>
      <c r="J298" s="110">
        <v>593</v>
      </c>
      <c r="K298" s="242">
        <v>300</v>
      </c>
      <c r="L298" s="242">
        <v>600</v>
      </c>
      <c r="M298" s="100" t="s">
        <v>1330</v>
      </c>
      <c r="N298" s="242">
        <f t="shared" si="20"/>
        <v>636</v>
      </c>
      <c r="O298" s="242">
        <f t="shared" si="21"/>
        <v>1529</v>
      </c>
      <c r="P298" s="242">
        <f t="shared" si="22"/>
        <v>1585.16</v>
      </c>
      <c r="Q298" s="242">
        <f t="shared" si="23"/>
        <v>56.16</v>
      </c>
      <c r="R298" s="242">
        <f t="shared" si="24"/>
        <v>1529</v>
      </c>
      <c r="S298" s="242" t="s">
        <v>28</v>
      </c>
      <c r="T298" s="291" t="s">
        <v>29</v>
      </c>
    </row>
    <row r="299" spans="1:20">
      <c r="A299" s="100">
        <v>298</v>
      </c>
      <c r="B299" s="144" t="s">
        <v>1331</v>
      </c>
      <c r="C299" s="36" t="s">
        <v>1332</v>
      </c>
      <c r="D299" s="181"/>
      <c r="E299" s="181" t="s">
        <v>22</v>
      </c>
      <c r="F299" s="37" t="s">
        <v>24</v>
      </c>
      <c r="G299" s="37" t="s">
        <v>111</v>
      </c>
      <c r="H299" s="37" t="s">
        <v>25</v>
      </c>
      <c r="I299" s="37" t="s">
        <v>68</v>
      </c>
      <c r="J299" s="110">
        <v>593</v>
      </c>
      <c r="K299" s="242">
        <v>300</v>
      </c>
      <c r="L299" s="242">
        <v>603</v>
      </c>
      <c r="M299" s="100" t="s">
        <v>1333</v>
      </c>
      <c r="N299" s="242">
        <f t="shared" si="20"/>
        <v>639.18</v>
      </c>
      <c r="O299" s="242">
        <f t="shared" si="21"/>
        <v>1532.18</v>
      </c>
      <c r="P299" s="242">
        <f t="shared" si="22"/>
        <v>1588.5308</v>
      </c>
      <c r="Q299" s="242">
        <f t="shared" si="23"/>
        <v>56.3508</v>
      </c>
      <c r="R299" s="242">
        <f t="shared" si="24"/>
        <v>1532.18</v>
      </c>
      <c r="S299" s="242" t="s">
        <v>28</v>
      </c>
      <c r="T299" s="291" t="s">
        <v>29</v>
      </c>
    </row>
    <row r="300" spans="1:20">
      <c r="A300" s="100">
        <v>299</v>
      </c>
      <c r="B300" s="144" t="s">
        <v>1334</v>
      </c>
      <c r="C300" s="36" t="s">
        <v>1335</v>
      </c>
      <c r="D300" s="181"/>
      <c r="E300" s="181" t="s">
        <v>22</v>
      </c>
      <c r="F300" s="37" t="s">
        <v>24</v>
      </c>
      <c r="G300" s="37" t="s">
        <v>111</v>
      </c>
      <c r="H300" s="37" t="s">
        <v>25</v>
      </c>
      <c r="I300" s="37" t="s">
        <v>68</v>
      </c>
      <c r="J300" s="110">
        <v>593</v>
      </c>
      <c r="K300" s="242">
        <v>300</v>
      </c>
      <c r="L300" s="242">
        <v>570</v>
      </c>
      <c r="M300" s="100" t="s">
        <v>1321</v>
      </c>
      <c r="N300" s="242">
        <f t="shared" si="20"/>
        <v>604.2</v>
      </c>
      <c r="O300" s="242">
        <f t="shared" si="21"/>
        <v>1497.2</v>
      </c>
      <c r="P300" s="242">
        <f t="shared" si="22"/>
        <v>1551.452</v>
      </c>
      <c r="Q300" s="242">
        <f t="shared" si="23"/>
        <v>54.252</v>
      </c>
      <c r="R300" s="242">
        <f t="shared" si="24"/>
        <v>1497.2</v>
      </c>
      <c r="S300" s="242" t="s">
        <v>28</v>
      </c>
      <c r="T300" s="291" t="s">
        <v>29</v>
      </c>
    </row>
    <row r="301" spans="1:20">
      <c r="A301" s="100">
        <v>300</v>
      </c>
      <c r="B301" s="144" t="s">
        <v>1336</v>
      </c>
      <c r="C301" s="36" t="s">
        <v>1337</v>
      </c>
      <c r="D301" s="181"/>
      <c r="E301" s="181" t="s">
        <v>22</v>
      </c>
      <c r="F301" s="37" t="s">
        <v>24</v>
      </c>
      <c r="G301" s="37" t="s">
        <v>111</v>
      </c>
      <c r="H301" s="37" t="s">
        <v>25</v>
      </c>
      <c r="I301" s="37" t="s">
        <v>68</v>
      </c>
      <c r="J301" s="110">
        <v>593</v>
      </c>
      <c r="K301" s="242">
        <v>300</v>
      </c>
      <c r="L301" s="242">
        <v>573</v>
      </c>
      <c r="M301" s="100" t="s">
        <v>1338</v>
      </c>
      <c r="N301" s="242">
        <f t="shared" si="20"/>
        <v>607.38</v>
      </c>
      <c r="O301" s="242">
        <f t="shared" si="21"/>
        <v>1500.38</v>
      </c>
      <c r="P301" s="242">
        <f t="shared" si="22"/>
        <v>1554.8228</v>
      </c>
      <c r="Q301" s="242">
        <f t="shared" si="23"/>
        <v>54.4428</v>
      </c>
      <c r="R301" s="242">
        <f t="shared" si="24"/>
        <v>1500.38</v>
      </c>
      <c r="S301" s="242" t="s">
        <v>28</v>
      </c>
      <c r="T301" s="291" t="s">
        <v>29</v>
      </c>
    </row>
    <row r="302" spans="1:20">
      <c r="A302" s="100">
        <v>301</v>
      </c>
      <c r="B302" s="144" t="s">
        <v>1339</v>
      </c>
      <c r="C302" s="36" t="s">
        <v>1340</v>
      </c>
      <c r="D302" s="181"/>
      <c r="E302" s="181" t="s">
        <v>22</v>
      </c>
      <c r="F302" s="37" t="s">
        <v>24</v>
      </c>
      <c r="G302" s="37" t="s">
        <v>111</v>
      </c>
      <c r="H302" s="37" t="s">
        <v>25</v>
      </c>
      <c r="I302" s="37" t="s">
        <v>68</v>
      </c>
      <c r="J302" s="110">
        <v>593</v>
      </c>
      <c r="K302" s="242">
        <v>300</v>
      </c>
      <c r="L302" s="242">
        <v>570</v>
      </c>
      <c r="M302" s="100" t="s">
        <v>1321</v>
      </c>
      <c r="N302" s="242">
        <f t="shared" si="20"/>
        <v>604.2</v>
      </c>
      <c r="O302" s="242">
        <f t="shared" si="21"/>
        <v>1497.2</v>
      </c>
      <c r="P302" s="242">
        <f t="shared" si="22"/>
        <v>1551.452</v>
      </c>
      <c r="Q302" s="242">
        <f t="shared" si="23"/>
        <v>54.252</v>
      </c>
      <c r="R302" s="242">
        <f t="shared" si="24"/>
        <v>1497.2</v>
      </c>
      <c r="S302" s="242" t="s">
        <v>28</v>
      </c>
      <c r="T302" s="291" t="s">
        <v>29</v>
      </c>
    </row>
    <row r="303" spans="1:20">
      <c r="A303" s="100">
        <v>302</v>
      </c>
      <c r="B303" s="144" t="s">
        <v>1341</v>
      </c>
      <c r="C303" s="36" t="s">
        <v>1342</v>
      </c>
      <c r="D303" s="181"/>
      <c r="E303" s="181" t="s">
        <v>22</v>
      </c>
      <c r="F303" s="37" t="s">
        <v>24</v>
      </c>
      <c r="G303" s="37" t="s">
        <v>346</v>
      </c>
      <c r="H303" s="37" t="s">
        <v>25</v>
      </c>
      <c r="I303" s="37" t="s">
        <v>34</v>
      </c>
      <c r="J303" s="110">
        <v>740</v>
      </c>
      <c r="K303" s="110">
        <v>400</v>
      </c>
      <c r="L303" s="110">
        <v>496</v>
      </c>
      <c r="M303" s="37" t="s">
        <v>1343</v>
      </c>
      <c r="N303" s="242">
        <f t="shared" si="20"/>
        <v>525.76</v>
      </c>
      <c r="O303" s="242">
        <f t="shared" si="21"/>
        <v>1665.76</v>
      </c>
      <c r="P303" s="242">
        <f t="shared" si="22"/>
        <v>1721.3056</v>
      </c>
      <c r="Q303" s="242">
        <f t="shared" si="23"/>
        <v>55.5456</v>
      </c>
      <c r="R303" s="242">
        <f t="shared" si="24"/>
        <v>1665.76</v>
      </c>
      <c r="S303" s="242" t="s">
        <v>28</v>
      </c>
      <c r="T303" s="291" t="s">
        <v>29</v>
      </c>
    </row>
    <row r="304" spans="1:20">
      <c r="A304" s="100">
        <v>303</v>
      </c>
      <c r="B304" s="144" t="s">
        <v>1344</v>
      </c>
      <c r="C304" s="36" t="s">
        <v>1345</v>
      </c>
      <c r="D304" s="181"/>
      <c r="E304" s="181" t="s">
        <v>22</v>
      </c>
      <c r="F304" s="37" t="s">
        <v>24</v>
      </c>
      <c r="G304" s="37" t="s">
        <v>346</v>
      </c>
      <c r="H304" s="37" t="s">
        <v>25</v>
      </c>
      <c r="I304" s="37" t="s">
        <v>34</v>
      </c>
      <c r="J304" s="110">
        <v>740</v>
      </c>
      <c r="K304" s="110">
        <v>400</v>
      </c>
      <c r="L304" s="110">
        <v>460</v>
      </c>
      <c r="M304" s="37" t="s">
        <v>1007</v>
      </c>
      <c r="N304" s="242">
        <f t="shared" si="20"/>
        <v>487.6</v>
      </c>
      <c r="O304" s="242">
        <f t="shared" si="21"/>
        <v>1627.6</v>
      </c>
      <c r="P304" s="242">
        <f t="shared" si="22"/>
        <v>1680.856</v>
      </c>
      <c r="Q304" s="242">
        <f t="shared" si="23"/>
        <v>53.256</v>
      </c>
      <c r="R304" s="242">
        <f t="shared" si="24"/>
        <v>1627.6</v>
      </c>
      <c r="S304" s="242" t="s">
        <v>28</v>
      </c>
      <c r="T304" s="291" t="s">
        <v>29</v>
      </c>
    </row>
    <row r="305" spans="1:20">
      <c r="A305" s="100">
        <v>304</v>
      </c>
      <c r="B305" s="144" t="s">
        <v>1346</v>
      </c>
      <c r="C305" s="36" t="s">
        <v>1347</v>
      </c>
      <c r="D305" s="181"/>
      <c r="E305" s="181" t="s">
        <v>22</v>
      </c>
      <c r="F305" s="37" t="s">
        <v>24</v>
      </c>
      <c r="G305" s="37" t="s">
        <v>58</v>
      </c>
      <c r="H305" s="37" t="s">
        <v>25</v>
      </c>
      <c r="I305" s="37" t="s">
        <v>68</v>
      </c>
      <c r="J305" s="110">
        <v>850</v>
      </c>
      <c r="K305" s="37">
        <v>400</v>
      </c>
      <c r="L305" s="110">
        <v>2237</v>
      </c>
      <c r="M305" s="37" t="s">
        <v>1348</v>
      </c>
      <c r="N305" s="242">
        <f t="shared" si="20"/>
        <v>2371.22</v>
      </c>
      <c r="O305" s="242">
        <f t="shared" si="21"/>
        <v>3621.22</v>
      </c>
      <c r="P305" s="242">
        <f t="shared" si="22"/>
        <v>3787.4932</v>
      </c>
      <c r="Q305" s="242">
        <f t="shared" si="23"/>
        <v>166.2732</v>
      </c>
      <c r="R305" s="242">
        <f t="shared" si="24"/>
        <v>3621.22</v>
      </c>
      <c r="S305" s="242" t="s">
        <v>28</v>
      </c>
      <c r="T305" s="291" t="s">
        <v>29</v>
      </c>
    </row>
    <row r="306" spans="1:20">
      <c r="A306" s="100">
        <v>305</v>
      </c>
      <c r="B306" s="144" t="s">
        <v>722</v>
      </c>
      <c r="C306" s="36" t="s">
        <v>1349</v>
      </c>
      <c r="D306" s="181"/>
      <c r="E306" s="181" t="s">
        <v>22</v>
      </c>
      <c r="F306" s="37" t="s">
        <v>24</v>
      </c>
      <c r="G306" s="37" t="s">
        <v>58</v>
      </c>
      <c r="H306" s="37" t="s">
        <v>25</v>
      </c>
      <c r="I306" s="37" t="s">
        <v>68</v>
      </c>
      <c r="J306" s="110">
        <v>850</v>
      </c>
      <c r="K306" s="37">
        <v>400</v>
      </c>
      <c r="L306" s="110">
        <v>667</v>
      </c>
      <c r="M306" s="37" t="s">
        <v>756</v>
      </c>
      <c r="N306" s="242">
        <f t="shared" si="20"/>
        <v>707.02</v>
      </c>
      <c r="O306" s="242">
        <f t="shared" si="21"/>
        <v>1957.02</v>
      </c>
      <c r="P306" s="242">
        <f t="shared" si="22"/>
        <v>2023.4412</v>
      </c>
      <c r="Q306" s="242">
        <f t="shared" si="23"/>
        <v>66.4212</v>
      </c>
      <c r="R306" s="242">
        <f t="shared" si="24"/>
        <v>1957.02</v>
      </c>
      <c r="S306" s="242" t="s">
        <v>28</v>
      </c>
      <c r="T306" s="291" t="s">
        <v>29</v>
      </c>
    </row>
    <row r="307" spans="1:20">
      <c r="A307" s="100">
        <v>306</v>
      </c>
      <c r="B307" s="144" t="s">
        <v>1153</v>
      </c>
      <c r="C307" s="36" t="s">
        <v>1350</v>
      </c>
      <c r="D307" s="181"/>
      <c r="E307" s="181" t="s">
        <v>22</v>
      </c>
      <c r="F307" s="37" t="s">
        <v>24</v>
      </c>
      <c r="G307" s="37" t="s">
        <v>346</v>
      </c>
      <c r="H307" s="37" t="s">
        <v>25</v>
      </c>
      <c r="I307" s="37" t="s">
        <v>34</v>
      </c>
      <c r="J307" s="110">
        <v>740</v>
      </c>
      <c r="K307" s="110">
        <v>400</v>
      </c>
      <c r="L307" s="110">
        <v>460</v>
      </c>
      <c r="M307" s="37" t="s">
        <v>1007</v>
      </c>
      <c r="N307" s="242">
        <f t="shared" si="20"/>
        <v>487.6</v>
      </c>
      <c r="O307" s="242">
        <f t="shared" si="21"/>
        <v>1627.6</v>
      </c>
      <c r="P307" s="242">
        <f t="shared" si="22"/>
        <v>1680.856</v>
      </c>
      <c r="Q307" s="242">
        <f t="shared" si="23"/>
        <v>53.256</v>
      </c>
      <c r="R307" s="242">
        <f t="shared" si="24"/>
        <v>1627.6</v>
      </c>
      <c r="S307" s="242" t="s">
        <v>28</v>
      </c>
      <c r="T307" s="291" t="s">
        <v>29</v>
      </c>
    </row>
    <row r="308" spans="1:20">
      <c r="A308" s="100">
        <v>307</v>
      </c>
      <c r="B308" s="144" t="s">
        <v>614</v>
      </c>
      <c r="C308" s="36" t="s">
        <v>1351</v>
      </c>
      <c r="D308" s="181"/>
      <c r="E308" s="181" t="s">
        <v>22</v>
      </c>
      <c r="F308" s="37" t="s">
        <v>24</v>
      </c>
      <c r="G308" s="37" t="s">
        <v>81</v>
      </c>
      <c r="H308" s="37" t="s">
        <v>25</v>
      </c>
      <c r="I308" s="37" t="s">
        <v>34</v>
      </c>
      <c r="J308" s="110">
        <v>594</v>
      </c>
      <c r="K308" s="110">
        <v>300</v>
      </c>
      <c r="L308" s="110">
        <v>814</v>
      </c>
      <c r="M308" s="37" t="s">
        <v>153</v>
      </c>
      <c r="N308" s="242">
        <f t="shared" si="20"/>
        <v>862.84</v>
      </c>
      <c r="O308" s="242">
        <f t="shared" si="21"/>
        <v>1756.84</v>
      </c>
      <c r="P308" s="242">
        <f t="shared" si="22"/>
        <v>1826.6104</v>
      </c>
      <c r="Q308" s="242">
        <f t="shared" si="23"/>
        <v>69.7704</v>
      </c>
      <c r="R308" s="242">
        <f t="shared" si="24"/>
        <v>1756.84</v>
      </c>
      <c r="S308" s="242" t="s">
        <v>28</v>
      </c>
      <c r="T308" s="291" t="s">
        <v>29</v>
      </c>
    </row>
    <row r="309" spans="1:20">
      <c r="A309" s="100">
        <v>308</v>
      </c>
      <c r="B309" s="144" t="s">
        <v>1352</v>
      </c>
      <c r="C309" s="36" t="s">
        <v>1353</v>
      </c>
      <c r="D309" s="181"/>
      <c r="E309" s="181" t="s">
        <v>22</v>
      </c>
      <c r="F309" s="37" t="s">
        <v>24</v>
      </c>
      <c r="G309" s="37" t="s">
        <v>81</v>
      </c>
      <c r="H309" s="37" t="s">
        <v>25</v>
      </c>
      <c r="I309" s="37" t="s">
        <v>34</v>
      </c>
      <c r="J309" s="110">
        <v>594</v>
      </c>
      <c r="K309" s="110">
        <v>300</v>
      </c>
      <c r="L309" s="110">
        <v>840</v>
      </c>
      <c r="M309" s="37" t="s">
        <v>1354</v>
      </c>
      <c r="N309" s="242">
        <f t="shared" si="20"/>
        <v>890.4</v>
      </c>
      <c r="O309" s="242">
        <f t="shared" si="21"/>
        <v>1784.4</v>
      </c>
      <c r="P309" s="242">
        <f t="shared" si="22"/>
        <v>1855.824</v>
      </c>
      <c r="Q309" s="242">
        <f t="shared" si="23"/>
        <v>71.424</v>
      </c>
      <c r="R309" s="242">
        <f t="shared" si="24"/>
        <v>1784.4</v>
      </c>
      <c r="S309" s="242" t="s">
        <v>28</v>
      </c>
      <c r="T309" s="291" t="s">
        <v>29</v>
      </c>
    </row>
    <row r="310" spans="1:20">
      <c r="A310" s="100">
        <v>309</v>
      </c>
      <c r="B310" s="144" t="s">
        <v>1355</v>
      </c>
      <c r="C310" s="36" t="s">
        <v>1356</v>
      </c>
      <c r="D310" s="181"/>
      <c r="E310" s="181" t="s">
        <v>22</v>
      </c>
      <c r="F310" s="37" t="s">
        <v>24</v>
      </c>
      <c r="G310" s="37" t="s">
        <v>81</v>
      </c>
      <c r="H310" s="37" t="s">
        <v>25</v>
      </c>
      <c r="I310" s="37" t="s">
        <v>34</v>
      </c>
      <c r="J310" s="110">
        <v>594</v>
      </c>
      <c r="K310" s="110">
        <v>300</v>
      </c>
      <c r="L310" s="110">
        <v>832</v>
      </c>
      <c r="M310" s="37" t="s">
        <v>1357</v>
      </c>
      <c r="N310" s="242">
        <f t="shared" si="20"/>
        <v>881.92</v>
      </c>
      <c r="O310" s="242">
        <f t="shared" si="21"/>
        <v>1775.92</v>
      </c>
      <c r="P310" s="242">
        <f t="shared" si="22"/>
        <v>1846.8352</v>
      </c>
      <c r="Q310" s="242">
        <f t="shared" si="23"/>
        <v>70.9152</v>
      </c>
      <c r="R310" s="242">
        <f t="shared" si="24"/>
        <v>1775.92</v>
      </c>
      <c r="S310" s="242" t="s">
        <v>28</v>
      </c>
      <c r="T310" s="291" t="s">
        <v>29</v>
      </c>
    </row>
    <row r="311" spans="1:20">
      <c r="A311" s="100">
        <v>310</v>
      </c>
      <c r="B311" s="144" t="s">
        <v>1358</v>
      </c>
      <c r="C311" s="36" t="s">
        <v>1359</v>
      </c>
      <c r="D311" s="181"/>
      <c r="E311" s="181" t="s">
        <v>22</v>
      </c>
      <c r="F311" s="37" t="s">
        <v>24</v>
      </c>
      <c r="G311" s="37" t="s">
        <v>81</v>
      </c>
      <c r="H311" s="37" t="s">
        <v>25</v>
      </c>
      <c r="I311" s="37" t="s">
        <v>34</v>
      </c>
      <c r="J311" s="110">
        <v>594</v>
      </c>
      <c r="K311" s="110">
        <v>300</v>
      </c>
      <c r="L311" s="110">
        <v>834</v>
      </c>
      <c r="M311" s="37" t="s">
        <v>1360</v>
      </c>
      <c r="N311" s="242">
        <f t="shared" si="20"/>
        <v>884.04</v>
      </c>
      <c r="O311" s="242">
        <f t="shared" si="21"/>
        <v>1778.04</v>
      </c>
      <c r="P311" s="242">
        <f t="shared" si="22"/>
        <v>1849.0824</v>
      </c>
      <c r="Q311" s="242">
        <f t="shared" si="23"/>
        <v>71.0424</v>
      </c>
      <c r="R311" s="242">
        <f t="shared" si="24"/>
        <v>1778.04</v>
      </c>
      <c r="S311" s="242" t="s">
        <v>28</v>
      </c>
      <c r="T311" s="291" t="s">
        <v>29</v>
      </c>
    </row>
    <row r="312" spans="1:20">
      <c r="A312" s="100">
        <v>311</v>
      </c>
      <c r="B312" s="144" t="s">
        <v>1361</v>
      </c>
      <c r="C312" s="36" t="s">
        <v>251</v>
      </c>
      <c r="D312" s="181"/>
      <c r="E312" s="181" t="s">
        <v>22</v>
      </c>
      <c r="F312" s="37" t="s">
        <v>24</v>
      </c>
      <c r="G312" s="37" t="s">
        <v>81</v>
      </c>
      <c r="H312" s="37" t="s">
        <v>25</v>
      </c>
      <c r="I312" s="37" t="s">
        <v>34</v>
      </c>
      <c r="J312" s="110">
        <v>594</v>
      </c>
      <c r="K312" s="110">
        <v>300</v>
      </c>
      <c r="L312" s="110">
        <v>714</v>
      </c>
      <c r="M312" s="37" t="s">
        <v>1362</v>
      </c>
      <c r="N312" s="242">
        <f t="shared" si="20"/>
        <v>756.84</v>
      </c>
      <c r="O312" s="242">
        <f t="shared" si="21"/>
        <v>1650.84</v>
      </c>
      <c r="P312" s="242">
        <f t="shared" si="22"/>
        <v>1714.2504</v>
      </c>
      <c r="Q312" s="242">
        <f t="shared" si="23"/>
        <v>63.4104</v>
      </c>
      <c r="R312" s="242">
        <f t="shared" si="24"/>
        <v>1650.84</v>
      </c>
      <c r="S312" s="242" t="s">
        <v>28</v>
      </c>
      <c r="T312" s="291" t="s">
        <v>29</v>
      </c>
    </row>
    <row r="313" spans="1:20">
      <c r="A313" s="100">
        <v>312</v>
      </c>
      <c r="B313" s="144" t="s">
        <v>1363</v>
      </c>
      <c r="C313" s="36" t="s">
        <v>1364</v>
      </c>
      <c r="D313" s="210"/>
      <c r="E313" s="181" t="s">
        <v>22</v>
      </c>
      <c r="F313" s="37" t="s">
        <v>130</v>
      </c>
      <c r="G313" s="37" t="s">
        <v>111</v>
      </c>
      <c r="H313" s="37" t="s">
        <v>25</v>
      </c>
      <c r="I313" s="37" t="s">
        <v>68</v>
      </c>
      <c r="J313" s="110">
        <v>0</v>
      </c>
      <c r="K313" s="37">
        <v>0</v>
      </c>
      <c r="L313" s="110">
        <v>372.727</v>
      </c>
      <c r="M313" s="37" t="s">
        <v>1365</v>
      </c>
      <c r="N313" s="242">
        <f t="shared" si="20"/>
        <v>395.09062</v>
      </c>
      <c r="O313" s="242">
        <f t="shared" si="21"/>
        <v>395.09062</v>
      </c>
      <c r="P313" s="242">
        <f t="shared" si="22"/>
        <v>418.7960572</v>
      </c>
      <c r="Q313" s="242">
        <f t="shared" si="23"/>
        <v>23.7054372</v>
      </c>
      <c r="R313" s="242">
        <f t="shared" si="24"/>
        <v>395.09062</v>
      </c>
      <c r="S313" s="242" t="s">
        <v>28</v>
      </c>
      <c r="T313" s="291" t="s">
        <v>29</v>
      </c>
    </row>
    <row r="314" spans="1:20">
      <c r="A314" s="100">
        <v>313</v>
      </c>
      <c r="B314" s="144" t="s">
        <v>1366</v>
      </c>
      <c r="C314" s="36" t="s">
        <v>1367</v>
      </c>
      <c r="D314" s="181"/>
      <c r="E314" s="181" t="s">
        <v>22</v>
      </c>
      <c r="F314" s="37" t="s">
        <v>243</v>
      </c>
      <c r="G314" s="37" t="s">
        <v>58</v>
      </c>
      <c r="H314" s="37" t="s">
        <v>25</v>
      </c>
      <c r="I314" s="37" t="s">
        <v>68</v>
      </c>
      <c r="J314" s="110">
        <v>858</v>
      </c>
      <c r="K314" s="37">
        <v>400</v>
      </c>
      <c r="L314" s="110">
        <v>8199</v>
      </c>
      <c r="M314" s="37" t="s">
        <v>1368</v>
      </c>
      <c r="N314" s="242">
        <f t="shared" si="20"/>
        <v>8690.94</v>
      </c>
      <c r="O314" s="242">
        <f t="shared" si="21"/>
        <v>9948.94</v>
      </c>
      <c r="P314" s="242">
        <f t="shared" si="22"/>
        <v>10494.3964</v>
      </c>
      <c r="Q314" s="242">
        <f t="shared" si="23"/>
        <v>545.4564</v>
      </c>
      <c r="R314" s="242">
        <f t="shared" si="24"/>
        <v>9948.94</v>
      </c>
      <c r="S314" s="242" t="s">
        <v>28</v>
      </c>
      <c r="T314" s="291" t="s">
        <v>29</v>
      </c>
    </row>
    <row r="315" spans="1:20">
      <c r="A315" s="100">
        <v>314</v>
      </c>
      <c r="B315" s="144" t="s">
        <v>1369</v>
      </c>
      <c r="C315" s="36" t="s">
        <v>1370</v>
      </c>
      <c r="D315" s="181"/>
      <c r="E315" s="181" t="s">
        <v>22</v>
      </c>
      <c r="F315" s="37" t="s">
        <v>135</v>
      </c>
      <c r="G315" s="37" t="s">
        <v>58</v>
      </c>
      <c r="H315" s="37" t="s">
        <v>25</v>
      </c>
      <c r="I315" s="37" t="s">
        <v>68</v>
      </c>
      <c r="J315" s="110">
        <v>850</v>
      </c>
      <c r="K315" s="37">
        <v>400</v>
      </c>
      <c r="L315" s="110">
        <v>8214</v>
      </c>
      <c r="M315" s="37" t="s">
        <v>1371</v>
      </c>
      <c r="N315" s="242">
        <f t="shared" si="20"/>
        <v>8706.84</v>
      </c>
      <c r="O315" s="242">
        <f t="shared" si="21"/>
        <v>9956.84</v>
      </c>
      <c r="P315" s="242">
        <f t="shared" si="22"/>
        <v>10503.2504</v>
      </c>
      <c r="Q315" s="242">
        <f t="shared" si="23"/>
        <v>546.4104</v>
      </c>
      <c r="R315" s="242">
        <f t="shared" si="24"/>
        <v>9956.84</v>
      </c>
      <c r="S315" s="242" t="s">
        <v>28</v>
      </c>
      <c r="T315" s="291" t="s">
        <v>29</v>
      </c>
    </row>
    <row r="316" spans="1:20">
      <c r="A316" s="100">
        <v>315</v>
      </c>
      <c r="B316" s="144" t="s">
        <v>1372</v>
      </c>
      <c r="C316" s="36" t="s">
        <v>1373</v>
      </c>
      <c r="D316" s="181"/>
      <c r="E316" s="181" t="s">
        <v>22</v>
      </c>
      <c r="F316" s="37" t="s">
        <v>135</v>
      </c>
      <c r="G316" s="37" t="s">
        <v>58</v>
      </c>
      <c r="H316" s="37" t="s">
        <v>25</v>
      </c>
      <c r="I316" s="37" t="s">
        <v>68</v>
      </c>
      <c r="J316" s="110">
        <v>858</v>
      </c>
      <c r="K316" s="37">
        <v>400</v>
      </c>
      <c r="L316" s="110">
        <v>2236</v>
      </c>
      <c r="M316" s="37" t="s">
        <v>1374</v>
      </c>
      <c r="N316" s="242">
        <f t="shared" si="20"/>
        <v>2370.16</v>
      </c>
      <c r="O316" s="242">
        <f t="shared" si="21"/>
        <v>3628.16</v>
      </c>
      <c r="P316" s="242">
        <f t="shared" si="22"/>
        <v>3794.3696</v>
      </c>
      <c r="Q316" s="242">
        <f t="shared" si="23"/>
        <v>166.2096</v>
      </c>
      <c r="R316" s="242">
        <f t="shared" si="24"/>
        <v>3628.16</v>
      </c>
      <c r="S316" s="242" t="s">
        <v>28</v>
      </c>
      <c r="T316" s="291" t="s">
        <v>29</v>
      </c>
    </row>
    <row r="317" spans="1:20">
      <c r="A317" s="100">
        <v>316</v>
      </c>
      <c r="B317" s="144" t="s">
        <v>1375</v>
      </c>
      <c r="C317" s="36" t="s">
        <v>1376</v>
      </c>
      <c r="D317" s="181"/>
      <c r="E317" s="181" t="s">
        <v>22</v>
      </c>
      <c r="F317" s="37" t="s">
        <v>24</v>
      </c>
      <c r="G317" s="37" t="s">
        <v>58</v>
      </c>
      <c r="H317" s="37" t="s">
        <v>25</v>
      </c>
      <c r="I317" s="37" t="s">
        <v>68</v>
      </c>
      <c r="J317" s="110">
        <v>858</v>
      </c>
      <c r="K317" s="37">
        <v>400</v>
      </c>
      <c r="L317" s="110">
        <v>449</v>
      </c>
      <c r="M317" s="37" t="s">
        <v>1377</v>
      </c>
      <c r="N317" s="242">
        <f t="shared" si="20"/>
        <v>475.94</v>
      </c>
      <c r="O317" s="242">
        <f t="shared" si="21"/>
        <v>1733.94</v>
      </c>
      <c r="P317" s="242">
        <f t="shared" si="22"/>
        <v>1786.4964</v>
      </c>
      <c r="Q317" s="242">
        <f t="shared" si="23"/>
        <v>52.5564</v>
      </c>
      <c r="R317" s="242">
        <f t="shared" si="24"/>
        <v>1733.94</v>
      </c>
      <c r="S317" s="242" t="s">
        <v>28</v>
      </c>
      <c r="T317" s="291" t="s">
        <v>29</v>
      </c>
    </row>
    <row r="318" spans="1:20">
      <c r="A318" s="100">
        <v>317</v>
      </c>
      <c r="B318" s="144" t="s">
        <v>1378</v>
      </c>
      <c r="C318" s="36" t="s">
        <v>1379</v>
      </c>
      <c r="D318" s="181"/>
      <c r="E318" s="181" t="s">
        <v>22</v>
      </c>
      <c r="F318" s="37" t="s">
        <v>24</v>
      </c>
      <c r="G318" s="37" t="s">
        <v>58</v>
      </c>
      <c r="H318" s="37" t="s">
        <v>25</v>
      </c>
      <c r="I318" s="37" t="s">
        <v>68</v>
      </c>
      <c r="J318" s="110">
        <v>858</v>
      </c>
      <c r="K318" s="37">
        <v>400</v>
      </c>
      <c r="L318" s="110">
        <v>92</v>
      </c>
      <c r="M318" s="37" t="s">
        <v>833</v>
      </c>
      <c r="N318" s="242">
        <f t="shared" si="20"/>
        <v>97.52</v>
      </c>
      <c r="O318" s="242">
        <f t="shared" si="21"/>
        <v>1355.52</v>
      </c>
      <c r="P318" s="242">
        <f t="shared" si="22"/>
        <v>1385.3712</v>
      </c>
      <c r="Q318" s="242">
        <f t="shared" si="23"/>
        <v>29.8512</v>
      </c>
      <c r="R318" s="242">
        <f t="shared" si="24"/>
        <v>1355.52</v>
      </c>
      <c r="S318" s="242" t="s">
        <v>28</v>
      </c>
      <c r="T318" s="291" t="s">
        <v>29</v>
      </c>
    </row>
    <row r="319" spans="1:20">
      <c r="A319" s="100">
        <v>318</v>
      </c>
      <c r="B319" s="144" t="s">
        <v>1380</v>
      </c>
      <c r="C319" s="36" t="s">
        <v>1381</v>
      </c>
      <c r="D319" s="181"/>
      <c r="E319" s="181" t="s">
        <v>22</v>
      </c>
      <c r="F319" s="37" t="s">
        <v>24</v>
      </c>
      <c r="G319" s="37" t="s">
        <v>82</v>
      </c>
      <c r="H319" s="37" t="s">
        <v>25</v>
      </c>
      <c r="I319" s="37" t="s">
        <v>26</v>
      </c>
      <c r="J319" s="110">
        <v>0</v>
      </c>
      <c r="K319" s="110">
        <v>0</v>
      </c>
      <c r="L319" s="110">
        <v>150</v>
      </c>
      <c r="M319" s="37" t="s">
        <v>82</v>
      </c>
      <c r="N319" s="242">
        <f t="shared" si="20"/>
        <v>159</v>
      </c>
      <c r="O319" s="242">
        <f t="shared" si="21"/>
        <v>159</v>
      </c>
      <c r="P319" s="242">
        <f t="shared" si="22"/>
        <v>168.54</v>
      </c>
      <c r="Q319" s="242">
        <f t="shared" si="23"/>
        <v>9.54</v>
      </c>
      <c r="R319" s="242">
        <f t="shared" si="24"/>
        <v>159</v>
      </c>
      <c r="S319" s="242" t="s">
        <v>28</v>
      </c>
      <c r="T319" s="291" t="s">
        <v>29</v>
      </c>
    </row>
    <row r="320" spans="1:20">
      <c r="A320" s="100">
        <v>319</v>
      </c>
      <c r="B320" s="144" t="s">
        <v>1382</v>
      </c>
      <c r="C320" s="36" t="s">
        <v>1383</v>
      </c>
      <c r="D320" s="181"/>
      <c r="E320" s="181" t="s">
        <v>22</v>
      </c>
      <c r="F320" s="37" t="s">
        <v>24</v>
      </c>
      <c r="G320" s="37" t="s">
        <v>58</v>
      </c>
      <c r="H320" s="37" t="s">
        <v>25</v>
      </c>
      <c r="I320" s="37" t="s">
        <v>68</v>
      </c>
      <c r="J320" s="110">
        <v>858</v>
      </c>
      <c r="K320" s="37">
        <v>400</v>
      </c>
      <c r="L320" s="110">
        <v>667</v>
      </c>
      <c r="M320" s="37" t="s">
        <v>756</v>
      </c>
      <c r="N320" s="242">
        <f t="shared" si="20"/>
        <v>707.02</v>
      </c>
      <c r="O320" s="242">
        <f t="shared" si="21"/>
        <v>1965.02</v>
      </c>
      <c r="P320" s="242">
        <f t="shared" si="22"/>
        <v>2031.4412</v>
      </c>
      <c r="Q320" s="242">
        <f t="shared" si="23"/>
        <v>66.4212</v>
      </c>
      <c r="R320" s="242">
        <f t="shared" si="24"/>
        <v>1965.02</v>
      </c>
      <c r="S320" s="242" t="s">
        <v>28</v>
      </c>
      <c r="T320" s="291" t="s">
        <v>29</v>
      </c>
    </row>
    <row r="321" spans="1:20">
      <c r="A321" s="100">
        <v>320</v>
      </c>
      <c r="B321" s="144" t="s">
        <v>1384</v>
      </c>
      <c r="C321" s="36" t="s">
        <v>1385</v>
      </c>
      <c r="D321" s="181"/>
      <c r="E321" s="181" t="s">
        <v>22</v>
      </c>
      <c r="F321" s="37" t="s">
        <v>130</v>
      </c>
      <c r="G321" s="37" t="s">
        <v>58</v>
      </c>
      <c r="H321" s="37" t="s">
        <v>25</v>
      </c>
      <c r="I321" s="37" t="s">
        <v>68</v>
      </c>
      <c r="J321" s="110">
        <v>858</v>
      </c>
      <c r="K321" s="37">
        <v>400</v>
      </c>
      <c r="L321" s="110">
        <v>8648</v>
      </c>
      <c r="M321" s="37" t="s">
        <v>1386</v>
      </c>
      <c r="N321" s="242">
        <f t="shared" si="20"/>
        <v>9166.88</v>
      </c>
      <c r="O321" s="242">
        <f t="shared" si="21"/>
        <v>10424.88</v>
      </c>
      <c r="P321" s="242">
        <f t="shared" si="22"/>
        <v>10998.8928</v>
      </c>
      <c r="Q321" s="242">
        <f t="shared" si="23"/>
        <v>574.0128</v>
      </c>
      <c r="R321" s="242">
        <f t="shared" si="24"/>
        <v>10424.88</v>
      </c>
      <c r="S321" s="242" t="s">
        <v>28</v>
      </c>
      <c r="T321" s="291" t="s">
        <v>29</v>
      </c>
    </row>
    <row r="322" spans="1:20">
      <c r="A322" s="100">
        <v>321</v>
      </c>
      <c r="B322" s="144" t="s">
        <v>1387</v>
      </c>
      <c r="C322" s="36" t="s">
        <v>1297</v>
      </c>
      <c r="D322" s="181"/>
      <c r="E322" s="181" t="s">
        <v>22</v>
      </c>
      <c r="F322" s="37" t="s">
        <v>24</v>
      </c>
      <c r="G322" s="37" t="s">
        <v>58</v>
      </c>
      <c r="H322" s="37" t="s">
        <v>25</v>
      </c>
      <c r="I322" s="37" t="s">
        <v>68</v>
      </c>
      <c r="J322" s="110">
        <v>850</v>
      </c>
      <c r="K322" s="37">
        <v>400</v>
      </c>
      <c r="L322" s="110">
        <v>2124</v>
      </c>
      <c r="M322" s="37" t="s">
        <v>1296</v>
      </c>
      <c r="N322" s="242">
        <f t="shared" ref="N322:N385" si="25">L322*1.06</f>
        <v>2251.44</v>
      </c>
      <c r="O322" s="242">
        <f t="shared" ref="O322:O385" si="26">J322+K322+N322</f>
        <v>3501.44</v>
      </c>
      <c r="P322" s="242">
        <f t="shared" ref="P322:P385" si="27">J322+(K322+N322)*1.06</f>
        <v>3660.5264</v>
      </c>
      <c r="Q322" s="242">
        <f t="shared" ref="Q322:Q385" si="28">(N322+K322)*0.06</f>
        <v>159.0864</v>
      </c>
      <c r="R322" s="242">
        <f t="shared" ref="R322:R385" si="29">P322-Q322</f>
        <v>3501.44</v>
      </c>
      <c r="S322" s="242" t="s">
        <v>28</v>
      </c>
      <c r="T322" s="291" t="s">
        <v>29</v>
      </c>
    </row>
    <row r="323" spans="1:20">
      <c r="A323" s="100">
        <v>322</v>
      </c>
      <c r="B323" s="144" t="s">
        <v>1388</v>
      </c>
      <c r="C323" s="36" t="s">
        <v>1389</v>
      </c>
      <c r="D323" s="181"/>
      <c r="E323" s="181" t="s">
        <v>22</v>
      </c>
      <c r="F323" s="37" t="s">
        <v>24</v>
      </c>
      <c r="G323" s="37" t="s">
        <v>58</v>
      </c>
      <c r="H323" s="37" t="s">
        <v>25</v>
      </c>
      <c r="I323" s="37" t="s">
        <v>68</v>
      </c>
      <c r="J323" s="110">
        <v>858</v>
      </c>
      <c r="K323" s="37">
        <v>400</v>
      </c>
      <c r="L323" s="110">
        <v>8199</v>
      </c>
      <c r="M323" s="37" t="s">
        <v>1390</v>
      </c>
      <c r="N323" s="242">
        <f t="shared" si="25"/>
        <v>8690.94</v>
      </c>
      <c r="O323" s="242">
        <f t="shared" si="26"/>
        <v>9948.94</v>
      </c>
      <c r="P323" s="242">
        <f t="shared" si="27"/>
        <v>10494.3964</v>
      </c>
      <c r="Q323" s="242">
        <f t="shared" si="28"/>
        <v>545.4564</v>
      </c>
      <c r="R323" s="242">
        <f t="shared" si="29"/>
        <v>9948.94</v>
      </c>
      <c r="S323" s="242" t="s">
        <v>28</v>
      </c>
      <c r="T323" s="291" t="s">
        <v>29</v>
      </c>
    </row>
    <row r="324" spans="1:20">
      <c r="A324" s="100">
        <v>323</v>
      </c>
      <c r="B324" s="144" t="s">
        <v>1391</v>
      </c>
      <c r="C324" s="36" t="s">
        <v>1392</v>
      </c>
      <c r="D324" s="181"/>
      <c r="E324" s="181" t="s">
        <v>22</v>
      </c>
      <c r="F324" s="37" t="s">
        <v>24</v>
      </c>
      <c r="G324" s="37" t="s">
        <v>58</v>
      </c>
      <c r="H324" s="37" t="s">
        <v>25</v>
      </c>
      <c r="I324" s="37" t="s">
        <v>68</v>
      </c>
      <c r="J324" s="110">
        <v>858</v>
      </c>
      <c r="K324" s="37">
        <v>400</v>
      </c>
      <c r="L324" s="110">
        <v>2144</v>
      </c>
      <c r="M324" s="37" t="s">
        <v>1393</v>
      </c>
      <c r="N324" s="242">
        <f t="shared" si="25"/>
        <v>2272.64</v>
      </c>
      <c r="O324" s="242">
        <f t="shared" si="26"/>
        <v>3530.64</v>
      </c>
      <c r="P324" s="242">
        <f t="shared" si="27"/>
        <v>3690.9984</v>
      </c>
      <c r="Q324" s="242">
        <f t="shared" si="28"/>
        <v>160.3584</v>
      </c>
      <c r="R324" s="242">
        <f t="shared" si="29"/>
        <v>3530.64</v>
      </c>
      <c r="S324" s="242" t="s">
        <v>28</v>
      </c>
      <c r="T324" s="291" t="s">
        <v>29</v>
      </c>
    </row>
    <row r="325" spans="1:20">
      <c r="A325" s="100">
        <v>324</v>
      </c>
      <c r="B325" s="144" t="s">
        <v>1394</v>
      </c>
      <c r="C325" s="36" t="s">
        <v>1395</v>
      </c>
      <c r="D325" s="181"/>
      <c r="E325" s="181" t="s">
        <v>22</v>
      </c>
      <c r="F325" s="37" t="s">
        <v>24</v>
      </c>
      <c r="G325" s="37" t="s">
        <v>198</v>
      </c>
      <c r="H325" s="37" t="s">
        <v>25</v>
      </c>
      <c r="I325" s="37" t="s">
        <v>68</v>
      </c>
      <c r="J325" s="110">
        <v>1120</v>
      </c>
      <c r="K325" s="110">
        <v>300</v>
      </c>
      <c r="L325" s="110">
        <v>0</v>
      </c>
      <c r="M325" s="37"/>
      <c r="N325" s="242">
        <f t="shared" si="25"/>
        <v>0</v>
      </c>
      <c r="O325" s="242">
        <f t="shared" si="26"/>
        <v>1420</v>
      </c>
      <c r="P325" s="242">
        <f t="shared" si="27"/>
        <v>1438</v>
      </c>
      <c r="Q325" s="242">
        <f t="shared" si="28"/>
        <v>18</v>
      </c>
      <c r="R325" s="242">
        <f t="shared" si="29"/>
        <v>1420</v>
      </c>
      <c r="S325" s="242" t="s">
        <v>28</v>
      </c>
      <c r="T325" s="291" t="s">
        <v>29</v>
      </c>
    </row>
    <row r="326" spans="1:20">
      <c r="A326" s="100">
        <v>325</v>
      </c>
      <c r="B326" s="144" t="s">
        <v>1396</v>
      </c>
      <c r="C326" s="36" t="s">
        <v>1397</v>
      </c>
      <c r="D326" s="181"/>
      <c r="E326" s="181" t="s">
        <v>22</v>
      </c>
      <c r="F326" s="37" t="s">
        <v>24</v>
      </c>
      <c r="G326" s="37" t="s">
        <v>198</v>
      </c>
      <c r="H326" s="37" t="s">
        <v>25</v>
      </c>
      <c r="I326" s="37" t="s">
        <v>68</v>
      </c>
      <c r="J326" s="110">
        <v>1120</v>
      </c>
      <c r="K326" s="110">
        <v>300</v>
      </c>
      <c r="L326" s="110">
        <v>0</v>
      </c>
      <c r="M326" s="37"/>
      <c r="N326" s="242">
        <f t="shared" si="25"/>
        <v>0</v>
      </c>
      <c r="O326" s="242">
        <f t="shared" si="26"/>
        <v>1420</v>
      </c>
      <c r="P326" s="242">
        <f t="shared" si="27"/>
        <v>1438</v>
      </c>
      <c r="Q326" s="242">
        <f t="shared" si="28"/>
        <v>18</v>
      </c>
      <c r="R326" s="242">
        <f t="shared" si="29"/>
        <v>1420</v>
      </c>
      <c r="S326" s="242" t="s">
        <v>28</v>
      </c>
      <c r="T326" s="291" t="s">
        <v>29</v>
      </c>
    </row>
    <row r="327" spans="1:20">
      <c r="A327" s="100">
        <v>326</v>
      </c>
      <c r="B327" s="144" t="s">
        <v>1398</v>
      </c>
      <c r="C327" s="36" t="s">
        <v>1399</v>
      </c>
      <c r="D327" s="181"/>
      <c r="E327" s="181" t="s">
        <v>22</v>
      </c>
      <c r="F327" s="37" t="s">
        <v>24</v>
      </c>
      <c r="G327" s="37" t="s">
        <v>198</v>
      </c>
      <c r="H327" s="37" t="s">
        <v>25</v>
      </c>
      <c r="I327" s="37" t="s">
        <v>68</v>
      </c>
      <c r="J327" s="110">
        <v>1120</v>
      </c>
      <c r="K327" s="110">
        <v>300</v>
      </c>
      <c r="L327" s="110">
        <v>0</v>
      </c>
      <c r="M327" s="37"/>
      <c r="N327" s="242">
        <f t="shared" si="25"/>
        <v>0</v>
      </c>
      <c r="O327" s="242">
        <f t="shared" si="26"/>
        <v>1420</v>
      </c>
      <c r="P327" s="242">
        <f t="shared" si="27"/>
        <v>1438</v>
      </c>
      <c r="Q327" s="242">
        <f t="shared" si="28"/>
        <v>18</v>
      </c>
      <c r="R327" s="242">
        <f t="shared" si="29"/>
        <v>1420</v>
      </c>
      <c r="S327" s="242" t="s">
        <v>28</v>
      </c>
      <c r="T327" s="291" t="s">
        <v>29</v>
      </c>
    </row>
    <row r="328" spans="1:20">
      <c r="A328" s="100">
        <v>327</v>
      </c>
      <c r="B328" s="144" t="s">
        <v>1400</v>
      </c>
      <c r="C328" s="36" t="s">
        <v>1401</v>
      </c>
      <c r="D328" s="181"/>
      <c r="E328" s="181" t="s">
        <v>22</v>
      </c>
      <c r="F328" s="37" t="s">
        <v>24</v>
      </c>
      <c r="G328" s="37" t="s">
        <v>198</v>
      </c>
      <c r="H328" s="37" t="s">
        <v>25</v>
      </c>
      <c r="I328" s="37" t="s">
        <v>68</v>
      </c>
      <c r="J328" s="110">
        <v>1120</v>
      </c>
      <c r="K328" s="110">
        <v>300</v>
      </c>
      <c r="L328" s="110">
        <v>0</v>
      </c>
      <c r="M328" s="37"/>
      <c r="N328" s="242">
        <f t="shared" si="25"/>
        <v>0</v>
      </c>
      <c r="O328" s="242">
        <f t="shared" si="26"/>
        <v>1420</v>
      </c>
      <c r="P328" s="242">
        <f t="shared" si="27"/>
        <v>1438</v>
      </c>
      <c r="Q328" s="242">
        <f t="shared" si="28"/>
        <v>18</v>
      </c>
      <c r="R328" s="242">
        <f t="shared" si="29"/>
        <v>1420</v>
      </c>
      <c r="S328" s="242" t="s">
        <v>28</v>
      </c>
      <c r="T328" s="291" t="s">
        <v>29</v>
      </c>
    </row>
    <row r="329" spans="1:20">
      <c r="A329" s="100">
        <v>328</v>
      </c>
      <c r="B329" s="144" t="s">
        <v>1402</v>
      </c>
      <c r="C329" s="36" t="s">
        <v>1403</v>
      </c>
      <c r="D329" s="181"/>
      <c r="E329" s="181" t="s">
        <v>22</v>
      </c>
      <c r="F329" s="37" t="s">
        <v>24</v>
      </c>
      <c r="G329" s="37" t="s">
        <v>198</v>
      </c>
      <c r="H329" s="37" t="s">
        <v>25</v>
      </c>
      <c r="I329" s="37" t="s">
        <v>68</v>
      </c>
      <c r="J329" s="110">
        <v>1120</v>
      </c>
      <c r="K329" s="110">
        <v>300</v>
      </c>
      <c r="L329" s="110">
        <v>0</v>
      </c>
      <c r="M329" s="37"/>
      <c r="N329" s="242">
        <f t="shared" si="25"/>
        <v>0</v>
      </c>
      <c r="O329" s="242">
        <f t="shared" si="26"/>
        <v>1420</v>
      </c>
      <c r="P329" s="242">
        <f t="shared" si="27"/>
        <v>1438</v>
      </c>
      <c r="Q329" s="242">
        <f t="shared" si="28"/>
        <v>18</v>
      </c>
      <c r="R329" s="242">
        <f t="shared" si="29"/>
        <v>1420</v>
      </c>
      <c r="S329" s="242" t="s">
        <v>28</v>
      </c>
      <c r="T329" s="291" t="s">
        <v>29</v>
      </c>
    </row>
    <row r="330" spans="1:20">
      <c r="A330" s="100">
        <v>329</v>
      </c>
      <c r="B330" s="144" t="s">
        <v>1404</v>
      </c>
      <c r="C330" s="36" t="s">
        <v>1405</v>
      </c>
      <c r="D330" s="181"/>
      <c r="E330" s="181" t="s">
        <v>22</v>
      </c>
      <c r="F330" s="37" t="s">
        <v>24</v>
      </c>
      <c r="G330" s="37" t="s">
        <v>198</v>
      </c>
      <c r="H330" s="37" t="s">
        <v>25</v>
      </c>
      <c r="I330" s="37" t="s">
        <v>68</v>
      </c>
      <c r="J330" s="110">
        <v>1120</v>
      </c>
      <c r="K330" s="110">
        <v>300</v>
      </c>
      <c r="L330" s="110">
        <v>0</v>
      </c>
      <c r="M330" s="37"/>
      <c r="N330" s="242">
        <f t="shared" si="25"/>
        <v>0</v>
      </c>
      <c r="O330" s="242">
        <f t="shared" si="26"/>
        <v>1420</v>
      </c>
      <c r="P330" s="242">
        <f t="shared" si="27"/>
        <v>1438</v>
      </c>
      <c r="Q330" s="242">
        <f t="shared" si="28"/>
        <v>18</v>
      </c>
      <c r="R330" s="242">
        <f t="shared" si="29"/>
        <v>1420</v>
      </c>
      <c r="S330" s="242" t="s">
        <v>28</v>
      </c>
      <c r="T330" s="291" t="s">
        <v>29</v>
      </c>
    </row>
    <row r="331" spans="1:20">
      <c r="A331" s="100">
        <v>330</v>
      </c>
      <c r="B331" s="144" t="s">
        <v>327</v>
      </c>
      <c r="C331" s="36" t="s">
        <v>328</v>
      </c>
      <c r="D331" s="181"/>
      <c r="E331" s="181" t="s">
        <v>22</v>
      </c>
      <c r="F331" s="37" t="s">
        <v>24</v>
      </c>
      <c r="G331" s="37" t="s">
        <v>1406</v>
      </c>
      <c r="H331" s="37" t="s">
        <v>25</v>
      </c>
      <c r="I331" s="37" t="s">
        <v>68</v>
      </c>
      <c r="J331" s="110">
        <v>0</v>
      </c>
      <c r="K331" s="110">
        <v>100</v>
      </c>
      <c r="L331" s="110">
        <v>18</v>
      </c>
      <c r="M331" s="37" t="s">
        <v>35</v>
      </c>
      <c r="N331" s="242">
        <f t="shared" si="25"/>
        <v>19.08</v>
      </c>
      <c r="O331" s="242">
        <f t="shared" si="26"/>
        <v>119.08</v>
      </c>
      <c r="P331" s="242">
        <f t="shared" si="27"/>
        <v>126.2248</v>
      </c>
      <c r="Q331" s="242">
        <f t="shared" si="28"/>
        <v>7.1448</v>
      </c>
      <c r="R331" s="242">
        <f t="shared" si="29"/>
        <v>119.08</v>
      </c>
      <c r="S331" s="242" t="s">
        <v>28</v>
      </c>
      <c r="T331" s="291" t="s">
        <v>29</v>
      </c>
    </row>
    <row r="332" spans="1:20">
      <c r="A332" s="100">
        <v>331</v>
      </c>
      <c r="B332" s="144" t="s">
        <v>319</v>
      </c>
      <c r="C332" s="36" t="s">
        <v>320</v>
      </c>
      <c r="D332" s="181"/>
      <c r="E332" s="181" t="s">
        <v>22</v>
      </c>
      <c r="F332" s="37" t="s">
        <v>24</v>
      </c>
      <c r="G332" s="37" t="s">
        <v>1406</v>
      </c>
      <c r="H332" s="37" t="s">
        <v>25</v>
      </c>
      <c r="I332" s="37" t="s">
        <v>68</v>
      </c>
      <c r="J332" s="110">
        <v>0</v>
      </c>
      <c r="K332" s="110">
        <v>100</v>
      </c>
      <c r="L332" s="110">
        <v>18</v>
      </c>
      <c r="M332" s="37" t="s">
        <v>35</v>
      </c>
      <c r="N332" s="242">
        <f t="shared" si="25"/>
        <v>19.08</v>
      </c>
      <c r="O332" s="242">
        <f t="shared" si="26"/>
        <v>119.08</v>
      </c>
      <c r="P332" s="242">
        <f t="shared" si="27"/>
        <v>126.2248</v>
      </c>
      <c r="Q332" s="242">
        <f t="shared" si="28"/>
        <v>7.1448</v>
      </c>
      <c r="R332" s="242">
        <f t="shared" si="29"/>
        <v>119.08</v>
      </c>
      <c r="S332" s="242" t="s">
        <v>28</v>
      </c>
      <c r="T332" s="291" t="s">
        <v>29</v>
      </c>
    </row>
    <row r="333" spans="1:20">
      <c r="A333" s="100">
        <v>332</v>
      </c>
      <c r="B333" s="144" t="s">
        <v>420</v>
      </c>
      <c r="C333" s="36" t="s">
        <v>421</v>
      </c>
      <c r="D333" s="181"/>
      <c r="E333" s="181" t="s">
        <v>22</v>
      </c>
      <c r="F333" s="37" t="s">
        <v>24</v>
      </c>
      <c r="G333" s="37" t="s">
        <v>1406</v>
      </c>
      <c r="H333" s="37" t="s">
        <v>25</v>
      </c>
      <c r="I333" s="37" t="s">
        <v>68</v>
      </c>
      <c r="J333" s="110">
        <v>0</v>
      </c>
      <c r="K333" s="110">
        <v>100</v>
      </c>
      <c r="L333" s="110">
        <v>18</v>
      </c>
      <c r="M333" s="37" t="s">
        <v>35</v>
      </c>
      <c r="N333" s="242">
        <f t="shared" si="25"/>
        <v>19.08</v>
      </c>
      <c r="O333" s="242">
        <f t="shared" si="26"/>
        <v>119.08</v>
      </c>
      <c r="P333" s="242">
        <f t="shared" si="27"/>
        <v>126.2248</v>
      </c>
      <c r="Q333" s="242">
        <f t="shared" si="28"/>
        <v>7.1448</v>
      </c>
      <c r="R333" s="242">
        <f t="shared" si="29"/>
        <v>119.08</v>
      </c>
      <c r="S333" s="242" t="s">
        <v>28</v>
      </c>
      <c r="T333" s="291" t="s">
        <v>29</v>
      </c>
    </row>
    <row r="334" spans="1:20">
      <c r="A334" s="100">
        <v>333</v>
      </c>
      <c r="B334" s="144" t="s">
        <v>428</v>
      </c>
      <c r="C334" s="36" t="s">
        <v>312</v>
      </c>
      <c r="D334" s="181"/>
      <c r="E334" s="181" t="s">
        <v>22</v>
      </c>
      <c r="F334" s="37" t="s">
        <v>24</v>
      </c>
      <c r="G334" s="37" t="s">
        <v>1406</v>
      </c>
      <c r="H334" s="37" t="s">
        <v>25</v>
      </c>
      <c r="I334" s="37" t="s">
        <v>68</v>
      </c>
      <c r="J334" s="110">
        <v>0</v>
      </c>
      <c r="K334" s="110">
        <v>100</v>
      </c>
      <c r="L334" s="110">
        <v>15</v>
      </c>
      <c r="M334" s="37" t="s">
        <v>35</v>
      </c>
      <c r="N334" s="242">
        <f t="shared" si="25"/>
        <v>15.9</v>
      </c>
      <c r="O334" s="242">
        <f t="shared" si="26"/>
        <v>115.9</v>
      </c>
      <c r="P334" s="242">
        <f t="shared" si="27"/>
        <v>122.854</v>
      </c>
      <c r="Q334" s="242">
        <f t="shared" si="28"/>
        <v>6.954</v>
      </c>
      <c r="R334" s="242">
        <f t="shared" si="29"/>
        <v>115.9</v>
      </c>
      <c r="S334" s="242" t="s">
        <v>28</v>
      </c>
      <c r="T334" s="291" t="s">
        <v>29</v>
      </c>
    </row>
    <row r="335" spans="1:20">
      <c r="A335" s="100">
        <v>334</v>
      </c>
      <c r="B335" s="144" t="s">
        <v>414</v>
      </c>
      <c r="C335" s="36" t="s">
        <v>415</v>
      </c>
      <c r="D335" s="181"/>
      <c r="E335" s="181" t="s">
        <v>22</v>
      </c>
      <c r="F335" s="37" t="s">
        <v>24</v>
      </c>
      <c r="G335" s="37" t="s">
        <v>1406</v>
      </c>
      <c r="H335" s="37" t="s">
        <v>25</v>
      </c>
      <c r="I335" s="37" t="s">
        <v>68</v>
      </c>
      <c r="J335" s="110">
        <v>0</v>
      </c>
      <c r="K335" s="110">
        <v>100</v>
      </c>
      <c r="L335" s="110">
        <v>15</v>
      </c>
      <c r="M335" s="37" t="s">
        <v>35</v>
      </c>
      <c r="N335" s="242">
        <f t="shared" si="25"/>
        <v>15.9</v>
      </c>
      <c r="O335" s="242">
        <f t="shared" si="26"/>
        <v>115.9</v>
      </c>
      <c r="P335" s="242">
        <f t="shared" si="27"/>
        <v>122.854</v>
      </c>
      <c r="Q335" s="242">
        <f t="shared" si="28"/>
        <v>6.954</v>
      </c>
      <c r="R335" s="242">
        <f t="shared" si="29"/>
        <v>115.9</v>
      </c>
      <c r="S335" s="242" t="s">
        <v>28</v>
      </c>
      <c r="T335" s="291" t="s">
        <v>29</v>
      </c>
    </row>
    <row r="336" spans="1:20">
      <c r="A336" s="100">
        <v>335</v>
      </c>
      <c r="B336" s="144" t="s">
        <v>311</v>
      </c>
      <c r="C336" s="36" t="s">
        <v>312</v>
      </c>
      <c r="D336" s="181"/>
      <c r="E336" s="181" t="s">
        <v>22</v>
      </c>
      <c r="F336" s="37" t="s">
        <v>24</v>
      </c>
      <c r="G336" s="37" t="s">
        <v>1406</v>
      </c>
      <c r="H336" s="37" t="s">
        <v>25</v>
      </c>
      <c r="I336" s="37" t="s">
        <v>68</v>
      </c>
      <c r="J336" s="110">
        <v>0</v>
      </c>
      <c r="K336" s="110">
        <v>100</v>
      </c>
      <c r="L336" s="110">
        <v>18</v>
      </c>
      <c r="M336" s="37" t="s">
        <v>35</v>
      </c>
      <c r="N336" s="242">
        <f t="shared" si="25"/>
        <v>19.08</v>
      </c>
      <c r="O336" s="242">
        <f t="shared" si="26"/>
        <v>119.08</v>
      </c>
      <c r="P336" s="242">
        <f t="shared" si="27"/>
        <v>126.2248</v>
      </c>
      <c r="Q336" s="242">
        <f t="shared" si="28"/>
        <v>7.1448</v>
      </c>
      <c r="R336" s="242">
        <f t="shared" si="29"/>
        <v>119.08</v>
      </c>
      <c r="S336" s="242" t="s">
        <v>28</v>
      </c>
      <c r="T336" s="291" t="s">
        <v>29</v>
      </c>
    </row>
    <row r="337" spans="1:20">
      <c r="A337" s="100">
        <v>336</v>
      </c>
      <c r="B337" s="144" t="s">
        <v>386</v>
      </c>
      <c r="C337" s="36" t="s">
        <v>387</v>
      </c>
      <c r="D337" s="181"/>
      <c r="E337" s="181" t="s">
        <v>22</v>
      </c>
      <c r="F337" s="37" t="s">
        <v>24</v>
      </c>
      <c r="G337" s="37" t="s">
        <v>1406</v>
      </c>
      <c r="H337" s="37" t="s">
        <v>25</v>
      </c>
      <c r="I337" s="37" t="s">
        <v>68</v>
      </c>
      <c r="J337" s="110">
        <v>0</v>
      </c>
      <c r="K337" s="110">
        <v>100</v>
      </c>
      <c r="L337" s="110">
        <v>15</v>
      </c>
      <c r="M337" s="37" t="s">
        <v>35</v>
      </c>
      <c r="N337" s="242">
        <f t="shared" si="25"/>
        <v>15.9</v>
      </c>
      <c r="O337" s="242">
        <f t="shared" si="26"/>
        <v>115.9</v>
      </c>
      <c r="P337" s="242">
        <f t="shared" si="27"/>
        <v>122.854</v>
      </c>
      <c r="Q337" s="242">
        <f t="shared" si="28"/>
        <v>6.954</v>
      </c>
      <c r="R337" s="242">
        <f t="shared" si="29"/>
        <v>115.9</v>
      </c>
      <c r="S337" s="242" t="s">
        <v>28</v>
      </c>
      <c r="T337" s="291" t="s">
        <v>29</v>
      </c>
    </row>
    <row r="338" spans="1:20">
      <c r="A338" s="100">
        <v>337</v>
      </c>
      <c r="B338" s="144" t="s">
        <v>436</v>
      </c>
      <c r="C338" s="36" t="s">
        <v>437</v>
      </c>
      <c r="D338" s="181"/>
      <c r="E338" s="181" t="s">
        <v>22</v>
      </c>
      <c r="F338" s="37" t="s">
        <v>24</v>
      </c>
      <c r="G338" s="37" t="s">
        <v>1406</v>
      </c>
      <c r="H338" s="37" t="s">
        <v>25</v>
      </c>
      <c r="I338" s="37" t="s">
        <v>68</v>
      </c>
      <c r="J338" s="110">
        <v>0</v>
      </c>
      <c r="K338" s="110">
        <v>100</v>
      </c>
      <c r="L338" s="110">
        <v>15</v>
      </c>
      <c r="M338" s="37" t="s">
        <v>35</v>
      </c>
      <c r="N338" s="242">
        <f t="shared" si="25"/>
        <v>15.9</v>
      </c>
      <c r="O338" s="242">
        <f t="shared" si="26"/>
        <v>115.9</v>
      </c>
      <c r="P338" s="242">
        <f t="shared" si="27"/>
        <v>122.854</v>
      </c>
      <c r="Q338" s="242">
        <f t="shared" si="28"/>
        <v>6.954</v>
      </c>
      <c r="R338" s="242">
        <f t="shared" si="29"/>
        <v>115.9</v>
      </c>
      <c r="S338" s="242" t="s">
        <v>28</v>
      </c>
      <c r="T338" s="291" t="s">
        <v>29</v>
      </c>
    </row>
    <row r="339" spans="1:20">
      <c r="A339" s="100">
        <v>338</v>
      </c>
      <c r="B339" s="144" t="s">
        <v>402</v>
      </c>
      <c r="C339" s="36" t="s">
        <v>403</v>
      </c>
      <c r="D339" s="181"/>
      <c r="E339" s="181" t="s">
        <v>22</v>
      </c>
      <c r="F339" s="37" t="s">
        <v>24</v>
      </c>
      <c r="G339" s="37" t="s">
        <v>1406</v>
      </c>
      <c r="H339" s="37" t="s">
        <v>25</v>
      </c>
      <c r="I339" s="37" t="s">
        <v>68</v>
      </c>
      <c r="J339" s="110">
        <v>0</v>
      </c>
      <c r="K339" s="110">
        <v>100</v>
      </c>
      <c r="L339" s="110">
        <v>18</v>
      </c>
      <c r="M339" s="37" t="s">
        <v>35</v>
      </c>
      <c r="N339" s="242">
        <f t="shared" si="25"/>
        <v>19.08</v>
      </c>
      <c r="O339" s="242">
        <f t="shared" si="26"/>
        <v>119.08</v>
      </c>
      <c r="P339" s="242">
        <f t="shared" si="27"/>
        <v>126.2248</v>
      </c>
      <c r="Q339" s="242">
        <f t="shared" si="28"/>
        <v>7.1448</v>
      </c>
      <c r="R339" s="242">
        <f t="shared" si="29"/>
        <v>119.08</v>
      </c>
      <c r="S339" s="242" t="s">
        <v>28</v>
      </c>
      <c r="T339" s="291" t="s">
        <v>29</v>
      </c>
    </row>
    <row r="340" spans="1:20">
      <c r="A340" s="100">
        <v>339</v>
      </c>
      <c r="B340" s="144" t="s">
        <v>1407</v>
      </c>
      <c r="C340" s="36" t="s">
        <v>1408</v>
      </c>
      <c r="D340" s="181"/>
      <c r="E340" s="181" t="s">
        <v>22</v>
      </c>
      <c r="F340" s="37" t="s">
        <v>24</v>
      </c>
      <c r="G340" s="37" t="s">
        <v>198</v>
      </c>
      <c r="H340" s="37" t="s">
        <v>25</v>
      </c>
      <c r="I340" s="37" t="s">
        <v>68</v>
      </c>
      <c r="J340" s="110">
        <v>1120</v>
      </c>
      <c r="K340" s="110">
        <v>300</v>
      </c>
      <c r="L340" s="110">
        <v>0</v>
      </c>
      <c r="M340" s="37"/>
      <c r="N340" s="242">
        <f t="shared" si="25"/>
        <v>0</v>
      </c>
      <c r="O340" s="242">
        <f t="shared" si="26"/>
        <v>1420</v>
      </c>
      <c r="P340" s="242">
        <f t="shared" si="27"/>
        <v>1438</v>
      </c>
      <c r="Q340" s="242">
        <f t="shared" si="28"/>
        <v>18</v>
      </c>
      <c r="R340" s="242">
        <f t="shared" si="29"/>
        <v>1420</v>
      </c>
      <c r="S340" s="242" t="s">
        <v>28</v>
      </c>
      <c r="T340" s="291" t="s">
        <v>29</v>
      </c>
    </row>
    <row r="341" spans="1:20">
      <c r="A341" s="100">
        <v>340</v>
      </c>
      <c r="B341" s="144" t="s">
        <v>289</v>
      </c>
      <c r="C341" s="36" t="s">
        <v>290</v>
      </c>
      <c r="D341" s="181"/>
      <c r="E341" s="181" t="s">
        <v>22</v>
      </c>
      <c r="F341" s="37" t="s">
        <v>24</v>
      </c>
      <c r="G341" s="37" t="s">
        <v>1406</v>
      </c>
      <c r="H341" s="37" t="s">
        <v>25</v>
      </c>
      <c r="I341" s="37" t="s">
        <v>68</v>
      </c>
      <c r="J341" s="110">
        <v>0</v>
      </c>
      <c r="K341" s="110">
        <v>100</v>
      </c>
      <c r="L341" s="110">
        <v>15</v>
      </c>
      <c r="M341" s="37" t="s">
        <v>35</v>
      </c>
      <c r="N341" s="242">
        <f t="shared" si="25"/>
        <v>15.9</v>
      </c>
      <c r="O341" s="242">
        <f t="shared" si="26"/>
        <v>115.9</v>
      </c>
      <c r="P341" s="242">
        <f t="shared" si="27"/>
        <v>122.854</v>
      </c>
      <c r="Q341" s="242">
        <f t="shared" si="28"/>
        <v>6.954</v>
      </c>
      <c r="R341" s="242">
        <f t="shared" si="29"/>
        <v>115.9</v>
      </c>
      <c r="S341" s="242" t="s">
        <v>28</v>
      </c>
      <c r="T341" s="291" t="s">
        <v>29</v>
      </c>
    </row>
    <row r="342" spans="1:20">
      <c r="A342" s="100">
        <v>341</v>
      </c>
      <c r="B342" s="144" t="s">
        <v>299</v>
      </c>
      <c r="C342" s="36" t="s">
        <v>300</v>
      </c>
      <c r="D342" s="181"/>
      <c r="E342" s="181" t="s">
        <v>22</v>
      </c>
      <c r="F342" s="37" t="s">
        <v>24</v>
      </c>
      <c r="G342" s="37" t="s">
        <v>1406</v>
      </c>
      <c r="H342" s="37" t="s">
        <v>25</v>
      </c>
      <c r="I342" s="37" t="s">
        <v>68</v>
      </c>
      <c r="J342" s="110">
        <v>0</v>
      </c>
      <c r="K342" s="110">
        <v>100</v>
      </c>
      <c r="L342" s="110">
        <v>18</v>
      </c>
      <c r="M342" s="37" t="s">
        <v>35</v>
      </c>
      <c r="N342" s="242">
        <f t="shared" si="25"/>
        <v>19.08</v>
      </c>
      <c r="O342" s="242">
        <f t="shared" si="26"/>
        <v>119.08</v>
      </c>
      <c r="P342" s="242">
        <f t="shared" si="27"/>
        <v>126.2248</v>
      </c>
      <c r="Q342" s="242">
        <f t="shared" si="28"/>
        <v>7.1448</v>
      </c>
      <c r="R342" s="242">
        <f t="shared" si="29"/>
        <v>119.08</v>
      </c>
      <c r="S342" s="242" t="s">
        <v>28</v>
      </c>
      <c r="T342" s="291" t="s">
        <v>29</v>
      </c>
    </row>
    <row r="343" spans="1:20">
      <c r="A343" s="100">
        <v>342</v>
      </c>
      <c r="B343" s="144" t="s">
        <v>295</v>
      </c>
      <c r="C343" s="36" t="s">
        <v>296</v>
      </c>
      <c r="D343" s="181"/>
      <c r="E343" s="181" t="s">
        <v>22</v>
      </c>
      <c r="F343" s="37" t="s">
        <v>24</v>
      </c>
      <c r="G343" s="37" t="s">
        <v>1406</v>
      </c>
      <c r="H343" s="37" t="s">
        <v>25</v>
      </c>
      <c r="I343" s="37" t="s">
        <v>68</v>
      </c>
      <c r="J343" s="110">
        <v>0</v>
      </c>
      <c r="K343" s="110">
        <v>100</v>
      </c>
      <c r="L343" s="110">
        <v>15</v>
      </c>
      <c r="M343" s="37" t="s">
        <v>35</v>
      </c>
      <c r="N343" s="242">
        <f t="shared" si="25"/>
        <v>15.9</v>
      </c>
      <c r="O343" s="242">
        <f t="shared" si="26"/>
        <v>115.9</v>
      </c>
      <c r="P343" s="242">
        <f t="shared" si="27"/>
        <v>122.854</v>
      </c>
      <c r="Q343" s="242">
        <f t="shared" si="28"/>
        <v>6.954</v>
      </c>
      <c r="R343" s="242">
        <f t="shared" si="29"/>
        <v>115.9</v>
      </c>
      <c r="S343" s="242" t="s">
        <v>28</v>
      </c>
      <c r="T343" s="291" t="s">
        <v>29</v>
      </c>
    </row>
    <row r="344" spans="1:20">
      <c r="A344" s="100">
        <v>343</v>
      </c>
      <c r="B344" s="144" t="s">
        <v>382</v>
      </c>
      <c r="C344" s="36" t="s">
        <v>383</v>
      </c>
      <c r="D344" s="181"/>
      <c r="E344" s="181" t="s">
        <v>22</v>
      </c>
      <c r="F344" s="37" t="s">
        <v>24</v>
      </c>
      <c r="G344" s="37" t="s">
        <v>1406</v>
      </c>
      <c r="H344" s="37" t="s">
        <v>25</v>
      </c>
      <c r="I344" s="37" t="s">
        <v>68</v>
      </c>
      <c r="J344" s="110">
        <v>0</v>
      </c>
      <c r="K344" s="110">
        <v>100</v>
      </c>
      <c r="L344" s="110">
        <v>18</v>
      </c>
      <c r="M344" s="37" t="s">
        <v>35</v>
      </c>
      <c r="N344" s="242">
        <f t="shared" si="25"/>
        <v>19.08</v>
      </c>
      <c r="O344" s="242">
        <f t="shared" si="26"/>
        <v>119.08</v>
      </c>
      <c r="P344" s="242">
        <f t="shared" si="27"/>
        <v>126.2248</v>
      </c>
      <c r="Q344" s="242">
        <f t="shared" si="28"/>
        <v>7.1448</v>
      </c>
      <c r="R344" s="242">
        <f t="shared" si="29"/>
        <v>119.08</v>
      </c>
      <c r="S344" s="242" t="s">
        <v>28</v>
      </c>
      <c r="T344" s="291" t="s">
        <v>29</v>
      </c>
    </row>
    <row r="345" spans="1:20">
      <c r="A345" s="100">
        <v>344</v>
      </c>
      <c r="B345" s="144" t="s">
        <v>438</v>
      </c>
      <c r="C345" s="36" t="s">
        <v>439</v>
      </c>
      <c r="D345" s="181"/>
      <c r="E345" s="181" t="s">
        <v>22</v>
      </c>
      <c r="F345" s="37" t="s">
        <v>24</v>
      </c>
      <c r="G345" s="37" t="s">
        <v>1406</v>
      </c>
      <c r="H345" s="37" t="s">
        <v>25</v>
      </c>
      <c r="I345" s="37" t="s">
        <v>68</v>
      </c>
      <c r="J345" s="110">
        <v>0</v>
      </c>
      <c r="K345" s="110">
        <v>100</v>
      </c>
      <c r="L345" s="110">
        <v>15</v>
      </c>
      <c r="M345" s="37" t="s">
        <v>35</v>
      </c>
      <c r="N345" s="242">
        <f t="shared" si="25"/>
        <v>15.9</v>
      </c>
      <c r="O345" s="242">
        <f t="shared" si="26"/>
        <v>115.9</v>
      </c>
      <c r="P345" s="242">
        <f t="shared" si="27"/>
        <v>122.854</v>
      </c>
      <c r="Q345" s="242">
        <f t="shared" si="28"/>
        <v>6.954</v>
      </c>
      <c r="R345" s="242">
        <f t="shared" si="29"/>
        <v>115.9</v>
      </c>
      <c r="S345" s="242" t="s">
        <v>28</v>
      </c>
      <c r="T345" s="291" t="s">
        <v>29</v>
      </c>
    </row>
    <row r="346" spans="1:20">
      <c r="A346" s="100">
        <v>345</v>
      </c>
      <c r="B346" s="144" t="s">
        <v>412</v>
      </c>
      <c r="C346" s="36" t="s">
        <v>413</v>
      </c>
      <c r="D346" s="181"/>
      <c r="E346" s="181" t="s">
        <v>22</v>
      </c>
      <c r="F346" s="37" t="s">
        <v>24</v>
      </c>
      <c r="G346" s="37" t="s">
        <v>1406</v>
      </c>
      <c r="H346" s="37" t="s">
        <v>25</v>
      </c>
      <c r="I346" s="37" t="s">
        <v>68</v>
      </c>
      <c r="J346" s="110">
        <v>0</v>
      </c>
      <c r="K346" s="110">
        <v>100</v>
      </c>
      <c r="L346" s="110">
        <v>15</v>
      </c>
      <c r="M346" s="37" t="s">
        <v>35</v>
      </c>
      <c r="N346" s="242">
        <f t="shared" si="25"/>
        <v>15.9</v>
      </c>
      <c r="O346" s="242">
        <f t="shared" si="26"/>
        <v>115.9</v>
      </c>
      <c r="P346" s="242">
        <f t="shared" si="27"/>
        <v>122.854</v>
      </c>
      <c r="Q346" s="242">
        <f t="shared" si="28"/>
        <v>6.954</v>
      </c>
      <c r="R346" s="242">
        <f t="shared" si="29"/>
        <v>115.9</v>
      </c>
      <c r="S346" s="242" t="s">
        <v>28</v>
      </c>
      <c r="T346" s="291" t="s">
        <v>29</v>
      </c>
    </row>
    <row r="347" spans="1:20">
      <c r="A347" s="100">
        <v>346</v>
      </c>
      <c r="B347" s="144" t="s">
        <v>287</v>
      </c>
      <c r="C347" s="36" t="s">
        <v>288</v>
      </c>
      <c r="D347" s="181"/>
      <c r="E347" s="181" t="s">
        <v>22</v>
      </c>
      <c r="F347" s="37" t="s">
        <v>24</v>
      </c>
      <c r="G347" s="37" t="s">
        <v>1406</v>
      </c>
      <c r="H347" s="37" t="s">
        <v>25</v>
      </c>
      <c r="I347" s="37" t="s">
        <v>68</v>
      </c>
      <c r="J347" s="110">
        <v>0</v>
      </c>
      <c r="K347" s="110">
        <v>100</v>
      </c>
      <c r="L347" s="110">
        <v>15</v>
      </c>
      <c r="M347" s="37" t="s">
        <v>35</v>
      </c>
      <c r="N347" s="242">
        <f t="shared" si="25"/>
        <v>15.9</v>
      </c>
      <c r="O347" s="242">
        <f t="shared" si="26"/>
        <v>115.9</v>
      </c>
      <c r="P347" s="242">
        <f t="shared" si="27"/>
        <v>122.854</v>
      </c>
      <c r="Q347" s="242">
        <f t="shared" si="28"/>
        <v>6.954</v>
      </c>
      <c r="R347" s="242">
        <f t="shared" si="29"/>
        <v>115.9</v>
      </c>
      <c r="S347" s="242" t="s">
        <v>28</v>
      </c>
      <c r="T347" s="291" t="s">
        <v>29</v>
      </c>
    </row>
    <row r="348" spans="1:20">
      <c r="A348" s="100">
        <v>347</v>
      </c>
      <c r="B348" s="144" t="s">
        <v>398</v>
      </c>
      <c r="C348" s="36" t="s">
        <v>399</v>
      </c>
      <c r="D348" s="181"/>
      <c r="E348" s="181" t="s">
        <v>22</v>
      </c>
      <c r="F348" s="37" t="s">
        <v>24</v>
      </c>
      <c r="G348" s="37" t="s">
        <v>1406</v>
      </c>
      <c r="H348" s="37" t="s">
        <v>25</v>
      </c>
      <c r="I348" s="37" t="s">
        <v>68</v>
      </c>
      <c r="J348" s="110">
        <v>0</v>
      </c>
      <c r="K348" s="110">
        <v>100</v>
      </c>
      <c r="L348" s="110">
        <v>18</v>
      </c>
      <c r="M348" s="37" t="s">
        <v>35</v>
      </c>
      <c r="N348" s="242">
        <f t="shared" si="25"/>
        <v>19.08</v>
      </c>
      <c r="O348" s="242">
        <f t="shared" si="26"/>
        <v>119.08</v>
      </c>
      <c r="P348" s="242">
        <f t="shared" si="27"/>
        <v>126.2248</v>
      </c>
      <c r="Q348" s="242">
        <f t="shared" si="28"/>
        <v>7.1448</v>
      </c>
      <c r="R348" s="242">
        <f t="shared" si="29"/>
        <v>119.08</v>
      </c>
      <c r="S348" s="242" t="s">
        <v>28</v>
      </c>
      <c r="T348" s="291" t="s">
        <v>29</v>
      </c>
    </row>
    <row r="349" spans="1:20">
      <c r="A349" s="100">
        <v>348</v>
      </c>
      <c r="B349" s="144" t="s">
        <v>396</v>
      </c>
      <c r="C349" s="36" t="s">
        <v>397</v>
      </c>
      <c r="D349" s="181"/>
      <c r="E349" s="181" t="s">
        <v>22</v>
      </c>
      <c r="F349" s="37" t="s">
        <v>24</v>
      </c>
      <c r="G349" s="37" t="s">
        <v>1406</v>
      </c>
      <c r="H349" s="37" t="s">
        <v>25</v>
      </c>
      <c r="I349" s="37" t="s">
        <v>68</v>
      </c>
      <c r="J349" s="110">
        <v>0</v>
      </c>
      <c r="K349" s="110">
        <v>100</v>
      </c>
      <c r="L349" s="110">
        <v>18</v>
      </c>
      <c r="M349" s="37" t="s">
        <v>35</v>
      </c>
      <c r="N349" s="242">
        <f t="shared" si="25"/>
        <v>19.08</v>
      </c>
      <c r="O349" s="242">
        <f t="shared" si="26"/>
        <v>119.08</v>
      </c>
      <c r="P349" s="242">
        <f t="shared" si="27"/>
        <v>126.2248</v>
      </c>
      <c r="Q349" s="242">
        <f t="shared" si="28"/>
        <v>7.1448</v>
      </c>
      <c r="R349" s="242">
        <f t="shared" si="29"/>
        <v>119.08</v>
      </c>
      <c r="S349" s="242" t="s">
        <v>28</v>
      </c>
      <c r="T349" s="291" t="s">
        <v>29</v>
      </c>
    </row>
    <row r="350" spans="1:20">
      <c r="A350" s="100">
        <v>349</v>
      </c>
      <c r="B350" s="144" t="s">
        <v>394</v>
      </c>
      <c r="C350" s="36" t="s">
        <v>395</v>
      </c>
      <c r="D350" s="181"/>
      <c r="E350" s="181" t="s">
        <v>22</v>
      </c>
      <c r="F350" s="37" t="s">
        <v>24</v>
      </c>
      <c r="G350" s="37" t="s">
        <v>1406</v>
      </c>
      <c r="H350" s="37" t="s">
        <v>25</v>
      </c>
      <c r="I350" s="37" t="s">
        <v>68</v>
      </c>
      <c r="J350" s="110">
        <v>0</v>
      </c>
      <c r="K350" s="110">
        <v>100</v>
      </c>
      <c r="L350" s="110">
        <v>15</v>
      </c>
      <c r="M350" s="37" t="s">
        <v>35</v>
      </c>
      <c r="N350" s="242">
        <f t="shared" si="25"/>
        <v>15.9</v>
      </c>
      <c r="O350" s="242">
        <f t="shared" si="26"/>
        <v>115.9</v>
      </c>
      <c r="P350" s="242">
        <f t="shared" si="27"/>
        <v>122.854</v>
      </c>
      <c r="Q350" s="242">
        <f t="shared" si="28"/>
        <v>6.954</v>
      </c>
      <c r="R350" s="242">
        <f t="shared" si="29"/>
        <v>115.9</v>
      </c>
      <c r="S350" s="242" t="s">
        <v>28</v>
      </c>
      <c r="T350" s="291" t="s">
        <v>29</v>
      </c>
    </row>
    <row r="351" spans="1:20">
      <c r="A351" s="100">
        <v>350</v>
      </c>
      <c r="B351" s="144" t="s">
        <v>279</v>
      </c>
      <c r="C351" s="36" t="s">
        <v>280</v>
      </c>
      <c r="D351" s="181"/>
      <c r="E351" s="181" t="s">
        <v>22</v>
      </c>
      <c r="F351" s="37" t="s">
        <v>24</v>
      </c>
      <c r="G351" s="37" t="s">
        <v>1406</v>
      </c>
      <c r="H351" s="37" t="s">
        <v>25</v>
      </c>
      <c r="I351" s="37" t="s">
        <v>68</v>
      </c>
      <c r="J351" s="110">
        <v>0</v>
      </c>
      <c r="K351" s="110">
        <v>100</v>
      </c>
      <c r="L351" s="110">
        <v>18</v>
      </c>
      <c r="M351" s="37" t="s">
        <v>35</v>
      </c>
      <c r="N351" s="242">
        <f t="shared" si="25"/>
        <v>19.08</v>
      </c>
      <c r="O351" s="242">
        <f t="shared" si="26"/>
        <v>119.08</v>
      </c>
      <c r="P351" s="242">
        <f t="shared" si="27"/>
        <v>126.2248</v>
      </c>
      <c r="Q351" s="242">
        <f t="shared" si="28"/>
        <v>7.1448</v>
      </c>
      <c r="R351" s="242">
        <f t="shared" si="29"/>
        <v>119.08</v>
      </c>
      <c r="S351" s="242" t="s">
        <v>28</v>
      </c>
      <c r="T351" s="291" t="s">
        <v>29</v>
      </c>
    </row>
    <row r="352" spans="1:20">
      <c r="A352" s="100">
        <v>351</v>
      </c>
      <c r="B352" s="144" t="s">
        <v>307</v>
      </c>
      <c r="C352" s="36" t="s">
        <v>308</v>
      </c>
      <c r="D352" s="181"/>
      <c r="E352" s="181" t="s">
        <v>22</v>
      </c>
      <c r="F352" s="37" t="s">
        <v>24</v>
      </c>
      <c r="G352" s="37" t="s">
        <v>1406</v>
      </c>
      <c r="H352" s="37" t="s">
        <v>25</v>
      </c>
      <c r="I352" s="37" t="s">
        <v>68</v>
      </c>
      <c r="J352" s="110">
        <v>0</v>
      </c>
      <c r="K352" s="110">
        <v>100</v>
      </c>
      <c r="L352" s="110">
        <v>15</v>
      </c>
      <c r="M352" s="37" t="s">
        <v>35</v>
      </c>
      <c r="N352" s="242">
        <f t="shared" si="25"/>
        <v>15.9</v>
      </c>
      <c r="O352" s="242">
        <f t="shared" si="26"/>
        <v>115.9</v>
      </c>
      <c r="P352" s="242">
        <f t="shared" si="27"/>
        <v>122.854</v>
      </c>
      <c r="Q352" s="242">
        <f t="shared" si="28"/>
        <v>6.954</v>
      </c>
      <c r="R352" s="242">
        <f t="shared" si="29"/>
        <v>115.9</v>
      </c>
      <c r="S352" s="242" t="s">
        <v>28</v>
      </c>
      <c r="T352" s="291" t="s">
        <v>29</v>
      </c>
    </row>
    <row r="353" spans="1:20">
      <c r="A353" s="100">
        <v>352</v>
      </c>
      <c r="B353" s="144" t="s">
        <v>404</v>
      </c>
      <c r="C353" s="36" t="s">
        <v>405</v>
      </c>
      <c r="D353" s="181"/>
      <c r="E353" s="181" t="s">
        <v>22</v>
      </c>
      <c r="F353" s="37" t="s">
        <v>24</v>
      </c>
      <c r="G353" s="37" t="s">
        <v>1406</v>
      </c>
      <c r="H353" s="37" t="s">
        <v>25</v>
      </c>
      <c r="I353" s="37" t="s">
        <v>68</v>
      </c>
      <c r="J353" s="110">
        <v>0</v>
      </c>
      <c r="K353" s="110">
        <v>100</v>
      </c>
      <c r="L353" s="110">
        <v>15</v>
      </c>
      <c r="M353" s="37" t="s">
        <v>35</v>
      </c>
      <c r="N353" s="242">
        <f t="shared" si="25"/>
        <v>15.9</v>
      </c>
      <c r="O353" s="242">
        <f t="shared" si="26"/>
        <v>115.9</v>
      </c>
      <c r="P353" s="242">
        <f t="shared" si="27"/>
        <v>122.854</v>
      </c>
      <c r="Q353" s="242">
        <f t="shared" si="28"/>
        <v>6.954</v>
      </c>
      <c r="R353" s="242">
        <f t="shared" si="29"/>
        <v>115.9</v>
      </c>
      <c r="S353" s="242" t="s">
        <v>28</v>
      </c>
      <c r="T353" s="291" t="s">
        <v>29</v>
      </c>
    </row>
    <row r="354" spans="1:20">
      <c r="A354" s="100">
        <v>353</v>
      </c>
      <c r="B354" s="144" t="s">
        <v>392</v>
      </c>
      <c r="C354" s="36" t="s">
        <v>393</v>
      </c>
      <c r="D354" s="181"/>
      <c r="E354" s="181" t="s">
        <v>22</v>
      </c>
      <c r="F354" s="37" t="s">
        <v>24</v>
      </c>
      <c r="G354" s="37" t="s">
        <v>1406</v>
      </c>
      <c r="H354" s="37" t="s">
        <v>25</v>
      </c>
      <c r="I354" s="37" t="s">
        <v>68</v>
      </c>
      <c r="J354" s="110">
        <v>0</v>
      </c>
      <c r="K354" s="110">
        <v>100</v>
      </c>
      <c r="L354" s="110">
        <v>15</v>
      </c>
      <c r="M354" s="37" t="s">
        <v>35</v>
      </c>
      <c r="N354" s="242">
        <f t="shared" si="25"/>
        <v>15.9</v>
      </c>
      <c r="O354" s="242">
        <f t="shared" si="26"/>
        <v>115.9</v>
      </c>
      <c r="P354" s="242">
        <f t="shared" si="27"/>
        <v>122.854</v>
      </c>
      <c r="Q354" s="242">
        <f t="shared" si="28"/>
        <v>6.954</v>
      </c>
      <c r="R354" s="242">
        <f t="shared" si="29"/>
        <v>115.9</v>
      </c>
      <c r="S354" s="242" t="s">
        <v>28</v>
      </c>
      <c r="T354" s="291" t="s">
        <v>29</v>
      </c>
    </row>
    <row r="355" spans="1:20">
      <c r="A355" s="100">
        <v>354</v>
      </c>
      <c r="B355" s="144" t="s">
        <v>321</v>
      </c>
      <c r="C355" s="36" t="s">
        <v>1409</v>
      </c>
      <c r="D355" s="181"/>
      <c r="E355" s="181" t="s">
        <v>22</v>
      </c>
      <c r="F355" s="37" t="s">
        <v>24</v>
      </c>
      <c r="G355" s="37" t="s">
        <v>1406</v>
      </c>
      <c r="H355" s="37" t="s">
        <v>25</v>
      </c>
      <c r="I355" s="37" t="s">
        <v>68</v>
      </c>
      <c r="J355" s="110">
        <v>0</v>
      </c>
      <c r="K355" s="110">
        <v>100</v>
      </c>
      <c r="L355" s="110">
        <v>15</v>
      </c>
      <c r="M355" s="37" t="s">
        <v>35</v>
      </c>
      <c r="N355" s="242">
        <f t="shared" si="25"/>
        <v>15.9</v>
      </c>
      <c r="O355" s="242">
        <f t="shared" si="26"/>
        <v>115.9</v>
      </c>
      <c r="P355" s="242">
        <f t="shared" si="27"/>
        <v>122.854</v>
      </c>
      <c r="Q355" s="242">
        <f t="shared" si="28"/>
        <v>6.954</v>
      </c>
      <c r="R355" s="242">
        <f t="shared" si="29"/>
        <v>115.9</v>
      </c>
      <c r="S355" s="242" t="s">
        <v>28</v>
      </c>
      <c r="T355" s="291" t="s">
        <v>29</v>
      </c>
    </row>
    <row r="356" spans="1:20">
      <c r="A356" s="100">
        <v>355</v>
      </c>
      <c r="B356" s="144" t="s">
        <v>416</v>
      </c>
      <c r="C356" s="36" t="s">
        <v>417</v>
      </c>
      <c r="D356" s="181"/>
      <c r="E356" s="181" t="s">
        <v>22</v>
      </c>
      <c r="F356" s="37" t="s">
        <v>24</v>
      </c>
      <c r="G356" s="37" t="s">
        <v>1406</v>
      </c>
      <c r="H356" s="37" t="s">
        <v>25</v>
      </c>
      <c r="I356" s="37" t="s">
        <v>68</v>
      </c>
      <c r="J356" s="110">
        <v>0</v>
      </c>
      <c r="K356" s="110">
        <v>100</v>
      </c>
      <c r="L356" s="110">
        <v>0</v>
      </c>
      <c r="M356" s="37"/>
      <c r="N356" s="242">
        <f t="shared" si="25"/>
        <v>0</v>
      </c>
      <c r="O356" s="242">
        <f t="shared" si="26"/>
        <v>100</v>
      </c>
      <c r="P356" s="242">
        <f t="shared" si="27"/>
        <v>106</v>
      </c>
      <c r="Q356" s="242">
        <f t="shared" si="28"/>
        <v>6</v>
      </c>
      <c r="R356" s="242">
        <f t="shared" si="29"/>
        <v>100</v>
      </c>
      <c r="S356" s="242" t="s">
        <v>28</v>
      </c>
      <c r="T356" s="291" t="s">
        <v>29</v>
      </c>
    </row>
    <row r="357" spans="1:20">
      <c r="A357" s="100">
        <v>356</v>
      </c>
      <c r="B357" s="144" t="s">
        <v>410</v>
      </c>
      <c r="C357" s="36" t="s">
        <v>411</v>
      </c>
      <c r="D357" s="181"/>
      <c r="E357" s="181" t="s">
        <v>22</v>
      </c>
      <c r="F357" s="37" t="s">
        <v>24</v>
      </c>
      <c r="G357" s="37" t="s">
        <v>1406</v>
      </c>
      <c r="H357" s="37" t="s">
        <v>25</v>
      </c>
      <c r="I357" s="37" t="s">
        <v>68</v>
      </c>
      <c r="J357" s="110">
        <v>0</v>
      </c>
      <c r="K357" s="110">
        <v>100</v>
      </c>
      <c r="L357" s="110">
        <v>18</v>
      </c>
      <c r="M357" s="37" t="s">
        <v>35</v>
      </c>
      <c r="N357" s="242">
        <f t="shared" si="25"/>
        <v>19.08</v>
      </c>
      <c r="O357" s="242">
        <f t="shared" si="26"/>
        <v>119.08</v>
      </c>
      <c r="P357" s="242">
        <f t="shared" si="27"/>
        <v>126.2248</v>
      </c>
      <c r="Q357" s="242">
        <f t="shared" si="28"/>
        <v>7.1448</v>
      </c>
      <c r="R357" s="242">
        <f t="shared" si="29"/>
        <v>119.08</v>
      </c>
      <c r="S357" s="242" t="s">
        <v>28</v>
      </c>
      <c r="T357" s="291" t="s">
        <v>29</v>
      </c>
    </row>
    <row r="358" spans="1:20">
      <c r="A358" s="100">
        <v>357</v>
      </c>
      <c r="B358" s="144" t="s">
        <v>317</v>
      </c>
      <c r="C358" s="36" t="s">
        <v>318</v>
      </c>
      <c r="D358" s="181"/>
      <c r="E358" s="181" t="s">
        <v>22</v>
      </c>
      <c r="F358" s="37" t="s">
        <v>24</v>
      </c>
      <c r="G358" s="37" t="s">
        <v>1406</v>
      </c>
      <c r="H358" s="37" t="s">
        <v>25</v>
      </c>
      <c r="I358" s="37" t="s">
        <v>68</v>
      </c>
      <c r="J358" s="110">
        <v>0</v>
      </c>
      <c r="K358" s="110">
        <v>100</v>
      </c>
      <c r="L358" s="110">
        <v>0</v>
      </c>
      <c r="M358" s="37"/>
      <c r="N358" s="242">
        <f t="shared" si="25"/>
        <v>0</v>
      </c>
      <c r="O358" s="242">
        <f t="shared" si="26"/>
        <v>100</v>
      </c>
      <c r="P358" s="242">
        <f t="shared" si="27"/>
        <v>106</v>
      </c>
      <c r="Q358" s="242">
        <f t="shared" si="28"/>
        <v>6</v>
      </c>
      <c r="R358" s="242">
        <f t="shared" si="29"/>
        <v>100</v>
      </c>
      <c r="S358" s="242" t="s">
        <v>28</v>
      </c>
      <c r="T358" s="291" t="s">
        <v>29</v>
      </c>
    </row>
    <row r="359" spans="1:20">
      <c r="A359" s="100">
        <v>358</v>
      </c>
      <c r="B359" s="144" t="s">
        <v>1410</v>
      </c>
      <c r="C359" s="36" t="s">
        <v>1411</v>
      </c>
      <c r="D359" s="181"/>
      <c r="E359" s="181" t="s">
        <v>22</v>
      </c>
      <c r="F359" s="37" t="s">
        <v>24</v>
      </c>
      <c r="G359" s="37" t="s">
        <v>198</v>
      </c>
      <c r="H359" s="37" t="s">
        <v>25</v>
      </c>
      <c r="I359" s="37" t="s">
        <v>68</v>
      </c>
      <c r="J359" s="110">
        <v>1120</v>
      </c>
      <c r="K359" s="110">
        <v>300</v>
      </c>
      <c r="L359" s="110">
        <v>1500</v>
      </c>
      <c r="M359" s="37" t="s">
        <v>887</v>
      </c>
      <c r="N359" s="242">
        <f t="shared" si="25"/>
        <v>1590</v>
      </c>
      <c r="O359" s="242">
        <f t="shared" si="26"/>
        <v>3010</v>
      </c>
      <c r="P359" s="242">
        <f t="shared" si="27"/>
        <v>3123.4</v>
      </c>
      <c r="Q359" s="242">
        <f t="shared" si="28"/>
        <v>113.4</v>
      </c>
      <c r="R359" s="242">
        <f t="shared" si="29"/>
        <v>3010</v>
      </c>
      <c r="S359" s="242" t="s">
        <v>28</v>
      </c>
      <c r="T359" s="291" t="s">
        <v>29</v>
      </c>
    </row>
    <row r="360" spans="1:20">
      <c r="A360" s="100">
        <v>359</v>
      </c>
      <c r="B360" s="144" t="s">
        <v>1412</v>
      </c>
      <c r="C360" s="36" t="s">
        <v>1413</v>
      </c>
      <c r="D360" s="181"/>
      <c r="E360" s="181" t="s">
        <v>22</v>
      </c>
      <c r="F360" s="37" t="s">
        <v>24</v>
      </c>
      <c r="G360" s="37" t="s">
        <v>198</v>
      </c>
      <c r="H360" s="37" t="s">
        <v>25</v>
      </c>
      <c r="I360" s="37" t="s">
        <v>68</v>
      </c>
      <c r="J360" s="110">
        <v>1120</v>
      </c>
      <c r="K360" s="110">
        <v>300</v>
      </c>
      <c r="L360" s="110">
        <v>1300</v>
      </c>
      <c r="M360" s="37" t="s">
        <v>887</v>
      </c>
      <c r="N360" s="242">
        <f t="shared" si="25"/>
        <v>1378</v>
      </c>
      <c r="O360" s="242">
        <f t="shared" si="26"/>
        <v>2798</v>
      </c>
      <c r="P360" s="242">
        <f t="shared" si="27"/>
        <v>2898.68</v>
      </c>
      <c r="Q360" s="242">
        <f t="shared" si="28"/>
        <v>100.68</v>
      </c>
      <c r="R360" s="242">
        <f t="shared" si="29"/>
        <v>2798</v>
      </c>
      <c r="S360" s="242" t="s">
        <v>28</v>
      </c>
      <c r="T360" s="291" t="s">
        <v>29</v>
      </c>
    </row>
    <row r="361" spans="1:20">
      <c r="A361" s="100">
        <v>360</v>
      </c>
      <c r="B361" s="144" t="s">
        <v>1414</v>
      </c>
      <c r="C361" s="36" t="s">
        <v>1415</v>
      </c>
      <c r="D361" s="181"/>
      <c r="E361" s="181" t="s">
        <v>22</v>
      </c>
      <c r="F361" s="37" t="s">
        <v>24</v>
      </c>
      <c r="G361" s="37" t="s">
        <v>198</v>
      </c>
      <c r="H361" s="37" t="s">
        <v>25</v>
      </c>
      <c r="I361" s="37" t="s">
        <v>68</v>
      </c>
      <c r="J361" s="110">
        <v>1120</v>
      </c>
      <c r="K361" s="110">
        <v>300</v>
      </c>
      <c r="L361" s="110">
        <v>0</v>
      </c>
      <c r="M361" s="37"/>
      <c r="N361" s="242">
        <f t="shared" si="25"/>
        <v>0</v>
      </c>
      <c r="O361" s="242">
        <f t="shared" si="26"/>
        <v>1420</v>
      </c>
      <c r="P361" s="242">
        <f t="shared" si="27"/>
        <v>1438</v>
      </c>
      <c r="Q361" s="242">
        <f t="shared" si="28"/>
        <v>18</v>
      </c>
      <c r="R361" s="242">
        <f t="shared" si="29"/>
        <v>1420</v>
      </c>
      <c r="S361" s="242" t="s">
        <v>28</v>
      </c>
      <c r="T361" s="291" t="s">
        <v>29</v>
      </c>
    </row>
    <row r="362" spans="1:20">
      <c r="A362" s="100">
        <v>361</v>
      </c>
      <c r="B362" s="144" t="s">
        <v>1416</v>
      </c>
      <c r="C362" s="36" t="s">
        <v>1417</v>
      </c>
      <c r="D362" s="181"/>
      <c r="E362" s="181" t="s">
        <v>22</v>
      </c>
      <c r="F362" s="37" t="s">
        <v>24</v>
      </c>
      <c r="G362" s="37" t="s">
        <v>198</v>
      </c>
      <c r="H362" s="37" t="s">
        <v>25</v>
      </c>
      <c r="I362" s="37" t="s">
        <v>68</v>
      </c>
      <c r="J362" s="110">
        <v>1120</v>
      </c>
      <c r="K362" s="110">
        <v>300</v>
      </c>
      <c r="L362" s="110">
        <v>0</v>
      </c>
      <c r="M362" s="37"/>
      <c r="N362" s="242">
        <f t="shared" si="25"/>
        <v>0</v>
      </c>
      <c r="O362" s="242">
        <f t="shared" si="26"/>
        <v>1420</v>
      </c>
      <c r="P362" s="242">
        <f t="shared" si="27"/>
        <v>1438</v>
      </c>
      <c r="Q362" s="242">
        <f t="shared" si="28"/>
        <v>18</v>
      </c>
      <c r="R362" s="242">
        <f t="shared" si="29"/>
        <v>1420</v>
      </c>
      <c r="S362" s="242" t="s">
        <v>28</v>
      </c>
      <c r="T362" s="291" t="s">
        <v>29</v>
      </c>
    </row>
    <row r="363" spans="1:20">
      <c r="A363" s="100">
        <v>362</v>
      </c>
      <c r="B363" s="144" t="s">
        <v>1418</v>
      </c>
      <c r="C363" s="36" t="s">
        <v>1419</v>
      </c>
      <c r="D363" s="181"/>
      <c r="E363" s="181" t="s">
        <v>22</v>
      </c>
      <c r="F363" s="37" t="s">
        <v>24</v>
      </c>
      <c r="G363" s="37" t="s">
        <v>198</v>
      </c>
      <c r="H363" s="37" t="s">
        <v>25</v>
      </c>
      <c r="I363" s="37" t="s">
        <v>68</v>
      </c>
      <c r="J363" s="110">
        <v>1120</v>
      </c>
      <c r="K363" s="110">
        <v>300</v>
      </c>
      <c r="L363" s="110">
        <v>0</v>
      </c>
      <c r="M363" s="37"/>
      <c r="N363" s="242">
        <f t="shared" si="25"/>
        <v>0</v>
      </c>
      <c r="O363" s="242">
        <f t="shared" si="26"/>
        <v>1420</v>
      </c>
      <c r="P363" s="242">
        <f t="shared" si="27"/>
        <v>1438</v>
      </c>
      <c r="Q363" s="242">
        <f t="shared" si="28"/>
        <v>18</v>
      </c>
      <c r="R363" s="242">
        <f t="shared" si="29"/>
        <v>1420</v>
      </c>
      <c r="S363" s="242" t="s">
        <v>28</v>
      </c>
      <c r="T363" s="291" t="s">
        <v>29</v>
      </c>
    </row>
    <row r="364" spans="1:20">
      <c r="A364" s="100">
        <v>363</v>
      </c>
      <c r="B364" s="144" t="s">
        <v>1420</v>
      </c>
      <c r="C364" s="36" t="s">
        <v>1421</v>
      </c>
      <c r="D364" s="181"/>
      <c r="E364" s="181" t="s">
        <v>22</v>
      </c>
      <c r="F364" s="37" t="s">
        <v>24</v>
      </c>
      <c r="G364" s="37" t="s">
        <v>198</v>
      </c>
      <c r="H364" s="37" t="s">
        <v>25</v>
      </c>
      <c r="I364" s="37" t="s">
        <v>68</v>
      </c>
      <c r="J364" s="110">
        <v>1120</v>
      </c>
      <c r="K364" s="110">
        <v>300</v>
      </c>
      <c r="L364" s="110">
        <v>0</v>
      </c>
      <c r="M364" s="37"/>
      <c r="N364" s="242">
        <f t="shared" si="25"/>
        <v>0</v>
      </c>
      <c r="O364" s="242">
        <f t="shared" si="26"/>
        <v>1420</v>
      </c>
      <c r="P364" s="242">
        <f t="shared" si="27"/>
        <v>1438</v>
      </c>
      <c r="Q364" s="242">
        <f t="shared" si="28"/>
        <v>18</v>
      </c>
      <c r="R364" s="242">
        <f t="shared" si="29"/>
        <v>1420</v>
      </c>
      <c r="S364" s="242" t="s">
        <v>28</v>
      </c>
      <c r="T364" s="291" t="s">
        <v>29</v>
      </c>
    </row>
    <row r="365" spans="1:20">
      <c r="A365" s="100">
        <v>364</v>
      </c>
      <c r="B365" s="144" t="s">
        <v>1422</v>
      </c>
      <c r="C365" s="36" t="s">
        <v>1423</v>
      </c>
      <c r="D365" s="181"/>
      <c r="E365" s="181" t="s">
        <v>22</v>
      </c>
      <c r="F365" s="37" t="s">
        <v>24</v>
      </c>
      <c r="G365" s="37" t="s">
        <v>198</v>
      </c>
      <c r="H365" s="37" t="s">
        <v>25</v>
      </c>
      <c r="I365" s="37" t="s">
        <v>68</v>
      </c>
      <c r="J365" s="110">
        <v>1120</v>
      </c>
      <c r="K365" s="110">
        <v>300</v>
      </c>
      <c r="L365" s="110">
        <v>1300</v>
      </c>
      <c r="M365" s="37" t="s">
        <v>887</v>
      </c>
      <c r="N365" s="242">
        <f t="shared" si="25"/>
        <v>1378</v>
      </c>
      <c r="O365" s="242">
        <f t="shared" si="26"/>
        <v>2798</v>
      </c>
      <c r="P365" s="242">
        <f t="shared" si="27"/>
        <v>2898.68</v>
      </c>
      <c r="Q365" s="242">
        <f t="shared" si="28"/>
        <v>100.68</v>
      </c>
      <c r="R365" s="242">
        <f t="shared" si="29"/>
        <v>2798</v>
      </c>
      <c r="S365" s="242" t="s">
        <v>28</v>
      </c>
      <c r="T365" s="291" t="s">
        <v>29</v>
      </c>
    </row>
    <row r="366" spans="1:20">
      <c r="A366" s="100">
        <v>365</v>
      </c>
      <c r="B366" s="144" t="s">
        <v>1424</v>
      </c>
      <c r="C366" s="36" t="s">
        <v>1425</v>
      </c>
      <c r="D366" s="181"/>
      <c r="E366" s="181" t="s">
        <v>22</v>
      </c>
      <c r="F366" s="37" t="s">
        <v>24</v>
      </c>
      <c r="G366" s="37" t="s">
        <v>198</v>
      </c>
      <c r="H366" s="37" t="s">
        <v>25</v>
      </c>
      <c r="I366" s="37" t="s">
        <v>68</v>
      </c>
      <c r="J366" s="110">
        <v>1120</v>
      </c>
      <c r="K366" s="110">
        <v>300</v>
      </c>
      <c r="L366" s="110">
        <v>0</v>
      </c>
      <c r="M366" s="37"/>
      <c r="N366" s="242">
        <f t="shared" si="25"/>
        <v>0</v>
      </c>
      <c r="O366" s="242">
        <f t="shared" si="26"/>
        <v>1420</v>
      </c>
      <c r="P366" s="242">
        <f t="shared" si="27"/>
        <v>1438</v>
      </c>
      <c r="Q366" s="242">
        <f t="shared" si="28"/>
        <v>18</v>
      </c>
      <c r="R366" s="242">
        <f t="shared" si="29"/>
        <v>1420</v>
      </c>
      <c r="S366" s="242" t="s">
        <v>28</v>
      </c>
      <c r="T366" s="291" t="s">
        <v>29</v>
      </c>
    </row>
    <row r="367" spans="1:20">
      <c r="A367" s="100">
        <v>366</v>
      </c>
      <c r="B367" s="144" t="s">
        <v>1426</v>
      </c>
      <c r="C367" s="36" t="s">
        <v>1427</v>
      </c>
      <c r="D367" s="181"/>
      <c r="E367" s="181" t="s">
        <v>22</v>
      </c>
      <c r="F367" s="37" t="s">
        <v>24</v>
      </c>
      <c r="G367" s="37" t="s">
        <v>198</v>
      </c>
      <c r="H367" s="37" t="s">
        <v>25</v>
      </c>
      <c r="I367" s="37" t="s">
        <v>68</v>
      </c>
      <c r="J367" s="110">
        <v>1120</v>
      </c>
      <c r="K367" s="110">
        <v>300</v>
      </c>
      <c r="L367" s="110">
        <v>0</v>
      </c>
      <c r="M367" s="37"/>
      <c r="N367" s="242">
        <f t="shared" si="25"/>
        <v>0</v>
      </c>
      <c r="O367" s="242">
        <f t="shared" si="26"/>
        <v>1420</v>
      </c>
      <c r="P367" s="242">
        <f t="shared" si="27"/>
        <v>1438</v>
      </c>
      <c r="Q367" s="242">
        <f t="shared" si="28"/>
        <v>18</v>
      </c>
      <c r="R367" s="242">
        <f t="shared" si="29"/>
        <v>1420</v>
      </c>
      <c r="S367" s="242" t="s">
        <v>28</v>
      </c>
      <c r="T367" s="291" t="s">
        <v>29</v>
      </c>
    </row>
    <row r="368" spans="1:20">
      <c r="A368" s="100">
        <v>367</v>
      </c>
      <c r="B368" s="144" t="s">
        <v>1428</v>
      </c>
      <c r="C368" s="36" t="s">
        <v>1429</v>
      </c>
      <c r="D368" s="181"/>
      <c r="E368" s="181" t="s">
        <v>22</v>
      </c>
      <c r="F368" s="37" t="s">
        <v>24</v>
      </c>
      <c r="G368" s="37" t="s">
        <v>198</v>
      </c>
      <c r="H368" s="37" t="s">
        <v>25</v>
      </c>
      <c r="I368" s="37" t="s">
        <v>68</v>
      </c>
      <c r="J368" s="110">
        <v>1120</v>
      </c>
      <c r="K368" s="110">
        <v>300</v>
      </c>
      <c r="L368" s="110">
        <v>0</v>
      </c>
      <c r="M368" s="37"/>
      <c r="N368" s="242">
        <f t="shared" si="25"/>
        <v>0</v>
      </c>
      <c r="O368" s="242">
        <f t="shared" si="26"/>
        <v>1420</v>
      </c>
      <c r="P368" s="242">
        <f t="shared" si="27"/>
        <v>1438</v>
      </c>
      <c r="Q368" s="242">
        <f t="shared" si="28"/>
        <v>18</v>
      </c>
      <c r="R368" s="242">
        <f t="shared" si="29"/>
        <v>1420</v>
      </c>
      <c r="S368" s="242" t="s">
        <v>28</v>
      </c>
      <c r="T368" s="291" t="s">
        <v>29</v>
      </c>
    </row>
    <row r="369" spans="1:20">
      <c r="A369" s="100">
        <v>368</v>
      </c>
      <c r="B369" s="144" t="s">
        <v>1430</v>
      </c>
      <c r="C369" s="36" t="s">
        <v>1431</v>
      </c>
      <c r="D369" s="181"/>
      <c r="E369" s="181" t="s">
        <v>22</v>
      </c>
      <c r="F369" s="37" t="s">
        <v>24</v>
      </c>
      <c r="G369" s="37" t="s">
        <v>198</v>
      </c>
      <c r="H369" s="37" t="s">
        <v>25</v>
      </c>
      <c r="I369" s="37" t="s">
        <v>68</v>
      </c>
      <c r="J369" s="110">
        <v>1120</v>
      </c>
      <c r="K369" s="110">
        <v>300</v>
      </c>
      <c r="L369" s="110">
        <v>0</v>
      </c>
      <c r="M369" s="37"/>
      <c r="N369" s="242">
        <f t="shared" si="25"/>
        <v>0</v>
      </c>
      <c r="O369" s="242">
        <f t="shared" si="26"/>
        <v>1420</v>
      </c>
      <c r="P369" s="242">
        <f t="shared" si="27"/>
        <v>1438</v>
      </c>
      <c r="Q369" s="242">
        <f t="shared" si="28"/>
        <v>18</v>
      </c>
      <c r="R369" s="242">
        <f t="shared" si="29"/>
        <v>1420</v>
      </c>
      <c r="S369" s="242" t="s">
        <v>28</v>
      </c>
      <c r="T369" s="291" t="s">
        <v>29</v>
      </c>
    </row>
    <row r="370" spans="1:20">
      <c r="A370" s="100">
        <v>369</v>
      </c>
      <c r="B370" s="144" t="s">
        <v>1432</v>
      </c>
      <c r="C370" s="36" t="s">
        <v>1433</v>
      </c>
      <c r="D370" s="181"/>
      <c r="E370" s="181" t="s">
        <v>22</v>
      </c>
      <c r="F370" s="37" t="s">
        <v>24</v>
      </c>
      <c r="G370" s="37" t="s">
        <v>198</v>
      </c>
      <c r="H370" s="37" t="s">
        <v>25</v>
      </c>
      <c r="I370" s="37" t="s">
        <v>68</v>
      </c>
      <c r="J370" s="110">
        <v>1120</v>
      </c>
      <c r="K370" s="110">
        <v>300</v>
      </c>
      <c r="L370" s="110">
        <v>1300</v>
      </c>
      <c r="M370" s="37" t="s">
        <v>887</v>
      </c>
      <c r="N370" s="242">
        <f t="shared" si="25"/>
        <v>1378</v>
      </c>
      <c r="O370" s="242">
        <f t="shared" si="26"/>
        <v>2798</v>
      </c>
      <c r="P370" s="242">
        <f t="shared" si="27"/>
        <v>2898.68</v>
      </c>
      <c r="Q370" s="242">
        <f t="shared" si="28"/>
        <v>100.68</v>
      </c>
      <c r="R370" s="242">
        <f t="shared" si="29"/>
        <v>2798</v>
      </c>
      <c r="S370" s="242" t="s">
        <v>28</v>
      </c>
      <c r="T370" s="291" t="s">
        <v>29</v>
      </c>
    </row>
    <row r="371" spans="1:20">
      <c r="A371" s="100">
        <v>370</v>
      </c>
      <c r="B371" s="144" t="s">
        <v>1434</v>
      </c>
      <c r="C371" s="36" t="s">
        <v>1435</v>
      </c>
      <c r="D371" s="181"/>
      <c r="E371" s="181" t="s">
        <v>22</v>
      </c>
      <c r="F371" s="37" t="s">
        <v>24</v>
      </c>
      <c r="G371" s="37" t="s">
        <v>198</v>
      </c>
      <c r="H371" s="37" t="s">
        <v>25</v>
      </c>
      <c r="I371" s="37" t="s">
        <v>68</v>
      </c>
      <c r="J371" s="110">
        <v>1120</v>
      </c>
      <c r="K371" s="110">
        <v>300</v>
      </c>
      <c r="L371" s="110">
        <v>1500</v>
      </c>
      <c r="M371" s="37" t="s">
        <v>887</v>
      </c>
      <c r="N371" s="242">
        <f t="shared" si="25"/>
        <v>1590</v>
      </c>
      <c r="O371" s="242">
        <f t="shared" si="26"/>
        <v>3010</v>
      </c>
      <c r="P371" s="242">
        <f t="shared" si="27"/>
        <v>3123.4</v>
      </c>
      <c r="Q371" s="242">
        <f t="shared" si="28"/>
        <v>113.4</v>
      </c>
      <c r="R371" s="242">
        <f t="shared" si="29"/>
        <v>3010</v>
      </c>
      <c r="S371" s="242" t="s">
        <v>28</v>
      </c>
      <c r="T371" s="291" t="s">
        <v>29</v>
      </c>
    </row>
    <row r="372" spans="1:20">
      <c r="A372" s="100">
        <v>371</v>
      </c>
      <c r="B372" s="144" t="s">
        <v>1436</v>
      </c>
      <c r="C372" s="36" t="s">
        <v>1437</v>
      </c>
      <c r="D372" s="181"/>
      <c r="E372" s="181" t="s">
        <v>22</v>
      </c>
      <c r="F372" s="37" t="s">
        <v>24</v>
      </c>
      <c r="G372" s="37" t="s">
        <v>198</v>
      </c>
      <c r="H372" s="37" t="s">
        <v>25</v>
      </c>
      <c r="I372" s="37" t="s">
        <v>68</v>
      </c>
      <c r="J372" s="110">
        <v>1120</v>
      </c>
      <c r="K372" s="110">
        <v>300</v>
      </c>
      <c r="L372" s="110">
        <v>0</v>
      </c>
      <c r="M372" s="37"/>
      <c r="N372" s="242">
        <f t="shared" si="25"/>
        <v>0</v>
      </c>
      <c r="O372" s="242">
        <f t="shared" si="26"/>
        <v>1420</v>
      </c>
      <c r="P372" s="242">
        <f t="shared" si="27"/>
        <v>1438</v>
      </c>
      <c r="Q372" s="242">
        <f t="shared" si="28"/>
        <v>18</v>
      </c>
      <c r="R372" s="242">
        <f t="shared" si="29"/>
        <v>1420</v>
      </c>
      <c r="S372" s="242" t="s">
        <v>28</v>
      </c>
      <c r="T372" s="291" t="s">
        <v>29</v>
      </c>
    </row>
    <row r="373" spans="1:20">
      <c r="A373" s="100">
        <v>372</v>
      </c>
      <c r="B373" s="144" t="s">
        <v>1438</v>
      </c>
      <c r="C373" s="36" t="s">
        <v>1439</v>
      </c>
      <c r="D373" s="181"/>
      <c r="E373" s="181" t="s">
        <v>22</v>
      </c>
      <c r="F373" s="37" t="s">
        <v>24</v>
      </c>
      <c r="G373" s="37" t="s">
        <v>198</v>
      </c>
      <c r="H373" s="37" t="s">
        <v>25</v>
      </c>
      <c r="I373" s="37" t="s">
        <v>68</v>
      </c>
      <c r="J373" s="110">
        <v>1120</v>
      </c>
      <c r="K373" s="110">
        <v>300</v>
      </c>
      <c r="L373" s="110">
        <v>1500</v>
      </c>
      <c r="M373" s="37" t="s">
        <v>887</v>
      </c>
      <c r="N373" s="242">
        <f t="shared" si="25"/>
        <v>1590</v>
      </c>
      <c r="O373" s="242">
        <f t="shared" si="26"/>
        <v>3010</v>
      </c>
      <c r="P373" s="242">
        <f t="shared" si="27"/>
        <v>3123.4</v>
      </c>
      <c r="Q373" s="242">
        <f t="shared" si="28"/>
        <v>113.4</v>
      </c>
      <c r="R373" s="242">
        <f t="shared" si="29"/>
        <v>3010</v>
      </c>
      <c r="S373" s="242" t="s">
        <v>28</v>
      </c>
      <c r="T373" s="291" t="s">
        <v>29</v>
      </c>
    </row>
    <row r="374" spans="1:20">
      <c r="A374" s="100">
        <v>373</v>
      </c>
      <c r="B374" s="144" t="s">
        <v>1440</v>
      </c>
      <c r="C374" s="36" t="s">
        <v>1441</v>
      </c>
      <c r="D374" s="181"/>
      <c r="E374" s="181" t="s">
        <v>22</v>
      </c>
      <c r="F374" s="37" t="s">
        <v>24</v>
      </c>
      <c r="G374" s="37" t="s">
        <v>198</v>
      </c>
      <c r="H374" s="37" t="s">
        <v>25</v>
      </c>
      <c r="I374" s="37" t="s">
        <v>68</v>
      </c>
      <c r="J374" s="110">
        <v>1120</v>
      </c>
      <c r="K374" s="110">
        <v>300</v>
      </c>
      <c r="L374" s="110">
        <v>0</v>
      </c>
      <c r="M374" s="37"/>
      <c r="N374" s="242">
        <f t="shared" si="25"/>
        <v>0</v>
      </c>
      <c r="O374" s="242">
        <f t="shared" si="26"/>
        <v>1420</v>
      </c>
      <c r="P374" s="242">
        <f t="shared" si="27"/>
        <v>1438</v>
      </c>
      <c r="Q374" s="242">
        <f t="shared" si="28"/>
        <v>18</v>
      </c>
      <c r="R374" s="242">
        <f t="shared" si="29"/>
        <v>1420</v>
      </c>
      <c r="S374" s="242" t="s">
        <v>28</v>
      </c>
      <c r="T374" s="291" t="s">
        <v>29</v>
      </c>
    </row>
    <row r="375" spans="1:20">
      <c r="A375" s="100">
        <v>374</v>
      </c>
      <c r="B375" s="144" t="s">
        <v>724</v>
      </c>
      <c r="C375" s="36" t="s">
        <v>725</v>
      </c>
      <c r="D375" s="181"/>
      <c r="E375" s="181" t="s">
        <v>22</v>
      </c>
      <c r="F375" s="37" t="s">
        <v>24</v>
      </c>
      <c r="G375" s="37" t="s">
        <v>198</v>
      </c>
      <c r="H375" s="37" t="s">
        <v>25</v>
      </c>
      <c r="I375" s="37" t="s">
        <v>68</v>
      </c>
      <c r="J375" s="110">
        <v>0</v>
      </c>
      <c r="K375" s="110">
        <v>0</v>
      </c>
      <c r="L375" s="110">
        <v>1500</v>
      </c>
      <c r="M375" s="37" t="s">
        <v>1442</v>
      </c>
      <c r="N375" s="242">
        <f t="shared" si="25"/>
        <v>1590</v>
      </c>
      <c r="O375" s="242">
        <f t="shared" si="26"/>
        <v>1590</v>
      </c>
      <c r="P375" s="242">
        <f t="shared" si="27"/>
        <v>1685.4</v>
      </c>
      <c r="Q375" s="242">
        <f t="shared" si="28"/>
        <v>95.4</v>
      </c>
      <c r="R375" s="242">
        <f t="shared" si="29"/>
        <v>1590</v>
      </c>
      <c r="S375" s="242" t="s">
        <v>28</v>
      </c>
      <c r="T375" s="291" t="s">
        <v>29</v>
      </c>
    </row>
    <row r="376" spans="1:20">
      <c r="A376" s="100">
        <v>375</v>
      </c>
      <c r="B376" s="144" t="s">
        <v>1443</v>
      </c>
      <c r="C376" s="36" t="s">
        <v>1444</v>
      </c>
      <c r="D376" s="181"/>
      <c r="E376" s="181" t="s">
        <v>22</v>
      </c>
      <c r="F376" s="37" t="s">
        <v>24</v>
      </c>
      <c r="G376" s="37" t="s">
        <v>81</v>
      </c>
      <c r="H376" s="37" t="s">
        <v>25</v>
      </c>
      <c r="I376" s="37" t="s">
        <v>34</v>
      </c>
      <c r="J376" s="110">
        <v>594</v>
      </c>
      <c r="K376" s="110">
        <v>300</v>
      </c>
      <c r="L376" s="110">
        <v>696</v>
      </c>
      <c r="M376" s="37" t="s">
        <v>1445</v>
      </c>
      <c r="N376" s="242">
        <f t="shared" si="25"/>
        <v>737.76</v>
      </c>
      <c r="O376" s="242">
        <f t="shared" si="26"/>
        <v>1631.76</v>
      </c>
      <c r="P376" s="242">
        <f t="shared" si="27"/>
        <v>1694.0256</v>
      </c>
      <c r="Q376" s="242">
        <f t="shared" si="28"/>
        <v>62.2656</v>
      </c>
      <c r="R376" s="242">
        <f t="shared" si="29"/>
        <v>1631.76</v>
      </c>
      <c r="S376" s="242" t="s">
        <v>28</v>
      </c>
      <c r="T376" s="291" t="s">
        <v>29</v>
      </c>
    </row>
    <row r="377" spans="1:20">
      <c r="A377" s="100">
        <v>376</v>
      </c>
      <c r="B377" s="144" t="s">
        <v>1446</v>
      </c>
      <c r="C377" s="36" t="s">
        <v>1447</v>
      </c>
      <c r="D377" s="181"/>
      <c r="E377" s="181" t="s">
        <v>22</v>
      </c>
      <c r="F377" s="37" t="s">
        <v>24</v>
      </c>
      <c r="G377" s="37" t="s">
        <v>111</v>
      </c>
      <c r="H377" s="37" t="s">
        <v>25</v>
      </c>
      <c r="I377" s="37" t="s">
        <v>34</v>
      </c>
      <c r="J377" s="110">
        <v>593</v>
      </c>
      <c r="K377" s="242">
        <v>300</v>
      </c>
      <c r="L377" s="110">
        <v>555</v>
      </c>
      <c r="M377" s="100" t="s">
        <v>791</v>
      </c>
      <c r="N377" s="242">
        <f t="shared" si="25"/>
        <v>588.3</v>
      </c>
      <c r="O377" s="242">
        <f t="shared" si="26"/>
        <v>1481.3</v>
      </c>
      <c r="P377" s="242">
        <f t="shared" si="27"/>
        <v>1534.598</v>
      </c>
      <c r="Q377" s="242">
        <f t="shared" si="28"/>
        <v>53.298</v>
      </c>
      <c r="R377" s="242">
        <f t="shared" si="29"/>
        <v>1481.3</v>
      </c>
      <c r="S377" s="242" t="s">
        <v>28</v>
      </c>
      <c r="T377" s="291" t="s">
        <v>29</v>
      </c>
    </row>
    <row r="378" spans="1:20">
      <c r="A378" s="100">
        <v>377</v>
      </c>
      <c r="B378" s="144" t="s">
        <v>1448</v>
      </c>
      <c r="C378" s="36" t="s">
        <v>1449</v>
      </c>
      <c r="D378" s="181"/>
      <c r="E378" s="181" t="s">
        <v>22</v>
      </c>
      <c r="F378" s="37" t="s">
        <v>24</v>
      </c>
      <c r="G378" s="37" t="s">
        <v>111</v>
      </c>
      <c r="H378" s="37" t="s">
        <v>25</v>
      </c>
      <c r="I378" s="37" t="s">
        <v>34</v>
      </c>
      <c r="J378" s="110">
        <v>593</v>
      </c>
      <c r="K378" s="242">
        <v>300</v>
      </c>
      <c r="L378" s="110">
        <v>556</v>
      </c>
      <c r="M378" s="100" t="s">
        <v>1450</v>
      </c>
      <c r="N378" s="242">
        <f t="shared" si="25"/>
        <v>589.36</v>
      </c>
      <c r="O378" s="242">
        <f t="shared" si="26"/>
        <v>1482.36</v>
      </c>
      <c r="P378" s="242">
        <f t="shared" si="27"/>
        <v>1535.7216</v>
      </c>
      <c r="Q378" s="242">
        <f t="shared" si="28"/>
        <v>53.3616</v>
      </c>
      <c r="R378" s="242">
        <f t="shared" si="29"/>
        <v>1482.36</v>
      </c>
      <c r="S378" s="242" t="s">
        <v>28</v>
      </c>
      <c r="T378" s="291" t="s">
        <v>29</v>
      </c>
    </row>
    <row r="379" spans="1:20">
      <c r="A379" s="100">
        <v>378</v>
      </c>
      <c r="B379" s="144" t="s">
        <v>1451</v>
      </c>
      <c r="C379" s="36" t="s">
        <v>1452</v>
      </c>
      <c r="D379" s="181"/>
      <c r="E379" s="181" t="s">
        <v>22</v>
      </c>
      <c r="F379" s="37" t="s">
        <v>24</v>
      </c>
      <c r="G379" s="37" t="s">
        <v>81</v>
      </c>
      <c r="H379" s="37" t="s">
        <v>25</v>
      </c>
      <c r="I379" s="37" t="s">
        <v>34</v>
      </c>
      <c r="J379" s="110">
        <v>594</v>
      </c>
      <c r="K379" s="110">
        <v>300</v>
      </c>
      <c r="L379" s="110">
        <v>716</v>
      </c>
      <c r="M379" s="37" t="s">
        <v>1453</v>
      </c>
      <c r="N379" s="242">
        <f t="shared" si="25"/>
        <v>758.96</v>
      </c>
      <c r="O379" s="242">
        <f t="shared" si="26"/>
        <v>1652.96</v>
      </c>
      <c r="P379" s="242">
        <f t="shared" si="27"/>
        <v>1716.4976</v>
      </c>
      <c r="Q379" s="242">
        <f t="shared" si="28"/>
        <v>63.5376</v>
      </c>
      <c r="R379" s="242">
        <f t="shared" si="29"/>
        <v>1652.96</v>
      </c>
      <c r="S379" s="242" t="s">
        <v>28</v>
      </c>
      <c r="T379" s="291" t="s">
        <v>29</v>
      </c>
    </row>
    <row r="380" spans="1:20">
      <c r="A380" s="100">
        <v>379</v>
      </c>
      <c r="B380" s="144" t="s">
        <v>1454</v>
      </c>
      <c r="C380" s="36" t="s">
        <v>1455</v>
      </c>
      <c r="D380" s="181"/>
      <c r="E380" s="181" t="s">
        <v>22</v>
      </c>
      <c r="F380" s="37" t="s">
        <v>24</v>
      </c>
      <c r="G380" s="37" t="s">
        <v>81</v>
      </c>
      <c r="H380" s="37" t="s">
        <v>25</v>
      </c>
      <c r="I380" s="37" t="s">
        <v>34</v>
      </c>
      <c r="J380" s="110">
        <v>594</v>
      </c>
      <c r="K380" s="110">
        <v>300</v>
      </c>
      <c r="L380" s="110">
        <v>716</v>
      </c>
      <c r="M380" s="37" t="s">
        <v>1453</v>
      </c>
      <c r="N380" s="242">
        <f t="shared" si="25"/>
        <v>758.96</v>
      </c>
      <c r="O380" s="242">
        <f t="shared" si="26"/>
        <v>1652.96</v>
      </c>
      <c r="P380" s="242">
        <f t="shared" si="27"/>
        <v>1716.4976</v>
      </c>
      <c r="Q380" s="242">
        <f t="shared" si="28"/>
        <v>63.5376</v>
      </c>
      <c r="R380" s="242">
        <f t="shared" si="29"/>
        <v>1652.96</v>
      </c>
      <c r="S380" s="242" t="s">
        <v>28</v>
      </c>
      <c r="T380" s="291" t="s">
        <v>29</v>
      </c>
    </row>
    <row r="381" spans="1:20">
      <c r="A381" s="100">
        <v>380</v>
      </c>
      <c r="B381" s="144" t="s">
        <v>1305</v>
      </c>
      <c r="C381" s="36" t="s">
        <v>1456</v>
      </c>
      <c r="D381" s="181"/>
      <c r="E381" s="181" t="s">
        <v>22</v>
      </c>
      <c r="F381" s="37" t="s">
        <v>24</v>
      </c>
      <c r="G381" s="37" t="s">
        <v>81</v>
      </c>
      <c r="H381" s="37" t="s">
        <v>25</v>
      </c>
      <c r="I381" s="37" t="s">
        <v>34</v>
      </c>
      <c r="J381" s="110">
        <v>594</v>
      </c>
      <c r="K381" s="110">
        <v>300</v>
      </c>
      <c r="L381" s="110">
        <v>636</v>
      </c>
      <c r="M381" s="37" t="s">
        <v>1457</v>
      </c>
      <c r="N381" s="242">
        <f t="shared" si="25"/>
        <v>674.16</v>
      </c>
      <c r="O381" s="242">
        <f t="shared" si="26"/>
        <v>1568.16</v>
      </c>
      <c r="P381" s="242">
        <f t="shared" si="27"/>
        <v>1626.6096</v>
      </c>
      <c r="Q381" s="242">
        <f t="shared" si="28"/>
        <v>58.4496</v>
      </c>
      <c r="R381" s="242">
        <f t="shared" si="29"/>
        <v>1568.16</v>
      </c>
      <c r="S381" s="242" t="s">
        <v>28</v>
      </c>
      <c r="T381" s="291" t="s">
        <v>29</v>
      </c>
    </row>
    <row r="382" spans="1:20">
      <c r="A382" s="100">
        <v>381</v>
      </c>
      <c r="B382" s="144" t="s">
        <v>1458</v>
      </c>
      <c r="C382" s="36" t="s">
        <v>1459</v>
      </c>
      <c r="D382" s="181"/>
      <c r="E382" s="181" t="s">
        <v>22</v>
      </c>
      <c r="F382" s="37" t="s">
        <v>24</v>
      </c>
      <c r="G382" s="37" t="s">
        <v>81</v>
      </c>
      <c r="H382" s="37" t="s">
        <v>25</v>
      </c>
      <c r="I382" s="37" t="s">
        <v>34</v>
      </c>
      <c r="J382" s="110">
        <v>594</v>
      </c>
      <c r="K382" s="110">
        <v>300</v>
      </c>
      <c r="L382" s="110">
        <v>716</v>
      </c>
      <c r="M382" s="37" t="s">
        <v>1453</v>
      </c>
      <c r="N382" s="242">
        <f t="shared" si="25"/>
        <v>758.96</v>
      </c>
      <c r="O382" s="242">
        <f t="shared" si="26"/>
        <v>1652.96</v>
      </c>
      <c r="P382" s="242">
        <f t="shared" si="27"/>
        <v>1716.4976</v>
      </c>
      <c r="Q382" s="242">
        <f t="shared" si="28"/>
        <v>63.5376</v>
      </c>
      <c r="R382" s="242">
        <f t="shared" si="29"/>
        <v>1652.96</v>
      </c>
      <c r="S382" s="242" t="s">
        <v>28</v>
      </c>
      <c r="T382" s="291" t="s">
        <v>29</v>
      </c>
    </row>
    <row r="383" spans="1:20">
      <c r="A383" s="100">
        <v>382</v>
      </c>
      <c r="B383" s="144" t="s">
        <v>1460</v>
      </c>
      <c r="C383" s="36" t="s">
        <v>1461</v>
      </c>
      <c r="D383" s="181"/>
      <c r="E383" s="181" t="s">
        <v>22</v>
      </c>
      <c r="F383" s="37" t="s">
        <v>24</v>
      </c>
      <c r="G383" s="37" t="s">
        <v>81</v>
      </c>
      <c r="H383" s="37" t="s">
        <v>25</v>
      </c>
      <c r="I383" s="37" t="s">
        <v>34</v>
      </c>
      <c r="J383" s="110">
        <v>594</v>
      </c>
      <c r="K383" s="110">
        <v>300</v>
      </c>
      <c r="L383" s="110">
        <v>696</v>
      </c>
      <c r="M383" s="37" t="s">
        <v>1445</v>
      </c>
      <c r="N383" s="242">
        <f t="shared" si="25"/>
        <v>737.76</v>
      </c>
      <c r="O383" s="242">
        <f t="shared" si="26"/>
        <v>1631.76</v>
      </c>
      <c r="P383" s="242">
        <f t="shared" si="27"/>
        <v>1694.0256</v>
      </c>
      <c r="Q383" s="242">
        <f t="shared" si="28"/>
        <v>62.2656</v>
      </c>
      <c r="R383" s="242">
        <f t="shared" si="29"/>
        <v>1631.76</v>
      </c>
      <c r="S383" s="242" t="s">
        <v>28</v>
      </c>
      <c r="T383" s="291" t="s">
        <v>29</v>
      </c>
    </row>
    <row r="384" spans="1:20">
      <c r="A384" s="100">
        <v>383</v>
      </c>
      <c r="B384" s="144" t="s">
        <v>1462</v>
      </c>
      <c r="C384" s="36" t="s">
        <v>1463</v>
      </c>
      <c r="D384" s="181"/>
      <c r="E384" s="181" t="s">
        <v>22</v>
      </c>
      <c r="F384" s="37" t="s">
        <v>24</v>
      </c>
      <c r="G384" s="37" t="s">
        <v>81</v>
      </c>
      <c r="H384" s="37" t="s">
        <v>25</v>
      </c>
      <c r="I384" s="37" t="s">
        <v>34</v>
      </c>
      <c r="J384" s="110">
        <v>594</v>
      </c>
      <c r="K384" s="110">
        <v>300</v>
      </c>
      <c r="L384" s="110">
        <v>735</v>
      </c>
      <c r="M384" s="37" t="s">
        <v>1464</v>
      </c>
      <c r="N384" s="242">
        <f t="shared" si="25"/>
        <v>779.1</v>
      </c>
      <c r="O384" s="242">
        <f t="shared" si="26"/>
        <v>1673.1</v>
      </c>
      <c r="P384" s="242">
        <f t="shared" si="27"/>
        <v>1737.846</v>
      </c>
      <c r="Q384" s="242">
        <f t="shared" si="28"/>
        <v>64.746</v>
      </c>
      <c r="R384" s="242">
        <f t="shared" si="29"/>
        <v>1673.1</v>
      </c>
      <c r="S384" s="242" t="s">
        <v>28</v>
      </c>
      <c r="T384" s="291" t="s">
        <v>29</v>
      </c>
    </row>
    <row r="385" spans="1:20">
      <c r="A385" s="100">
        <v>384</v>
      </c>
      <c r="B385" s="144" t="s">
        <v>1465</v>
      </c>
      <c r="C385" s="36" t="s">
        <v>1466</v>
      </c>
      <c r="D385" s="181"/>
      <c r="E385" s="181" t="s">
        <v>22</v>
      </c>
      <c r="F385" s="37" t="s">
        <v>24</v>
      </c>
      <c r="G385" s="37" t="s">
        <v>81</v>
      </c>
      <c r="H385" s="37" t="s">
        <v>25</v>
      </c>
      <c r="I385" s="37" t="s">
        <v>34</v>
      </c>
      <c r="J385" s="110">
        <v>594</v>
      </c>
      <c r="K385" s="110">
        <v>300</v>
      </c>
      <c r="L385" s="110">
        <v>814</v>
      </c>
      <c r="M385" s="37" t="s">
        <v>153</v>
      </c>
      <c r="N385" s="242">
        <f t="shared" si="25"/>
        <v>862.84</v>
      </c>
      <c r="O385" s="242">
        <f t="shared" si="26"/>
        <v>1756.84</v>
      </c>
      <c r="P385" s="242">
        <f t="shared" si="27"/>
        <v>1826.6104</v>
      </c>
      <c r="Q385" s="242">
        <f t="shared" si="28"/>
        <v>69.7704</v>
      </c>
      <c r="R385" s="242">
        <f t="shared" si="29"/>
        <v>1756.84</v>
      </c>
      <c r="S385" s="242" t="s">
        <v>28</v>
      </c>
      <c r="T385" s="291" t="s">
        <v>29</v>
      </c>
    </row>
    <row r="386" spans="1:20">
      <c r="A386" s="100">
        <v>385</v>
      </c>
      <c r="B386" s="144" t="s">
        <v>999</v>
      </c>
      <c r="C386" s="36" t="s">
        <v>1467</v>
      </c>
      <c r="D386" s="181"/>
      <c r="E386" s="181" t="s">
        <v>22</v>
      </c>
      <c r="F386" s="37" t="s">
        <v>24</v>
      </c>
      <c r="G386" s="37" t="s">
        <v>81</v>
      </c>
      <c r="H386" s="37" t="s">
        <v>25</v>
      </c>
      <c r="I386" s="37" t="s">
        <v>34</v>
      </c>
      <c r="J386" s="110">
        <v>594</v>
      </c>
      <c r="K386" s="110">
        <v>300</v>
      </c>
      <c r="L386" s="110">
        <v>651</v>
      </c>
      <c r="M386" s="37" t="s">
        <v>1468</v>
      </c>
      <c r="N386" s="242">
        <f t="shared" ref="N386:N449" si="30">L386*1.06</f>
        <v>690.06</v>
      </c>
      <c r="O386" s="242">
        <f t="shared" ref="O386:O449" si="31">J386+K386+N386</f>
        <v>1584.06</v>
      </c>
      <c r="P386" s="242">
        <f t="shared" ref="P386:P449" si="32">J386+(K386+N386)*1.06</f>
        <v>1643.4636</v>
      </c>
      <c r="Q386" s="242">
        <f t="shared" ref="Q386:Q449" si="33">(N386+K386)*0.06</f>
        <v>59.4036</v>
      </c>
      <c r="R386" s="242">
        <f t="shared" ref="R386:R449" si="34">P386-Q386</f>
        <v>1584.06</v>
      </c>
      <c r="S386" s="242" t="s">
        <v>28</v>
      </c>
      <c r="T386" s="291" t="s">
        <v>29</v>
      </c>
    </row>
    <row r="387" spans="1:20">
      <c r="A387" s="100">
        <v>386</v>
      </c>
      <c r="B387" s="144" t="s">
        <v>1469</v>
      </c>
      <c r="C387" s="36" t="s">
        <v>1470</v>
      </c>
      <c r="D387" s="181"/>
      <c r="E387" s="181" t="s">
        <v>22</v>
      </c>
      <c r="F387" s="37" t="s">
        <v>24</v>
      </c>
      <c r="G387" s="37" t="s">
        <v>81</v>
      </c>
      <c r="H387" s="37" t="s">
        <v>25</v>
      </c>
      <c r="I387" s="37" t="s">
        <v>34</v>
      </c>
      <c r="J387" s="110">
        <v>594</v>
      </c>
      <c r="K387" s="110">
        <v>300</v>
      </c>
      <c r="L387" s="110">
        <v>726</v>
      </c>
      <c r="M387" s="37" t="s">
        <v>268</v>
      </c>
      <c r="N387" s="242">
        <f t="shared" si="30"/>
        <v>769.56</v>
      </c>
      <c r="O387" s="242">
        <f t="shared" si="31"/>
        <v>1663.56</v>
      </c>
      <c r="P387" s="242">
        <f t="shared" si="32"/>
        <v>1727.7336</v>
      </c>
      <c r="Q387" s="242">
        <f t="shared" si="33"/>
        <v>64.1736</v>
      </c>
      <c r="R387" s="242">
        <f t="shared" si="34"/>
        <v>1663.56</v>
      </c>
      <c r="S387" s="242" t="s">
        <v>28</v>
      </c>
      <c r="T387" s="291" t="s">
        <v>29</v>
      </c>
    </row>
    <row r="388" spans="1:20">
      <c r="A388" s="100">
        <v>387</v>
      </c>
      <c r="B388" s="144" t="s">
        <v>1471</v>
      </c>
      <c r="C388" s="36" t="s">
        <v>1472</v>
      </c>
      <c r="D388" s="181"/>
      <c r="E388" s="181" t="s">
        <v>22</v>
      </c>
      <c r="F388" s="37" t="s">
        <v>24</v>
      </c>
      <c r="G388" s="37" t="s">
        <v>81</v>
      </c>
      <c r="H388" s="37" t="s">
        <v>25</v>
      </c>
      <c r="I388" s="37" t="s">
        <v>34</v>
      </c>
      <c r="J388" s="110">
        <v>594</v>
      </c>
      <c r="K388" s="110">
        <v>300</v>
      </c>
      <c r="L388" s="110">
        <v>814</v>
      </c>
      <c r="M388" s="37" t="s">
        <v>153</v>
      </c>
      <c r="N388" s="242">
        <f t="shared" si="30"/>
        <v>862.84</v>
      </c>
      <c r="O388" s="242">
        <f t="shared" si="31"/>
        <v>1756.84</v>
      </c>
      <c r="P388" s="242">
        <f t="shared" si="32"/>
        <v>1826.6104</v>
      </c>
      <c r="Q388" s="242">
        <f t="shared" si="33"/>
        <v>69.7704</v>
      </c>
      <c r="R388" s="242">
        <f t="shared" si="34"/>
        <v>1756.84</v>
      </c>
      <c r="S388" s="242" t="s">
        <v>28</v>
      </c>
      <c r="T388" s="291" t="s">
        <v>29</v>
      </c>
    </row>
    <row r="389" spans="1:20">
      <c r="A389" s="100">
        <v>388</v>
      </c>
      <c r="B389" s="144" t="s">
        <v>1473</v>
      </c>
      <c r="C389" s="36" t="s">
        <v>1474</v>
      </c>
      <c r="D389" s="181"/>
      <c r="E389" s="181" t="s">
        <v>22</v>
      </c>
      <c r="F389" s="37" t="s">
        <v>24</v>
      </c>
      <c r="G389" s="37" t="s">
        <v>81</v>
      </c>
      <c r="H389" s="37" t="s">
        <v>25</v>
      </c>
      <c r="I389" s="37" t="s">
        <v>34</v>
      </c>
      <c r="J389" s="110">
        <v>594</v>
      </c>
      <c r="K389" s="110">
        <v>300</v>
      </c>
      <c r="L389" s="110">
        <v>829</v>
      </c>
      <c r="M389" s="37" t="s">
        <v>1475</v>
      </c>
      <c r="N389" s="242">
        <f t="shared" si="30"/>
        <v>878.74</v>
      </c>
      <c r="O389" s="242">
        <f t="shared" si="31"/>
        <v>1772.74</v>
      </c>
      <c r="P389" s="242">
        <f t="shared" si="32"/>
        <v>1843.4644</v>
      </c>
      <c r="Q389" s="242">
        <f t="shared" si="33"/>
        <v>70.7244</v>
      </c>
      <c r="R389" s="242">
        <f t="shared" si="34"/>
        <v>1772.74</v>
      </c>
      <c r="S389" s="242" t="s">
        <v>28</v>
      </c>
      <c r="T389" s="291" t="s">
        <v>29</v>
      </c>
    </row>
    <row r="390" spans="1:20">
      <c r="A390" s="100">
        <v>389</v>
      </c>
      <c r="B390" s="144" t="s">
        <v>1476</v>
      </c>
      <c r="C390" s="36" t="s">
        <v>1477</v>
      </c>
      <c r="D390" s="181"/>
      <c r="E390" s="181" t="s">
        <v>22</v>
      </c>
      <c r="F390" s="37" t="s">
        <v>130</v>
      </c>
      <c r="G390" s="37" t="s">
        <v>58</v>
      </c>
      <c r="H390" s="37" t="s">
        <v>25</v>
      </c>
      <c r="I390" s="37" t="s">
        <v>68</v>
      </c>
      <c r="J390" s="110">
        <v>858</v>
      </c>
      <c r="K390" s="37">
        <v>400</v>
      </c>
      <c r="L390" s="110">
        <v>2236</v>
      </c>
      <c r="M390" s="37" t="s">
        <v>1478</v>
      </c>
      <c r="N390" s="242">
        <f t="shared" si="30"/>
        <v>2370.16</v>
      </c>
      <c r="O390" s="242">
        <f t="shared" si="31"/>
        <v>3628.16</v>
      </c>
      <c r="P390" s="242">
        <f t="shared" si="32"/>
        <v>3794.3696</v>
      </c>
      <c r="Q390" s="242">
        <f t="shared" si="33"/>
        <v>166.2096</v>
      </c>
      <c r="R390" s="242">
        <f t="shared" si="34"/>
        <v>3628.16</v>
      </c>
      <c r="S390" s="242" t="s">
        <v>28</v>
      </c>
      <c r="T390" s="291" t="s">
        <v>29</v>
      </c>
    </row>
    <row r="391" spans="1:20">
      <c r="A391" s="100">
        <v>390</v>
      </c>
      <c r="B391" s="144" t="s">
        <v>1479</v>
      </c>
      <c r="C391" s="36" t="s">
        <v>1480</v>
      </c>
      <c r="D391" s="181"/>
      <c r="E391" s="181" t="s">
        <v>22</v>
      </c>
      <c r="F391" s="37" t="s">
        <v>24</v>
      </c>
      <c r="G391" s="37" t="s">
        <v>58</v>
      </c>
      <c r="H391" s="37" t="s">
        <v>25</v>
      </c>
      <c r="I391" s="37" t="s">
        <v>68</v>
      </c>
      <c r="J391" s="110">
        <v>858</v>
      </c>
      <c r="K391" s="37">
        <v>400</v>
      </c>
      <c r="L391" s="110">
        <v>8199</v>
      </c>
      <c r="M391" s="37" t="s">
        <v>367</v>
      </c>
      <c r="N391" s="242">
        <f t="shared" si="30"/>
        <v>8690.94</v>
      </c>
      <c r="O391" s="242">
        <f t="shared" si="31"/>
        <v>9948.94</v>
      </c>
      <c r="P391" s="242">
        <f t="shared" si="32"/>
        <v>10494.3964</v>
      </c>
      <c r="Q391" s="242">
        <f t="shared" si="33"/>
        <v>545.4564</v>
      </c>
      <c r="R391" s="242">
        <f t="shared" si="34"/>
        <v>9948.94</v>
      </c>
      <c r="S391" s="242" t="s">
        <v>28</v>
      </c>
      <c r="T391" s="291" t="s">
        <v>29</v>
      </c>
    </row>
    <row r="392" spans="1:20">
      <c r="A392" s="100">
        <v>391</v>
      </c>
      <c r="B392" s="144" t="s">
        <v>1396</v>
      </c>
      <c r="C392" s="36" t="s">
        <v>1481</v>
      </c>
      <c r="D392" s="181"/>
      <c r="E392" s="181" t="s">
        <v>22</v>
      </c>
      <c r="F392" s="37" t="s">
        <v>24</v>
      </c>
      <c r="G392" s="37" t="s">
        <v>58</v>
      </c>
      <c r="H392" s="37" t="s">
        <v>25</v>
      </c>
      <c r="I392" s="37" t="s">
        <v>68</v>
      </c>
      <c r="J392" s="110">
        <v>858</v>
      </c>
      <c r="K392" s="37">
        <v>400</v>
      </c>
      <c r="L392" s="110">
        <v>667</v>
      </c>
      <c r="M392" s="37" t="s">
        <v>756</v>
      </c>
      <c r="N392" s="242">
        <f t="shared" si="30"/>
        <v>707.02</v>
      </c>
      <c r="O392" s="242">
        <f t="shared" si="31"/>
        <v>1965.02</v>
      </c>
      <c r="P392" s="242">
        <f t="shared" si="32"/>
        <v>2031.4412</v>
      </c>
      <c r="Q392" s="242">
        <f t="shared" si="33"/>
        <v>66.4212</v>
      </c>
      <c r="R392" s="242">
        <f t="shared" si="34"/>
        <v>1965.02</v>
      </c>
      <c r="S392" s="242" t="s">
        <v>28</v>
      </c>
      <c r="T392" s="291" t="s">
        <v>29</v>
      </c>
    </row>
    <row r="393" spans="1:20">
      <c r="A393" s="100">
        <v>392</v>
      </c>
      <c r="B393" s="144" t="s">
        <v>924</v>
      </c>
      <c r="C393" s="36" t="s">
        <v>1482</v>
      </c>
      <c r="D393" s="181"/>
      <c r="E393" s="181" t="s">
        <v>22</v>
      </c>
      <c r="F393" s="37" t="s">
        <v>24</v>
      </c>
      <c r="G393" s="37" t="s">
        <v>58</v>
      </c>
      <c r="H393" s="37" t="s">
        <v>25</v>
      </c>
      <c r="I393" s="37" t="s">
        <v>68</v>
      </c>
      <c r="J393" s="110">
        <v>858</v>
      </c>
      <c r="K393" s="37">
        <v>400</v>
      </c>
      <c r="L393" s="110">
        <v>8199</v>
      </c>
      <c r="M393" s="37" t="s">
        <v>1390</v>
      </c>
      <c r="N393" s="242">
        <f t="shared" si="30"/>
        <v>8690.94</v>
      </c>
      <c r="O393" s="242">
        <f t="shared" si="31"/>
        <v>9948.94</v>
      </c>
      <c r="P393" s="242">
        <f t="shared" si="32"/>
        <v>10494.3964</v>
      </c>
      <c r="Q393" s="242">
        <f t="shared" si="33"/>
        <v>545.4564</v>
      </c>
      <c r="R393" s="242">
        <f t="shared" si="34"/>
        <v>9948.94</v>
      </c>
      <c r="S393" s="242" t="s">
        <v>28</v>
      </c>
      <c r="T393" s="291" t="s">
        <v>29</v>
      </c>
    </row>
    <row r="394" spans="1:20">
      <c r="A394" s="100">
        <v>393</v>
      </c>
      <c r="B394" s="144" t="s">
        <v>1483</v>
      </c>
      <c r="C394" s="36" t="s">
        <v>1484</v>
      </c>
      <c r="D394" s="181"/>
      <c r="E394" s="181" t="s">
        <v>22</v>
      </c>
      <c r="F394" s="37" t="s">
        <v>24</v>
      </c>
      <c r="G394" s="37" t="s">
        <v>58</v>
      </c>
      <c r="H394" s="37" t="s">
        <v>25</v>
      </c>
      <c r="I394" s="37" t="s">
        <v>68</v>
      </c>
      <c r="J394" s="110">
        <v>858</v>
      </c>
      <c r="K394" s="37">
        <v>400</v>
      </c>
      <c r="L394" s="110">
        <v>449</v>
      </c>
      <c r="M394" s="37" t="s">
        <v>1377</v>
      </c>
      <c r="N394" s="242">
        <f t="shared" si="30"/>
        <v>475.94</v>
      </c>
      <c r="O394" s="242">
        <f t="shared" si="31"/>
        <v>1733.94</v>
      </c>
      <c r="P394" s="242">
        <f t="shared" si="32"/>
        <v>1786.4964</v>
      </c>
      <c r="Q394" s="242">
        <f t="shared" si="33"/>
        <v>52.5564</v>
      </c>
      <c r="R394" s="242">
        <f t="shared" si="34"/>
        <v>1733.94</v>
      </c>
      <c r="S394" s="242" t="s">
        <v>28</v>
      </c>
      <c r="T394" s="291" t="s">
        <v>29</v>
      </c>
    </row>
    <row r="395" spans="1:20">
      <c r="A395" s="100">
        <v>394</v>
      </c>
      <c r="B395" s="144" t="s">
        <v>1485</v>
      </c>
      <c r="C395" s="36" t="s">
        <v>1486</v>
      </c>
      <c r="D395" s="181"/>
      <c r="E395" s="181" t="s">
        <v>22</v>
      </c>
      <c r="F395" s="37" t="s">
        <v>24</v>
      </c>
      <c r="G395" s="37" t="s">
        <v>346</v>
      </c>
      <c r="H395" s="37" t="s">
        <v>25</v>
      </c>
      <c r="I395" s="37" t="s">
        <v>96</v>
      </c>
      <c r="J395" s="110">
        <v>740</v>
      </c>
      <c r="K395" s="110">
        <v>400</v>
      </c>
      <c r="L395" s="110">
        <v>499</v>
      </c>
      <c r="M395" s="37" t="s">
        <v>1487</v>
      </c>
      <c r="N395" s="242">
        <f t="shared" si="30"/>
        <v>528.94</v>
      </c>
      <c r="O395" s="242">
        <f t="shared" si="31"/>
        <v>1668.94</v>
      </c>
      <c r="P395" s="242">
        <f t="shared" si="32"/>
        <v>1724.6764</v>
      </c>
      <c r="Q395" s="242">
        <f t="shared" si="33"/>
        <v>55.7364</v>
      </c>
      <c r="R395" s="242">
        <f t="shared" si="34"/>
        <v>1668.94</v>
      </c>
      <c r="S395" s="242" t="s">
        <v>28</v>
      </c>
      <c r="T395" s="291" t="s">
        <v>29</v>
      </c>
    </row>
    <row r="396" spans="1:20">
      <c r="A396" s="100">
        <v>395</v>
      </c>
      <c r="B396" s="144" t="s">
        <v>1488</v>
      </c>
      <c r="C396" s="36" t="s">
        <v>1489</v>
      </c>
      <c r="D396" s="181"/>
      <c r="E396" s="181" t="s">
        <v>22</v>
      </c>
      <c r="F396" s="37" t="s">
        <v>24</v>
      </c>
      <c r="G396" s="37" t="s">
        <v>191</v>
      </c>
      <c r="H396" s="37" t="s">
        <v>25</v>
      </c>
      <c r="I396" s="37" t="s">
        <v>68</v>
      </c>
      <c r="J396" s="110">
        <v>1120</v>
      </c>
      <c r="K396" s="110">
        <v>400</v>
      </c>
      <c r="L396" s="110">
        <v>1518</v>
      </c>
      <c r="M396" s="37" t="s">
        <v>1490</v>
      </c>
      <c r="N396" s="242">
        <f t="shared" si="30"/>
        <v>1609.08</v>
      </c>
      <c r="O396" s="242">
        <f t="shared" si="31"/>
        <v>3129.08</v>
      </c>
      <c r="P396" s="242">
        <f t="shared" si="32"/>
        <v>3249.6248</v>
      </c>
      <c r="Q396" s="242">
        <f t="shared" si="33"/>
        <v>120.5448</v>
      </c>
      <c r="R396" s="242">
        <f t="shared" si="34"/>
        <v>3129.08</v>
      </c>
      <c r="S396" s="242" t="s">
        <v>28</v>
      </c>
      <c r="T396" s="291" t="s">
        <v>29</v>
      </c>
    </row>
    <row r="397" spans="1:20">
      <c r="A397" s="100">
        <v>396</v>
      </c>
      <c r="B397" s="144" t="s">
        <v>339</v>
      </c>
      <c r="C397" s="36" t="s">
        <v>1491</v>
      </c>
      <c r="D397" s="181"/>
      <c r="E397" s="181" t="s">
        <v>22</v>
      </c>
      <c r="F397" s="37" t="s">
        <v>24</v>
      </c>
      <c r="G397" s="37" t="s">
        <v>198</v>
      </c>
      <c r="H397" s="37" t="s">
        <v>25</v>
      </c>
      <c r="I397" s="37" t="s">
        <v>68</v>
      </c>
      <c r="J397" s="110">
        <v>1120</v>
      </c>
      <c r="K397" s="110">
        <v>300</v>
      </c>
      <c r="L397" s="110">
        <v>0</v>
      </c>
      <c r="M397" s="37"/>
      <c r="N397" s="242">
        <f t="shared" si="30"/>
        <v>0</v>
      </c>
      <c r="O397" s="242">
        <f t="shared" si="31"/>
        <v>1420</v>
      </c>
      <c r="P397" s="242">
        <f t="shared" si="32"/>
        <v>1438</v>
      </c>
      <c r="Q397" s="242">
        <f t="shared" si="33"/>
        <v>18</v>
      </c>
      <c r="R397" s="242">
        <f t="shared" si="34"/>
        <v>1420</v>
      </c>
      <c r="S397" s="242" t="s">
        <v>28</v>
      </c>
      <c r="T397" s="291" t="s">
        <v>29</v>
      </c>
    </row>
    <row r="398" spans="1:20">
      <c r="A398" s="100">
        <v>397</v>
      </c>
      <c r="B398" s="144" t="s">
        <v>1492</v>
      </c>
      <c r="C398" s="36" t="s">
        <v>1493</v>
      </c>
      <c r="D398" s="181"/>
      <c r="E398" s="181" t="s">
        <v>22</v>
      </c>
      <c r="F398" s="37" t="s">
        <v>24</v>
      </c>
      <c r="G398" s="37" t="s">
        <v>198</v>
      </c>
      <c r="H398" s="37" t="s">
        <v>25</v>
      </c>
      <c r="I398" s="37" t="s">
        <v>68</v>
      </c>
      <c r="J398" s="110">
        <v>1120</v>
      </c>
      <c r="K398" s="110">
        <v>300</v>
      </c>
      <c r="L398" s="110">
        <v>1300</v>
      </c>
      <c r="M398" s="37" t="s">
        <v>887</v>
      </c>
      <c r="N398" s="242">
        <f t="shared" si="30"/>
        <v>1378</v>
      </c>
      <c r="O398" s="242">
        <f t="shared" si="31"/>
        <v>2798</v>
      </c>
      <c r="P398" s="242">
        <f t="shared" si="32"/>
        <v>2898.68</v>
      </c>
      <c r="Q398" s="242">
        <f t="shared" si="33"/>
        <v>100.68</v>
      </c>
      <c r="R398" s="242">
        <f t="shared" si="34"/>
        <v>2798</v>
      </c>
      <c r="S398" s="242" t="s">
        <v>28</v>
      </c>
      <c r="T398" s="291" t="s">
        <v>29</v>
      </c>
    </row>
    <row r="399" spans="1:20">
      <c r="A399" s="100">
        <v>398</v>
      </c>
      <c r="B399" s="144" t="s">
        <v>1494</v>
      </c>
      <c r="C399" s="36" t="s">
        <v>1495</v>
      </c>
      <c r="D399" s="181"/>
      <c r="E399" s="181" t="s">
        <v>22</v>
      </c>
      <c r="F399" s="37" t="s">
        <v>24</v>
      </c>
      <c r="G399" s="37" t="s">
        <v>198</v>
      </c>
      <c r="H399" s="37" t="s">
        <v>25</v>
      </c>
      <c r="I399" s="37" t="s">
        <v>68</v>
      </c>
      <c r="J399" s="110">
        <v>1120</v>
      </c>
      <c r="K399" s="110">
        <v>300</v>
      </c>
      <c r="L399" s="110"/>
      <c r="M399" s="37"/>
      <c r="N399" s="242">
        <f t="shared" si="30"/>
        <v>0</v>
      </c>
      <c r="O399" s="242">
        <f t="shared" si="31"/>
        <v>1420</v>
      </c>
      <c r="P399" s="242">
        <f t="shared" si="32"/>
        <v>1438</v>
      </c>
      <c r="Q399" s="242">
        <f t="shared" si="33"/>
        <v>18</v>
      </c>
      <c r="R399" s="242">
        <f t="shared" si="34"/>
        <v>1420</v>
      </c>
      <c r="S399" s="242" t="s">
        <v>28</v>
      </c>
      <c r="T399" s="291" t="s">
        <v>29</v>
      </c>
    </row>
    <row r="400" spans="1:20">
      <c r="A400" s="100">
        <v>399</v>
      </c>
      <c r="B400" s="144" t="s">
        <v>1496</v>
      </c>
      <c r="C400" s="36" t="s">
        <v>1497</v>
      </c>
      <c r="D400" s="181"/>
      <c r="E400" s="181" t="s">
        <v>22</v>
      </c>
      <c r="F400" s="37" t="s">
        <v>24</v>
      </c>
      <c r="G400" s="37" t="s">
        <v>198</v>
      </c>
      <c r="H400" s="37" t="s">
        <v>25</v>
      </c>
      <c r="I400" s="37" t="s">
        <v>68</v>
      </c>
      <c r="J400" s="110">
        <v>0</v>
      </c>
      <c r="K400" s="110">
        <v>300</v>
      </c>
      <c r="L400" s="110">
        <v>1500</v>
      </c>
      <c r="M400" s="37" t="s">
        <v>887</v>
      </c>
      <c r="N400" s="242">
        <f t="shared" si="30"/>
        <v>1590</v>
      </c>
      <c r="O400" s="242">
        <f t="shared" si="31"/>
        <v>1890</v>
      </c>
      <c r="P400" s="242">
        <f t="shared" si="32"/>
        <v>2003.4</v>
      </c>
      <c r="Q400" s="242">
        <f t="shared" si="33"/>
        <v>113.4</v>
      </c>
      <c r="R400" s="242">
        <f t="shared" si="34"/>
        <v>1890</v>
      </c>
      <c r="S400" s="242" t="s">
        <v>28</v>
      </c>
      <c r="T400" s="291" t="s">
        <v>29</v>
      </c>
    </row>
    <row r="401" spans="1:20">
      <c r="A401" s="100">
        <v>400</v>
      </c>
      <c r="B401" s="144" t="s">
        <v>1498</v>
      </c>
      <c r="C401" s="36" t="s">
        <v>1499</v>
      </c>
      <c r="D401" s="181"/>
      <c r="E401" s="181" t="s">
        <v>22</v>
      </c>
      <c r="F401" s="37" t="s">
        <v>24</v>
      </c>
      <c r="G401" s="37" t="s">
        <v>23</v>
      </c>
      <c r="H401" s="37" t="s">
        <v>25</v>
      </c>
      <c r="I401" s="37" t="s">
        <v>34</v>
      </c>
      <c r="J401" s="110">
        <v>159.2431</v>
      </c>
      <c r="K401" s="110">
        <v>146</v>
      </c>
      <c r="L401" s="110">
        <v>0</v>
      </c>
      <c r="M401" s="37"/>
      <c r="N401" s="242">
        <f t="shared" si="30"/>
        <v>0</v>
      </c>
      <c r="O401" s="242">
        <f t="shared" si="31"/>
        <v>305.2431</v>
      </c>
      <c r="P401" s="242">
        <f t="shared" si="32"/>
        <v>314.0031</v>
      </c>
      <c r="Q401" s="242">
        <f t="shared" si="33"/>
        <v>8.76</v>
      </c>
      <c r="R401" s="242">
        <f t="shared" si="34"/>
        <v>305.2431</v>
      </c>
      <c r="S401" s="242" t="s">
        <v>28</v>
      </c>
      <c r="T401" s="291" t="s">
        <v>29</v>
      </c>
    </row>
    <row r="402" spans="1:20">
      <c r="A402" s="100">
        <v>401</v>
      </c>
      <c r="B402" s="144" t="s">
        <v>1500</v>
      </c>
      <c r="C402" s="36" t="s">
        <v>1501</v>
      </c>
      <c r="D402" s="181"/>
      <c r="E402" s="181" t="s">
        <v>22</v>
      </c>
      <c r="F402" s="37" t="s">
        <v>24</v>
      </c>
      <c r="G402" s="37" t="s">
        <v>23</v>
      </c>
      <c r="H402" s="37" t="s">
        <v>25</v>
      </c>
      <c r="I402" s="37" t="s">
        <v>34</v>
      </c>
      <c r="J402" s="110">
        <v>159.2431</v>
      </c>
      <c r="K402" s="110">
        <v>146</v>
      </c>
      <c r="L402" s="110">
        <v>0</v>
      </c>
      <c r="M402" s="37"/>
      <c r="N402" s="242">
        <f t="shared" si="30"/>
        <v>0</v>
      </c>
      <c r="O402" s="242">
        <f t="shared" si="31"/>
        <v>305.2431</v>
      </c>
      <c r="P402" s="242">
        <f t="shared" si="32"/>
        <v>314.0031</v>
      </c>
      <c r="Q402" s="242">
        <f t="shared" si="33"/>
        <v>8.76</v>
      </c>
      <c r="R402" s="242">
        <f t="shared" si="34"/>
        <v>305.2431</v>
      </c>
      <c r="S402" s="242" t="s">
        <v>28</v>
      </c>
      <c r="T402" s="291" t="s">
        <v>29</v>
      </c>
    </row>
    <row r="403" spans="1:20">
      <c r="A403" s="100">
        <v>402</v>
      </c>
      <c r="B403" s="144" t="s">
        <v>1502</v>
      </c>
      <c r="C403" s="36" t="s">
        <v>1503</v>
      </c>
      <c r="D403" s="181"/>
      <c r="E403" s="181" t="s">
        <v>22</v>
      </c>
      <c r="F403" s="37" t="s">
        <v>24</v>
      </c>
      <c r="G403" s="37" t="s">
        <v>23</v>
      </c>
      <c r="H403" s="37" t="s">
        <v>25</v>
      </c>
      <c r="I403" s="37" t="s">
        <v>34</v>
      </c>
      <c r="J403" s="110">
        <v>159.3123</v>
      </c>
      <c r="K403" s="110">
        <v>146</v>
      </c>
      <c r="L403" s="110">
        <v>0</v>
      </c>
      <c r="M403" s="37"/>
      <c r="N403" s="242">
        <f t="shared" si="30"/>
        <v>0</v>
      </c>
      <c r="O403" s="242">
        <f t="shared" si="31"/>
        <v>305.3123</v>
      </c>
      <c r="P403" s="242">
        <f t="shared" si="32"/>
        <v>314.0723</v>
      </c>
      <c r="Q403" s="242">
        <f t="shared" si="33"/>
        <v>8.76</v>
      </c>
      <c r="R403" s="242">
        <f t="shared" si="34"/>
        <v>305.3123</v>
      </c>
      <c r="S403" s="242" t="s">
        <v>28</v>
      </c>
      <c r="T403" s="291" t="s">
        <v>29</v>
      </c>
    </row>
    <row r="404" spans="1:20">
      <c r="A404" s="100">
        <v>403</v>
      </c>
      <c r="B404" s="144" t="s">
        <v>1504</v>
      </c>
      <c r="C404" s="36" t="s">
        <v>1505</v>
      </c>
      <c r="D404" s="181"/>
      <c r="E404" s="181" t="s">
        <v>22</v>
      </c>
      <c r="F404" s="37" t="s">
        <v>24</v>
      </c>
      <c r="G404" s="37" t="s">
        <v>23</v>
      </c>
      <c r="H404" s="37" t="s">
        <v>25</v>
      </c>
      <c r="I404" s="37" t="s">
        <v>34</v>
      </c>
      <c r="J404" s="110">
        <v>158.0671</v>
      </c>
      <c r="K404" s="110">
        <v>146</v>
      </c>
      <c r="L404" s="110">
        <v>0</v>
      </c>
      <c r="M404" s="37"/>
      <c r="N404" s="242">
        <f t="shared" si="30"/>
        <v>0</v>
      </c>
      <c r="O404" s="242">
        <f t="shared" si="31"/>
        <v>304.0671</v>
      </c>
      <c r="P404" s="242">
        <f t="shared" si="32"/>
        <v>312.8271</v>
      </c>
      <c r="Q404" s="242">
        <f t="shared" si="33"/>
        <v>8.76</v>
      </c>
      <c r="R404" s="242">
        <f t="shared" si="34"/>
        <v>304.0671</v>
      </c>
      <c r="S404" s="242" t="s">
        <v>28</v>
      </c>
      <c r="T404" s="291" t="s">
        <v>29</v>
      </c>
    </row>
    <row r="405" spans="1:20">
      <c r="A405" s="100">
        <v>404</v>
      </c>
      <c r="B405" s="144" t="s">
        <v>1506</v>
      </c>
      <c r="C405" s="36" t="s">
        <v>1507</v>
      </c>
      <c r="D405" s="181"/>
      <c r="E405" s="181" t="s">
        <v>22</v>
      </c>
      <c r="F405" s="37" t="s">
        <v>24</v>
      </c>
      <c r="G405" s="37" t="s">
        <v>23</v>
      </c>
      <c r="H405" s="37" t="s">
        <v>25</v>
      </c>
      <c r="I405" s="37" t="s">
        <v>34</v>
      </c>
      <c r="J405" s="110">
        <v>159.2431</v>
      </c>
      <c r="K405" s="110">
        <v>146</v>
      </c>
      <c r="L405" s="110">
        <v>0</v>
      </c>
      <c r="M405" s="37"/>
      <c r="N405" s="242">
        <f t="shared" si="30"/>
        <v>0</v>
      </c>
      <c r="O405" s="242">
        <f t="shared" si="31"/>
        <v>305.2431</v>
      </c>
      <c r="P405" s="242">
        <f t="shared" si="32"/>
        <v>314.0031</v>
      </c>
      <c r="Q405" s="242">
        <f t="shared" si="33"/>
        <v>8.76</v>
      </c>
      <c r="R405" s="242">
        <f t="shared" si="34"/>
        <v>305.2431</v>
      </c>
      <c r="S405" s="242" t="s">
        <v>28</v>
      </c>
      <c r="T405" s="291" t="s">
        <v>29</v>
      </c>
    </row>
    <row r="406" spans="1:20">
      <c r="A406" s="100">
        <v>405</v>
      </c>
      <c r="B406" s="144" t="s">
        <v>1508</v>
      </c>
      <c r="C406" s="36" t="s">
        <v>1509</v>
      </c>
      <c r="D406" s="181"/>
      <c r="E406" s="181" t="s">
        <v>22</v>
      </c>
      <c r="F406" s="37" t="s">
        <v>24</v>
      </c>
      <c r="G406" s="37" t="s">
        <v>346</v>
      </c>
      <c r="H406" s="37" t="s">
        <v>25</v>
      </c>
      <c r="I406" s="37" t="s">
        <v>96</v>
      </c>
      <c r="J406" s="110">
        <v>740</v>
      </c>
      <c r="K406" s="110">
        <v>400</v>
      </c>
      <c r="L406" s="110">
        <v>477</v>
      </c>
      <c r="M406" s="37" t="s">
        <v>1510</v>
      </c>
      <c r="N406" s="242">
        <f t="shared" si="30"/>
        <v>505.62</v>
      </c>
      <c r="O406" s="242">
        <f t="shared" si="31"/>
        <v>1645.62</v>
      </c>
      <c r="P406" s="242">
        <f t="shared" si="32"/>
        <v>1699.9572</v>
      </c>
      <c r="Q406" s="242">
        <f t="shared" si="33"/>
        <v>54.3372</v>
      </c>
      <c r="R406" s="242">
        <f t="shared" si="34"/>
        <v>1645.62</v>
      </c>
      <c r="S406" s="242" t="s">
        <v>28</v>
      </c>
      <c r="T406" s="291" t="s">
        <v>29</v>
      </c>
    </row>
    <row r="407" spans="1:20">
      <c r="A407" s="100">
        <v>406</v>
      </c>
      <c r="B407" s="144" t="s">
        <v>1511</v>
      </c>
      <c r="C407" s="36" t="s">
        <v>1512</v>
      </c>
      <c r="D407" s="181"/>
      <c r="E407" s="181" t="s">
        <v>22</v>
      </c>
      <c r="F407" s="37" t="s">
        <v>24</v>
      </c>
      <c r="G407" s="37" t="s">
        <v>346</v>
      </c>
      <c r="H407" s="37" t="s">
        <v>25</v>
      </c>
      <c r="I407" s="37" t="s">
        <v>96</v>
      </c>
      <c r="J407" s="110">
        <v>740</v>
      </c>
      <c r="K407" s="110">
        <v>400</v>
      </c>
      <c r="L407" s="110">
        <v>494</v>
      </c>
      <c r="M407" s="37" t="s">
        <v>1513</v>
      </c>
      <c r="N407" s="242">
        <f t="shared" si="30"/>
        <v>523.64</v>
      </c>
      <c r="O407" s="242">
        <f t="shared" si="31"/>
        <v>1663.64</v>
      </c>
      <c r="P407" s="242">
        <f t="shared" si="32"/>
        <v>1719.0584</v>
      </c>
      <c r="Q407" s="242">
        <f t="shared" si="33"/>
        <v>55.4184</v>
      </c>
      <c r="R407" s="242">
        <f t="shared" si="34"/>
        <v>1663.64</v>
      </c>
      <c r="S407" s="242" t="s">
        <v>28</v>
      </c>
      <c r="T407" s="291" t="s">
        <v>29</v>
      </c>
    </row>
    <row r="408" spans="1:20">
      <c r="A408" s="100">
        <v>407</v>
      </c>
      <c r="B408" s="144" t="s">
        <v>1514</v>
      </c>
      <c r="C408" s="36" t="s">
        <v>1515</v>
      </c>
      <c r="D408" s="181"/>
      <c r="E408" s="181" t="s">
        <v>22</v>
      </c>
      <c r="F408" s="37" t="s">
        <v>130</v>
      </c>
      <c r="G408" s="37" t="s">
        <v>58</v>
      </c>
      <c r="H408" s="37" t="s">
        <v>25</v>
      </c>
      <c r="I408" s="37" t="s">
        <v>68</v>
      </c>
      <c r="J408" s="110">
        <v>858</v>
      </c>
      <c r="K408" s="37">
        <v>400</v>
      </c>
      <c r="L408" s="110">
        <v>2594</v>
      </c>
      <c r="M408" s="37" t="s">
        <v>1478</v>
      </c>
      <c r="N408" s="242">
        <f t="shared" si="30"/>
        <v>2749.64</v>
      </c>
      <c r="O408" s="242">
        <f t="shared" si="31"/>
        <v>4007.64</v>
      </c>
      <c r="P408" s="242">
        <f t="shared" si="32"/>
        <v>4196.6184</v>
      </c>
      <c r="Q408" s="242">
        <f t="shared" si="33"/>
        <v>188.9784</v>
      </c>
      <c r="R408" s="242">
        <f t="shared" si="34"/>
        <v>4007.64</v>
      </c>
      <c r="S408" s="242" t="s">
        <v>28</v>
      </c>
      <c r="T408" s="291" t="s">
        <v>29</v>
      </c>
    </row>
    <row r="409" spans="1:20">
      <c r="A409" s="100">
        <v>408</v>
      </c>
      <c r="B409" s="144" t="s">
        <v>1516</v>
      </c>
      <c r="C409" s="36" t="s">
        <v>1517</v>
      </c>
      <c r="D409" s="181"/>
      <c r="E409" s="181" t="s">
        <v>22</v>
      </c>
      <c r="F409" s="37" t="s">
        <v>24</v>
      </c>
      <c r="G409" s="37" t="s">
        <v>58</v>
      </c>
      <c r="H409" s="37" t="s">
        <v>25</v>
      </c>
      <c r="I409" s="37" t="s">
        <v>68</v>
      </c>
      <c r="J409" s="110">
        <v>858</v>
      </c>
      <c r="K409" s="37">
        <v>400</v>
      </c>
      <c r="L409" s="110">
        <v>8296</v>
      </c>
      <c r="M409" s="37" t="s">
        <v>1518</v>
      </c>
      <c r="N409" s="242">
        <f t="shared" si="30"/>
        <v>8793.76</v>
      </c>
      <c r="O409" s="242">
        <f t="shared" si="31"/>
        <v>10051.76</v>
      </c>
      <c r="P409" s="242">
        <f t="shared" si="32"/>
        <v>10603.3856</v>
      </c>
      <c r="Q409" s="242">
        <f t="shared" si="33"/>
        <v>551.6256</v>
      </c>
      <c r="R409" s="242">
        <f t="shared" si="34"/>
        <v>10051.76</v>
      </c>
      <c r="S409" s="242" t="s">
        <v>28</v>
      </c>
      <c r="T409" s="291" t="s">
        <v>29</v>
      </c>
    </row>
    <row r="410" spans="1:20">
      <c r="A410" s="100">
        <v>409</v>
      </c>
      <c r="B410" s="144" t="s">
        <v>1519</v>
      </c>
      <c r="C410" s="36" t="s">
        <v>1520</v>
      </c>
      <c r="D410" s="181"/>
      <c r="E410" s="181" t="s">
        <v>22</v>
      </c>
      <c r="F410" s="37" t="s">
        <v>24</v>
      </c>
      <c r="G410" s="37" t="s">
        <v>346</v>
      </c>
      <c r="H410" s="37" t="s">
        <v>25</v>
      </c>
      <c r="I410" s="37" t="s">
        <v>96</v>
      </c>
      <c r="J410" s="110">
        <v>740</v>
      </c>
      <c r="K410" s="110">
        <v>400</v>
      </c>
      <c r="L410" s="110">
        <v>481</v>
      </c>
      <c r="M410" s="37" t="s">
        <v>1521</v>
      </c>
      <c r="N410" s="242">
        <f t="shared" si="30"/>
        <v>509.86</v>
      </c>
      <c r="O410" s="242">
        <f t="shared" si="31"/>
        <v>1649.86</v>
      </c>
      <c r="P410" s="242">
        <f t="shared" si="32"/>
        <v>1704.4516</v>
      </c>
      <c r="Q410" s="242">
        <f t="shared" si="33"/>
        <v>54.5916</v>
      </c>
      <c r="R410" s="242">
        <f t="shared" si="34"/>
        <v>1649.86</v>
      </c>
      <c r="S410" s="242" t="s">
        <v>28</v>
      </c>
      <c r="T410" s="291" t="s">
        <v>29</v>
      </c>
    </row>
    <row r="411" spans="1:20">
      <c r="A411" s="100">
        <v>410</v>
      </c>
      <c r="B411" s="144" t="s">
        <v>1522</v>
      </c>
      <c r="C411" s="36" t="s">
        <v>1523</v>
      </c>
      <c r="D411" s="181"/>
      <c r="E411" s="181" t="s">
        <v>22</v>
      </c>
      <c r="F411" s="37" t="s">
        <v>24</v>
      </c>
      <c r="G411" s="37" t="s">
        <v>346</v>
      </c>
      <c r="H411" s="37" t="s">
        <v>25</v>
      </c>
      <c r="I411" s="37" t="s">
        <v>96</v>
      </c>
      <c r="J411" s="110">
        <v>740</v>
      </c>
      <c r="K411" s="110">
        <v>400</v>
      </c>
      <c r="L411" s="110">
        <v>475</v>
      </c>
      <c r="M411" s="37" t="s">
        <v>1524</v>
      </c>
      <c r="N411" s="242">
        <f t="shared" si="30"/>
        <v>503.5</v>
      </c>
      <c r="O411" s="242">
        <f t="shared" si="31"/>
        <v>1643.5</v>
      </c>
      <c r="P411" s="242">
        <f t="shared" si="32"/>
        <v>1697.71</v>
      </c>
      <c r="Q411" s="242">
        <f t="shared" si="33"/>
        <v>54.21</v>
      </c>
      <c r="R411" s="242">
        <f t="shared" si="34"/>
        <v>1643.5</v>
      </c>
      <c r="S411" s="242" t="s">
        <v>28</v>
      </c>
      <c r="T411" s="291" t="s">
        <v>29</v>
      </c>
    </row>
    <row r="412" spans="1:20">
      <c r="A412" s="100">
        <v>411</v>
      </c>
      <c r="B412" s="144" t="s">
        <v>1525</v>
      </c>
      <c r="C412" s="36" t="s">
        <v>1526</v>
      </c>
      <c r="D412" s="181"/>
      <c r="E412" s="181" t="s">
        <v>22</v>
      </c>
      <c r="F412" s="37" t="s">
        <v>24</v>
      </c>
      <c r="G412" s="37" t="s">
        <v>58</v>
      </c>
      <c r="H412" s="37" t="s">
        <v>25</v>
      </c>
      <c r="I412" s="37" t="s">
        <v>68</v>
      </c>
      <c r="J412" s="110">
        <v>858</v>
      </c>
      <c r="K412" s="37">
        <v>400</v>
      </c>
      <c r="L412" s="110">
        <v>667</v>
      </c>
      <c r="M412" s="37" t="s">
        <v>756</v>
      </c>
      <c r="N412" s="242">
        <f t="shared" si="30"/>
        <v>707.02</v>
      </c>
      <c r="O412" s="242">
        <f t="shared" si="31"/>
        <v>1965.02</v>
      </c>
      <c r="P412" s="242">
        <f t="shared" si="32"/>
        <v>2031.4412</v>
      </c>
      <c r="Q412" s="242">
        <f t="shared" si="33"/>
        <v>66.4212</v>
      </c>
      <c r="R412" s="242">
        <f t="shared" si="34"/>
        <v>1965.02</v>
      </c>
      <c r="S412" s="242" t="s">
        <v>28</v>
      </c>
      <c r="T412" s="291" t="s">
        <v>29</v>
      </c>
    </row>
    <row r="413" spans="1:20">
      <c r="A413" s="100">
        <v>412</v>
      </c>
      <c r="B413" s="144" t="s">
        <v>1527</v>
      </c>
      <c r="C413" s="36" t="s">
        <v>1528</v>
      </c>
      <c r="D413" s="181"/>
      <c r="E413" s="181" t="s">
        <v>22</v>
      </c>
      <c r="F413" s="37" t="s">
        <v>24</v>
      </c>
      <c r="G413" s="37" t="s">
        <v>1529</v>
      </c>
      <c r="H413" s="37" t="s">
        <v>25</v>
      </c>
      <c r="I413" s="37" t="s">
        <v>68</v>
      </c>
      <c r="J413" s="110">
        <v>920</v>
      </c>
      <c r="K413" s="110">
        <v>300</v>
      </c>
      <c r="L413" s="110">
        <v>538</v>
      </c>
      <c r="M413" s="100" t="s">
        <v>1530</v>
      </c>
      <c r="N413" s="242">
        <f t="shared" si="30"/>
        <v>570.28</v>
      </c>
      <c r="O413" s="242">
        <f t="shared" si="31"/>
        <v>1790.28</v>
      </c>
      <c r="P413" s="242">
        <f t="shared" si="32"/>
        <v>1842.4968</v>
      </c>
      <c r="Q413" s="242">
        <f t="shared" si="33"/>
        <v>52.2168</v>
      </c>
      <c r="R413" s="242">
        <f t="shared" si="34"/>
        <v>1790.28</v>
      </c>
      <c r="S413" s="242" t="s">
        <v>28</v>
      </c>
      <c r="T413" s="291" t="s">
        <v>29</v>
      </c>
    </row>
    <row r="414" spans="1:20">
      <c r="A414" s="100">
        <v>413</v>
      </c>
      <c r="B414" s="144" t="s">
        <v>1531</v>
      </c>
      <c r="C414" s="36" t="s">
        <v>1532</v>
      </c>
      <c r="D414" s="181"/>
      <c r="E414" s="181" t="s">
        <v>22</v>
      </c>
      <c r="F414" s="37" t="s">
        <v>24</v>
      </c>
      <c r="G414" s="37" t="s">
        <v>1529</v>
      </c>
      <c r="H414" s="37" t="s">
        <v>25</v>
      </c>
      <c r="I414" s="37" t="s">
        <v>68</v>
      </c>
      <c r="J414" s="110">
        <v>920</v>
      </c>
      <c r="K414" s="110">
        <v>300</v>
      </c>
      <c r="L414" s="110">
        <v>571</v>
      </c>
      <c r="M414" s="100" t="s">
        <v>1533</v>
      </c>
      <c r="N414" s="242">
        <f t="shared" si="30"/>
        <v>605.26</v>
      </c>
      <c r="O414" s="242">
        <f t="shared" si="31"/>
        <v>1825.26</v>
      </c>
      <c r="P414" s="242">
        <f t="shared" si="32"/>
        <v>1879.5756</v>
      </c>
      <c r="Q414" s="242">
        <f t="shared" si="33"/>
        <v>54.3156</v>
      </c>
      <c r="R414" s="242">
        <f t="shared" si="34"/>
        <v>1825.26</v>
      </c>
      <c r="S414" s="242" t="s">
        <v>28</v>
      </c>
      <c r="T414" s="291" t="s">
        <v>29</v>
      </c>
    </row>
    <row r="415" spans="1:20">
      <c r="A415" s="100">
        <v>414</v>
      </c>
      <c r="B415" s="144" t="s">
        <v>1534</v>
      </c>
      <c r="C415" s="36" t="s">
        <v>1535</v>
      </c>
      <c r="D415" s="181"/>
      <c r="E415" s="181" t="s">
        <v>22</v>
      </c>
      <c r="F415" s="37" t="s">
        <v>24</v>
      </c>
      <c r="G415" s="37" t="s">
        <v>1529</v>
      </c>
      <c r="H415" s="37" t="s">
        <v>25</v>
      </c>
      <c r="I415" s="37" t="s">
        <v>68</v>
      </c>
      <c r="J415" s="110">
        <v>920</v>
      </c>
      <c r="K415" s="110">
        <v>300</v>
      </c>
      <c r="L415" s="110">
        <v>538</v>
      </c>
      <c r="M415" s="100" t="s">
        <v>1530</v>
      </c>
      <c r="N415" s="242">
        <f t="shared" si="30"/>
        <v>570.28</v>
      </c>
      <c r="O415" s="242">
        <f t="shared" si="31"/>
        <v>1790.28</v>
      </c>
      <c r="P415" s="242">
        <f t="shared" si="32"/>
        <v>1842.4968</v>
      </c>
      <c r="Q415" s="242">
        <f t="shared" si="33"/>
        <v>52.2168</v>
      </c>
      <c r="R415" s="242">
        <f t="shared" si="34"/>
        <v>1790.28</v>
      </c>
      <c r="S415" s="242" t="s">
        <v>28</v>
      </c>
      <c r="T415" s="291" t="s">
        <v>29</v>
      </c>
    </row>
    <row r="416" spans="1:20">
      <c r="A416" s="100">
        <v>415</v>
      </c>
      <c r="B416" s="144" t="s">
        <v>1536</v>
      </c>
      <c r="C416" s="36" t="s">
        <v>1537</v>
      </c>
      <c r="D416" s="181"/>
      <c r="E416" s="181" t="s">
        <v>22</v>
      </c>
      <c r="F416" s="37" t="s">
        <v>24</v>
      </c>
      <c r="G416" s="37" t="s">
        <v>1529</v>
      </c>
      <c r="H416" s="37" t="s">
        <v>25</v>
      </c>
      <c r="I416" s="37" t="s">
        <v>68</v>
      </c>
      <c r="J416" s="110">
        <v>920</v>
      </c>
      <c r="K416" s="110">
        <v>300</v>
      </c>
      <c r="L416" s="110">
        <v>538</v>
      </c>
      <c r="M416" s="100" t="s">
        <v>1530</v>
      </c>
      <c r="N416" s="242">
        <f t="shared" si="30"/>
        <v>570.28</v>
      </c>
      <c r="O416" s="242">
        <f t="shared" si="31"/>
        <v>1790.28</v>
      </c>
      <c r="P416" s="242">
        <f t="shared" si="32"/>
        <v>1842.4968</v>
      </c>
      <c r="Q416" s="242">
        <f t="shared" si="33"/>
        <v>52.2168</v>
      </c>
      <c r="R416" s="242">
        <f t="shared" si="34"/>
        <v>1790.28</v>
      </c>
      <c r="S416" s="242" t="s">
        <v>28</v>
      </c>
      <c r="T416" s="291" t="s">
        <v>29</v>
      </c>
    </row>
    <row r="417" spans="1:20">
      <c r="A417" s="100">
        <v>416</v>
      </c>
      <c r="B417" s="144" t="s">
        <v>1538</v>
      </c>
      <c r="C417" s="36" t="s">
        <v>1539</v>
      </c>
      <c r="D417" s="181"/>
      <c r="E417" s="181" t="s">
        <v>22</v>
      </c>
      <c r="F417" s="37" t="s">
        <v>24</v>
      </c>
      <c r="G417" s="37" t="s">
        <v>1529</v>
      </c>
      <c r="H417" s="37" t="s">
        <v>25</v>
      </c>
      <c r="I417" s="37" t="s">
        <v>68</v>
      </c>
      <c r="J417" s="110">
        <v>920</v>
      </c>
      <c r="K417" s="110">
        <v>300</v>
      </c>
      <c r="L417" s="110">
        <v>538</v>
      </c>
      <c r="M417" s="100" t="s">
        <v>1530</v>
      </c>
      <c r="N417" s="242">
        <f t="shared" si="30"/>
        <v>570.28</v>
      </c>
      <c r="O417" s="242">
        <f t="shared" si="31"/>
        <v>1790.28</v>
      </c>
      <c r="P417" s="242">
        <f t="shared" si="32"/>
        <v>1842.4968</v>
      </c>
      <c r="Q417" s="242">
        <f t="shared" si="33"/>
        <v>52.2168</v>
      </c>
      <c r="R417" s="242">
        <f t="shared" si="34"/>
        <v>1790.28</v>
      </c>
      <c r="S417" s="242" t="s">
        <v>28</v>
      </c>
      <c r="T417" s="291" t="s">
        <v>29</v>
      </c>
    </row>
    <row r="418" spans="1:20">
      <c r="A418" s="100">
        <v>417</v>
      </c>
      <c r="B418" s="144" t="s">
        <v>1540</v>
      </c>
      <c r="C418" s="36" t="s">
        <v>1541</v>
      </c>
      <c r="D418" s="181"/>
      <c r="E418" s="181" t="s">
        <v>22</v>
      </c>
      <c r="F418" s="37" t="s">
        <v>24</v>
      </c>
      <c r="G418" s="37" t="s">
        <v>1529</v>
      </c>
      <c r="H418" s="37" t="s">
        <v>25</v>
      </c>
      <c r="I418" s="37" t="s">
        <v>68</v>
      </c>
      <c r="J418" s="110">
        <v>920</v>
      </c>
      <c r="K418" s="110">
        <v>300</v>
      </c>
      <c r="L418" s="110">
        <v>538</v>
      </c>
      <c r="M418" s="100" t="s">
        <v>1530</v>
      </c>
      <c r="N418" s="242">
        <f t="shared" si="30"/>
        <v>570.28</v>
      </c>
      <c r="O418" s="242">
        <f t="shared" si="31"/>
        <v>1790.28</v>
      </c>
      <c r="P418" s="242">
        <f t="shared" si="32"/>
        <v>1842.4968</v>
      </c>
      <c r="Q418" s="242">
        <f t="shared" si="33"/>
        <v>52.2168</v>
      </c>
      <c r="R418" s="242">
        <f t="shared" si="34"/>
        <v>1790.28</v>
      </c>
      <c r="S418" s="242" t="s">
        <v>28</v>
      </c>
      <c r="T418" s="291" t="s">
        <v>29</v>
      </c>
    </row>
    <row r="419" spans="1:20">
      <c r="A419" s="100">
        <v>418</v>
      </c>
      <c r="B419" s="144" t="s">
        <v>117</v>
      </c>
      <c r="C419" s="36" t="s">
        <v>1542</v>
      </c>
      <c r="D419" s="181"/>
      <c r="E419" s="181" t="s">
        <v>22</v>
      </c>
      <c r="F419" s="37" t="s">
        <v>24</v>
      </c>
      <c r="G419" s="37" t="s">
        <v>111</v>
      </c>
      <c r="H419" s="37" t="s">
        <v>25</v>
      </c>
      <c r="I419" s="37" t="s">
        <v>34</v>
      </c>
      <c r="J419" s="110">
        <v>593</v>
      </c>
      <c r="K419" s="242">
        <v>300</v>
      </c>
      <c r="L419" s="110">
        <v>555</v>
      </c>
      <c r="M419" s="100" t="s">
        <v>791</v>
      </c>
      <c r="N419" s="242">
        <f t="shared" si="30"/>
        <v>588.3</v>
      </c>
      <c r="O419" s="242">
        <f t="shared" si="31"/>
        <v>1481.3</v>
      </c>
      <c r="P419" s="242">
        <f t="shared" si="32"/>
        <v>1534.598</v>
      </c>
      <c r="Q419" s="242">
        <f t="shared" si="33"/>
        <v>53.298</v>
      </c>
      <c r="R419" s="242">
        <f t="shared" si="34"/>
        <v>1481.3</v>
      </c>
      <c r="S419" s="242" t="s">
        <v>28</v>
      </c>
      <c r="T419" s="291" t="s">
        <v>29</v>
      </c>
    </row>
    <row r="420" spans="1:20">
      <c r="A420" s="100">
        <v>419</v>
      </c>
      <c r="B420" s="144" t="s">
        <v>1543</v>
      </c>
      <c r="C420" s="36" t="s">
        <v>1544</v>
      </c>
      <c r="D420" s="181"/>
      <c r="E420" s="181" t="s">
        <v>22</v>
      </c>
      <c r="F420" s="37" t="s">
        <v>24</v>
      </c>
      <c r="G420" s="37" t="s">
        <v>81</v>
      </c>
      <c r="H420" s="37" t="s">
        <v>25</v>
      </c>
      <c r="I420" s="37" t="s">
        <v>34</v>
      </c>
      <c r="J420" s="110">
        <v>594</v>
      </c>
      <c r="K420" s="110">
        <v>300</v>
      </c>
      <c r="L420" s="110">
        <v>703.5</v>
      </c>
      <c r="M420" s="37" t="s">
        <v>1545</v>
      </c>
      <c r="N420" s="242">
        <f t="shared" si="30"/>
        <v>745.71</v>
      </c>
      <c r="O420" s="242">
        <f t="shared" si="31"/>
        <v>1639.71</v>
      </c>
      <c r="P420" s="242">
        <f t="shared" si="32"/>
        <v>1702.4526</v>
      </c>
      <c r="Q420" s="242">
        <f t="shared" si="33"/>
        <v>62.7426</v>
      </c>
      <c r="R420" s="242">
        <f t="shared" si="34"/>
        <v>1639.71</v>
      </c>
      <c r="S420" s="242" t="s">
        <v>28</v>
      </c>
      <c r="T420" s="291" t="s">
        <v>29</v>
      </c>
    </row>
    <row r="421" spans="1:20">
      <c r="A421" s="100">
        <v>420</v>
      </c>
      <c r="B421" s="144" t="s">
        <v>1546</v>
      </c>
      <c r="C421" s="36" t="s">
        <v>1547</v>
      </c>
      <c r="D421" s="181"/>
      <c r="E421" s="181" t="s">
        <v>22</v>
      </c>
      <c r="F421" s="37" t="s">
        <v>24</v>
      </c>
      <c r="G421" s="37" t="s">
        <v>81</v>
      </c>
      <c r="H421" s="37" t="s">
        <v>25</v>
      </c>
      <c r="I421" s="37" t="s">
        <v>34</v>
      </c>
      <c r="J421" s="110">
        <v>594</v>
      </c>
      <c r="K421" s="110">
        <v>300</v>
      </c>
      <c r="L421" s="110">
        <v>703.5</v>
      </c>
      <c r="M421" s="37" t="s">
        <v>1545</v>
      </c>
      <c r="N421" s="242">
        <f t="shared" si="30"/>
        <v>745.71</v>
      </c>
      <c r="O421" s="242">
        <f t="shared" si="31"/>
        <v>1639.71</v>
      </c>
      <c r="P421" s="242">
        <f t="shared" si="32"/>
        <v>1702.4526</v>
      </c>
      <c r="Q421" s="242">
        <f t="shared" si="33"/>
        <v>62.7426</v>
      </c>
      <c r="R421" s="242">
        <f t="shared" si="34"/>
        <v>1639.71</v>
      </c>
      <c r="S421" s="242" t="s">
        <v>28</v>
      </c>
      <c r="T421" s="291" t="s">
        <v>29</v>
      </c>
    </row>
    <row r="422" spans="1:20">
      <c r="A422" s="100">
        <v>421</v>
      </c>
      <c r="B422" s="144" t="s">
        <v>1516</v>
      </c>
      <c r="C422" s="36" t="s">
        <v>1548</v>
      </c>
      <c r="D422" s="181"/>
      <c r="E422" s="181" t="s">
        <v>22</v>
      </c>
      <c r="F422" s="37" t="s">
        <v>24</v>
      </c>
      <c r="G422" s="37" t="s">
        <v>81</v>
      </c>
      <c r="H422" s="37" t="s">
        <v>25</v>
      </c>
      <c r="I422" s="37" t="s">
        <v>34</v>
      </c>
      <c r="J422" s="110">
        <v>594</v>
      </c>
      <c r="K422" s="110">
        <v>300</v>
      </c>
      <c r="L422" s="110">
        <v>703.5</v>
      </c>
      <c r="M422" s="37" t="s">
        <v>1545</v>
      </c>
      <c r="N422" s="242">
        <f t="shared" si="30"/>
        <v>745.71</v>
      </c>
      <c r="O422" s="242">
        <f t="shared" si="31"/>
        <v>1639.71</v>
      </c>
      <c r="P422" s="242">
        <f t="shared" si="32"/>
        <v>1702.4526</v>
      </c>
      <c r="Q422" s="242">
        <f t="shared" si="33"/>
        <v>62.7426</v>
      </c>
      <c r="R422" s="242">
        <f t="shared" si="34"/>
        <v>1639.71</v>
      </c>
      <c r="S422" s="242" t="s">
        <v>28</v>
      </c>
      <c r="T422" s="291" t="s">
        <v>29</v>
      </c>
    </row>
    <row r="423" spans="1:20">
      <c r="A423" s="100">
        <v>422</v>
      </c>
      <c r="B423" s="144" t="s">
        <v>1549</v>
      </c>
      <c r="C423" s="36" t="s">
        <v>1550</v>
      </c>
      <c r="D423" s="181"/>
      <c r="E423" s="181" t="s">
        <v>22</v>
      </c>
      <c r="F423" s="37" t="s">
        <v>24</v>
      </c>
      <c r="G423" s="37" t="s">
        <v>81</v>
      </c>
      <c r="H423" s="37" t="s">
        <v>25</v>
      </c>
      <c r="I423" s="37" t="s">
        <v>34</v>
      </c>
      <c r="J423" s="110">
        <v>594</v>
      </c>
      <c r="K423" s="110">
        <v>300</v>
      </c>
      <c r="L423" s="110">
        <v>703.5</v>
      </c>
      <c r="M423" s="37" t="s">
        <v>1545</v>
      </c>
      <c r="N423" s="242">
        <f t="shared" si="30"/>
        <v>745.71</v>
      </c>
      <c r="O423" s="242">
        <f t="shared" si="31"/>
        <v>1639.71</v>
      </c>
      <c r="P423" s="242">
        <f t="shared" si="32"/>
        <v>1702.4526</v>
      </c>
      <c r="Q423" s="242">
        <f t="shared" si="33"/>
        <v>62.7426</v>
      </c>
      <c r="R423" s="242">
        <f t="shared" si="34"/>
        <v>1639.71</v>
      </c>
      <c r="S423" s="242" t="s">
        <v>28</v>
      </c>
      <c r="T423" s="291" t="s">
        <v>29</v>
      </c>
    </row>
    <row r="424" spans="1:20">
      <c r="A424" s="100">
        <v>423</v>
      </c>
      <c r="B424" s="144" t="s">
        <v>1551</v>
      </c>
      <c r="C424" s="36" t="s">
        <v>1552</v>
      </c>
      <c r="D424" s="181"/>
      <c r="E424" s="181" t="s">
        <v>22</v>
      </c>
      <c r="F424" s="37" t="s">
        <v>135</v>
      </c>
      <c r="G424" s="37" t="s">
        <v>111</v>
      </c>
      <c r="H424" s="37" t="s">
        <v>25</v>
      </c>
      <c r="I424" s="37" t="s">
        <v>34</v>
      </c>
      <c r="J424" s="110">
        <v>593</v>
      </c>
      <c r="K424" s="242">
        <v>300</v>
      </c>
      <c r="L424" s="110">
        <v>875</v>
      </c>
      <c r="M424" s="37" t="s">
        <v>1553</v>
      </c>
      <c r="N424" s="242">
        <f t="shared" si="30"/>
        <v>927.5</v>
      </c>
      <c r="O424" s="242">
        <f t="shared" si="31"/>
        <v>1820.5</v>
      </c>
      <c r="P424" s="242">
        <f t="shared" si="32"/>
        <v>1894.15</v>
      </c>
      <c r="Q424" s="242">
        <f t="shared" si="33"/>
        <v>73.65</v>
      </c>
      <c r="R424" s="242">
        <f t="shared" si="34"/>
        <v>1820.5</v>
      </c>
      <c r="S424" s="242" t="s">
        <v>28</v>
      </c>
      <c r="T424" s="291" t="s">
        <v>29</v>
      </c>
    </row>
    <row r="425" spans="1:20">
      <c r="A425" s="100">
        <v>424</v>
      </c>
      <c r="B425" s="144" t="s">
        <v>1554</v>
      </c>
      <c r="C425" s="36" t="s">
        <v>1555</v>
      </c>
      <c r="D425" s="181"/>
      <c r="E425" s="181" t="s">
        <v>22</v>
      </c>
      <c r="F425" s="37" t="s">
        <v>24</v>
      </c>
      <c r="G425" s="37" t="s">
        <v>81</v>
      </c>
      <c r="H425" s="37" t="s">
        <v>25</v>
      </c>
      <c r="I425" s="37" t="s">
        <v>34</v>
      </c>
      <c r="J425" s="110">
        <v>594</v>
      </c>
      <c r="K425" s="110">
        <v>300</v>
      </c>
      <c r="L425" s="110">
        <v>726</v>
      </c>
      <c r="M425" s="37" t="s">
        <v>268</v>
      </c>
      <c r="N425" s="242">
        <f t="shared" si="30"/>
        <v>769.56</v>
      </c>
      <c r="O425" s="242">
        <f t="shared" si="31"/>
        <v>1663.56</v>
      </c>
      <c r="P425" s="242">
        <f t="shared" si="32"/>
        <v>1727.7336</v>
      </c>
      <c r="Q425" s="242">
        <f t="shared" si="33"/>
        <v>64.1736</v>
      </c>
      <c r="R425" s="242">
        <f t="shared" si="34"/>
        <v>1663.56</v>
      </c>
      <c r="S425" s="242" t="s">
        <v>28</v>
      </c>
      <c r="T425" s="291" t="s">
        <v>29</v>
      </c>
    </row>
    <row r="426" spans="1:20">
      <c r="A426" s="100">
        <v>425</v>
      </c>
      <c r="B426" s="144" t="s">
        <v>1556</v>
      </c>
      <c r="C426" s="36" t="s">
        <v>1557</v>
      </c>
      <c r="D426" s="181"/>
      <c r="E426" s="181" t="s">
        <v>22</v>
      </c>
      <c r="F426" s="37" t="s">
        <v>24</v>
      </c>
      <c r="G426" s="37" t="s">
        <v>111</v>
      </c>
      <c r="H426" s="37" t="s">
        <v>25</v>
      </c>
      <c r="I426" s="37" t="s">
        <v>34</v>
      </c>
      <c r="J426" s="110">
        <v>593</v>
      </c>
      <c r="K426" s="110">
        <v>300</v>
      </c>
      <c r="L426" s="110">
        <v>591</v>
      </c>
      <c r="M426" s="100" t="s">
        <v>1558</v>
      </c>
      <c r="N426" s="242">
        <f t="shared" si="30"/>
        <v>626.46</v>
      </c>
      <c r="O426" s="242">
        <f t="shared" si="31"/>
        <v>1519.46</v>
      </c>
      <c r="P426" s="242">
        <f t="shared" si="32"/>
        <v>1575.0476</v>
      </c>
      <c r="Q426" s="242">
        <f t="shared" si="33"/>
        <v>55.5876</v>
      </c>
      <c r="R426" s="242">
        <f t="shared" si="34"/>
        <v>1519.46</v>
      </c>
      <c r="S426" s="242" t="s">
        <v>28</v>
      </c>
      <c r="T426" s="291" t="s">
        <v>29</v>
      </c>
    </row>
    <row r="427" spans="1:20">
      <c r="A427" s="100">
        <v>426</v>
      </c>
      <c r="B427" s="144" t="s">
        <v>1005</v>
      </c>
      <c r="C427" s="36" t="s">
        <v>1559</v>
      </c>
      <c r="D427" s="181"/>
      <c r="E427" s="181" t="s">
        <v>22</v>
      </c>
      <c r="F427" s="37" t="s">
        <v>24</v>
      </c>
      <c r="G427" s="37" t="s">
        <v>111</v>
      </c>
      <c r="H427" s="37" t="s">
        <v>25</v>
      </c>
      <c r="I427" s="37" t="s">
        <v>34</v>
      </c>
      <c r="J427" s="110">
        <v>593</v>
      </c>
      <c r="K427" s="242">
        <v>300</v>
      </c>
      <c r="L427" s="110">
        <v>556</v>
      </c>
      <c r="M427" s="100" t="s">
        <v>1450</v>
      </c>
      <c r="N427" s="242">
        <f t="shared" si="30"/>
        <v>589.36</v>
      </c>
      <c r="O427" s="242">
        <f t="shared" si="31"/>
        <v>1482.36</v>
      </c>
      <c r="P427" s="242">
        <f t="shared" si="32"/>
        <v>1535.7216</v>
      </c>
      <c r="Q427" s="242">
        <f t="shared" si="33"/>
        <v>53.3616</v>
      </c>
      <c r="R427" s="242">
        <f t="shared" si="34"/>
        <v>1482.36</v>
      </c>
      <c r="S427" s="242" t="s">
        <v>28</v>
      </c>
      <c r="T427" s="291" t="s">
        <v>29</v>
      </c>
    </row>
    <row r="428" spans="1:20">
      <c r="A428" s="100">
        <v>427</v>
      </c>
      <c r="B428" s="144" t="s">
        <v>1560</v>
      </c>
      <c r="C428" s="36" t="s">
        <v>1561</v>
      </c>
      <c r="D428" s="181"/>
      <c r="E428" s="181" t="s">
        <v>22</v>
      </c>
      <c r="F428" s="37" t="s">
        <v>24</v>
      </c>
      <c r="G428" s="37" t="s">
        <v>111</v>
      </c>
      <c r="H428" s="37" t="s">
        <v>25</v>
      </c>
      <c r="I428" s="37" t="s">
        <v>34</v>
      </c>
      <c r="J428" s="110">
        <v>593</v>
      </c>
      <c r="K428" s="242">
        <v>300</v>
      </c>
      <c r="L428" s="110">
        <v>557</v>
      </c>
      <c r="M428" s="100" t="s">
        <v>1562</v>
      </c>
      <c r="N428" s="242">
        <f t="shared" si="30"/>
        <v>590.42</v>
      </c>
      <c r="O428" s="242">
        <f t="shared" si="31"/>
        <v>1483.42</v>
      </c>
      <c r="P428" s="242">
        <f t="shared" si="32"/>
        <v>1536.8452</v>
      </c>
      <c r="Q428" s="242">
        <f t="shared" si="33"/>
        <v>53.4252</v>
      </c>
      <c r="R428" s="242">
        <f t="shared" si="34"/>
        <v>1483.42</v>
      </c>
      <c r="S428" s="242" t="s">
        <v>28</v>
      </c>
      <c r="T428" s="291" t="s">
        <v>29</v>
      </c>
    </row>
    <row r="429" spans="1:20">
      <c r="A429" s="100">
        <v>428</v>
      </c>
      <c r="B429" s="144" t="s">
        <v>1563</v>
      </c>
      <c r="C429" s="36" t="s">
        <v>1564</v>
      </c>
      <c r="D429" s="181"/>
      <c r="E429" s="181" t="s">
        <v>22</v>
      </c>
      <c r="F429" s="37" t="s">
        <v>24</v>
      </c>
      <c r="G429" s="37" t="s">
        <v>81</v>
      </c>
      <c r="H429" s="37" t="s">
        <v>25</v>
      </c>
      <c r="I429" s="37" t="s">
        <v>34</v>
      </c>
      <c r="J429" s="110">
        <v>594</v>
      </c>
      <c r="K429" s="110">
        <v>300</v>
      </c>
      <c r="L429" s="110">
        <v>726</v>
      </c>
      <c r="M429" s="37" t="s">
        <v>268</v>
      </c>
      <c r="N429" s="242">
        <f t="shared" si="30"/>
        <v>769.56</v>
      </c>
      <c r="O429" s="242">
        <f t="shared" si="31"/>
        <v>1663.56</v>
      </c>
      <c r="P429" s="242">
        <f t="shared" si="32"/>
        <v>1727.7336</v>
      </c>
      <c r="Q429" s="242">
        <f t="shared" si="33"/>
        <v>64.1736</v>
      </c>
      <c r="R429" s="242">
        <f t="shared" si="34"/>
        <v>1663.56</v>
      </c>
      <c r="S429" s="242" t="s">
        <v>28</v>
      </c>
      <c r="T429" s="291" t="s">
        <v>29</v>
      </c>
    </row>
    <row r="430" spans="1:20">
      <c r="A430" s="100">
        <v>429</v>
      </c>
      <c r="B430" s="144" t="s">
        <v>1565</v>
      </c>
      <c r="C430" s="36" t="s">
        <v>1566</v>
      </c>
      <c r="D430" s="181"/>
      <c r="E430" s="181" t="s">
        <v>22</v>
      </c>
      <c r="F430" s="37" t="s">
        <v>24</v>
      </c>
      <c r="G430" s="37" t="s">
        <v>81</v>
      </c>
      <c r="H430" s="37" t="s">
        <v>25</v>
      </c>
      <c r="I430" s="37" t="s">
        <v>34</v>
      </c>
      <c r="J430" s="110">
        <v>594</v>
      </c>
      <c r="K430" s="110">
        <v>300</v>
      </c>
      <c r="L430" s="110">
        <v>696</v>
      </c>
      <c r="M430" s="37" t="s">
        <v>1445</v>
      </c>
      <c r="N430" s="242">
        <f t="shared" si="30"/>
        <v>737.76</v>
      </c>
      <c r="O430" s="242">
        <f t="shared" si="31"/>
        <v>1631.76</v>
      </c>
      <c r="P430" s="242">
        <f t="shared" si="32"/>
        <v>1694.0256</v>
      </c>
      <c r="Q430" s="242">
        <f t="shared" si="33"/>
        <v>62.2656</v>
      </c>
      <c r="R430" s="242">
        <f t="shared" si="34"/>
        <v>1631.76</v>
      </c>
      <c r="S430" s="242" t="s">
        <v>28</v>
      </c>
      <c r="T430" s="291" t="s">
        <v>29</v>
      </c>
    </row>
    <row r="431" spans="1:20">
      <c r="A431" s="100">
        <v>430</v>
      </c>
      <c r="B431" s="144" t="s">
        <v>1396</v>
      </c>
      <c r="C431" s="36" t="s">
        <v>1567</v>
      </c>
      <c r="D431" s="181"/>
      <c r="E431" s="181" t="s">
        <v>22</v>
      </c>
      <c r="F431" s="37" t="s">
        <v>24</v>
      </c>
      <c r="G431" s="37" t="s">
        <v>81</v>
      </c>
      <c r="H431" s="37" t="s">
        <v>25</v>
      </c>
      <c r="I431" s="37" t="s">
        <v>34</v>
      </c>
      <c r="J431" s="110">
        <v>594</v>
      </c>
      <c r="K431" s="110">
        <v>300</v>
      </c>
      <c r="L431" s="110">
        <v>696</v>
      </c>
      <c r="M431" s="37" t="s">
        <v>1445</v>
      </c>
      <c r="N431" s="242">
        <f t="shared" si="30"/>
        <v>737.76</v>
      </c>
      <c r="O431" s="242">
        <f t="shared" si="31"/>
        <v>1631.76</v>
      </c>
      <c r="P431" s="242">
        <f t="shared" si="32"/>
        <v>1694.0256</v>
      </c>
      <c r="Q431" s="242">
        <f t="shared" si="33"/>
        <v>62.2656</v>
      </c>
      <c r="R431" s="242">
        <f t="shared" si="34"/>
        <v>1631.76</v>
      </c>
      <c r="S431" s="242" t="s">
        <v>28</v>
      </c>
      <c r="T431" s="291" t="s">
        <v>29</v>
      </c>
    </row>
    <row r="432" spans="1:20">
      <c r="A432" s="100">
        <v>431</v>
      </c>
      <c r="B432" s="144" t="s">
        <v>1568</v>
      </c>
      <c r="C432" s="36" t="s">
        <v>1569</v>
      </c>
      <c r="D432" s="181"/>
      <c r="E432" s="181" t="s">
        <v>22</v>
      </c>
      <c r="F432" s="37" t="s">
        <v>24</v>
      </c>
      <c r="G432" s="37" t="s">
        <v>81</v>
      </c>
      <c r="H432" s="37" t="s">
        <v>25</v>
      </c>
      <c r="I432" s="37" t="s">
        <v>34</v>
      </c>
      <c r="J432" s="110">
        <v>594</v>
      </c>
      <c r="K432" s="110">
        <v>300</v>
      </c>
      <c r="L432" s="110">
        <v>726</v>
      </c>
      <c r="M432" s="37" t="s">
        <v>268</v>
      </c>
      <c r="N432" s="242">
        <f t="shared" si="30"/>
        <v>769.56</v>
      </c>
      <c r="O432" s="242">
        <f t="shared" si="31"/>
        <v>1663.56</v>
      </c>
      <c r="P432" s="242">
        <f t="shared" si="32"/>
        <v>1727.7336</v>
      </c>
      <c r="Q432" s="242">
        <f t="shared" si="33"/>
        <v>64.1736</v>
      </c>
      <c r="R432" s="242">
        <f t="shared" si="34"/>
        <v>1663.56</v>
      </c>
      <c r="S432" s="242" t="s">
        <v>28</v>
      </c>
      <c r="T432" s="291" t="s">
        <v>29</v>
      </c>
    </row>
    <row r="433" spans="1:20">
      <c r="A433" s="100">
        <v>432</v>
      </c>
      <c r="B433" s="144" t="s">
        <v>1570</v>
      </c>
      <c r="C433" s="36" t="s">
        <v>1571</v>
      </c>
      <c r="D433" s="181"/>
      <c r="E433" s="181" t="s">
        <v>22</v>
      </c>
      <c r="F433" s="37" t="s">
        <v>24</v>
      </c>
      <c r="G433" s="37" t="s">
        <v>81</v>
      </c>
      <c r="H433" s="37" t="s">
        <v>25</v>
      </c>
      <c r="I433" s="37" t="s">
        <v>34</v>
      </c>
      <c r="J433" s="110">
        <v>594</v>
      </c>
      <c r="K433" s="110">
        <v>300</v>
      </c>
      <c r="L433" s="110">
        <v>696</v>
      </c>
      <c r="M433" s="37" t="s">
        <v>1445</v>
      </c>
      <c r="N433" s="242">
        <f t="shared" si="30"/>
        <v>737.76</v>
      </c>
      <c r="O433" s="242">
        <f t="shared" si="31"/>
        <v>1631.76</v>
      </c>
      <c r="P433" s="242">
        <f t="shared" si="32"/>
        <v>1694.0256</v>
      </c>
      <c r="Q433" s="242">
        <f t="shared" si="33"/>
        <v>62.2656</v>
      </c>
      <c r="R433" s="242">
        <f t="shared" si="34"/>
        <v>1631.76</v>
      </c>
      <c r="S433" s="242" t="s">
        <v>28</v>
      </c>
      <c r="T433" s="291" t="s">
        <v>29</v>
      </c>
    </row>
    <row r="434" spans="1:20">
      <c r="A434" s="100">
        <v>433</v>
      </c>
      <c r="B434" s="144" t="s">
        <v>1382</v>
      </c>
      <c r="C434" s="36" t="s">
        <v>1572</v>
      </c>
      <c r="D434" s="181"/>
      <c r="E434" s="181" t="s">
        <v>22</v>
      </c>
      <c r="F434" s="37" t="s">
        <v>24</v>
      </c>
      <c r="G434" s="37" t="s">
        <v>81</v>
      </c>
      <c r="H434" s="37" t="s">
        <v>25</v>
      </c>
      <c r="I434" s="37" t="s">
        <v>34</v>
      </c>
      <c r="J434" s="110">
        <v>594</v>
      </c>
      <c r="K434" s="110">
        <v>300</v>
      </c>
      <c r="L434" s="110">
        <v>696</v>
      </c>
      <c r="M434" s="37" t="s">
        <v>1445</v>
      </c>
      <c r="N434" s="242">
        <f t="shared" si="30"/>
        <v>737.76</v>
      </c>
      <c r="O434" s="242">
        <f t="shared" si="31"/>
        <v>1631.76</v>
      </c>
      <c r="P434" s="242">
        <f t="shared" si="32"/>
        <v>1694.0256</v>
      </c>
      <c r="Q434" s="242">
        <f t="shared" si="33"/>
        <v>62.2656</v>
      </c>
      <c r="R434" s="242">
        <f t="shared" si="34"/>
        <v>1631.76</v>
      </c>
      <c r="S434" s="242" t="s">
        <v>28</v>
      </c>
      <c r="T434" s="291" t="s">
        <v>29</v>
      </c>
    </row>
    <row r="435" spans="1:20">
      <c r="A435" s="100">
        <v>434</v>
      </c>
      <c r="B435" s="144" t="s">
        <v>1573</v>
      </c>
      <c r="C435" s="36" t="s">
        <v>1574</v>
      </c>
      <c r="D435" s="181"/>
      <c r="E435" s="181" t="s">
        <v>22</v>
      </c>
      <c r="F435" s="37" t="s">
        <v>24</v>
      </c>
      <c r="G435" s="37" t="s">
        <v>81</v>
      </c>
      <c r="H435" s="37" t="s">
        <v>25</v>
      </c>
      <c r="I435" s="37" t="s">
        <v>34</v>
      </c>
      <c r="J435" s="110">
        <v>594</v>
      </c>
      <c r="K435" s="110">
        <v>300</v>
      </c>
      <c r="L435" s="110">
        <v>726</v>
      </c>
      <c r="M435" s="37" t="s">
        <v>268</v>
      </c>
      <c r="N435" s="242">
        <f t="shared" si="30"/>
        <v>769.56</v>
      </c>
      <c r="O435" s="242">
        <f t="shared" si="31"/>
        <v>1663.56</v>
      </c>
      <c r="P435" s="242">
        <f t="shared" si="32"/>
        <v>1727.7336</v>
      </c>
      <c r="Q435" s="242">
        <f t="shared" si="33"/>
        <v>64.1736</v>
      </c>
      <c r="R435" s="242">
        <f t="shared" si="34"/>
        <v>1663.56</v>
      </c>
      <c r="S435" s="242" t="s">
        <v>28</v>
      </c>
      <c r="T435" s="291" t="s">
        <v>29</v>
      </c>
    </row>
    <row r="436" spans="1:20">
      <c r="A436" s="100">
        <v>435</v>
      </c>
      <c r="B436" s="144" t="s">
        <v>1575</v>
      </c>
      <c r="C436" s="36" t="s">
        <v>1576</v>
      </c>
      <c r="D436" s="181"/>
      <c r="E436" s="181" t="s">
        <v>22</v>
      </c>
      <c r="F436" s="37" t="s">
        <v>24</v>
      </c>
      <c r="G436" s="37" t="s">
        <v>81</v>
      </c>
      <c r="H436" s="37" t="s">
        <v>25</v>
      </c>
      <c r="I436" s="37" t="s">
        <v>34</v>
      </c>
      <c r="J436" s="110">
        <v>594</v>
      </c>
      <c r="K436" s="110">
        <v>300</v>
      </c>
      <c r="L436" s="110">
        <v>696</v>
      </c>
      <c r="M436" s="37" t="s">
        <v>1445</v>
      </c>
      <c r="N436" s="242">
        <f t="shared" si="30"/>
        <v>737.76</v>
      </c>
      <c r="O436" s="242">
        <f t="shared" si="31"/>
        <v>1631.76</v>
      </c>
      <c r="P436" s="242">
        <f t="shared" si="32"/>
        <v>1694.0256</v>
      </c>
      <c r="Q436" s="242">
        <f t="shared" si="33"/>
        <v>62.2656</v>
      </c>
      <c r="R436" s="242">
        <f t="shared" si="34"/>
        <v>1631.76</v>
      </c>
      <c r="S436" s="242" t="s">
        <v>28</v>
      </c>
      <c r="T436" s="291" t="s">
        <v>29</v>
      </c>
    </row>
    <row r="437" spans="1:20">
      <c r="A437" s="100">
        <v>436</v>
      </c>
      <c r="B437" s="144" t="s">
        <v>1577</v>
      </c>
      <c r="C437" s="36" t="s">
        <v>1578</v>
      </c>
      <c r="D437" s="181"/>
      <c r="E437" s="181" t="s">
        <v>22</v>
      </c>
      <c r="F437" s="37" t="s">
        <v>24</v>
      </c>
      <c r="G437" s="37" t="s">
        <v>81</v>
      </c>
      <c r="H437" s="37" t="s">
        <v>25</v>
      </c>
      <c r="I437" s="37" t="s">
        <v>34</v>
      </c>
      <c r="J437" s="110">
        <v>594</v>
      </c>
      <c r="K437" s="110">
        <v>300</v>
      </c>
      <c r="L437" s="110">
        <v>696</v>
      </c>
      <c r="M437" s="37" t="s">
        <v>1445</v>
      </c>
      <c r="N437" s="242">
        <f t="shared" si="30"/>
        <v>737.76</v>
      </c>
      <c r="O437" s="242">
        <f t="shared" si="31"/>
        <v>1631.76</v>
      </c>
      <c r="P437" s="242">
        <f t="shared" si="32"/>
        <v>1694.0256</v>
      </c>
      <c r="Q437" s="242">
        <f t="shared" si="33"/>
        <v>62.2656</v>
      </c>
      <c r="R437" s="242">
        <f t="shared" si="34"/>
        <v>1631.76</v>
      </c>
      <c r="S437" s="242" t="s">
        <v>28</v>
      </c>
      <c r="T437" s="291" t="s">
        <v>29</v>
      </c>
    </row>
    <row r="438" spans="1:20">
      <c r="A438" s="100">
        <v>437</v>
      </c>
      <c r="B438" s="144" t="s">
        <v>1579</v>
      </c>
      <c r="C438" s="36" t="s">
        <v>1580</v>
      </c>
      <c r="D438" s="181"/>
      <c r="E438" s="181" t="s">
        <v>22</v>
      </c>
      <c r="F438" s="37" t="s">
        <v>24</v>
      </c>
      <c r="G438" s="37" t="s">
        <v>81</v>
      </c>
      <c r="H438" s="37" t="s">
        <v>25</v>
      </c>
      <c r="I438" s="37" t="s">
        <v>34</v>
      </c>
      <c r="J438" s="110">
        <v>594</v>
      </c>
      <c r="K438" s="110">
        <v>300</v>
      </c>
      <c r="L438" s="110">
        <v>696</v>
      </c>
      <c r="M438" s="37" t="s">
        <v>1445</v>
      </c>
      <c r="N438" s="242">
        <f t="shared" si="30"/>
        <v>737.76</v>
      </c>
      <c r="O438" s="242">
        <f t="shared" si="31"/>
        <v>1631.76</v>
      </c>
      <c r="P438" s="242">
        <f t="shared" si="32"/>
        <v>1694.0256</v>
      </c>
      <c r="Q438" s="242">
        <f t="shared" si="33"/>
        <v>62.2656</v>
      </c>
      <c r="R438" s="242">
        <f t="shared" si="34"/>
        <v>1631.76</v>
      </c>
      <c r="S438" s="242" t="s">
        <v>28</v>
      </c>
      <c r="T438" s="291" t="s">
        <v>29</v>
      </c>
    </row>
    <row r="439" spans="1:20">
      <c r="A439" s="100">
        <v>438</v>
      </c>
      <c r="B439" s="144" t="s">
        <v>1581</v>
      </c>
      <c r="C439" s="36" t="s">
        <v>1582</v>
      </c>
      <c r="D439" s="181"/>
      <c r="E439" s="181" t="s">
        <v>22</v>
      </c>
      <c r="F439" s="37" t="s">
        <v>24</v>
      </c>
      <c r="G439" s="37" t="s">
        <v>81</v>
      </c>
      <c r="H439" s="37" t="s">
        <v>25</v>
      </c>
      <c r="I439" s="37" t="s">
        <v>34</v>
      </c>
      <c r="J439" s="110">
        <v>594</v>
      </c>
      <c r="K439" s="110">
        <v>300</v>
      </c>
      <c r="L439" s="110">
        <v>696</v>
      </c>
      <c r="M439" s="37" t="s">
        <v>1445</v>
      </c>
      <c r="N439" s="242">
        <f t="shared" si="30"/>
        <v>737.76</v>
      </c>
      <c r="O439" s="242">
        <f t="shared" si="31"/>
        <v>1631.76</v>
      </c>
      <c r="P439" s="242">
        <f t="shared" si="32"/>
        <v>1694.0256</v>
      </c>
      <c r="Q439" s="242">
        <f t="shared" si="33"/>
        <v>62.2656</v>
      </c>
      <c r="R439" s="242">
        <f t="shared" si="34"/>
        <v>1631.76</v>
      </c>
      <c r="S439" s="242" t="s">
        <v>28</v>
      </c>
      <c r="T439" s="291" t="s">
        <v>29</v>
      </c>
    </row>
    <row r="440" spans="1:20">
      <c r="A440" s="100">
        <v>439</v>
      </c>
      <c r="B440" s="144" t="s">
        <v>1583</v>
      </c>
      <c r="C440" s="36" t="s">
        <v>1584</v>
      </c>
      <c r="D440" s="181"/>
      <c r="E440" s="181" t="s">
        <v>22</v>
      </c>
      <c r="F440" s="37" t="s">
        <v>24</v>
      </c>
      <c r="G440" s="37" t="s">
        <v>81</v>
      </c>
      <c r="H440" s="37" t="s">
        <v>25</v>
      </c>
      <c r="I440" s="37" t="s">
        <v>34</v>
      </c>
      <c r="J440" s="110">
        <v>594</v>
      </c>
      <c r="K440" s="110">
        <v>300</v>
      </c>
      <c r="L440" s="110">
        <v>696</v>
      </c>
      <c r="M440" s="37" t="s">
        <v>1445</v>
      </c>
      <c r="N440" s="242">
        <f t="shared" si="30"/>
        <v>737.76</v>
      </c>
      <c r="O440" s="242">
        <f t="shared" si="31"/>
        <v>1631.76</v>
      </c>
      <c r="P440" s="242">
        <f t="shared" si="32"/>
        <v>1694.0256</v>
      </c>
      <c r="Q440" s="242">
        <f t="shared" si="33"/>
        <v>62.2656</v>
      </c>
      <c r="R440" s="242">
        <f t="shared" si="34"/>
        <v>1631.76</v>
      </c>
      <c r="S440" s="242" t="s">
        <v>28</v>
      </c>
      <c r="T440" s="291" t="s">
        <v>29</v>
      </c>
    </row>
    <row r="441" spans="1:20">
      <c r="A441" s="100">
        <v>440</v>
      </c>
      <c r="B441" s="144" t="s">
        <v>1585</v>
      </c>
      <c r="C441" s="36" t="s">
        <v>1586</v>
      </c>
      <c r="D441" s="181"/>
      <c r="E441" s="181" t="s">
        <v>22</v>
      </c>
      <c r="F441" s="37" t="s">
        <v>24</v>
      </c>
      <c r="G441" s="37" t="s">
        <v>111</v>
      </c>
      <c r="H441" s="37" t="s">
        <v>25</v>
      </c>
      <c r="I441" s="37" t="s">
        <v>34</v>
      </c>
      <c r="J441" s="110">
        <v>593</v>
      </c>
      <c r="K441" s="242">
        <v>300</v>
      </c>
      <c r="L441" s="110">
        <v>555</v>
      </c>
      <c r="M441" s="100" t="s">
        <v>791</v>
      </c>
      <c r="N441" s="242">
        <f t="shared" si="30"/>
        <v>588.3</v>
      </c>
      <c r="O441" s="242">
        <f t="shared" si="31"/>
        <v>1481.3</v>
      </c>
      <c r="P441" s="242">
        <f t="shared" si="32"/>
        <v>1534.598</v>
      </c>
      <c r="Q441" s="242">
        <f t="shared" si="33"/>
        <v>53.298</v>
      </c>
      <c r="R441" s="242">
        <f t="shared" si="34"/>
        <v>1481.3</v>
      </c>
      <c r="S441" s="242" t="s">
        <v>28</v>
      </c>
      <c r="T441" s="291" t="s">
        <v>29</v>
      </c>
    </row>
    <row r="442" spans="1:20">
      <c r="A442" s="100">
        <v>441</v>
      </c>
      <c r="B442" s="144" t="s">
        <v>1587</v>
      </c>
      <c r="C442" s="36" t="s">
        <v>1588</v>
      </c>
      <c r="D442" s="181"/>
      <c r="E442" s="181" t="s">
        <v>22</v>
      </c>
      <c r="F442" s="37" t="s">
        <v>24</v>
      </c>
      <c r="G442" s="37" t="s">
        <v>111</v>
      </c>
      <c r="H442" s="37" t="s">
        <v>25</v>
      </c>
      <c r="I442" s="37" t="s">
        <v>34</v>
      </c>
      <c r="J442" s="110">
        <v>593</v>
      </c>
      <c r="K442" s="242">
        <v>300</v>
      </c>
      <c r="L442" s="110">
        <v>555</v>
      </c>
      <c r="M442" s="100" t="s">
        <v>791</v>
      </c>
      <c r="N442" s="242">
        <f t="shared" si="30"/>
        <v>588.3</v>
      </c>
      <c r="O442" s="242">
        <f t="shared" si="31"/>
        <v>1481.3</v>
      </c>
      <c r="P442" s="242">
        <f t="shared" si="32"/>
        <v>1534.598</v>
      </c>
      <c r="Q442" s="242">
        <f t="shared" si="33"/>
        <v>53.298</v>
      </c>
      <c r="R442" s="242">
        <f t="shared" si="34"/>
        <v>1481.3</v>
      </c>
      <c r="S442" s="242" t="s">
        <v>28</v>
      </c>
      <c r="T442" s="291" t="s">
        <v>29</v>
      </c>
    </row>
    <row r="443" spans="1:20">
      <c r="A443" s="100">
        <v>442</v>
      </c>
      <c r="B443" s="144" t="s">
        <v>1589</v>
      </c>
      <c r="C443" s="36" t="s">
        <v>1590</v>
      </c>
      <c r="D443" s="181"/>
      <c r="E443" s="181" t="s">
        <v>22</v>
      </c>
      <c r="F443" s="37" t="s">
        <v>24</v>
      </c>
      <c r="G443" s="37" t="s">
        <v>111</v>
      </c>
      <c r="H443" s="37" t="s">
        <v>25</v>
      </c>
      <c r="I443" s="37" t="s">
        <v>34</v>
      </c>
      <c r="J443" s="110">
        <v>593</v>
      </c>
      <c r="K443" s="242">
        <v>300</v>
      </c>
      <c r="L443" s="110">
        <v>555</v>
      </c>
      <c r="M443" s="100" t="s">
        <v>791</v>
      </c>
      <c r="N443" s="242">
        <f t="shared" si="30"/>
        <v>588.3</v>
      </c>
      <c r="O443" s="242">
        <f t="shared" si="31"/>
        <v>1481.3</v>
      </c>
      <c r="P443" s="242">
        <f t="shared" si="32"/>
        <v>1534.598</v>
      </c>
      <c r="Q443" s="242">
        <f t="shared" si="33"/>
        <v>53.298</v>
      </c>
      <c r="R443" s="242">
        <f t="shared" si="34"/>
        <v>1481.3</v>
      </c>
      <c r="S443" s="242" t="s">
        <v>28</v>
      </c>
      <c r="T443" s="291" t="s">
        <v>29</v>
      </c>
    </row>
    <row r="444" spans="1:20">
      <c r="A444" s="100">
        <v>443</v>
      </c>
      <c r="B444" s="144" t="s">
        <v>970</v>
      </c>
      <c r="C444" s="36" t="s">
        <v>1591</v>
      </c>
      <c r="D444" s="181"/>
      <c r="E444" s="181" t="s">
        <v>22</v>
      </c>
      <c r="F444" s="37" t="s">
        <v>24</v>
      </c>
      <c r="G444" s="37" t="s">
        <v>111</v>
      </c>
      <c r="H444" s="37" t="s">
        <v>25</v>
      </c>
      <c r="I444" s="37" t="s">
        <v>34</v>
      </c>
      <c r="J444" s="110">
        <v>593</v>
      </c>
      <c r="K444" s="242">
        <v>300</v>
      </c>
      <c r="L444" s="110">
        <v>555</v>
      </c>
      <c r="M444" s="100" t="s">
        <v>791</v>
      </c>
      <c r="N444" s="242">
        <f t="shared" si="30"/>
        <v>588.3</v>
      </c>
      <c r="O444" s="242">
        <f t="shared" si="31"/>
        <v>1481.3</v>
      </c>
      <c r="P444" s="242">
        <f t="shared" si="32"/>
        <v>1534.598</v>
      </c>
      <c r="Q444" s="242">
        <f t="shared" si="33"/>
        <v>53.298</v>
      </c>
      <c r="R444" s="242">
        <f t="shared" si="34"/>
        <v>1481.3</v>
      </c>
      <c r="S444" s="242" t="s">
        <v>28</v>
      </c>
      <c r="T444" s="291" t="s">
        <v>29</v>
      </c>
    </row>
    <row r="445" spans="1:20">
      <c r="A445" s="100">
        <v>444</v>
      </c>
      <c r="B445" s="144" t="s">
        <v>1592</v>
      </c>
      <c r="C445" s="36" t="s">
        <v>1593</v>
      </c>
      <c r="D445" s="181"/>
      <c r="E445" s="181" t="s">
        <v>22</v>
      </c>
      <c r="F445" s="37" t="s">
        <v>24</v>
      </c>
      <c r="G445" s="37" t="s">
        <v>111</v>
      </c>
      <c r="H445" s="37" t="s">
        <v>25</v>
      </c>
      <c r="I445" s="37" t="s">
        <v>34</v>
      </c>
      <c r="J445" s="110">
        <v>593</v>
      </c>
      <c r="K445" s="242">
        <v>300</v>
      </c>
      <c r="L445" s="110">
        <v>555</v>
      </c>
      <c r="M445" s="100" t="s">
        <v>791</v>
      </c>
      <c r="N445" s="242">
        <f t="shared" si="30"/>
        <v>588.3</v>
      </c>
      <c r="O445" s="242">
        <f t="shared" si="31"/>
        <v>1481.3</v>
      </c>
      <c r="P445" s="242">
        <f t="shared" si="32"/>
        <v>1534.598</v>
      </c>
      <c r="Q445" s="242">
        <f t="shared" si="33"/>
        <v>53.298</v>
      </c>
      <c r="R445" s="242">
        <f t="shared" si="34"/>
        <v>1481.3</v>
      </c>
      <c r="S445" s="242" t="s">
        <v>28</v>
      </c>
      <c r="T445" s="291" t="s">
        <v>29</v>
      </c>
    </row>
    <row r="446" spans="1:20">
      <c r="A446" s="100">
        <v>445</v>
      </c>
      <c r="B446" s="144" t="s">
        <v>1594</v>
      </c>
      <c r="C446" s="36" t="s">
        <v>1595</v>
      </c>
      <c r="D446" s="181"/>
      <c r="E446" s="181" t="s">
        <v>22</v>
      </c>
      <c r="F446" s="37" t="s">
        <v>24</v>
      </c>
      <c r="G446" s="37" t="s">
        <v>198</v>
      </c>
      <c r="H446" s="37" t="s">
        <v>25</v>
      </c>
      <c r="I446" s="37" t="s">
        <v>68</v>
      </c>
      <c r="J446" s="110">
        <v>1120</v>
      </c>
      <c r="K446" s="110">
        <v>300</v>
      </c>
      <c r="L446" s="110">
        <v>1500</v>
      </c>
      <c r="M446" s="37" t="s">
        <v>887</v>
      </c>
      <c r="N446" s="242">
        <f t="shared" si="30"/>
        <v>1590</v>
      </c>
      <c r="O446" s="242">
        <f t="shared" si="31"/>
        <v>3010</v>
      </c>
      <c r="P446" s="242">
        <f t="shared" si="32"/>
        <v>3123.4</v>
      </c>
      <c r="Q446" s="242">
        <f t="shared" si="33"/>
        <v>113.4</v>
      </c>
      <c r="R446" s="242">
        <f t="shared" si="34"/>
        <v>3010</v>
      </c>
      <c r="S446" s="242" t="s">
        <v>28</v>
      </c>
      <c r="T446" s="291" t="s">
        <v>29</v>
      </c>
    </row>
    <row r="447" spans="1:20">
      <c r="A447" s="100">
        <v>446</v>
      </c>
      <c r="B447" s="144" t="s">
        <v>1596</v>
      </c>
      <c r="C447" s="36" t="s">
        <v>1597</v>
      </c>
      <c r="D447" s="181"/>
      <c r="E447" s="181" t="s">
        <v>22</v>
      </c>
      <c r="F447" s="37" t="s">
        <v>24</v>
      </c>
      <c r="G447" s="37" t="s">
        <v>198</v>
      </c>
      <c r="H447" s="37" t="s">
        <v>25</v>
      </c>
      <c r="I447" s="37" t="s">
        <v>68</v>
      </c>
      <c r="J447" s="110">
        <v>1120</v>
      </c>
      <c r="K447" s="110">
        <v>300</v>
      </c>
      <c r="L447" s="110">
        <v>1500</v>
      </c>
      <c r="M447" s="37" t="s">
        <v>887</v>
      </c>
      <c r="N447" s="242">
        <f t="shared" si="30"/>
        <v>1590</v>
      </c>
      <c r="O447" s="242">
        <f t="shared" si="31"/>
        <v>3010</v>
      </c>
      <c r="P447" s="242">
        <f t="shared" si="32"/>
        <v>3123.4</v>
      </c>
      <c r="Q447" s="242">
        <f t="shared" si="33"/>
        <v>113.4</v>
      </c>
      <c r="R447" s="242">
        <f t="shared" si="34"/>
        <v>3010</v>
      </c>
      <c r="S447" s="242" t="s">
        <v>28</v>
      </c>
      <c r="T447" s="291" t="s">
        <v>29</v>
      </c>
    </row>
    <row r="448" spans="1:20">
      <c r="A448" s="100">
        <v>447</v>
      </c>
      <c r="B448" s="144" t="s">
        <v>1598</v>
      </c>
      <c r="C448" s="36" t="s">
        <v>1599</v>
      </c>
      <c r="D448" s="181"/>
      <c r="E448" s="181" t="s">
        <v>22</v>
      </c>
      <c r="F448" s="37" t="s">
        <v>24</v>
      </c>
      <c r="G448" s="37" t="s">
        <v>198</v>
      </c>
      <c r="H448" s="37" t="s">
        <v>25</v>
      </c>
      <c r="I448" s="37" t="s">
        <v>68</v>
      </c>
      <c r="J448" s="110">
        <v>1120</v>
      </c>
      <c r="K448" s="110">
        <v>300</v>
      </c>
      <c r="L448" s="110">
        <v>1500</v>
      </c>
      <c r="M448" s="37" t="s">
        <v>887</v>
      </c>
      <c r="N448" s="242">
        <f t="shared" si="30"/>
        <v>1590</v>
      </c>
      <c r="O448" s="242">
        <f t="shared" si="31"/>
        <v>3010</v>
      </c>
      <c r="P448" s="242">
        <f t="shared" si="32"/>
        <v>3123.4</v>
      </c>
      <c r="Q448" s="242">
        <f t="shared" si="33"/>
        <v>113.4</v>
      </c>
      <c r="R448" s="242">
        <f t="shared" si="34"/>
        <v>3010</v>
      </c>
      <c r="S448" s="242" t="s">
        <v>28</v>
      </c>
      <c r="T448" s="291" t="s">
        <v>29</v>
      </c>
    </row>
    <row r="449" spans="1:20">
      <c r="A449" s="100">
        <v>448</v>
      </c>
      <c r="B449" s="144" t="s">
        <v>1600</v>
      </c>
      <c r="C449" s="36" t="s">
        <v>1597</v>
      </c>
      <c r="D449" s="181"/>
      <c r="E449" s="181" t="s">
        <v>22</v>
      </c>
      <c r="F449" s="37" t="s">
        <v>24</v>
      </c>
      <c r="G449" s="37" t="s">
        <v>198</v>
      </c>
      <c r="H449" s="37" t="s">
        <v>25</v>
      </c>
      <c r="I449" s="37" t="s">
        <v>68</v>
      </c>
      <c r="J449" s="110">
        <v>1120</v>
      </c>
      <c r="K449" s="110">
        <v>300</v>
      </c>
      <c r="L449" s="110">
        <v>0</v>
      </c>
      <c r="M449" s="37"/>
      <c r="N449" s="242">
        <f t="shared" si="30"/>
        <v>0</v>
      </c>
      <c r="O449" s="242">
        <f t="shared" si="31"/>
        <v>1420</v>
      </c>
      <c r="P449" s="242">
        <f t="shared" si="32"/>
        <v>1438</v>
      </c>
      <c r="Q449" s="242">
        <f t="shared" si="33"/>
        <v>18</v>
      </c>
      <c r="R449" s="242">
        <f t="shared" si="34"/>
        <v>1420</v>
      </c>
      <c r="S449" s="242" t="s">
        <v>28</v>
      </c>
      <c r="T449" s="291" t="s">
        <v>29</v>
      </c>
    </row>
    <row r="450" spans="1:20">
      <c r="A450" s="100">
        <v>449</v>
      </c>
      <c r="B450" s="144" t="s">
        <v>1601</v>
      </c>
      <c r="C450" s="36" t="s">
        <v>1602</v>
      </c>
      <c r="D450" s="181"/>
      <c r="E450" s="181" t="s">
        <v>22</v>
      </c>
      <c r="F450" s="37" t="s">
        <v>24</v>
      </c>
      <c r="G450" s="37" t="s">
        <v>198</v>
      </c>
      <c r="H450" s="37" t="s">
        <v>25</v>
      </c>
      <c r="I450" s="37" t="s">
        <v>68</v>
      </c>
      <c r="J450" s="110">
        <v>1120</v>
      </c>
      <c r="K450" s="110">
        <v>300</v>
      </c>
      <c r="L450" s="110">
        <v>1500</v>
      </c>
      <c r="M450" s="37" t="s">
        <v>887</v>
      </c>
      <c r="N450" s="242">
        <f t="shared" ref="N450:N513" si="35">L450*1.06</f>
        <v>1590</v>
      </c>
      <c r="O450" s="242">
        <f t="shared" ref="O450:O513" si="36">J450+K450+N450</f>
        <v>3010</v>
      </c>
      <c r="P450" s="242">
        <f t="shared" ref="P450:P513" si="37">J450+(K450+N450)*1.06</f>
        <v>3123.4</v>
      </c>
      <c r="Q450" s="242">
        <f t="shared" ref="Q450:Q513" si="38">(N450+K450)*0.06</f>
        <v>113.4</v>
      </c>
      <c r="R450" s="242">
        <f t="shared" ref="R450:R513" si="39">P450-Q450</f>
        <v>3010</v>
      </c>
      <c r="S450" s="242" t="s">
        <v>28</v>
      </c>
      <c r="T450" s="291" t="s">
        <v>29</v>
      </c>
    </row>
    <row r="451" spans="1:20">
      <c r="A451" s="100">
        <v>450</v>
      </c>
      <c r="B451" s="144" t="s">
        <v>1603</v>
      </c>
      <c r="C451" s="36" t="s">
        <v>1604</v>
      </c>
      <c r="D451" s="181"/>
      <c r="E451" s="181" t="s">
        <v>22</v>
      </c>
      <c r="F451" s="37" t="s">
        <v>24</v>
      </c>
      <c r="G451" s="37" t="s">
        <v>198</v>
      </c>
      <c r="H451" s="37" t="s">
        <v>25</v>
      </c>
      <c r="I451" s="37" t="s">
        <v>68</v>
      </c>
      <c r="J451" s="110">
        <v>0</v>
      </c>
      <c r="K451" s="110">
        <v>300</v>
      </c>
      <c r="L451" s="110">
        <v>0</v>
      </c>
      <c r="M451" s="37"/>
      <c r="N451" s="242">
        <f t="shared" si="35"/>
        <v>0</v>
      </c>
      <c r="O451" s="242">
        <f t="shared" si="36"/>
        <v>300</v>
      </c>
      <c r="P451" s="242">
        <f t="shared" si="37"/>
        <v>318</v>
      </c>
      <c r="Q451" s="242">
        <f t="shared" si="38"/>
        <v>18</v>
      </c>
      <c r="R451" s="242">
        <f t="shared" si="39"/>
        <v>300</v>
      </c>
      <c r="S451" s="242" t="s">
        <v>28</v>
      </c>
      <c r="T451" s="291" t="s">
        <v>29</v>
      </c>
    </row>
    <row r="452" spans="1:20">
      <c r="A452" s="100">
        <v>451</v>
      </c>
      <c r="B452" s="144" t="s">
        <v>1605</v>
      </c>
      <c r="C452" s="36" t="s">
        <v>1606</v>
      </c>
      <c r="D452" s="181"/>
      <c r="E452" s="181" t="s">
        <v>22</v>
      </c>
      <c r="F452" s="37" t="s">
        <v>24</v>
      </c>
      <c r="G452" s="37" t="s">
        <v>198</v>
      </c>
      <c r="H452" s="37" t="s">
        <v>25</v>
      </c>
      <c r="I452" s="37" t="s">
        <v>68</v>
      </c>
      <c r="J452" s="110">
        <v>1120</v>
      </c>
      <c r="K452" s="110">
        <v>300</v>
      </c>
      <c r="L452" s="110">
        <v>1300</v>
      </c>
      <c r="M452" s="37" t="s">
        <v>887</v>
      </c>
      <c r="N452" s="242">
        <f t="shared" si="35"/>
        <v>1378</v>
      </c>
      <c r="O452" s="242">
        <f t="shared" si="36"/>
        <v>2798</v>
      </c>
      <c r="P452" s="242">
        <f t="shared" si="37"/>
        <v>2898.68</v>
      </c>
      <c r="Q452" s="242">
        <f t="shared" si="38"/>
        <v>100.68</v>
      </c>
      <c r="R452" s="242">
        <f t="shared" si="39"/>
        <v>2798</v>
      </c>
      <c r="S452" s="242" t="s">
        <v>28</v>
      </c>
      <c r="T452" s="291" t="s">
        <v>29</v>
      </c>
    </row>
    <row r="453" spans="1:20">
      <c r="A453" s="100">
        <v>452</v>
      </c>
      <c r="B453" s="144" t="s">
        <v>1607</v>
      </c>
      <c r="C453" s="36" t="s">
        <v>1608</v>
      </c>
      <c r="D453" s="181"/>
      <c r="E453" s="181" t="s">
        <v>22</v>
      </c>
      <c r="F453" s="37" t="s">
        <v>24</v>
      </c>
      <c r="G453" s="37" t="s">
        <v>198</v>
      </c>
      <c r="H453" s="37" t="s">
        <v>25</v>
      </c>
      <c r="I453" s="37" t="s">
        <v>68</v>
      </c>
      <c r="J453" s="110">
        <v>1120</v>
      </c>
      <c r="K453" s="110">
        <v>300</v>
      </c>
      <c r="L453" s="110">
        <v>1500</v>
      </c>
      <c r="M453" s="37" t="s">
        <v>887</v>
      </c>
      <c r="N453" s="242">
        <f t="shared" si="35"/>
        <v>1590</v>
      </c>
      <c r="O453" s="242">
        <f t="shared" si="36"/>
        <v>3010</v>
      </c>
      <c r="P453" s="242">
        <f t="shared" si="37"/>
        <v>3123.4</v>
      </c>
      <c r="Q453" s="242">
        <f t="shared" si="38"/>
        <v>113.4</v>
      </c>
      <c r="R453" s="242">
        <f t="shared" si="39"/>
        <v>3010</v>
      </c>
      <c r="S453" s="242" t="s">
        <v>28</v>
      </c>
      <c r="T453" s="291" t="s">
        <v>29</v>
      </c>
    </row>
    <row r="454" spans="1:20">
      <c r="A454" s="100">
        <v>453</v>
      </c>
      <c r="B454" s="144" t="s">
        <v>1609</v>
      </c>
      <c r="C454" s="36" t="s">
        <v>1495</v>
      </c>
      <c r="D454" s="181"/>
      <c r="E454" s="181" t="s">
        <v>22</v>
      </c>
      <c r="F454" s="37" t="s">
        <v>24</v>
      </c>
      <c r="G454" s="37" t="s">
        <v>198</v>
      </c>
      <c r="H454" s="37" t="s">
        <v>25</v>
      </c>
      <c r="I454" s="37" t="s">
        <v>68</v>
      </c>
      <c r="J454" s="110">
        <v>1120</v>
      </c>
      <c r="K454" s="110">
        <v>300</v>
      </c>
      <c r="L454" s="110">
        <v>0</v>
      </c>
      <c r="M454" s="37"/>
      <c r="N454" s="242">
        <f t="shared" si="35"/>
        <v>0</v>
      </c>
      <c r="O454" s="242">
        <f t="shared" si="36"/>
        <v>1420</v>
      </c>
      <c r="P454" s="242">
        <f t="shared" si="37"/>
        <v>1438</v>
      </c>
      <c r="Q454" s="242">
        <f t="shared" si="38"/>
        <v>18</v>
      </c>
      <c r="R454" s="242">
        <f t="shared" si="39"/>
        <v>1420</v>
      </c>
      <c r="S454" s="242" t="s">
        <v>28</v>
      </c>
      <c r="T454" s="291" t="s">
        <v>29</v>
      </c>
    </row>
    <row r="455" spans="1:20">
      <c r="A455" s="100">
        <v>454</v>
      </c>
      <c r="B455" s="144" t="s">
        <v>1610</v>
      </c>
      <c r="C455" s="36" t="s">
        <v>1611</v>
      </c>
      <c r="D455" s="181"/>
      <c r="E455" s="181" t="s">
        <v>22</v>
      </c>
      <c r="F455" s="37" t="s">
        <v>24</v>
      </c>
      <c r="G455" s="37" t="s">
        <v>198</v>
      </c>
      <c r="H455" s="37" t="s">
        <v>25</v>
      </c>
      <c r="I455" s="37" t="s">
        <v>68</v>
      </c>
      <c r="J455" s="110">
        <v>0</v>
      </c>
      <c r="K455" s="110">
        <v>300</v>
      </c>
      <c r="L455" s="110">
        <v>0</v>
      </c>
      <c r="M455" s="37"/>
      <c r="N455" s="242">
        <f t="shared" si="35"/>
        <v>0</v>
      </c>
      <c r="O455" s="242">
        <f t="shared" si="36"/>
        <v>300</v>
      </c>
      <c r="P455" s="242">
        <f t="shared" si="37"/>
        <v>318</v>
      </c>
      <c r="Q455" s="242">
        <f t="shared" si="38"/>
        <v>18</v>
      </c>
      <c r="R455" s="242">
        <f t="shared" si="39"/>
        <v>300</v>
      </c>
      <c r="S455" s="242" t="s">
        <v>28</v>
      </c>
      <c r="T455" s="291" t="s">
        <v>29</v>
      </c>
    </row>
    <row r="456" spans="1:20">
      <c r="A456" s="100">
        <v>455</v>
      </c>
      <c r="B456" s="144" t="s">
        <v>1612</v>
      </c>
      <c r="C456" s="36" t="s">
        <v>1495</v>
      </c>
      <c r="D456" s="181"/>
      <c r="E456" s="181" t="s">
        <v>22</v>
      </c>
      <c r="F456" s="37" t="s">
        <v>24</v>
      </c>
      <c r="G456" s="37" t="s">
        <v>198</v>
      </c>
      <c r="H456" s="37" t="s">
        <v>25</v>
      </c>
      <c r="I456" s="37" t="s">
        <v>68</v>
      </c>
      <c r="J456" s="110">
        <v>1120</v>
      </c>
      <c r="K456" s="110">
        <v>300</v>
      </c>
      <c r="L456" s="110">
        <v>1500</v>
      </c>
      <c r="M456" s="37" t="s">
        <v>887</v>
      </c>
      <c r="N456" s="242">
        <f t="shared" si="35"/>
        <v>1590</v>
      </c>
      <c r="O456" s="242">
        <f t="shared" si="36"/>
        <v>3010</v>
      </c>
      <c r="P456" s="242">
        <f t="shared" si="37"/>
        <v>3123.4</v>
      </c>
      <c r="Q456" s="242">
        <f t="shared" si="38"/>
        <v>113.4</v>
      </c>
      <c r="R456" s="242">
        <f t="shared" si="39"/>
        <v>3010</v>
      </c>
      <c r="S456" s="242" t="s">
        <v>28</v>
      </c>
      <c r="T456" s="291" t="s">
        <v>29</v>
      </c>
    </row>
    <row r="457" spans="1:20">
      <c r="A457" s="100">
        <v>456</v>
      </c>
      <c r="B457" s="144" t="s">
        <v>1613</v>
      </c>
      <c r="C457" s="36" t="s">
        <v>1614</v>
      </c>
      <c r="D457" s="181"/>
      <c r="E457" s="181" t="s">
        <v>22</v>
      </c>
      <c r="F457" s="37" t="s">
        <v>24</v>
      </c>
      <c r="G457" s="37" t="s">
        <v>198</v>
      </c>
      <c r="H457" s="37" t="s">
        <v>25</v>
      </c>
      <c r="I457" s="37" t="s">
        <v>68</v>
      </c>
      <c r="J457" s="110">
        <v>1120</v>
      </c>
      <c r="K457" s="110">
        <v>300</v>
      </c>
      <c r="L457" s="110">
        <v>1300</v>
      </c>
      <c r="M457" s="37" t="s">
        <v>887</v>
      </c>
      <c r="N457" s="242">
        <f t="shared" si="35"/>
        <v>1378</v>
      </c>
      <c r="O457" s="242">
        <f t="shared" si="36"/>
        <v>2798</v>
      </c>
      <c r="P457" s="242">
        <f t="shared" si="37"/>
        <v>2898.68</v>
      </c>
      <c r="Q457" s="242">
        <f t="shared" si="38"/>
        <v>100.68</v>
      </c>
      <c r="R457" s="242">
        <f t="shared" si="39"/>
        <v>2798</v>
      </c>
      <c r="S457" s="242" t="s">
        <v>28</v>
      </c>
      <c r="T457" s="291" t="s">
        <v>29</v>
      </c>
    </row>
    <row r="458" spans="1:20">
      <c r="A458" s="100">
        <v>457</v>
      </c>
      <c r="B458" s="144" t="s">
        <v>1615</v>
      </c>
      <c r="C458" s="36" t="s">
        <v>1608</v>
      </c>
      <c r="D458" s="181"/>
      <c r="E458" s="181" t="s">
        <v>22</v>
      </c>
      <c r="F458" s="37" t="s">
        <v>24</v>
      </c>
      <c r="G458" s="37" t="s">
        <v>198</v>
      </c>
      <c r="H458" s="37" t="s">
        <v>25</v>
      </c>
      <c r="I458" s="37" t="s">
        <v>68</v>
      </c>
      <c r="J458" s="110">
        <v>1120</v>
      </c>
      <c r="K458" s="110">
        <v>300</v>
      </c>
      <c r="L458" s="110">
        <v>0</v>
      </c>
      <c r="M458" s="37"/>
      <c r="N458" s="242">
        <f t="shared" si="35"/>
        <v>0</v>
      </c>
      <c r="O458" s="242">
        <f t="shared" si="36"/>
        <v>1420</v>
      </c>
      <c r="P458" s="242">
        <f t="shared" si="37"/>
        <v>1438</v>
      </c>
      <c r="Q458" s="242">
        <f t="shared" si="38"/>
        <v>18</v>
      </c>
      <c r="R458" s="242">
        <f t="shared" si="39"/>
        <v>1420</v>
      </c>
      <c r="S458" s="242" t="s">
        <v>28</v>
      </c>
      <c r="T458" s="291" t="s">
        <v>29</v>
      </c>
    </row>
    <row r="459" spans="1:20">
      <c r="A459" s="100">
        <v>458</v>
      </c>
      <c r="B459" s="144" t="s">
        <v>1531</v>
      </c>
      <c r="C459" s="36" t="s">
        <v>1616</v>
      </c>
      <c r="D459" s="181"/>
      <c r="E459" s="181" t="s">
        <v>22</v>
      </c>
      <c r="F459" s="37" t="s">
        <v>24</v>
      </c>
      <c r="G459" s="37" t="s">
        <v>198</v>
      </c>
      <c r="H459" s="37" t="s">
        <v>25</v>
      </c>
      <c r="I459" s="37" t="s">
        <v>68</v>
      </c>
      <c r="J459" s="110">
        <v>1120</v>
      </c>
      <c r="K459" s="110">
        <v>300</v>
      </c>
      <c r="L459" s="110">
        <v>0</v>
      </c>
      <c r="M459" s="37"/>
      <c r="N459" s="242">
        <f t="shared" si="35"/>
        <v>0</v>
      </c>
      <c r="O459" s="242">
        <f t="shared" si="36"/>
        <v>1420</v>
      </c>
      <c r="P459" s="242">
        <f t="shared" si="37"/>
        <v>1438</v>
      </c>
      <c r="Q459" s="242">
        <f t="shared" si="38"/>
        <v>18</v>
      </c>
      <c r="R459" s="242">
        <f t="shared" si="39"/>
        <v>1420</v>
      </c>
      <c r="S459" s="242" t="s">
        <v>28</v>
      </c>
      <c r="T459" s="291" t="s">
        <v>29</v>
      </c>
    </row>
    <row r="460" spans="1:20">
      <c r="A460" s="100">
        <v>459</v>
      </c>
      <c r="B460" s="144" t="s">
        <v>1617</v>
      </c>
      <c r="C460" s="36" t="s">
        <v>1618</v>
      </c>
      <c r="D460" s="181"/>
      <c r="E460" s="181" t="s">
        <v>22</v>
      </c>
      <c r="F460" s="37" t="s">
        <v>24</v>
      </c>
      <c r="G460" s="37" t="s">
        <v>198</v>
      </c>
      <c r="H460" s="37" t="s">
        <v>25</v>
      </c>
      <c r="I460" s="37" t="s">
        <v>68</v>
      </c>
      <c r="J460" s="110">
        <v>1120</v>
      </c>
      <c r="K460" s="110">
        <v>300</v>
      </c>
      <c r="L460" s="110">
        <v>0</v>
      </c>
      <c r="M460" s="37"/>
      <c r="N460" s="242">
        <f t="shared" si="35"/>
        <v>0</v>
      </c>
      <c r="O460" s="242">
        <f t="shared" si="36"/>
        <v>1420</v>
      </c>
      <c r="P460" s="242">
        <f t="shared" si="37"/>
        <v>1438</v>
      </c>
      <c r="Q460" s="242">
        <f t="shared" si="38"/>
        <v>18</v>
      </c>
      <c r="R460" s="242">
        <f t="shared" si="39"/>
        <v>1420</v>
      </c>
      <c r="S460" s="242" t="s">
        <v>28</v>
      </c>
      <c r="T460" s="291" t="s">
        <v>29</v>
      </c>
    </row>
    <row r="461" spans="1:20">
      <c r="A461" s="100">
        <v>460</v>
      </c>
      <c r="B461" s="144" t="s">
        <v>1619</v>
      </c>
      <c r="C461" s="36" t="s">
        <v>1495</v>
      </c>
      <c r="D461" s="181"/>
      <c r="E461" s="181" t="s">
        <v>22</v>
      </c>
      <c r="F461" s="37" t="s">
        <v>24</v>
      </c>
      <c r="G461" s="37" t="s">
        <v>198</v>
      </c>
      <c r="H461" s="37" t="s">
        <v>25</v>
      </c>
      <c r="I461" s="37" t="s">
        <v>68</v>
      </c>
      <c r="J461" s="110">
        <v>1120</v>
      </c>
      <c r="K461" s="110">
        <v>300</v>
      </c>
      <c r="L461" s="110">
        <v>1500</v>
      </c>
      <c r="M461" s="37" t="s">
        <v>887</v>
      </c>
      <c r="N461" s="242">
        <f t="shared" si="35"/>
        <v>1590</v>
      </c>
      <c r="O461" s="242">
        <f t="shared" si="36"/>
        <v>3010</v>
      </c>
      <c r="P461" s="242">
        <f t="shared" si="37"/>
        <v>3123.4</v>
      </c>
      <c r="Q461" s="242">
        <f t="shared" si="38"/>
        <v>113.4</v>
      </c>
      <c r="R461" s="242">
        <f t="shared" si="39"/>
        <v>3010</v>
      </c>
      <c r="S461" s="242" t="s">
        <v>28</v>
      </c>
      <c r="T461" s="291" t="s">
        <v>29</v>
      </c>
    </row>
    <row r="462" spans="1:20">
      <c r="A462" s="100">
        <v>461</v>
      </c>
      <c r="B462" s="144" t="s">
        <v>380</v>
      </c>
      <c r="C462" s="36" t="s">
        <v>381</v>
      </c>
      <c r="D462" s="181"/>
      <c r="E462" s="181" t="s">
        <v>22</v>
      </c>
      <c r="F462" s="37" t="s">
        <v>24</v>
      </c>
      <c r="G462" s="37" t="s">
        <v>1406</v>
      </c>
      <c r="H462" s="37" t="s">
        <v>25</v>
      </c>
      <c r="I462" s="37" t="s">
        <v>68</v>
      </c>
      <c r="J462" s="110">
        <v>0</v>
      </c>
      <c r="K462" s="110">
        <v>100</v>
      </c>
      <c r="L462" s="110">
        <v>0</v>
      </c>
      <c r="M462" s="37"/>
      <c r="N462" s="242">
        <f t="shared" si="35"/>
        <v>0</v>
      </c>
      <c r="O462" s="242">
        <f t="shared" si="36"/>
        <v>100</v>
      </c>
      <c r="P462" s="242">
        <f t="shared" si="37"/>
        <v>106</v>
      </c>
      <c r="Q462" s="242">
        <f t="shared" si="38"/>
        <v>6</v>
      </c>
      <c r="R462" s="242">
        <f t="shared" si="39"/>
        <v>100</v>
      </c>
      <c r="S462" s="242" t="s">
        <v>28</v>
      </c>
      <c r="T462" s="291" t="s">
        <v>29</v>
      </c>
    </row>
    <row r="463" spans="1:20">
      <c r="A463" s="100">
        <v>462</v>
      </c>
      <c r="B463" s="144" t="s">
        <v>1620</v>
      </c>
      <c r="C463" s="36" t="s">
        <v>1621</v>
      </c>
      <c r="D463" s="181"/>
      <c r="E463" s="181" t="s">
        <v>22</v>
      </c>
      <c r="F463" s="37" t="s">
        <v>24</v>
      </c>
      <c r="G463" s="37" t="s">
        <v>198</v>
      </c>
      <c r="H463" s="37" t="s">
        <v>25</v>
      </c>
      <c r="I463" s="37" t="s">
        <v>68</v>
      </c>
      <c r="J463" s="110">
        <v>1120</v>
      </c>
      <c r="K463" s="110">
        <v>300</v>
      </c>
      <c r="L463" s="110">
        <v>1300</v>
      </c>
      <c r="M463" s="37" t="s">
        <v>887</v>
      </c>
      <c r="N463" s="242">
        <f t="shared" si="35"/>
        <v>1378</v>
      </c>
      <c r="O463" s="242">
        <f t="shared" si="36"/>
        <v>2798</v>
      </c>
      <c r="P463" s="242">
        <f t="shared" si="37"/>
        <v>2898.68</v>
      </c>
      <c r="Q463" s="242">
        <f t="shared" si="38"/>
        <v>100.68</v>
      </c>
      <c r="R463" s="242">
        <f t="shared" si="39"/>
        <v>2798</v>
      </c>
      <c r="S463" s="242" t="s">
        <v>28</v>
      </c>
      <c r="T463" s="291" t="s">
        <v>29</v>
      </c>
    </row>
    <row r="464" spans="1:20">
      <c r="A464" s="100">
        <v>463</v>
      </c>
      <c r="B464" s="144" t="s">
        <v>1622</v>
      </c>
      <c r="C464" s="36" t="s">
        <v>1495</v>
      </c>
      <c r="D464" s="181"/>
      <c r="E464" s="181" t="s">
        <v>22</v>
      </c>
      <c r="F464" s="37" t="s">
        <v>24</v>
      </c>
      <c r="G464" s="37" t="s">
        <v>198</v>
      </c>
      <c r="H464" s="37" t="s">
        <v>25</v>
      </c>
      <c r="I464" s="37" t="s">
        <v>68</v>
      </c>
      <c r="J464" s="110">
        <v>1120</v>
      </c>
      <c r="K464" s="110">
        <v>300</v>
      </c>
      <c r="L464" s="110">
        <v>0</v>
      </c>
      <c r="M464" s="37"/>
      <c r="N464" s="242">
        <f t="shared" si="35"/>
        <v>0</v>
      </c>
      <c r="O464" s="242">
        <f t="shared" si="36"/>
        <v>1420</v>
      </c>
      <c r="P464" s="242">
        <f t="shared" si="37"/>
        <v>1438</v>
      </c>
      <c r="Q464" s="242">
        <f t="shared" si="38"/>
        <v>18</v>
      </c>
      <c r="R464" s="242">
        <f t="shared" si="39"/>
        <v>1420</v>
      </c>
      <c r="S464" s="242" t="s">
        <v>28</v>
      </c>
      <c r="T464" s="291" t="s">
        <v>29</v>
      </c>
    </row>
    <row r="465" spans="1:20">
      <c r="A465" s="100">
        <v>464</v>
      </c>
      <c r="B465" s="144" t="s">
        <v>1623</v>
      </c>
      <c r="C465" s="36" t="s">
        <v>1495</v>
      </c>
      <c r="D465" s="181"/>
      <c r="E465" s="181" t="s">
        <v>22</v>
      </c>
      <c r="F465" s="37" t="s">
        <v>24</v>
      </c>
      <c r="G465" s="37" t="s">
        <v>198</v>
      </c>
      <c r="H465" s="37" t="s">
        <v>25</v>
      </c>
      <c r="I465" s="37" t="s">
        <v>68</v>
      </c>
      <c r="J465" s="110">
        <v>1120</v>
      </c>
      <c r="K465" s="110">
        <v>300</v>
      </c>
      <c r="L465" s="110">
        <v>0</v>
      </c>
      <c r="M465" s="37"/>
      <c r="N465" s="242">
        <f t="shared" si="35"/>
        <v>0</v>
      </c>
      <c r="O465" s="242">
        <f t="shared" si="36"/>
        <v>1420</v>
      </c>
      <c r="P465" s="242">
        <f t="shared" si="37"/>
        <v>1438</v>
      </c>
      <c r="Q465" s="242">
        <f t="shared" si="38"/>
        <v>18</v>
      </c>
      <c r="R465" s="242">
        <f t="shared" si="39"/>
        <v>1420</v>
      </c>
      <c r="S465" s="242" t="s">
        <v>28</v>
      </c>
      <c r="T465" s="291" t="s">
        <v>29</v>
      </c>
    </row>
    <row r="466" spans="1:20">
      <c r="A466" s="100">
        <v>465</v>
      </c>
      <c r="B466" s="144" t="s">
        <v>1624</v>
      </c>
      <c r="C466" s="36" t="s">
        <v>1625</v>
      </c>
      <c r="D466" s="181"/>
      <c r="E466" s="181" t="s">
        <v>22</v>
      </c>
      <c r="F466" s="37" t="s">
        <v>24</v>
      </c>
      <c r="G466" s="37" t="s">
        <v>198</v>
      </c>
      <c r="H466" s="37" t="s">
        <v>25</v>
      </c>
      <c r="I466" s="37" t="s">
        <v>68</v>
      </c>
      <c r="J466" s="110">
        <v>1120</v>
      </c>
      <c r="K466" s="110">
        <v>300</v>
      </c>
      <c r="L466" s="110">
        <v>1300</v>
      </c>
      <c r="M466" s="37" t="s">
        <v>887</v>
      </c>
      <c r="N466" s="242">
        <f t="shared" si="35"/>
        <v>1378</v>
      </c>
      <c r="O466" s="242">
        <f t="shared" si="36"/>
        <v>2798</v>
      </c>
      <c r="P466" s="242">
        <f t="shared" si="37"/>
        <v>2898.68</v>
      </c>
      <c r="Q466" s="242">
        <f t="shared" si="38"/>
        <v>100.68</v>
      </c>
      <c r="R466" s="242">
        <f t="shared" si="39"/>
        <v>2798</v>
      </c>
      <c r="S466" s="242" t="s">
        <v>28</v>
      </c>
      <c r="T466" s="291" t="s">
        <v>29</v>
      </c>
    </row>
    <row r="467" spans="1:20">
      <c r="A467" s="100">
        <v>466</v>
      </c>
      <c r="B467" s="144" t="s">
        <v>1626</v>
      </c>
      <c r="C467" s="36" t="s">
        <v>1495</v>
      </c>
      <c r="D467" s="181"/>
      <c r="E467" s="181" t="s">
        <v>22</v>
      </c>
      <c r="F467" s="37" t="s">
        <v>24</v>
      </c>
      <c r="G467" s="37" t="s">
        <v>198</v>
      </c>
      <c r="H467" s="37" t="s">
        <v>25</v>
      </c>
      <c r="I467" s="37" t="s">
        <v>68</v>
      </c>
      <c r="J467" s="110">
        <v>1120</v>
      </c>
      <c r="K467" s="110">
        <v>300</v>
      </c>
      <c r="L467" s="110">
        <v>1300</v>
      </c>
      <c r="M467" s="37" t="s">
        <v>887</v>
      </c>
      <c r="N467" s="242">
        <f t="shared" si="35"/>
        <v>1378</v>
      </c>
      <c r="O467" s="242">
        <f t="shared" si="36"/>
        <v>2798</v>
      </c>
      <c r="P467" s="242">
        <f t="shared" si="37"/>
        <v>2898.68</v>
      </c>
      <c r="Q467" s="242">
        <f t="shared" si="38"/>
        <v>100.68</v>
      </c>
      <c r="R467" s="242">
        <f t="shared" si="39"/>
        <v>2798</v>
      </c>
      <c r="S467" s="242" t="s">
        <v>28</v>
      </c>
      <c r="T467" s="291" t="s">
        <v>29</v>
      </c>
    </row>
    <row r="468" spans="1:20">
      <c r="A468" s="100">
        <v>467</v>
      </c>
      <c r="B468" s="144" t="s">
        <v>1627</v>
      </c>
      <c r="C468" s="36" t="s">
        <v>1495</v>
      </c>
      <c r="D468" s="181"/>
      <c r="E468" s="181" t="s">
        <v>22</v>
      </c>
      <c r="F468" s="37" t="s">
        <v>24</v>
      </c>
      <c r="G468" s="37" t="s">
        <v>198</v>
      </c>
      <c r="H468" s="37" t="s">
        <v>25</v>
      </c>
      <c r="I468" s="37" t="s">
        <v>68</v>
      </c>
      <c r="J468" s="110">
        <v>1120</v>
      </c>
      <c r="K468" s="110">
        <v>300</v>
      </c>
      <c r="L468" s="110">
        <v>1500</v>
      </c>
      <c r="M468" s="37" t="s">
        <v>887</v>
      </c>
      <c r="N468" s="242">
        <f t="shared" si="35"/>
        <v>1590</v>
      </c>
      <c r="O468" s="242">
        <f t="shared" si="36"/>
        <v>3010</v>
      </c>
      <c r="P468" s="242">
        <f t="shared" si="37"/>
        <v>3123.4</v>
      </c>
      <c r="Q468" s="242">
        <f t="shared" si="38"/>
        <v>113.4</v>
      </c>
      <c r="R468" s="242">
        <f t="shared" si="39"/>
        <v>3010</v>
      </c>
      <c r="S468" s="242" t="s">
        <v>28</v>
      </c>
      <c r="T468" s="291" t="s">
        <v>29</v>
      </c>
    </row>
    <row r="469" spans="1:20">
      <c r="A469" s="100">
        <v>468</v>
      </c>
      <c r="B469" s="144" t="s">
        <v>434</v>
      </c>
      <c r="C469" s="36" t="s">
        <v>435</v>
      </c>
      <c r="D469" s="181"/>
      <c r="E469" s="181" t="s">
        <v>22</v>
      </c>
      <c r="F469" s="37" t="s">
        <v>24</v>
      </c>
      <c r="G469" s="37" t="s">
        <v>1406</v>
      </c>
      <c r="H469" s="37" t="s">
        <v>25</v>
      </c>
      <c r="I469" s="37" t="s">
        <v>68</v>
      </c>
      <c r="J469" s="110">
        <v>0</v>
      </c>
      <c r="K469" s="110">
        <v>100</v>
      </c>
      <c r="L469" s="110">
        <v>18</v>
      </c>
      <c r="M469" s="37" t="s">
        <v>35</v>
      </c>
      <c r="N469" s="242">
        <f t="shared" si="35"/>
        <v>19.08</v>
      </c>
      <c r="O469" s="242">
        <f t="shared" si="36"/>
        <v>119.08</v>
      </c>
      <c r="P469" s="242">
        <f t="shared" si="37"/>
        <v>126.2248</v>
      </c>
      <c r="Q469" s="242">
        <f t="shared" si="38"/>
        <v>7.1448</v>
      </c>
      <c r="R469" s="242">
        <f t="shared" si="39"/>
        <v>119.08</v>
      </c>
      <c r="S469" s="242" t="s">
        <v>28</v>
      </c>
      <c r="T469" s="291" t="s">
        <v>29</v>
      </c>
    </row>
    <row r="470" spans="1:20">
      <c r="A470" s="100">
        <v>469</v>
      </c>
      <c r="B470" s="144" t="s">
        <v>465</v>
      </c>
      <c r="C470" s="36" t="s">
        <v>466</v>
      </c>
      <c r="D470" s="181"/>
      <c r="E470" s="181" t="s">
        <v>22</v>
      </c>
      <c r="F470" s="37" t="s">
        <v>24</v>
      </c>
      <c r="G470" s="37" t="s">
        <v>1406</v>
      </c>
      <c r="H470" s="37" t="s">
        <v>25</v>
      </c>
      <c r="I470" s="37" t="s">
        <v>68</v>
      </c>
      <c r="J470" s="110">
        <v>0</v>
      </c>
      <c r="K470" s="110">
        <v>100</v>
      </c>
      <c r="L470" s="110">
        <v>18</v>
      </c>
      <c r="M470" s="37" t="s">
        <v>35</v>
      </c>
      <c r="N470" s="242">
        <f t="shared" si="35"/>
        <v>19.08</v>
      </c>
      <c r="O470" s="242">
        <f t="shared" si="36"/>
        <v>119.08</v>
      </c>
      <c r="P470" s="242">
        <f t="shared" si="37"/>
        <v>126.2248</v>
      </c>
      <c r="Q470" s="242">
        <f t="shared" si="38"/>
        <v>7.1448</v>
      </c>
      <c r="R470" s="242">
        <f t="shared" si="39"/>
        <v>119.08</v>
      </c>
      <c r="S470" s="242" t="s">
        <v>28</v>
      </c>
      <c r="T470" s="291" t="s">
        <v>29</v>
      </c>
    </row>
    <row r="471" spans="1:20">
      <c r="A471" s="100">
        <v>470</v>
      </c>
      <c r="B471" s="144" t="s">
        <v>459</v>
      </c>
      <c r="C471" s="36" t="s">
        <v>460</v>
      </c>
      <c r="D471" s="181"/>
      <c r="E471" s="181" t="s">
        <v>22</v>
      </c>
      <c r="F471" s="37" t="s">
        <v>24</v>
      </c>
      <c r="G471" s="37" t="s">
        <v>1406</v>
      </c>
      <c r="H471" s="37" t="s">
        <v>25</v>
      </c>
      <c r="I471" s="37" t="s">
        <v>68</v>
      </c>
      <c r="J471" s="110">
        <v>0</v>
      </c>
      <c r="K471" s="110">
        <v>100</v>
      </c>
      <c r="L471" s="110">
        <v>18</v>
      </c>
      <c r="M471" s="37" t="s">
        <v>35</v>
      </c>
      <c r="N471" s="242">
        <f t="shared" si="35"/>
        <v>19.08</v>
      </c>
      <c r="O471" s="242">
        <f t="shared" si="36"/>
        <v>119.08</v>
      </c>
      <c r="P471" s="242">
        <f t="shared" si="37"/>
        <v>126.2248</v>
      </c>
      <c r="Q471" s="242">
        <f t="shared" si="38"/>
        <v>7.1448</v>
      </c>
      <c r="R471" s="242">
        <f t="shared" si="39"/>
        <v>119.08</v>
      </c>
      <c r="S471" s="242" t="s">
        <v>28</v>
      </c>
      <c r="T471" s="291" t="s">
        <v>29</v>
      </c>
    </row>
    <row r="472" spans="1:20">
      <c r="A472" s="100">
        <v>471</v>
      </c>
      <c r="B472" s="144" t="s">
        <v>442</v>
      </c>
      <c r="C472" s="36" t="s">
        <v>443</v>
      </c>
      <c r="D472" s="181"/>
      <c r="E472" s="181" t="s">
        <v>22</v>
      </c>
      <c r="F472" s="37" t="s">
        <v>24</v>
      </c>
      <c r="G472" s="37" t="s">
        <v>1406</v>
      </c>
      <c r="H472" s="37" t="s">
        <v>25</v>
      </c>
      <c r="I472" s="37" t="s">
        <v>68</v>
      </c>
      <c r="J472" s="110">
        <v>0</v>
      </c>
      <c r="K472" s="110">
        <v>100</v>
      </c>
      <c r="L472" s="110">
        <v>18</v>
      </c>
      <c r="M472" s="37" t="s">
        <v>35</v>
      </c>
      <c r="N472" s="242">
        <f t="shared" si="35"/>
        <v>19.08</v>
      </c>
      <c r="O472" s="242">
        <f t="shared" si="36"/>
        <v>119.08</v>
      </c>
      <c r="P472" s="242">
        <f t="shared" si="37"/>
        <v>126.2248</v>
      </c>
      <c r="Q472" s="242">
        <f t="shared" si="38"/>
        <v>7.1448</v>
      </c>
      <c r="R472" s="242">
        <f t="shared" si="39"/>
        <v>119.08</v>
      </c>
      <c r="S472" s="242" t="s">
        <v>28</v>
      </c>
      <c r="T472" s="291" t="s">
        <v>29</v>
      </c>
    </row>
    <row r="473" spans="1:20">
      <c r="A473" s="100">
        <v>472</v>
      </c>
      <c r="B473" s="144" t="s">
        <v>471</v>
      </c>
      <c r="C473" s="36" t="s">
        <v>472</v>
      </c>
      <c r="D473" s="181"/>
      <c r="E473" s="181" t="s">
        <v>22</v>
      </c>
      <c r="F473" s="37" t="s">
        <v>24</v>
      </c>
      <c r="G473" s="37" t="s">
        <v>1406</v>
      </c>
      <c r="H473" s="37" t="s">
        <v>25</v>
      </c>
      <c r="I473" s="37" t="s">
        <v>68</v>
      </c>
      <c r="J473" s="110">
        <v>0</v>
      </c>
      <c r="K473" s="110">
        <v>100</v>
      </c>
      <c r="L473" s="110">
        <v>18</v>
      </c>
      <c r="M473" s="37" t="s">
        <v>35</v>
      </c>
      <c r="N473" s="242">
        <f t="shared" si="35"/>
        <v>19.08</v>
      </c>
      <c r="O473" s="242">
        <f t="shared" si="36"/>
        <v>119.08</v>
      </c>
      <c r="P473" s="242">
        <f t="shared" si="37"/>
        <v>126.2248</v>
      </c>
      <c r="Q473" s="242">
        <f t="shared" si="38"/>
        <v>7.1448</v>
      </c>
      <c r="R473" s="242">
        <f t="shared" si="39"/>
        <v>119.08</v>
      </c>
      <c r="S473" s="242" t="s">
        <v>28</v>
      </c>
      <c r="T473" s="291" t="s">
        <v>29</v>
      </c>
    </row>
    <row r="474" spans="1:20">
      <c r="A474" s="100">
        <v>473</v>
      </c>
      <c r="B474" s="144" t="s">
        <v>448</v>
      </c>
      <c r="C474" s="36" t="s">
        <v>449</v>
      </c>
      <c r="D474" s="181"/>
      <c r="E474" s="181" t="s">
        <v>22</v>
      </c>
      <c r="F474" s="37" t="s">
        <v>24</v>
      </c>
      <c r="G474" s="37" t="s">
        <v>1406</v>
      </c>
      <c r="H474" s="37" t="s">
        <v>25</v>
      </c>
      <c r="I474" s="37" t="s">
        <v>68</v>
      </c>
      <c r="J474" s="110">
        <v>0</v>
      </c>
      <c r="K474" s="110">
        <v>100</v>
      </c>
      <c r="L474" s="110">
        <v>15</v>
      </c>
      <c r="M474" s="37" t="s">
        <v>35</v>
      </c>
      <c r="N474" s="242">
        <f t="shared" si="35"/>
        <v>15.9</v>
      </c>
      <c r="O474" s="242">
        <f t="shared" si="36"/>
        <v>115.9</v>
      </c>
      <c r="P474" s="242">
        <f t="shared" si="37"/>
        <v>122.854</v>
      </c>
      <c r="Q474" s="242">
        <f t="shared" si="38"/>
        <v>6.954</v>
      </c>
      <c r="R474" s="242">
        <f t="shared" si="39"/>
        <v>115.9</v>
      </c>
      <c r="S474" s="242" t="s">
        <v>28</v>
      </c>
      <c r="T474" s="291" t="s">
        <v>29</v>
      </c>
    </row>
    <row r="475" spans="1:20">
      <c r="A475" s="100">
        <v>474</v>
      </c>
      <c r="B475" s="144" t="s">
        <v>461</v>
      </c>
      <c r="C475" s="36" t="s">
        <v>462</v>
      </c>
      <c r="D475" s="181"/>
      <c r="E475" s="181" t="s">
        <v>22</v>
      </c>
      <c r="F475" s="37" t="s">
        <v>24</v>
      </c>
      <c r="G475" s="37" t="s">
        <v>1406</v>
      </c>
      <c r="H475" s="37" t="s">
        <v>25</v>
      </c>
      <c r="I475" s="37" t="s">
        <v>68</v>
      </c>
      <c r="J475" s="110">
        <v>0</v>
      </c>
      <c r="K475" s="110">
        <v>100</v>
      </c>
      <c r="L475" s="110">
        <v>18</v>
      </c>
      <c r="M475" s="37" t="s">
        <v>35</v>
      </c>
      <c r="N475" s="242">
        <f t="shared" si="35"/>
        <v>19.08</v>
      </c>
      <c r="O475" s="242">
        <f t="shared" si="36"/>
        <v>119.08</v>
      </c>
      <c r="P475" s="242">
        <f t="shared" si="37"/>
        <v>126.2248</v>
      </c>
      <c r="Q475" s="242">
        <f t="shared" si="38"/>
        <v>7.1448</v>
      </c>
      <c r="R475" s="242">
        <f t="shared" si="39"/>
        <v>119.08</v>
      </c>
      <c r="S475" s="242" t="s">
        <v>28</v>
      </c>
      <c r="T475" s="291" t="s">
        <v>29</v>
      </c>
    </row>
    <row r="476" spans="1:20">
      <c r="A476" s="100">
        <v>475</v>
      </c>
      <c r="B476" s="144" t="s">
        <v>1628</v>
      </c>
      <c r="C476" s="36" t="s">
        <v>324</v>
      </c>
      <c r="D476" s="181"/>
      <c r="E476" s="181" t="s">
        <v>22</v>
      </c>
      <c r="F476" s="37" t="s">
        <v>24</v>
      </c>
      <c r="G476" s="37" t="s">
        <v>1406</v>
      </c>
      <c r="H476" s="37" t="s">
        <v>25</v>
      </c>
      <c r="I476" s="37" t="s">
        <v>68</v>
      </c>
      <c r="J476" s="110">
        <v>0</v>
      </c>
      <c r="K476" s="110">
        <v>100</v>
      </c>
      <c r="L476" s="110">
        <v>18</v>
      </c>
      <c r="M476" s="37" t="s">
        <v>35</v>
      </c>
      <c r="N476" s="242">
        <f t="shared" si="35"/>
        <v>19.08</v>
      </c>
      <c r="O476" s="242">
        <f t="shared" si="36"/>
        <v>119.08</v>
      </c>
      <c r="P476" s="242">
        <f t="shared" si="37"/>
        <v>126.2248</v>
      </c>
      <c r="Q476" s="242">
        <f t="shared" si="38"/>
        <v>7.1448</v>
      </c>
      <c r="R476" s="242">
        <f t="shared" si="39"/>
        <v>119.08</v>
      </c>
      <c r="S476" s="242" t="s">
        <v>28</v>
      </c>
      <c r="T476" s="291" t="s">
        <v>29</v>
      </c>
    </row>
    <row r="477" spans="1:20">
      <c r="A477" s="100">
        <v>476</v>
      </c>
      <c r="B477" s="144" t="s">
        <v>469</v>
      </c>
      <c r="C477" s="36" t="s">
        <v>470</v>
      </c>
      <c r="D477" s="181"/>
      <c r="E477" s="181" t="s">
        <v>22</v>
      </c>
      <c r="F477" s="37" t="s">
        <v>24</v>
      </c>
      <c r="G477" s="37" t="s">
        <v>1406</v>
      </c>
      <c r="H477" s="37" t="s">
        <v>25</v>
      </c>
      <c r="I477" s="37" t="s">
        <v>68</v>
      </c>
      <c r="J477" s="110">
        <v>0</v>
      </c>
      <c r="K477" s="110">
        <v>100</v>
      </c>
      <c r="L477" s="110">
        <v>15</v>
      </c>
      <c r="M477" s="37" t="s">
        <v>35</v>
      </c>
      <c r="N477" s="242">
        <f t="shared" si="35"/>
        <v>15.9</v>
      </c>
      <c r="O477" s="242">
        <f t="shared" si="36"/>
        <v>115.9</v>
      </c>
      <c r="P477" s="242">
        <f t="shared" si="37"/>
        <v>122.854</v>
      </c>
      <c r="Q477" s="242">
        <f t="shared" si="38"/>
        <v>6.954</v>
      </c>
      <c r="R477" s="242">
        <f t="shared" si="39"/>
        <v>115.9</v>
      </c>
      <c r="S477" s="242" t="s">
        <v>28</v>
      </c>
      <c r="T477" s="291" t="s">
        <v>29</v>
      </c>
    </row>
    <row r="478" spans="1:20">
      <c r="A478" s="100">
        <v>477</v>
      </c>
      <c r="B478" s="144" t="s">
        <v>303</v>
      </c>
      <c r="C478" s="36" t="s">
        <v>304</v>
      </c>
      <c r="D478" s="181"/>
      <c r="E478" s="181" t="s">
        <v>22</v>
      </c>
      <c r="F478" s="37" t="s">
        <v>24</v>
      </c>
      <c r="G478" s="37" t="s">
        <v>1406</v>
      </c>
      <c r="H478" s="37" t="s">
        <v>25</v>
      </c>
      <c r="I478" s="37" t="s">
        <v>68</v>
      </c>
      <c r="J478" s="110">
        <v>0</v>
      </c>
      <c r="K478" s="110">
        <v>100</v>
      </c>
      <c r="L478" s="110">
        <v>18</v>
      </c>
      <c r="M478" s="37" t="s">
        <v>35</v>
      </c>
      <c r="N478" s="242">
        <f t="shared" si="35"/>
        <v>19.08</v>
      </c>
      <c r="O478" s="242">
        <f t="shared" si="36"/>
        <v>119.08</v>
      </c>
      <c r="P478" s="242">
        <f t="shared" si="37"/>
        <v>126.2248</v>
      </c>
      <c r="Q478" s="242">
        <f t="shared" si="38"/>
        <v>7.1448</v>
      </c>
      <c r="R478" s="242">
        <f t="shared" si="39"/>
        <v>119.08</v>
      </c>
      <c r="S478" s="242" t="s">
        <v>28</v>
      </c>
      <c r="T478" s="291" t="s">
        <v>29</v>
      </c>
    </row>
    <row r="479" spans="1:20">
      <c r="A479" s="100">
        <v>478</v>
      </c>
      <c r="B479" s="144" t="s">
        <v>565</v>
      </c>
      <c r="C479" s="36" t="s">
        <v>566</v>
      </c>
      <c r="D479" s="181"/>
      <c r="E479" s="181" t="s">
        <v>22</v>
      </c>
      <c r="F479" s="37" t="s">
        <v>24</v>
      </c>
      <c r="G479" s="37" t="s">
        <v>1406</v>
      </c>
      <c r="H479" s="37" t="s">
        <v>25</v>
      </c>
      <c r="I479" s="37" t="s">
        <v>68</v>
      </c>
      <c r="J479" s="110">
        <v>0</v>
      </c>
      <c r="K479" s="110">
        <v>100</v>
      </c>
      <c r="L479" s="110">
        <v>18</v>
      </c>
      <c r="M479" s="37" t="s">
        <v>35</v>
      </c>
      <c r="N479" s="242">
        <f t="shared" si="35"/>
        <v>19.08</v>
      </c>
      <c r="O479" s="242">
        <f t="shared" si="36"/>
        <v>119.08</v>
      </c>
      <c r="P479" s="242">
        <f t="shared" si="37"/>
        <v>126.2248</v>
      </c>
      <c r="Q479" s="242">
        <f t="shared" si="38"/>
        <v>7.1448</v>
      </c>
      <c r="R479" s="242">
        <f t="shared" si="39"/>
        <v>119.08</v>
      </c>
      <c r="S479" s="242" t="s">
        <v>28</v>
      </c>
      <c r="T479" s="291" t="s">
        <v>29</v>
      </c>
    </row>
    <row r="480" spans="1:20">
      <c r="A480" s="100">
        <v>479</v>
      </c>
      <c r="B480" s="144" t="s">
        <v>372</v>
      </c>
      <c r="C480" s="36" t="s">
        <v>477</v>
      </c>
      <c r="D480" s="181"/>
      <c r="E480" s="181" t="s">
        <v>22</v>
      </c>
      <c r="F480" s="37" t="s">
        <v>24</v>
      </c>
      <c r="G480" s="37" t="s">
        <v>1406</v>
      </c>
      <c r="H480" s="37" t="s">
        <v>25</v>
      </c>
      <c r="I480" s="37" t="s">
        <v>68</v>
      </c>
      <c r="J480" s="110">
        <v>0</v>
      </c>
      <c r="K480" s="110">
        <v>100</v>
      </c>
      <c r="L480" s="110">
        <v>15</v>
      </c>
      <c r="M480" s="37" t="s">
        <v>35</v>
      </c>
      <c r="N480" s="242">
        <f t="shared" si="35"/>
        <v>15.9</v>
      </c>
      <c r="O480" s="242">
        <f t="shared" si="36"/>
        <v>115.9</v>
      </c>
      <c r="P480" s="242">
        <f t="shared" si="37"/>
        <v>122.854</v>
      </c>
      <c r="Q480" s="242">
        <f t="shared" si="38"/>
        <v>6.954</v>
      </c>
      <c r="R480" s="242">
        <f t="shared" si="39"/>
        <v>115.9</v>
      </c>
      <c r="S480" s="242" t="s">
        <v>28</v>
      </c>
      <c r="T480" s="291" t="s">
        <v>29</v>
      </c>
    </row>
    <row r="481" spans="1:20">
      <c r="A481" s="100">
        <v>480</v>
      </c>
      <c r="B481" s="144" t="s">
        <v>641</v>
      </c>
      <c r="C481" s="36" t="s">
        <v>642</v>
      </c>
      <c r="D481" s="181"/>
      <c r="E481" s="181" t="s">
        <v>22</v>
      </c>
      <c r="F481" s="37" t="s">
        <v>24</v>
      </c>
      <c r="G481" s="37" t="s">
        <v>1406</v>
      </c>
      <c r="H481" s="37" t="s">
        <v>25</v>
      </c>
      <c r="I481" s="37" t="s">
        <v>68</v>
      </c>
      <c r="J481" s="110">
        <v>0</v>
      </c>
      <c r="K481" s="110">
        <v>100</v>
      </c>
      <c r="L481" s="110">
        <v>15</v>
      </c>
      <c r="M481" s="37" t="s">
        <v>35</v>
      </c>
      <c r="N481" s="242">
        <f t="shared" si="35"/>
        <v>15.9</v>
      </c>
      <c r="O481" s="242">
        <f t="shared" si="36"/>
        <v>115.9</v>
      </c>
      <c r="P481" s="242">
        <f t="shared" si="37"/>
        <v>122.854</v>
      </c>
      <c r="Q481" s="242">
        <f t="shared" si="38"/>
        <v>6.954</v>
      </c>
      <c r="R481" s="242">
        <f t="shared" si="39"/>
        <v>115.9</v>
      </c>
      <c r="S481" s="242" t="s">
        <v>28</v>
      </c>
      <c r="T481" s="291" t="s">
        <v>29</v>
      </c>
    </row>
    <row r="482" spans="1:20">
      <c r="A482" s="100">
        <v>481</v>
      </c>
      <c r="B482" s="144" t="s">
        <v>422</v>
      </c>
      <c r="C482" s="36" t="s">
        <v>423</v>
      </c>
      <c r="D482" s="181"/>
      <c r="E482" s="181" t="s">
        <v>22</v>
      </c>
      <c r="F482" s="37" t="s">
        <v>24</v>
      </c>
      <c r="G482" s="37" t="s">
        <v>1406</v>
      </c>
      <c r="H482" s="37" t="s">
        <v>25</v>
      </c>
      <c r="I482" s="37" t="s">
        <v>68</v>
      </c>
      <c r="J482" s="110">
        <v>0</v>
      </c>
      <c r="K482" s="110">
        <v>100</v>
      </c>
      <c r="L482" s="110">
        <v>18</v>
      </c>
      <c r="M482" s="37" t="s">
        <v>35</v>
      </c>
      <c r="N482" s="242">
        <f t="shared" si="35"/>
        <v>19.08</v>
      </c>
      <c r="O482" s="242">
        <f t="shared" si="36"/>
        <v>119.08</v>
      </c>
      <c r="P482" s="242">
        <f t="shared" si="37"/>
        <v>126.2248</v>
      </c>
      <c r="Q482" s="242">
        <f t="shared" si="38"/>
        <v>7.1448</v>
      </c>
      <c r="R482" s="242">
        <f t="shared" si="39"/>
        <v>119.08</v>
      </c>
      <c r="S482" s="242" t="s">
        <v>28</v>
      </c>
      <c r="T482" s="291" t="s">
        <v>29</v>
      </c>
    </row>
    <row r="483" spans="1:20">
      <c r="A483" s="100">
        <v>482</v>
      </c>
      <c r="B483" s="144" t="s">
        <v>408</v>
      </c>
      <c r="C483" s="36" t="s">
        <v>409</v>
      </c>
      <c r="D483" s="181"/>
      <c r="E483" s="181" t="s">
        <v>22</v>
      </c>
      <c r="F483" s="37" t="s">
        <v>24</v>
      </c>
      <c r="G483" s="37" t="s">
        <v>1406</v>
      </c>
      <c r="H483" s="37" t="s">
        <v>25</v>
      </c>
      <c r="I483" s="37" t="s">
        <v>68</v>
      </c>
      <c r="J483" s="110">
        <v>0</v>
      </c>
      <c r="K483" s="110">
        <v>100</v>
      </c>
      <c r="L483" s="110">
        <v>15</v>
      </c>
      <c r="M483" s="37" t="s">
        <v>35</v>
      </c>
      <c r="N483" s="242">
        <f t="shared" si="35"/>
        <v>15.9</v>
      </c>
      <c r="O483" s="242">
        <f t="shared" si="36"/>
        <v>115.9</v>
      </c>
      <c r="P483" s="242">
        <f t="shared" si="37"/>
        <v>122.854</v>
      </c>
      <c r="Q483" s="242">
        <f t="shared" si="38"/>
        <v>6.954</v>
      </c>
      <c r="R483" s="242">
        <f t="shared" si="39"/>
        <v>115.9</v>
      </c>
      <c r="S483" s="242" t="s">
        <v>28</v>
      </c>
      <c r="T483" s="291" t="s">
        <v>29</v>
      </c>
    </row>
    <row r="484" spans="1:20">
      <c r="A484" s="100">
        <v>483</v>
      </c>
      <c r="B484" s="144" t="s">
        <v>473</v>
      </c>
      <c r="C484" s="36" t="s">
        <v>474</v>
      </c>
      <c r="D484" s="181"/>
      <c r="E484" s="181" t="s">
        <v>22</v>
      </c>
      <c r="F484" s="37" t="s">
        <v>24</v>
      </c>
      <c r="G484" s="37" t="s">
        <v>1406</v>
      </c>
      <c r="H484" s="37" t="s">
        <v>25</v>
      </c>
      <c r="I484" s="37" t="s">
        <v>68</v>
      </c>
      <c r="J484" s="110">
        <v>0</v>
      </c>
      <c r="K484" s="110">
        <v>100</v>
      </c>
      <c r="L484" s="110">
        <v>15</v>
      </c>
      <c r="M484" s="37" t="s">
        <v>35</v>
      </c>
      <c r="N484" s="242">
        <f t="shared" si="35"/>
        <v>15.9</v>
      </c>
      <c r="O484" s="242">
        <f t="shared" si="36"/>
        <v>115.9</v>
      </c>
      <c r="P484" s="242">
        <f t="shared" si="37"/>
        <v>122.854</v>
      </c>
      <c r="Q484" s="242">
        <f t="shared" si="38"/>
        <v>6.954</v>
      </c>
      <c r="R484" s="242">
        <f t="shared" si="39"/>
        <v>115.9</v>
      </c>
      <c r="S484" s="242" t="s">
        <v>28</v>
      </c>
      <c r="T484" s="291" t="s">
        <v>29</v>
      </c>
    </row>
    <row r="485" spans="1:20">
      <c r="A485" s="100">
        <v>484</v>
      </c>
      <c r="B485" s="144" t="s">
        <v>297</v>
      </c>
      <c r="C485" s="36" t="s">
        <v>298</v>
      </c>
      <c r="D485" s="181"/>
      <c r="E485" s="181" t="s">
        <v>22</v>
      </c>
      <c r="F485" s="37" t="s">
        <v>24</v>
      </c>
      <c r="G485" s="37" t="s">
        <v>1406</v>
      </c>
      <c r="H485" s="37" t="s">
        <v>25</v>
      </c>
      <c r="I485" s="37" t="s">
        <v>68</v>
      </c>
      <c r="J485" s="110">
        <v>0</v>
      </c>
      <c r="K485" s="110">
        <v>100</v>
      </c>
      <c r="L485" s="110">
        <v>18</v>
      </c>
      <c r="M485" s="37" t="s">
        <v>35</v>
      </c>
      <c r="N485" s="242">
        <f t="shared" si="35"/>
        <v>19.08</v>
      </c>
      <c r="O485" s="242">
        <f t="shared" si="36"/>
        <v>119.08</v>
      </c>
      <c r="P485" s="242">
        <f t="shared" si="37"/>
        <v>126.2248</v>
      </c>
      <c r="Q485" s="242">
        <f t="shared" si="38"/>
        <v>7.1448</v>
      </c>
      <c r="R485" s="242">
        <f t="shared" si="39"/>
        <v>119.08</v>
      </c>
      <c r="S485" s="242" t="s">
        <v>28</v>
      </c>
      <c r="T485" s="291" t="s">
        <v>29</v>
      </c>
    </row>
    <row r="486" spans="1:20">
      <c r="A486" s="100">
        <v>485</v>
      </c>
      <c r="B486" s="144" t="s">
        <v>475</v>
      </c>
      <c r="C486" s="36" t="s">
        <v>393</v>
      </c>
      <c r="D486" s="181"/>
      <c r="E486" s="181" t="s">
        <v>22</v>
      </c>
      <c r="F486" s="37" t="s">
        <v>24</v>
      </c>
      <c r="G486" s="37" t="s">
        <v>1406</v>
      </c>
      <c r="H486" s="37" t="s">
        <v>25</v>
      </c>
      <c r="I486" s="37" t="s">
        <v>68</v>
      </c>
      <c r="J486" s="110">
        <v>0</v>
      </c>
      <c r="K486" s="110">
        <v>100</v>
      </c>
      <c r="L486" s="110">
        <v>15</v>
      </c>
      <c r="M486" s="37" t="s">
        <v>35</v>
      </c>
      <c r="N486" s="242">
        <f t="shared" si="35"/>
        <v>15.9</v>
      </c>
      <c r="O486" s="242">
        <f t="shared" si="36"/>
        <v>115.9</v>
      </c>
      <c r="P486" s="242">
        <f t="shared" si="37"/>
        <v>122.854</v>
      </c>
      <c r="Q486" s="242">
        <f t="shared" si="38"/>
        <v>6.954</v>
      </c>
      <c r="R486" s="242">
        <f t="shared" si="39"/>
        <v>115.9</v>
      </c>
      <c r="S486" s="242" t="s">
        <v>28</v>
      </c>
      <c r="T486" s="291" t="s">
        <v>29</v>
      </c>
    </row>
    <row r="487" spans="1:20">
      <c r="A487" s="100">
        <v>486</v>
      </c>
      <c r="B487" s="144" t="s">
        <v>450</v>
      </c>
      <c r="C487" s="36" t="s">
        <v>451</v>
      </c>
      <c r="D487" s="181"/>
      <c r="E487" s="181" t="s">
        <v>22</v>
      </c>
      <c r="F487" s="37" t="s">
        <v>24</v>
      </c>
      <c r="G487" s="37" t="s">
        <v>1406</v>
      </c>
      <c r="H487" s="37" t="s">
        <v>25</v>
      </c>
      <c r="I487" s="37" t="s">
        <v>68</v>
      </c>
      <c r="J487" s="110">
        <v>0</v>
      </c>
      <c r="K487" s="110">
        <v>100</v>
      </c>
      <c r="L487" s="110">
        <v>15</v>
      </c>
      <c r="M487" s="37" t="s">
        <v>35</v>
      </c>
      <c r="N487" s="242">
        <f t="shared" si="35"/>
        <v>15.9</v>
      </c>
      <c r="O487" s="242">
        <f t="shared" si="36"/>
        <v>115.9</v>
      </c>
      <c r="P487" s="242">
        <f t="shared" si="37"/>
        <v>122.854</v>
      </c>
      <c r="Q487" s="242">
        <f t="shared" si="38"/>
        <v>6.954</v>
      </c>
      <c r="R487" s="242">
        <f t="shared" si="39"/>
        <v>115.9</v>
      </c>
      <c r="S487" s="242" t="s">
        <v>28</v>
      </c>
      <c r="T487" s="291" t="s">
        <v>29</v>
      </c>
    </row>
    <row r="488" spans="1:20">
      <c r="A488" s="100">
        <v>487</v>
      </c>
      <c r="B488" s="144" t="s">
        <v>432</v>
      </c>
      <c r="C488" s="36" t="s">
        <v>433</v>
      </c>
      <c r="D488" s="181"/>
      <c r="E488" s="181" t="s">
        <v>22</v>
      </c>
      <c r="F488" s="37" t="s">
        <v>24</v>
      </c>
      <c r="G488" s="37" t="s">
        <v>1406</v>
      </c>
      <c r="H488" s="37" t="s">
        <v>25</v>
      </c>
      <c r="I488" s="37" t="s">
        <v>68</v>
      </c>
      <c r="J488" s="110">
        <v>0</v>
      </c>
      <c r="K488" s="110">
        <v>100</v>
      </c>
      <c r="L488" s="110">
        <v>15</v>
      </c>
      <c r="M488" s="37" t="s">
        <v>35</v>
      </c>
      <c r="N488" s="242">
        <f t="shared" si="35"/>
        <v>15.9</v>
      </c>
      <c r="O488" s="242">
        <f t="shared" si="36"/>
        <v>115.9</v>
      </c>
      <c r="P488" s="242">
        <f t="shared" si="37"/>
        <v>122.854</v>
      </c>
      <c r="Q488" s="242">
        <f t="shared" si="38"/>
        <v>6.954</v>
      </c>
      <c r="R488" s="242">
        <f t="shared" si="39"/>
        <v>115.9</v>
      </c>
      <c r="S488" s="242" t="s">
        <v>28</v>
      </c>
      <c r="T488" s="291" t="s">
        <v>29</v>
      </c>
    </row>
    <row r="489" spans="1:20">
      <c r="A489" s="100">
        <v>488</v>
      </c>
      <c r="B489" s="144" t="s">
        <v>275</v>
      </c>
      <c r="C489" s="36" t="s">
        <v>276</v>
      </c>
      <c r="D489" s="181"/>
      <c r="E489" s="181" t="s">
        <v>22</v>
      </c>
      <c r="F489" s="37" t="s">
        <v>24</v>
      </c>
      <c r="G489" s="37" t="s">
        <v>1406</v>
      </c>
      <c r="H489" s="37" t="s">
        <v>25</v>
      </c>
      <c r="I489" s="37" t="s">
        <v>68</v>
      </c>
      <c r="J489" s="110">
        <v>0</v>
      </c>
      <c r="K489" s="110">
        <v>100</v>
      </c>
      <c r="L489" s="110">
        <v>18</v>
      </c>
      <c r="M489" s="37" t="s">
        <v>35</v>
      </c>
      <c r="N489" s="242">
        <f t="shared" si="35"/>
        <v>19.08</v>
      </c>
      <c r="O489" s="242">
        <f t="shared" si="36"/>
        <v>119.08</v>
      </c>
      <c r="P489" s="242">
        <f t="shared" si="37"/>
        <v>126.2248</v>
      </c>
      <c r="Q489" s="242">
        <f t="shared" si="38"/>
        <v>7.1448</v>
      </c>
      <c r="R489" s="242">
        <f t="shared" si="39"/>
        <v>119.08</v>
      </c>
      <c r="S489" s="242" t="s">
        <v>28</v>
      </c>
      <c r="T489" s="291" t="s">
        <v>29</v>
      </c>
    </row>
    <row r="490" spans="1:20">
      <c r="A490" s="100">
        <v>489</v>
      </c>
      <c r="B490" s="144" t="s">
        <v>467</v>
      </c>
      <c r="C490" s="36" t="s">
        <v>468</v>
      </c>
      <c r="D490" s="181"/>
      <c r="E490" s="181" t="s">
        <v>22</v>
      </c>
      <c r="F490" s="37" t="s">
        <v>24</v>
      </c>
      <c r="G490" s="37" t="s">
        <v>1406</v>
      </c>
      <c r="H490" s="37" t="s">
        <v>25</v>
      </c>
      <c r="I490" s="37" t="s">
        <v>68</v>
      </c>
      <c r="J490" s="110">
        <v>0</v>
      </c>
      <c r="K490" s="110">
        <v>100</v>
      </c>
      <c r="L490" s="110">
        <v>15</v>
      </c>
      <c r="M490" s="37" t="s">
        <v>35</v>
      </c>
      <c r="N490" s="242">
        <f t="shared" si="35"/>
        <v>15.9</v>
      </c>
      <c r="O490" s="242">
        <f t="shared" si="36"/>
        <v>115.9</v>
      </c>
      <c r="P490" s="242">
        <f t="shared" si="37"/>
        <v>122.854</v>
      </c>
      <c r="Q490" s="242">
        <f t="shared" si="38"/>
        <v>6.954</v>
      </c>
      <c r="R490" s="242">
        <f t="shared" si="39"/>
        <v>115.9</v>
      </c>
      <c r="S490" s="242" t="s">
        <v>28</v>
      </c>
      <c r="T490" s="291" t="s">
        <v>29</v>
      </c>
    </row>
    <row r="491" spans="1:20">
      <c r="A491" s="100">
        <v>490</v>
      </c>
      <c r="B491" s="144" t="s">
        <v>1629</v>
      </c>
      <c r="C491" s="36" t="s">
        <v>1495</v>
      </c>
      <c r="D491" s="181"/>
      <c r="E491" s="181" t="s">
        <v>22</v>
      </c>
      <c r="F491" s="37" t="s">
        <v>24</v>
      </c>
      <c r="G491" s="37" t="s">
        <v>198</v>
      </c>
      <c r="H491" s="37" t="s">
        <v>25</v>
      </c>
      <c r="I491" s="37" t="s">
        <v>68</v>
      </c>
      <c r="J491" s="110">
        <v>1120</v>
      </c>
      <c r="K491" s="110">
        <v>300</v>
      </c>
      <c r="L491" s="110"/>
      <c r="M491" s="37"/>
      <c r="N491" s="242">
        <f t="shared" si="35"/>
        <v>0</v>
      </c>
      <c r="O491" s="242">
        <f t="shared" si="36"/>
        <v>1420</v>
      </c>
      <c r="P491" s="242">
        <f t="shared" si="37"/>
        <v>1438</v>
      </c>
      <c r="Q491" s="242">
        <f t="shared" si="38"/>
        <v>18</v>
      </c>
      <c r="R491" s="242">
        <f t="shared" si="39"/>
        <v>1420</v>
      </c>
      <c r="S491" s="242" t="s">
        <v>28</v>
      </c>
      <c r="T491" s="291" t="s">
        <v>29</v>
      </c>
    </row>
    <row r="492" spans="1:20">
      <c r="A492" s="100">
        <v>491</v>
      </c>
      <c r="B492" s="144" t="s">
        <v>1630</v>
      </c>
      <c r="C492" s="36" t="s">
        <v>1631</v>
      </c>
      <c r="D492" s="181"/>
      <c r="E492" s="181" t="s">
        <v>22</v>
      </c>
      <c r="F492" s="37" t="s">
        <v>24</v>
      </c>
      <c r="G492" s="37" t="s">
        <v>198</v>
      </c>
      <c r="H492" s="37" t="s">
        <v>25</v>
      </c>
      <c r="I492" s="37" t="s">
        <v>68</v>
      </c>
      <c r="J492" s="110">
        <v>1120</v>
      </c>
      <c r="K492" s="110">
        <v>300</v>
      </c>
      <c r="L492" s="110">
        <v>1300</v>
      </c>
      <c r="M492" s="37" t="s">
        <v>887</v>
      </c>
      <c r="N492" s="242">
        <f t="shared" si="35"/>
        <v>1378</v>
      </c>
      <c r="O492" s="242">
        <f t="shared" si="36"/>
        <v>2798</v>
      </c>
      <c r="P492" s="242">
        <f t="shared" si="37"/>
        <v>2898.68</v>
      </c>
      <c r="Q492" s="242">
        <f t="shared" si="38"/>
        <v>100.68</v>
      </c>
      <c r="R492" s="242">
        <f t="shared" si="39"/>
        <v>2798</v>
      </c>
      <c r="S492" s="242" t="s">
        <v>28</v>
      </c>
      <c r="T492" s="291" t="s">
        <v>29</v>
      </c>
    </row>
    <row r="493" spans="1:20">
      <c r="A493" s="100">
        <v>492</v>
      </c>
      <c r="B493" s="144" t="s">
        <v>1632</v>
      </c>
      <c r="C493" s="36" t="s">
        <v>1495</v>
      </c>
      <c r="D493" s="181"/>
      <c r="E493" s="181" t="s">
        <v>22</v>
      </c>
      <c r="F493" s="37" t="s">
        <v>24</v>
      </c>
      <c r="G493" s="37" t="s">
        <v>198</v>
      </c>
      <c r="H493" s="37" t="s">
        <v>25</v>
      </c>
      <c r="I493" s="37" t="s">
        <v>68</v>
      </c>
      <c r="J493" s="110">
        <v>1120</v>
      </c>
      <c r="K493" s="110">
        <v>300</v>
      </c>
      <c r="L493" s="110">
        <v>0</v>
      </c>
      <c r="M493" s="37"/>
      <c r="N493" s="242">
        <f t="shared" si="35"/>
        <v>0</v>
      </c>
      <c r="O493" s="242">
        <f t="shared" si="36"/>
        <v>1420</v>
      </c>
      <c r="P493" s="242">
        <f t="shared" si="37"/>
        <v>1438</v>
      </c>
      <c r="Q493" s="242">
        <f t="shared" si="38"/>
        <v>18</v>
      </c>
      <c r="R493" s="242">
        <f t="shared" si="39"/>
        <v>1420</v>
      </c>
      <c r="S493" s="242" t="s">
        <v>28</v>
      </c>
      <c r="T493" s="291" t="s">
        <v>29</v>
      </c>
    </row>
    <row r="494" spans="1:20">
      <c r="A494" s="100">
        <v>493</v>
      </c>
      <c r="B494" s="144" t="s">
        <v>1633</v>
      </c>
      <c r="C494" s="36" t="s">
        <v>1495</v>
      </c>
      <c r="D494" s="181"/>
      <c r="E494" s="181" t="s">
        <v>22</v>
      </c>
      <c r="F494" s="37" t="s">
        <v>24</v>
      </c>
      <c r="G494" s="37" t="s">
        <v>198</v>
      </c>
      <c r="H494" s="37" t="s">
        <v>25</v>
      </c>
      <c r="I494" s="37" t="s">
        <v>68</v>
      </c>
      <c r="J494" s="110">
        <v>1120</v>
      </c>
      <c r="K494" s="110">
        <v>300</v>
      </c>
      <c r="L494" s="110">
        <v>1300</v>
      </c>
      <c r="M494" s="37" t="s">
        <v>887</v>
      </c>
      <c r="N494" s="242">
        <f t="shared" si="35"/>
        <v>1378</v>
      </c>
      <c r="O494" s="242">
        <f t="shared" si="36"/>
        <v>2798</v>
      </c>
      <c r="P494" s="242">
        <f t="shared" si="37"/>
        <v>2898.68</v>
      </c>
      <c r="Q494" s="242">
        <f t="shared" si="38"/>
        <v>100.68</v>
      </c>
      <c r="R494" s="242">
        <f t="shared" si="39"/>
        <v>2798</v>
      </c>
      <c r="S494" s="242" t="s">
        <v>28</v>
      </c>
      <c r="T494" s="291" t="s">
        <v>29</v>
      </c>
    </row>
    <row r="495" spans="1:20">
      <c r="A495" s="100">
        <v>494</v>
      </c>
      <c r="B495" s="144" t="s">
        <v>1634</v>
      </c>
      <c r="C495" s="36" t="s">
        <v>1415</v>
      </c>
      <c r="D495" s="181"/>
      <c r="E495" s="181" t="s">
        <v>22</v>
      </c>
      <c r="F495" s="37" t="s">
        <v>24</v>
      </c>
      <c r="G495" s="37" t="s">
        <v>198</v>
      </c>
      <c r="H495" s="37" t="s">
        <v>25</v>
      </c>
      <c r="I495" s="37" t="s">
        <v>68</v>
      </c>
      <c r="J495" s="110">
        <v>1120</v>
      </c>
      <c r="K495" s="110">
        <v>300</v>
      </c>
      <c r="L495" s="110">
        <v>0</v>
      </c>
      <c r="M495" s="37"/>
      <c r="N495" s="242">
        <f t="shared" si="35"/>
        <v>0</v>
      </c>
      <c r="O495" s="242">
        <f t="shared" si="36"/>
        <v>1420</v>
      </c>
      <c r="P495" s="242">
        <f t="shared" si="37"/>
        <v>1438</v>
      </c>
      <c r="Q495" s="242">
        <f t="shared" si="38"/>
        <v>18</v>
      </c>
      <c r="R495" s="242">
        <f t="shared" si="39"/>
        <v>1420</v>
      </c>
      <c r="S495" s="242" t="s">
        <v>28</v>
      </c>
      <c r="T495" s="291" t="s">
        <v>29</v>
      </c>
    </row>
    <row r="496" spans="1:20">
      <c r="A496" s="100">
        <v>495</v>
      </c>
      <c r="B496" s="144" t="s">
        <v>1538</v>
      </c>
      <c r="C496" s="36" t="s">
        <v>1635</v>
      </c>
      <c r="D496" s="181"/>
      <c r="E496" s="181" t="s">
        <v>22</v>
      </c>
      <c r="F496" s="37" t="s">
        <v>24</v>
      </c>
      <c r="G496" s="37" t="s">
        <v>198</v>
      </c>
      <c r="H496" s="37" t="s">
        <v>25</v>
      </c>
      <c r="I496" s="37" t="s">
        <v>68</v>
      </c>
      <c r="J496" s="110">
        <v>1120</v>
      </c>
      <c r="K496" s="110">
        <v>300</v>
      </c>
      <c r="L496" s="110">
        <v>0</v>
      </c>
      <c r="M496" s="37"/>
      <c r="N496" s="242">
        <f t="shared" si="35"/>
        <v>0</v>
      </c>
      <c r="O496" s="242">
        <f t="shared" si="36"/>
        <v>1420</v>
      </c>
      <c r="P496" s="242">
        <f t="shared" si="37"/>
        <v>1438</v>
      </c>
      <c r="Q496" s="242">
        <f t="shared" si="38"/>
        <v>18</v>
      </c>
      <c r="R496" s="242">
        <f t="shared" si="39"/>
        <v>1420</v>
      </c>
      <c r="S496" s="242" t="s">
        <v>28</v>
      </c>
      <c r="T496" s="291" t="s">
        <v>29</v>
      </c>
    </row>
    <row r="497" spans="1:20">
      <c r="A497" s="100">
        <v>496</v>
      </c>
      <c r="B497" s="144" t="s">
        <v>1636</v>
      </c>
      <c r="C497" s="36" t="s">
        <v>1637</v>
      </c>
      <c r="D497" s="181"/>
      <c r="E497" s="181" t="s">
        <v>22</v>
      </c>
      <c r="F497" s="37" t="s">
        <v>24</v>
      </c>
      <c r="G497" s="37" t="s">
        <v>198</v>
      </c>
      <c r="H497" s="37" t="s">
        <v>25</v>
      </c>
      <c r="I497" s="37" t="s">
        <v>68</v>
      </c>
      <c r="J497" s="110">
        <v>1120</v>
      </c>
      <c r="K497" s="110">
        <v>300</v>
      </c>
      <c r="L497" s="110">
        <v>0</v>
      </c>
      <c r="M497" s="37"/>
      <c r="N497" s="242">
        <f t="shared" si="35"/>
        <v>0</v>
      </c>
      <c r="O497" s="242">
        <f t="shared" si="36"/>
        <v>1420</v>
      </c>
      <c r="P497" s="242">
        <f t="shared" si="37"/>
        <v>1438</v>
      </c>
      <c r="Q497" s="242">
        <f t="shared" si="38"/>
        <v>18</v>
      </c>
      <c r="R497" s="242">
        <f t="shared" si="39"/>
        <v>1420</v>
      </c>
      <c r="S497" s="242" t="s">
        <v>28</v>
      </c>
      <c r="T497" s="291" t="s">
        <v>29</v>
      </c>
    </row>
    <row r="498" spans="1:20">
      <c r="A498" s="100">
        <v>497</v>
      </c>
      <c r="B498" s="144" t="s">
        <v>1638</v>
      </c>
      <c r="C498" s="36" t="s">
        <v>1639</v>
      </c>
      <c r="D498" s="181"/>
      <c r="E498" s="181" t="s">
        <v>22</v>
      </c>
      <c r="F498" s="37" t="s">
        <v>24</v>
      </c>
      <c r="G498" s="37" t="s">
        <v>198</v>
      </c>
      <c r="H498" s="37" t="s">
        <v>25</v>
      </c>
      <c r="I498" s="37" t="s">
        <v>68</v>
      </c>
      <c r="J498" s="110">
        <v>1120</v>
      </c>
      <c r="K498" s="110">
        <v>300</v>
      </c>
      <c r="L498" s="110">
        <v>0</v>
      </c>
      <c r="M498" s="37"/>
      <c r="N498" s="242">
        <f t="shared" si="35"/>
        <v>0</v>
      </c>
      <c r="O498" s="242">
        <f t="shared" si="36"/>
        <v>1420</v>
      </c>
      <c r="P498" s="242">
        <f t="shared" si="37"/>
        <v>1438</v>
      </c>
      <c r="Q498" s="242">
        <f t="shared" si="38"/>
        <v>18</v>
      </c>
      <c r="R498" s="242">
        <f t="shared" si="39"/>
        <v>1420</v>
      </c>
      <c r="S498" s="242" t="s">
        <v>28</v>
      </c>
      <c r="T498" s="291" t="s">
        <v>29</v>
      </c>
    </row>
    <row r="499" spans="1:20">
      <c r="A499" s="100">
        <v>498</v>
      </c>
      <c r="B499" s="144" t="s">
        <v>1640</v>
      </c>
      <c r="C499" s="36" t="s">
        <v>1641</v>
      </c>
      <c r="D499" s="181"/>
      <c r="E499" s="181" t="s">
        <v>22</v>
      </c>
      <c r="F499" s="37" t="s">
        <v>24</v>
      </c>
      <c r="G499" s="37" t="s">
        <v>198</v>
      </c>
      <c r="H499" s="37" t="s">
        <v>25</v>
      </c>
      <c r="I499" s="37" t="s">
        <v>68</v>
      </c>
      <c r="J499" s="110">
        <v>1120</v>
      </c>
      <c r="K499" s="110">
        <v>300</v>
      </c>
      <c r="L499" s="110">
        <v>1300</v>
      </c>
      <c r="M499" s="37" t="s">
        <v>887</v>
      </c>
      <c r="N499" s="242">
        <f t="shared" si="35"/>
        <v>1378</v>
      </c>
      <c r="O499" s="242">
        <f t="shared" si="36"/>
        <v>2798</v>
      </c>
      <c r="P499" s="242">
        <f t="shared" si="37"/>
        <v>2898.68</v>
      </c>
      <c r="Q499" s="242">
        <f t="shared" si="38"/>
        <v>100.68</v>
      </c>
      <c r="R499" s="242">
        <f t="shared" si="39"/>
        <v>2798</v>
      </c>
      <c r="S499" s="242" t="s">
        <v>28</v>
      </c>
      <c r="T499" s="291" t="s">
        <v>29</v>
      </c>
    </row>
    <row r="500" spans="1:20">
      <c r="A500" s="100">
        <v>499</v>
      </c>
      <c r="B500" s="144" t="s">
        <v>1017</v>
      </c>
      <c r="C500" s="36" t="s">
        <v>1642</v>
      </c>
      <c r="D500" s="181"/>
      <c r="E500" s="181" t="s">
        <v>22</v>
      </c>
      <c r="F500" s="37" t="s">
        <v>24</v>
      </c>
      <c r="G500" s="37" t="s">
        <v>198</v>
      </c>
      <c r="H500" s="37" t="s">
        <v>25</v>
      </c>
      <c r="I500" s="37" t="s">
        <v>68</v>
      </c>
      <c r="J500" s="110">
        <v>1120</v>
      </c>
      <c r="K500" s="110">
        <v>300</v>
      </c>
      <c r="L500" s="110">
        <v>1300</v>
      </c>
      <c r="M500" s="37" t="s">
        <v>887</v>
      </c>
      <c r="N500" s="242">
        <f t="shared" si="35"/>
        <v>1378</v>
      </c>
      <c r="O500" s="242">
        <f t="shared" si="36"/>
        <v>2798</v>
      </c>
      <c r="P500" s="242">
        <f t="shared" si="37"/>
        <v>2898.68</v>
      </c>
      <c r="Q500" s="242">
        <f t="shared" si="38"/>
        <v>100.68</v>
      </c>
      <c r="R500" s="242">
        <f t="shared" si="39"/>
        <v>2798</v>
      </c>
      <c r="S500" s="242" t="s">
        <v>28</v>
      </c>
      <c r="T500" s="291" t="s">
        <v>29</v>
      </c>
    </row>
    <row r="501" spans="1:20">
      <c r="A501" s="100">
        <v>500</v>
      </c>
      <c r="B501" s="144" t="s">
        <v>1643</v>
      </c>
      <c r="C501" s="36" t="s">
        <v>1631</v>
      </c>
      <c r="D501" s="181"/>
      <c r="E501" s="181" t="s">
        <v>22</v>
      </c>
      <c r="F501" s="37" t="s">
        <v>24</v>
      </c>
      <c r="G501" s="37" t="s">
        <v>198</v>
      </c>
      <c r="H501" s="37" t="s">
        <v>25</v>
      </c>
      <c r="I501" s="37" t="s">
        <v>68</v>
      </c>
      <c r="J501" s="110">
        <v>1120</v>
      </c>
      <c r="K501" s="110">
        <v>300</v>
      </c>
      <c r="L501" s="110">
        <v>1300</v>
      </c>
      <c r="M501" s="37" t="s">
        <v>887</v>
      </c>
      <c r="N501" s="242">
        <f t="shared" si="35"/>
        <v>1378</v>
      </c>
      <c r="O501" s="242">
        <f t="shared" si="36"/>
        <v>2798</v>
      </c>
      <c r="P501" s="242">
        <f t="shared" si="37"/>
        <v>2898.68</v>
      </c>
      <c r="Q501" s="242">
        <f t="shared" si="38"/>
        <v>100.68</v>
      </c>
      <c r="R501" s="242">
        <f t="shared" si="39"/>
        <v>2798</v>
      </c>
      <c r="S501" s="242" t="s">
        <v>28</v>
      </c>
      <c r="T501" s="291" t="s">
        <v>29</v>
      </c>
    </row>
    <row r="502" spans="1:20">
      <c r="A502" s="100">
        <v>501</v>
      </c>
      <c r="B502" s="144" t="s">
        <v>1644</v>
      </c>
      <c r="C502" s="36" t="s">
        <v>1645</v>
      </c>
      <c r="D502" s="181"/>
      <c r="E502" s="181" t="s">
        <v>22</v>
      </c>
      <c r="F502" s="37" t="s">
        <v>24</v>
      </c>
      <c r="G502" s="37" t="s">
        <v>198</v>
      </c>
      <c r="H502" s="37" t="s">
        <v>25</v>
      </c>
      <c r="I502" s="37" t="s">
        <v>68</v>
      </c>
      <c r="J502" s="110">
        <v>1120</v>
      </c>
      <c r="K502" s="110">
        <v>300</v>
      </c>
      <c r="L502" s="110">
        <v>1300</v>
      </c>
      <c r="M502" s="37" t="s">
        <v>887</v>
      </c>
      <c r="N502" s="242">
        <f t="shared" si="35"/>
        <v>1378</v>
      </c>
      <c r="O502" s="242">
        <f t="shared" si="36"/>
        <v>2798</v>
      </c>
      <c r="P502" s="242">
        <f t="shared" si="37"/>
        <v>2898.68</v>
      </c>
      <c r="Q502" s="242">
        <f t="shared" si="38"/>
        <v>100.68</v>
      </c>
      <c r="R502" s="242">
        <f t="shared" si="39"/>
        <v>2798</v>
      </c>
      <c r="S502" s="242" t="s">
        <v>28</v>
      </c>
      <c r="T502" s="291" t="s">
        <v>29</v>
      </c>
    </row>
    <row r="503" spans="1:20">
      <c r="A503" s="100">
        <v>502</v>
      </c>
      <c r="B503" s="144" t="s">
        <v>1646</v>
      </c>
      <c r="C503" s="36" t="s">
        <v>1647</v>
      </c>
      <c r="D503" s="181"/>
      <c r="E503" s="181" t="s">
        <v>22</v>
      </c>
      <c r="F503" s="37" t="s">
        <v>24</v>
      </c>
      <c r="G503" s="37" t="s">
        <v>198</v>
      </c>
      <c r="H503" s="37" t="s">
        <v>25</v>
      </c>
      <c r="I503" s="37" t="s">
        <v>68</v>
      </c>
      <c r="J503" s="110">
        <v>0</v>
      </c>
      <c r="K503" s="110">
        <v>300</v>
      </c>
      <c r="L503" s="110">
        <v>0</v>
      </c>
      <c r="M503" s="37"/>
      <c r="N503" s="242">
        <f t="shared" si="35"/>
        <v>0</v>
      </c>
      <c r="O503" s="242">
        <f t="shared" si="36"/>
        <v>300</v>
      </c>
      <c r="P503" s="242">
        <f t="shared" si="37"/>
        <v>318</v>
      </c>
      <c r="Q503" s="242">
        <f t="shared" si="38"/>
        <v>18</v>
      </c>
      <c r="R503" s="242">
        <f t="shared" si="39"/>
        <v>300</v>
      </c>
      <c r="S503" s="242" t="s">
        <v>28</v>
      </c>
      <c r="T503" s="291" t="s">
        <v>29</v>
      </c>
    </row>
    <row r="504" spans="1:20">
      <c r="A504" s="100">
        <v>503</v>
      </c>
      <c r="B504" s="144" t="s">
        <v>1648</v>
      </c>
      <c r="C504" s="36" t="s">
        <v>1649</v>
      </c>
      <c r="D504" s="181"/>
      <c r="E504" s="181" t="s">
        <v>22</v>
      </c>
      <c r="F504" s="37" t="s">
        <v>24</v>
      </c>
      <c r="G504" s="37" t="s">
        <v>198</v>
      </c>
      <c r="H504" s="37" t="s">
        <v>25</v>
      </c>
      <c r="I504" s="37" t="s">
        <v>68</v>
      </c>
      <c r="J504" s="110">
        <v>1120</v>
      </c>
      <c r="K504" s="110">
        <v>300</v>
      </c>
      <c r="L504" s="110">
        <v>1300</v>
      </c>
      <c r="M504" s="37" t="s">
        <v>887</v>
      </c>
      <c r="N504" s="242">
        <f t="shared" si="35"/>
        <v>1378</v>
      </c>
      <c r="O504" s="242">
        <f t="shared" si="36"/>
        <v>2798</v>
      </c>
      <c r="P504" s="242">
        <f t="shared" si="37"/>
        <v>2898.68</v>
      </c>
      <c r="Q504" s="242">
        <f t="shared" si="38"/>
        <v>100.68</v>
      </c>
      <c r="R504" s="242">
        <f t="shared" si="39"/>
        <v>2798</v>
      </c>
      <c r="S504" s="242" t="s">
        <v>28</v>
      </c>
      <c r="T504" s="291" t="s">
        <v>29</v>
      </c>
    </row>
    <row r="505" spans="1:20">
      <c r="A505" s="100">
        <v>504</v>
      </c>
      <c r="B505" s="144" t="s">
        <v>1650</v>
      </c>
      <c r="C505" s="36" t="s">
        <v>1651</v>
      </c>
      <c r="D505" s="181"/>
      <c r="E505" s="181" t="s">
        <v>22</v>
      </c>
      <c r="F505" s="37" t="s">
        <v>24</v>
      </c>
      <c r="G505" s="37" t="s">
        <v>198</v>
      </c>
      <c r="H505" s="37" t="s">
        <v>25</v>
      </c>
      <c r="I505" s="37" t="s">
        <v>68</v>
      </c>
      <c r="J505" s="110">
        <v>1120</v>
      </c>
      <c r="K505" s="110">
        <v>300</v>
      </c>
      <c r="L505" s="110">
        <v>1300</v>
      </c>
      <c r="M505" s="37" t="s">
        <v>887</v>
      </c>
      <c r="N505" s="242">
        <f t="shared" si="35"/>
        <v>1378</v>
      </c>
      <c r="O505" s="242">
        <f t="shared" si="36"/>
        <v>2798</v>
      </c>
      <c r="P505" s="242">
        <f t="shared" si="37"/>
        <v>2898.68</v>
      </c>
      <c r="Q505" s="242">
        <f t="shared" si="38"/>
        <v>100.68</v>
      </c>
      <c r="R505" s="242">
        <f t="shared" si="39"/>
        <v>2798</v>
      </c>
      <c r="S505" s="242" t="s">
        <v>28</v>
      </c>
      <c r="T505" s="291" t="s">
        <v>29</v>
      </c>
    </row>
    <row r="506" spans="1:20">
      <c r="A506" s="100">
        <v>505</v>
      </c>
      <c r="B506" s="144" t="s">
        <v>1652</v>
      </c>
      <c r="C506" s="36" t="s">
        <v>1653</v>
      </c>
      <c r="D506" s="181"/>
      <c r="E506" s="181" t="s">
        <v>22</v>
      </c>
      <c r="F506" s="37" t="s">
        <v>24</v>
      </c>
      <c r="G506" s="37" t="s">
        <v>198</v>
      </c>
      <c r="H506" s="37" t="s">
        <v>25</v>
      </c>
      <c r="I506" s="37" t="s">
        <v>68</v>
      </c>
      <c r="J506" s="110">
        <v>1120</v>
      </c>
      <c r="K506" s="110">
        <v>300</v>
      </c>
      <c r="L506" s="110"/>
      <c r="M506" s="37"/>
      <c r="N506" s="242">
        <f t="shared" si="35"/>
        <v>0</v>
      </c>
      <c r="O506" s="242">
        <f t="shared" si="36"/>
        <v>1420</v>
      </c>
      <c r="P506" s="242">
        <f t="shared" si="37"/>
        <v>1438</v>
      </c>
      <c r="Q506" s="242">
        <f t="shared" si="38"/>
        <v>18</v>
      </c>
      <c r="R506" s="242">
        <f t="shared" si="39"/>
        <v>1420</v>
      </c>
      <c r="S506" s="242" t="s">
        <v>28</v>
      </c>
      <c r="T506" s="291" t="s">
        <v>29</v>
      </c>
    </row>
    <row r="507" spans="1:20">
      <c r="A507" s="100">
        <v>506</v>
      </c>
      <c r="B507" s="144" t="s">
        <v>1654</v>
      </c>
      <c r="C507" s="36" t="s">
        <v>1655</v>
      </c>
      <c r="D507" s="181"/>
      <c r="E507" s="181" t="s">
        <v>22</v>
      </c>
      <c r="F507" s="37" t="s">
        <v>24</v>
      </c>
      <c r="G507" s="37" t="s">
        <v>198</v>
      </c>
      <c r="H507" s="37" t="s">
        <v>25</v>
      </c>
      <c r="I507" s="37" t="s">
        <v>68</v>
      </c>
      <c r="J507" s="110">
        <v>1120</v>
      </c>
      <c r="K507" s="110">
        <v>300</v>
      </c>
      <c r="L507" s="110">
        <v>1300</v>
      </c>
      <c r="M507" s="37" t="s">
        <v>887</v>
      </c>
      <c r="N507" s="242">
        <f t="shared" si="35"/>
        <v>1378</v>
      </c>
      <c r="O507" s="242">
        <f t="shared" si="36"/>
        <v>2798</v>
      </c>
      <c r="P507" s="242">
        <f t="shared" si="37"/>
        <v>2898.68</v>
      </c>
      <c r="Q507" s="242">
        <f t="shared" si="38"/>
        <v>100.68</v>
      </c>
      <c r="R507" s="242">
        <f t="shared" si="39"/>
        <v>2798</v>
      </c>
      <c r="S507" s="242" t="s">
        <v>28</v>
      </c>
      <c r="T507" s="291" t="s">
        <v>29</v>
      </c>
    </row>
    <row r="508" spans="1:20">
      <c r="A508" s="100">
        <v>507</v>
      </c>
      <c r="B508" s="144" t="s">
        <v>1656</v>
      </c>
      <c r="C508" s="36" t="s">
        <v>1657</v>
      </c>
      <c r="D508" s="181"/>
      <c r="E508" s="181" t="s">
        <v>22</v>
      </c>
      <c r="F508" s="37" t="s">
        <v>24</v>
      </c>
      <c r="G508" s="37" t="s">
        <v>198</v>
      </c>
      <c r="H508" s="37" t="s">
        <v>25</v>
      </c>
      <c r="I508" s="37" t="s">
        <v>68</v>
      </c>
      <c r="J508" s="110">
        <v>1120</v>
      </c>
      <c r="K508" s="110">
        <v>300</v>
      </c>
      <c r="L508" s="110">
        <v>1300</v>
      </c>
      <c r="M508" s="37" t="s">
        <v>887</v>
      </c>
      <c r="N508" s="242">
        <f t="shared" si="35"/>
        <v>1378</v>
      </c>
      <c r="O508" s="242">
        <f t="shared" si="36"/>
        <v>2798</v>
      </c>
      <c r="P508" s="242">
        <f t="shared" si="37"/>
        <v>2898.68</v>
      </c>
      <c r="Q508" s="242">
        <f t="shared" si="38"/>
        <v>100.68</v>
      </c>
      <c r="R508" s="242">
        <f t="shared" si="39"/>
        <v>2798</v>
      </c>
      <c r="S508" s="242" t="s">
        <v>28</v>
      </c>
      <c r="T508" s="291" t="s">
        <v>29</v>
      </c>
    </row>
    <row r="509" spans="1:20">
      <c r="A509" s="100">
        <v>508</v>
      </c>
      <c r="B509" s="144" t="s">
        <v>1658</v>
      </c>
      <c r="C509" s="36" t="s">
        <v>1659</v>
      </c>
      <c r="D509" s="181"/>
      <c r="E509" s="181" t="s">
        <v>22</v>
      </c>
      <c r="F509" s="37" t="s">
        <v>24</v>
      </c>
      <c r="G509" s="37" t="s">
        <v>198</v>
      </c>
      <c r="H509" s="37" t="s">
        <v>25</v>
      </c>
      <c r="I509" s="37" t="s">
        <v>68</v>
      </c>
      <c r="J509" s="110">
        <v>1120</v>
      </c>
      <c r="K509" s="110">
        <v>300</v>
      </c>
      <c r="L509" s="110">
        <v>1300</v>
      </c>
      <c r="M509" s="37" t="s">
        <v>887</v>
      </c>
      <c r="N509" s="242">
        <f t="shared" si="35"/>
        <v>1378</v>
      </c>
      <c r="O509" s="242">
        <f t="shared" si="36"/>
        <v>2798</v>
      </c>
      <c r="P509" s="242">
        <f t="shared" si="37"/>
        <v>2898.68</v>
      </c>
      <c r="Q509" s="242">
        <f t="shared" si="38"/>
        <v>100.68</v>
      </c>
      <c r="R509" s="242">
        <f t="shared" si="39"/>
        <v>2798</v>
      </c>
      <c r="S509" s="242" t="s">
        <v>28</v>
      </c>
      <c r="T509" s="291" t="s">
        <v>29</v>
      </c>
    </row>
    <row r="510" spans="1:20">
      <c r="A510" s="100">
        <v>509</v>
      </c>
      <c r="B510" s="144" t="s">
        <v>1660</v>
      </c>
      <c r="C510" s="36" t="s">
        <v>1661</v>
      </c>
      <c r="D510" s="181"/>
      <c r="E510" s="181" t="s">
        <v>22</v>
      </c>
      <c r="F510" s="37" t="s">
        <v>24</v>
      </c>
      <c r="G510" s="37" t="s">
        <v>198</v>
      </c>
      <c r="H510" s="37" t="s">
        <v>25</v>
      </c>
      <c r="I510" s="37" t="s">
        <v>68</v>
      </c>
      <c r="J510" s="110">
        <v>1120</v>
      </c>
      <c r="K510" s="110">
        <v>300</v>
      </c>
      <c r="L510" s="110">
        <v>1300</v>
      </c>
      <c r="M510" s="37" t="s">
        <v>887</v>
      </c>
      <c r="N510" s="242">
        <f t="shared" si="35"/>
        <v>1378</v>
      </c>
      <c r="O510" s="242">
        <f t="shared" si="36"/>
        <v>2798</v>
      </c>
      <c r="P510" s="242">
        <f t="shared" si="37"/>
        <v>2898.68</v>
      </c>
      <c r="Q510" s="242">
        <f t="shared" si="38"/>
        <v>100.68</v>
      </c>
      <c r="R510" s="242">
        <f t="shared" si="39"/>
        <v>2798</v>
      </c>
      <c r="S510" s="242" t="s">
        <v>28</v>
      </c>
      <c r="T510" s="291" t="s">
        <v>29</v>
      </c>
    </row>
    <row r="511" spans="1:20">
      <c r="A511" s="100">
        <v>510</v>
      </c>
      <c r="B511" s="144" t="s">
        <v>720</v>
      </c>
      <c r="C511" s="36" t="s">
        <v>721</v>
      </c>
      <c r="D511" s="181"/>
      <c r="E511" s="181" t="s">
        <v>22</v>
      </c>
      <c r="F511" s="37" t="s">
        <v>24</v>
      </c>
      <c r="G511" s="37" t="s">
        <v>198</v>
      </c>
      <c r="H511" s="37" t="s">
        <v>25</v>
      </c>
      <c r="I511" s="37" t="s">
        <v>68</v>
      </c>
      <c r="J511" s="110">
        <v>1120</v>
      </c>
      <c r="K511" s="110">
        <v>300</v>
      </c>
      <c r="L511" s="110">
        <v>1300</v>
      </c>
      <c r="M511" s="37" t="s">
        <v>887</v>
      </c>
      <c r="N511" s="242">
        <f t="shared" si="35"/>
        <v>1378</v>
      </c>
      <c r="O511" s="242">
        <f t="shared" si="36"/>
        <v>2798</v>
      </c>
      <c r="P511" s="242">
        <f t="shared" si="37"/>
        <v>2898.68</v>
      </c>
      <c r="Q511" s="242">
        <f t="shared" si="38"/>
        <v>100.68</v>
      </c>
      <c r="R511" s="242">
        <f t="shared" si="39"/>
        <v>2798</v>
      </c>
      <c r="S511" s="242" t="s">
        <v>28</v>
      </c>
      <c r="T511" s="291" t="s">
        <v>29</v>
      </c>
    </row>
    <row r="512" spans="1:20">
      <c r="A512" s="100">
        <v>511</v>
      </c>
      <c r="B512" s="144" t="s">
        <v>1662</v>
      </c>
      <c r="C512" s="36" t="s">
        <v>1663</v>
      </c>
      <c r="D512" s="181"/>
      <c r="E512" s="181" t="s">
        <v>22</v>
      </c>
      <c r="F512" s="37" t="s">
        <v>24</v>
      </c>
      <c r="G512" s="37" t="s">
        <v>198</v>
      </c>
      <c r="H512" s="37" t="s">
        <v>25</v>
      </c>
      <c r="I512" s="37" t="s">
        <v>68</v>
      </c>
      <c r="J512" s="110">
        <v>1120</v>
      </c>
      <c r="K512" s="110">
        <v>300</v>
      </c>
      <c r="L512" s="110">
        <v>1300</v>
      </c>
      <c r="M512" s="37" t="s">
        <v>887</v>
      </c>
      <c r="N512" s="242">
        <f t="shared" si="35"/>
        <v>1378</v>
      </c>
      <c r="O512" s="242">
        <f t="shared" si="36"/>
        <v>2798</v>
      </c>
      <c r="P512" s="242">
        <f t="shared" si="37"/>
        <v>2898.68</v>
      </c>
      <c r="Q512" s="242">
        <f t="shared" si="38"/>
        <v>100.68</v>
      </c>
      <c r="R512" s="242">
        <f t="shared" si="39"/>
        <v>2798</v>
      </c>
      <c r="S512" s="242" t="s">
        <v>28</v>
      </c>
      <c r="T512" s="291" t="s">
        <v>29</v>
      </c>
    </row>
    <row r="513" spans="1:20">
      <c r="A513" s="100">
        <v>512</v>
      </c>
      <c r="B513" s="144" t="s">
        <v>1664</v>
      </c>
      <c r="C513" s="36" t="s">
        <v>1665</v>
      </c>
      <c r="D513" s="181"/>
      <c r="E513" s="181" t="s">
        <v>22</v>
      </c>
      <c r="F513" s="37" t="s">
        <v>24</v>
      </c>
      <c r="G513" s="37" t="s">
        <v>198</v>
      </c>
      <c r="H513" s="37" t="s">
        <v>25</v>
      </c>
      <c r="I513" s="37" t="s">
        <v>68</v>
      </c>
      <c r="J513" s="110">
        <v>1120</v>
      </c>
      <c r="K513" s="110">
        <v>300</v>
      </c>
      <c r="L513" s="110">
        <v>0</v>
      </c>
      <c r="M513" s="37"/>
      <c r="N513" s="242">
        <f t="shared" si="35"/>
        <v>0</v>
      </c>
      <c r="O513" s="242">
        <f t="shared" si="36"/>
        <v>1420</v>
      </c>
      <c r="P513" s="242">
        <f t="shared" si="37"/>
        <v>1438</v>
      </c>
      <c r="Q513" s="242">
        <f t="shared" si="38"/>
        <v>18</v>
      </c>
      <c r="R513" s="242">
        <f t="shared" si="39"/>
        <v>1420</v>
      </c>
      <c r="S513" s="242" t="s">
        <v>28</v>
      </c>
      <c r="T513" s="291" t="s">
        <v>29</v>
      </c>
    </row>
    <row r="514" spans="1:20">
      <c r="A514" s="100">
        <v>513</v>
      </c>
      <c r="B514" s="144" t="s">
        <v>1666</v>
      </c>
      <c r="C514" s="36" t="s">
        <v>1667</v>
      </c>
      <c r="D514" s="181"/>
      <c r="E514" s="181" t="s">
        <v>22</v>
      </c>
      <c r="F514" s="37" t="s">
        <v>24</v>
      </c>
      <c r="G514" s="37" t="s">
        <v>198</v>
      </c>
      <c r="H514" s="37" t="s">
        <v>25</v>
      </c>
      <c r="I514" s="37" t="s">
        <v>68</v>
      </c>
      <c r="J514" s="110">
        <v>1120</v>
      </c>
      <c r="K514" s="110">
        <v>300</v>
      </c>
      <c r="L514" s="110">
        <v>1300</v>
      </c>
      <c r="M514" s="37" t="s">
        <v>887</v>
      </c>
      <c r="N514" s="242">
        <f t="shared" ref="N514:N577" si="40">L514*1.06</f>
        <v>1378</v>
      </c>
      <c r="O514" s="242">
        <f t="shared" ref="O514:O577" si="41">J514+K514+N514</f>
        <v>2798</v>
      </c>
      <c r="P514" s="242">
        <f t="shared" ref="P514:P577" si="42">J514+(K514+N514)*1.06</f>
        <v>2898.68</v>
      </c>
      <c r="Q514" s="242">
        <f t="shared" ref="Q514:Q577" si="43">(N514+K514)*0.06</f>
        <v>100.68</v>
      </c>
      <c r="R514" s="242">
        <f t="shared" ref="R514:R577" si="44">P514-Q514</f>
        <v>2798</v>
      </c>
      <c r="S514" s="242" t="s">
        <v>28</v>
      </c>
      <c r="T514" s="291" t="s">
        <v>29</v>
      </c>
    </row>
    <row r="515" spans="1:20">
      <c r="A515" s="100">
        <v>514</v>
      </c>
      <c r="B515" s="144" t="s">
        <v>1668</v>
      </c>
      <c r="C515" s="36" t="s">
        <v>1669</v>
      </c>
      <c r="D515" s="181"/>
      <c r="E515" s="181" t="s">
        <v>22</v>
      </c>
      <c r="F515" s="37" t="s">
        <v>24</v>
      </c>
      <c r="G515" s="37" t="s">
        <v>198</v>
      </c>
      <c r="H515" s="37" t="s">
        <v>25</v>
      </c>
      <c r="I515" s="37" t="s">
        <v>68</v>
      </c>
      <c r="J515" s="110">
        <v>1120</v>
      </c>
      <c r="K515" s="110">
        <v>300</v>
      </c>
      <c r="L515" s="110">
        <v>0</v>
      </c>
      <c r="M515" s="37"/>
      <c r="N515" s="242">
        <f t="shared" si="40"/>
        <v>0</v>
      </c>
      <c r="O515" s="242">
        <f t="shared" si="41"/>
        <v>1420</v>
      </c>
      <c r="P515" s="242">
        <f t="shared" si="42"/>
        <v>1438</v>
      </c>
      <c r="Q515" s="242">
        <f t="shared" si="43"/>
        <v>18</v>
      </c>
      <c r="R515" s="242">
        <f t="shared" si="44"/>
        <v>1420</v>
      </c>
      <c r="S515" s="242" t="s">
        <v>28</v>
      </c>
      <c r="T515" s="291" t="s">
        <v>29</v>
      </c>
    </row>
    <row r="516" spans="1:20">
      <c r="A516" s="100">
        <v>515</v>
      </c>
      <c r="B516" s="144" t="s">
        <v>1670</v>
      </c>
      <c r="C516" s="36" t="s">
        <v>1671</v>
      </c>
      <c r="D516" s="181"/>
      <c r="E516" s="181" t="s">
        <v>22</v>
      </c>
      <c r="F516" s="37" t="s">
        <v>24</v>
      </c>
      <c r="G516" s="37" t="s">
        <v>198</v>
      </c>
      <c r="H516" s="37" t="s">
        <v>25</v>
      </c>
      <c r="I516" s="37" t="s">
        <v>68</v>
      </c>
      <c r="J516" s="110">
        <v>1120</v>
      </c>
      <c r="K516" s="110">
        <v>300</v>
      </c>
      <c r="L516" s="110">
        <v>0</v>
      </c>
      <c r="M516" s="37"/>
      <c r="N516" s="242">
        <f t="shared" si="40"/>
        <v>0</v>
      </c>
      <c r="O516" s="242">
        <f t="shared" si="41"/>
        <v>1420</v>
      </c>
      <c r="P516" s="242">
        <f t="shared" si="42"/>
        <v>1438</v>
      </c>
      <c r="Q516" s="242">
        <f t="shared" si="43"/>
        <v>18</v>
      </c>
      <c r="R516" s="242">
        <f t="shared" si="44"/>
        <v>1420</v>
      </c>
      <c r="S516" s="242" t="s">
        <v>28</v>
      </c>
      <c r="T516" s="291" t="s">
        <v>29</v>
      </c>
    </row>
    <row r="517" spans="1:20">
      <c r="A517" s="100">
        <v>516</v>
      </c>
      <c r="B517" s="144" t="s">
        <v>1672</v>
      </c>
      <c r="C517" s="36" t="s">
        <v>1673</v>
      </c>
      <c r="D517" s="181"/>
      <c r="E517" s="181" t="s">
        <v>22</v>
      </c>
      <c r="F517" s="37" t="s">
        <v>24</v>
      </c>
      <c r="G517" s="37" t="s">
        <v>198</v>
      </c>
      <c r="H517" s="37" t="s">
        <v>25</v>
      </c>
      <c r="I517" s="37" t="s">
        <v>68</v>
      </c>
      <c r="J517" s="110">
        <v>1120</v>
      </c>
      <c r="K517" s="110">
        <v>300</v>
      </c>
      <c r="L517" s="110">
        <v>1300</v>
      </c>
      <c r="M517" s="37" t="s">
        <v>887</v>
      </c>
      <c r="N517" s="242">
        <f t="shared" si="40"/>
        <v>1378</v>
      </c>
      <c r="O517" s="242">
        <f t="shared" si="41"/>
        <v>2798</v>
      </c>
      <c r="P517" s="242">
        <f t="shared" si="42"/>
        <v>2898.68</v>
      </c>
      <c r="Q517" s="242">
        <f t="shared" si="43"/>
        <v>100.68</v>
      </c>
      <c r="R517" s="242">
        <f t="shared" si="44"/>
        <v>2798</v>
      </c>
      <c r="S517" s="242" t="s">
        <v>28</v>
      </c>
      <c r="T517" s="291" t="s">
        <v>29</v>
      </c>
    </row>
    <row r="518" spans="1:20">
      <c r="A518" s="100">
        <v>517</v>
      </c>
      <c r="B518" s="144" t="s">
        <v>1674</v>
      </c>
      <c r="C518" s="36" t="s">
        <v>1671</v>
      </c>
      <c r="D518" s="181"/>
      <c r="E518" s="181" t="s">
        <v>22</v>
      </c>
      <c r="F518" s="37" t="s">
        <v>24</v>
      </c>
      <c r="G518" s="37" t="s">
        <v>198</v>
      </c>
      <c r="H518" s="37" t="s">
        <v>25</v>
      </c>
      <c r="I518" s="37" t="s">
        <v>68</v>
      </c>
      <c r="J518" s="110">
        <v>1120</v>
      </c>
      <c r="K518" s="110">
        <v>300</v>
      </c>
      <c r="L518" s="110">
        <v>1300</v>
      </c>
      <c r="M518" s="37" t="s">
        <v>887</v>
      </c>
      <c r="N518" s="242">
        <f t="shared" si="40"/>
        <v>1378</v>
      </c>
      <c r="O518" s="242">
        <f t="shared" si="41"/>
        <v>2798</v>
      </c>
      <c r="P518" s="242">
        <f t="shared" si="42"/>
        <v>2898.68</v>
      </c>
      <c r="Q518" s="242">
        <f t="shared" si="43"/>
        <v>100.68</v>
      </c>
      <c r="R518" s="242">
        <f t="shared" si="44"/>
        <v>2798</v>
      </c>
      <c r="S518" s="242" t="s">
        <v>28</v>
      </c>
      <c r="T518" s="291" t="s">
        <v>29</v>
      </c>
    </row>
    <row r="519" spans="1:20">
      <c r="A519" s="100">
        <v>518</v>
      </c>
      <c r="B519" s="144" t="s">
        <v>285</v>
      </c>
      <c r="C519" s="36" t="s">
        <v>286</v>
      </c>
      <c r="D519" s="181"/>
      <c r="E519" s="181" t="s">
        <v>22</v>
      </c>
      <c r="F519" s="37" t="s">
        <v>24</v>
      </c>
      <c r="G519" s="37" t="s">
        <v>1406</v>
      </c>
      <c r="H519" s="37" t="s">
        <v>25</v>
      </c>
      <c r="I519" s="37" t="s">
        <v>68</v>
      </c>
      <c r="J519" s="110">
        <v>0</v>
      </c>
      <c r="K519" s="110">
        <v>100</v>
      </c>
      <c r="L519" s="110">
        <v>18</v>
      </c>
      <c r="M519" s="37" t="s">
        <v>35</v>
      </c>
      <c r="N519" s="242">
        <f t="shared" si="40"/>
        <v>19.08</v>
      </c>
      <c r="O519" s="242">
        <f t="shared" si="41"/>
        <v>119.08</v>
      </c>
      <c r="P519" s="242">
        <f t="shared" si="42"/>
        <v>126.2248</v>
      </c>
      <c r="Q519" s="242">
        <f t="shared" si="43"/>
        <v>7.1448</v>
      </c>
      <c r="R519" s="242">
        <f t="shared" si="44"/>
        <v>119.08</v>
      </c>
      <c r="S519" s="242" t="s">
        <v>28</v>
      </c>
      <c r="T519" s="291" t="s">
        <v>29</v>
      </c>
    </row>
    <row r="520" spans="1:20">
      <c r="A520" s="100">
        <v>519</v>
      </c>
      <c r="B520" s="144" t="s">
        <v>211</v>
      </c>
      <c r="C520" s="36" t="s">
        <v>212</v>
      </c>
      <c r="D520" s="181"/>
      <c r="E520" s="181" t="s">
        <v>22</v>
      </c>
      <c r="F520" s="37" t="s">
        <v>24</v>
      </c>
      <c r="G520" s="37" t="s">
        <v>1406</v>
      </c>
      <c r="H520" s="37" t="s">
        <v>25</v>
      </c>
      <c r="I520" s="37" t="s">
        <v>68</v>
      </c>
      <c r="J520" s="110">
        <v>0</v>
      </c>
      <c r="K520" s="110">
        <v>100</v>
      </c>
      <c r="L520" s="110">
        <v>18</v>
      </c>
      <c r="M520" s="37" t="s">
        <v>35</v>
      </c>
      <c r="N520" s="242">
        <f t="shared" si="40"/>
        <v>19.08</v>
      </c>
      <c r="O520" s="242">
        <f t="shared" si="41"/>
        <v>119.08</v>
      </c>
      <c r="P520" s="242">
        <f t="shared" si="42"/>
        <v>126.2248</v>
      </c>
      <c r="Q520" s="242">
        <f t="shared" si="43"/>
        <v>7.1448</v>
      </c>
      <c r="R520" s="242">
        <f t="shared" si="44"/>
        <v>119.08</v>
      </c>
      <c r="S520" s="242" t="s">
        <v>28</v>
      </c>
      <c r="T520" s="291" t="s">
        <v>29</v>
      </c>
    </row>
    <row r="521" spans="1:20">
      <c r="A521" s="100">
        <v>520</v>
      </c>
      <c r="B521" s="144" t="s">
        <v>575</v>
      </c>
      <c r="C521" s="36" t="s">
        <v>576</v>
      </c>
      <c r="D521" s="181"/>
      <c r="E521" s="181" t="s">
        <v>22</v>
      </c>
      <c r="F521" s="37" t="s">
        <v>24</v>
      </c>
      <c r="G521" s="37" t="s">
        <v>1406</v>
      </c>
      <c r="H521" s="37" t="s">
        <v>25</v>
      </c>
      <c r="I521" s="37" t="s">
        <v>68</v>
      </c>
      <c r="J521" s="110">
        <v>0</v>
      </c>
      <c r="K521" s="110">
        <v>100</v>
      </c>
      <c r="L521" s="110">
        <v>18</v>
      </c>
      <c r="M521" s="37" t="s">
        <v>35</v>
      </c>
      <c r="N521" s="242">
        <f t="shared" si="40"/>
        <v>19.08</v>
      </c>
      <c r="O521" s="242">
        <f t="shared" si="41"/>
        <v>119.08</v>
      </c>
      <c r="P521" s="242">
        <f t="shared" si="42"/>
        <v>126.2248</v>
      </c>
      <c r="Q521" s="242">
        <f t="shared" si="43"/>
        <v>7.1448</v>
      </c>
      <c r="R521" s="242">
        <f t="shared" si="44"/>
        <v>119.08</v>
      </c>
      <c r="S521" s="242" t="s">
        <v>28</v>
      </c>
      <c r="T521" s="291" t="s">
        <v>29</v>
      </c>
    </row>
    <row r="522" spans="1:20">
      <c r="A522" s="100">
        <v>521</v>
      </c>
      <c r="B522" s="144" t="s">
        <v>291</v>
      </c>
      <c r="C522" s="36" t="s">
        <v>292</v>
      </c>
      <c r="D522" s="181"/>
      <c r="E522" s="181" t="s">
        <v>22</v>
      </c>
      <c r="F522" s="37" t="s">
        <v>24</v>
      </c>
      <c r="G522" s="37" t="s">
        <v>1406</v>
      </c>
      <c r="H522" s="37" t="s">
        <v>25</v>
      </c>
      <c r="I522" s="37" t="s">
        <v>68</v>
      </c>
      <c r="J522" s="110">
        <v>0</v>
      </c>
      <c r="K522" s="110">
        <v>100</v>
      </c>
      <c r="L522" s="110">
        <v>18</v>
      </c>
      <c r="M522" s="37" t="s">
        <v>35</v>
      </c>
      <c r="N522" s="242">
        <f t="shared" si="40"/>
        <v>19.08</v>
      </c>
      <c r="O522" s="242">
        <f t="shared" si="41"/>
        <v>119.08</v>
      </c>
      <c r="P522" s="242">
        <f t="shared" si="42"/>
        <v>126.2248</v>
      </c>
      <c r="Q522" s="242">
        <f t="shared" si="43"/>
        <v>7.1448</v>
      </c>
      <c r="R522" s="242">
        <f t="shared" si="44"/>
        <v>119.08</v>
      </c>
      <c r="S522" s="242" t="s">
        <v>28</v>
      </c>
      <c r="T522" s="291" t="s">
        <v>29</v>
      </c>
    </row>
    <row r="523" spans="1:20">
      <c r="A523" s="100">
        <v>522</v>
      </c>
      <c r="B523" s="144" t="s">
        <v>283</v>
      </c>
      <c r="C523" s="36" t="s">
        <v>284</v>
      </c>
      <c r="D523" s="181"/>
      <c r="E523" s="181" t="s">
        <v>22</v>
      </c>
      <c r="F523" s="37" t="s">
        <v>24</v>
      </c>
      <c r="G523" s="37" t="s">
        <v>1406</v>
      </c>
      <c r="H523" s="37" t="s">
        <v>25</v>
      </c>
      <c r="I523" s="37" t="s">
        <v>68</v>
      </c>
      <c r="J523" s="110">
        <v>0</v>
      </c>
      <c r="K523" s="110">
        <v>100</v>
      </c>
      <c r="L523" s="110">
        <v>18</v>
      </c>
      <c r="M523" s="37" t="s">
        <v>35</v>
      </c>
      <c r="N523" s="242">
        <f t="shared" si="40"/>
        <v>19.08</v>
      </c>
      <c r="O523" s="242">
        <f t="shared" si="41"/>
        <v>119.08</v>
      </c>
      <c r="P523" s="242">
        <f t="shared" si="42"/>
        <v>126.2248</v>
      </c>
      <c r="Q523" s="242">
        <f t="shared" si="43"/>
        <v>7.1448</v>
      </c>
      <c r="R523" s="242">
        <f t="shared" si="44"/>
        <v>119.08</v>
      </c>
      <c r="S523" s="242" t="s">
        <v>28</v>
      </c>
      <c r="T523" s="291" t="s">
        <v>29</v>
      </c>
    </row>
    <row r="524" spans="1:20">
      <c r="A524" s="100">
        <v>523</v>
      </c>
      <c r="B524" s="144" t="s">
        <v>1675</v>
      </c>
      <c r="C524" s="36" t="s">
        <v>1676</v>
      </c>
      <c r="D524" s="181"/>
      <c r="E524" s="181" t="s">
        <v>22</v>
      </c>
      <c r="F524" s="37" t="s">
        <v>24</v>
      </c>
      <c r="G524" s="37" t="s">
        <v>198</v>
      </c>
      <c r="H524" s="37" t="s">
        <v>25</v>
      </c>
      <c r="I524" s="37" t="s">
        <v>68</v>
      </c>
      <c r="J524" s="110">
        <v>1120</v>
      </c>
      <c r="K524" s="110">
        <v>300</v>
      </c>
      <c r="L524" s="110">
        <v>0</v>
      </c>
      <c r="M524" s="37"/>
      <c r="N524" s="242">
        <f t="shared" si="40"/>
        <v>0</v>
      </c>
      <c r="O524" s="242">
        <f t="shared" si="41"/>
        <v>1420</v>
      </c>
      <c r="P524" s="242">
        <f t="shared" si="42"/>
        <v>1438</v>
      </c>
      <c r="Q524" s="242">
        <f t="shared" si="43"/>
        <v>18</v>
      </c>
      <c r="R524" s="242">
        <f t="shared" si="44"/>
        <v>1420</v>
      </c>
      <c r="S524" s="242" t="s">
        <v>28</v>
      </c>
      <c r="T524" s="291" t="s">
        <v>29</v>
      </c>
    </row>
    <row r="525" spans="1:20">
      <c r="A525" s="100">
        <v>524</v>
      </c>
      <c r="B525" s="144" t="s">
        <v>1677</v>
      </c>
      <c r="C525" s="36" t="s">
        <v>1678</v>
      </c>
      <c r="D525" s="181"/>
      <c r="E525" s="181" t="s">
        <v>22</v>
      </c>
      <c r="F525" s="37" t="s">
        <v>24</v>
      </c>
      <c r="G525" s="37" t="s">
        <v>198</v>
      </c>
      <c r="H525" s="37" t="s">
        <v>25</v>
      </c>
      <c r="I525" s="37" t="s">
        <v>68</v>
      </c>
      <c r="J525" s="110">
        <v>1120</v>
      </c>
      <c r="K525" s="110">
        <v>300</v>
      </c>
      <c r="L525" s="110">
        <v>0</v>
      </c>
      <c r="M525" s="37"/>
      <c r="N525" s="242">
        <f t="shared" si="40"/>
        <v>0</v>
      </c>
      <c r="O525" s="242">
        <f t="shared" si="41"/>
        <v>1420</v>
      </c>
      <c r="P525" s="242">
        <f t="shared" si="42"/>
        <v>1438</v>
      </c>
      <c r="Q525" s="242">
        <f t="shared" si="43"/>
        <v>18</v>
      </c>
      <c r="R525" s="242">
        <f t="shared" si="44"/>
        <v>1420</v>
      </c>
      <c r="S525" s="242" t="s">
        <v>28</v>
      </c>
      <c r="T525" s="291" t="s">
        <v>29</v>
      </c>
    </row>
    <row r="526" spans="1:20">
      <c r="A526" s="100">
        <v>525</v>
      </c>
      <c r="B526" s="144" t="s">
        <v>1679</v>
      </c>
      <c r="C526" s="36" t="s">
        <v>1680</v>
      </c>
      <c r="D526" s="181"/>
      <c r="E526" s="181" t="s">
        <v>22</v>
      </c>
      <c r="F526" s="37" t="s">
        <v>24</v>
      </c>
      <c r="G526" s="37" t="s">
        <v>198</v>
      </c>
      <c r="H526" s="37" t="s">
        <v>25</v>
      </c>
      <c r="I526" s="37" t="s">
        <v>68</v>
      </c>
      <c r="J526" s="110">
        <v>1120</v>
      </c>
      <c r="K526" s="110">
        <v>300</v>
      </c>
      <c r="L526" s="110">
        <v>0</v>
      </c>
      <c r="M526" s="37"/>
      <c r="N526" s="242">
        <f t="shared" si="40"/>
        <v>0</v>
      </c>
      <c r="O526" s="242">
        <f t="shared" si="41"/>
        <v>1420</v>
      </c>
      <c r="P526" s="242">
        <f t="shared" si="42"/>
        <v>1438</v>
      </c>
      <c r="Q526" s="242">
        <f t="shared" si="43"/>
        <v>18</v>
      </c>
      <c r="R526" s="242">
        <f t="shared" si="44"/>
        <v>1420</v>
      </c>
      <c r="S526" s="242" t="s">
        <v>28</v>
      </c>
      <c r="T526" s="291" t="s">
        <v>29</v>
      </c>
    </row>
    <row r="527" spans="1:20">
      <c r="A527" s="100">
        <v>526</v>
      </c>
      <c r="B527" s="144" t="s">
        <v>1681</v>
      </c>
      <c r="C527" s="36" t="s">
        <v>1682</v>
      </c>
      <c r="D527" s="181"/>
      <c r="E527" s="181" t="s">
        <v>22</v>
      </c>
      <c r="F527" s="37" t="s">
        <v>24</v>
      </c>
      <c r="G527" s="37" t="s">
        <v>198</v>
      </c>
      <c r="H527" s="37" t="s">
        <v>25</v>
      </c>
      <c r="I527" s="37" t="s">
        <v>68</v>
      </c>
      <c r="J527" s="110">
        <v>1120</v>
      </c>
      <c r="K527" s="110">
        <v>300</v>
      </c>
      <c r="L527" s="110">
        <v>1300</v>
      </c>
      <c r="M527" s="37" t="s">
        <v>887</v>
      </c>
      <c r="N527" s="242">
        <f t="shared" si="40"/>
        <v>1378</v>
      </c>
      <c r="O527" s="242">
        <f t="shared" si="41"/>
        <v>2798</v>
      </c>
      <c r="P527" s="242">
        <f t="shared" si="42"/>
        <v>2898.68</v>
      </c>
      <c r="Q527" s="242">
        <f t="shared" si="43"/>
        <v>100.68</v>
      </c>
      <c r="R527" s="242">
        <f t="shared" si="44"/>
        <v>2798</v>
      </c>
      <c r="S527" s="242" t="s">
        <v>28</v>
      </c>
      <c r="T527" s="291" t="s">
        <v>29</v>
      </c>
    </row>
    <row r="528" spans="1:20">
      <c r="A528" s="100">
        <v>527</v>
      </c>
      <c r="B528" s="144" t="s">
        <v>1683</v>
      </c>
      <c r="C528" s="36" t="s">
        <v>1684</v>
      </c>
      <c r="D528" s="181"/>
      <c r="E528" s="181" t="s">
        <v>22</v>
      </c>
      <c r="F528" s="37" t="s">
        <v>24</v>
      </c>
      <c r="G528" s="37" t="s">
        <v>198</v>
      </c>
      <c r="H528" s="37" t="s">
        <v>25</v>
      </c>
      <c r="I528" s="37" t="s">
        <v>68</v>
      </c>
      <c r="J528" s="110">
        <v>1120</v>
      </c>
      <c r="K528" s="110">
        <v>300</v>
      </c>
      <c r="L528" s="110">
        <v>1300</v>
      </c>
      <c r="M528" s="37" t="s">
        <v>887</v>
      </c>
      <c r="N528" s="242">
        <f t="shared" si="40"/>
        <v>1378</v>
      </c>
      <c r="O528" s="242">
        <f t="shared" si="41"/>
        <v>2798</v>
      </c>
      <c r="P528" s="242">
        <f t="shared" si="42"/>
        <v>2898.68</v>
      </c>
      <c r="Q528" s="242">
        <f t="shared" si="43"/>
        <v>100.68</v>
      </c>
      <c r="R528" s="242">
        <f t="shared" si="44"/>
        <v>2798</v>
      </c>
      <c r="S528" s="242" t="s">
        <v>28</v>
      </c>
      <c r="T528" s="291" t="s">
        <v>29</v>
      </c>
    </row>
    <row r="529" spans="1:20">
      <c r="A529" s="100">
        <v>528</v>
      </c>
      <c r="B529" s="144" t="s">
        <v>1685</v>
      </c>
      <c r="C529" s="36" t="s">
        <v>1686</v>
      </c>
      <c r="D529" s="181"/>
      <c r="E529" s="181" t="s">
        <v>22</v>
      </c>
      <c r="F529" s="37" t="s">
        <v>24</v>
      </c>
      <c r="G529" s="37" t="s">
        <v>198</v>
      </c>
      <c r="H529" s="37" t="s">
        <v>25</v>
      </c>
      <c r="I529" s="37" t="s">
        <v>68</v>
      </c>
      <c r="J529" s="110">
        <v>1120</v>
      </c>
      <c r="K529" s="110">
        <v>300</v>
      </c>
      <c r="L529" s="110">
        <v>1300</v>
      </c>
      <c r="M529" s="37" t="s">
        <v>887</v>
      </c>
      <c r="N529" s="242">
        <f t="shared" si="40"/>
        <v>1378</v>
      </c>
      <c r="O529" s="242">
        <f t="shared" si="41"/>
        <v>2798</v>
      </c>
      <c r="P529" s="242">
        <f t="shared" si="42"/>
        <v>2898.68</v>
      </c>
      <c r="Q529" s="242">
        <f t="shared" si="43"/>
        <v>100.68</v>
      </c>
      <c r="R529" s="242">
        <f t="shared" si="44"/>
        <v>2798</v>
      </c>
      <c r="S529" s="242" t="s">
        <v>28</v>
      </c>
      <c r="T529" s="291" t="s">
        <v>29</v>
      </c>
    </row>
    <row r="530" spans="1:20">
      <c r="A530" s="100">
        <v>529</v>
      </c>
      <c r="B530" s="144" t="s">
        <v>1687</v>
      </c>
      <c r="C530" s="36" t="s">
        <v>1688</v>
      </c>
      <c r="D530" s="181"/>
      <c r="E530" s="181" t="s">
        <v>22</v>
      </c>
      <c r="F530" s="37" t="s">
        <v>24</v>
      </c>
      <c r="G530" s="37" t="s">
        <v>198</v>
      </c>
      <c r="H530" s="37" t="s">
        <v>25</v>
      </c>
      <c r="I530" s="37" t="s">
        <v>68</v>
      </c>
      <c r="J530" s="110">
        <v>1120</v>
      </c>
      <c r="K530" s="110">
        <v>300</v>
      </c>
      <c r="L530" s="110">
        <v>0</v>
      </c>
      <c r="M530" s="37"/>
      <c r="N530" s="242">
        <f t="shared" si="40"/>
        <v>0</v>
      </c>
      <c r="O530" s="242">
        <f t="shared" si="41"/>
        <v>1420</v>
      </c>
      <c r="P530" s="242">
        <f t="shared" si="42"/>
        <v>1438</v>
      </c>
      <c r="Q530" s="242">
        <f t="shared" si="43"/>
        <v>18</v>
      </c>
      <c r="R530" s="242">
        <f t="shared" si="44"/>
        <v>1420</v>
      </c>
      <c r="S530" s="242" t="s">
        <v>28</v>
      </c>
      <c r="T530" s="291" t="s">
        <v>29</v>
      </c>
    </row>
    <row r="531" spans="1:20">
      <c r="A531" s="100">
        <v>530</v>
      </c>
      <c r="B531" s="144" t="s">
        <v>1689</v>
      </c>
      <c r="C531" s="36" t="s">
        <v>1690</v>
      </c>
      <c r="D531" s="181"/>
      <c r="E531" s="181" t="s">
        <v>22</v>
      </c>
      <c r="F531" s="37" t="s">
        <v>24</v>
      </c>
      <c r="G531" s="37" t="s">
        <v>198</v>
      </c>
      <c r="H531" s="37" t="s">
        <v>25</v>
      </c>
      <c r="I531" s="37" t="s">
        <v>68</v>
      </c>
      <c r="J531" s="110">
        <v>1120</v>
      </c>
      <c r="K531" s="110">
        <v>300</v>
      </c>
      <c r="L531" s="110">
        <v>0</v>
      </c>
      <c r="M531" s="37"/>
      <c r="N531" s="242">
        <f t="shared" si="40"/>
        <v>0</v>
      </c>
      <c r="O531" s="242">
        <f t="shared" si="41"/>
        <v>1420</v>
      </c>
      <c r="P531" s="242">
        <f t="shared" si="42"/>
        <v>1438</v>
      </c>
      <c r="Q531" s="242">
        <f t="shared" si="43"/>
        <v>18</v>
      </c>
      <c r="R531" s="242">
        <f t="shared" si="44"/>
        <v>1420</v>
      </c>
      <c r="S531" s="242" t="s">
        <v>28</v>
      </c>
      <c r="T531" s="291" t="s">
        <v>29</v>
      </c>
    </row>
    <row r="532" spans="1:20">
      <c r="A532" s="100">
        <v>531</v>
      </c>
      <c r="B532" s="144" t="s">
        <v>1691</v>
      </c>
      <c r="C532" s="36" t="s">
        <v>1692</v>
      </c>
      <c r="D532" s="181"/>
      <c r="E532" s="181" t="s">
        <v>22</v>
      </c>
      <c r="F532" s="37" t="s">
        <v>24</v>
      </c>
      <c r="G532" s="37" t="s">
        <v>198</v>
      </c>
      <c r="H532" s="37" t="s">
        <v>25</v>
      </c>
      <c r="I532" s="37" t="s">
        <v>68</v>
      </c>
      <c r="J532" s="110">
        <v>1120</v>
      </c>
      <c r="K532" s="110">
        <v>300</v>
      </c>
      <c r="L532" s="110">
        <v>1300</v>
      </c>
      <c r="M532" s="37" t="s">
        <v>887</v>
      </c>
      <c r="N532" s="242">
        <f t="shared" si="40"/>
        <v>1378</v>
      </c>
      <c r="O532" s="242">
        <f t="shared" si="41"/>
        <v>2798</v>
      </c>
      <c r="P532" s="242">
        <f t="shared" si="42"/>
        <v>2898.68</v>
      </c>
      <c r="Q532" s="242">
        <f t="shared" si="43"/>
        <v>100.68</v>
      </c>
      <c r="R532" s="242">
        <f t="shared" si="44"/>
        <v>2798</v>
      </c>
      <c r="S532" s="242" t="s">
        <v>28</v>
      </c>
      <c r="T532" s="291" t="s">
        <v>29</v>
      </c>
    </row>
    <row r="533" spans="1:20">
      <c r="A533" s="100">
        <v>532</v>
      </c>
      <c r="B533" s="144" t="s">
        <v>1693</v>
      </c>
      <c r="C533" s="36" t="s">
        <v>1694</v>
      </c>
      <c r="D533" s="181"/>
      <c r="E533" s="181" t="s">
        <v>22</v>
      </c>
      <c r="F533" s="37" t="s">
        <v>24</v>
      </c>
      <c r="G533" s="37" t="s">
        <v>198</v>
      </c>
      <c r="H533" s="37" t="s">
        <v>25</v>
      </c>
      <c r="I533" s="37" t="s">
        <v>68</v>
      </c>
      <c r="J533" s="110">
        <v>1120</v>
      </c>
      <c r="K533" s="110">
        <v>300</v>
      </c>
      <c r="L533" s="110">
        <v>1300</v>
      </c>
      <c r="M533" s="37" t="s">
        <v>887</v>
      </c>
      <c r="N533" s="242">
        <f t="shared" si="40"/>
        <v>1378</v>
      </c>
      <c r="O533" s="242">
        <f t="shared" si="41"/>
        <v>2798</v>
      </c>
      <c r="P533" s="242">
        <f t="shared" si="42"/>
        <v>2898.68</v>
      </c>
      <c r="Q533" s="242">
        <f t="shared" si="43"/>
        <v>100.68</v>
      </c>
      <c r="R533" s="242">
        <f t="shared" si="44"/>
        <v>2798</v>
      </c>
      <c r="S533" s="242" t="s">
        <v>28</v>
      </c>
      <c r="T533" s="291" t="s">
        <v>29</v>
      </c>
    </row>
    <row r="534" spans="1:20">
      <c r="A534" s="100">
        <v>533</v>
      </c>
      <c r="B534" s="144" t="s">
        <v>1695</v>
      </c>
      <c r="C534" s="36" t="s">
        <v>1696</v>
      </c>
      <c r="D534" s="181"/>
      <c r="E534" s="181" t="s">
        <v>22</v>
      </c>
      <c r="F534" s="37" t="s">
        <v>24</v>
      </c>
      <c r="G534" s="37" t="s">
        <v>198</v>
      </c>
      <c r="H534" s="37" t="s">
        <v>25</v>
      </c>
      <c r="I534" s="37" t="s">
        <v>68</v>
      </c>
      <c r="J534" s="110">
        <v>1120</v>
      </c>
      <c r="K534" s="110">
        <v>300</v>
      </c>
      <c r="L534" s="110">
        <v>0</v>
      </c>
      <c r="M534" s="37"/>
      <c r="N534" s="242">
        <f t="shared" si="40"/>
        <v>0</v>
      </c>
      <c r="O534" s="242">
        <f t="shared" si="41"/>
        <v>1420</v>
      </c>
      <c r="P534" s="242">
        <f t="shared" si="42"/>
        <v>1438</v>
      </c>
      <c r="Q534" s="242">
        <f t="shared" si="43"/>
        <v>18</v>
      </c>
      <c r="R534" s="242">
        <f t="shared" si="44"/>
        <v>1420</v>
      </c>
      <c r="S534" s="242" t="s">
        <v>28</v>
      </c>
      <c r="T534" s="291" t="s">
        <v>29</v>
      </c>
    </row>
    <row r="535" spans="1:20">
      <c r="A535" s="100">
        <v>534</v>
      </c>
      <c r="B535" s="144" t="s">
        <v>1697</v>
      </c>
      <c r="C535" s="36" t="s">
        <v>1698</v>
      </c>
      <c r="D535" s="181"/>
      <c r="E535" s="181" t="s">
        <v>22</v>
      </c>
      <c r="F535" s="37" t="s">
        <v>24</v>
      </c>
      <c r="G535" s="37" t="s">
        <v>198</v>
      </c>
      <c r="H535" s="37" t="s">
        <v>25</v>
      </c>
      <c r="I535" s="37" t="s">
        <v>68</v>
      </c>
      <c r="J535" s="110">
        <v>1120</v>
      </c>
      <c r="K535" s="110">
        <v>300</v>
      </c>
      <c r="L535" s="110">
        <v>1300</v>
      </c>
      <c r="M535" s="37" t="s">
        <v>887</v>
      </c>
      <c r="N535" s="242">
        <f t="shared" si="40"/>
        <v>1378</v>
      </c>
      <c r="O535" s="242">
        <f t="shared" si="41"/>
        <v>2798</v>
      </c>
      <c r="P535" s="242">
        <f t="shared" si="42"/>
        <v>2898.68</v>
      </c>
      <c r="Q535" s="242">
        <f t="shared" si="43"/>
        <v>100.68</v>
      </c>
      <c r="R535" s="242">
        <f t="shared" si="44"/>
        <v>2798</v>
      </c>
      <c r="S535" s="242" t="s">
        <v>28</v>
      </c>
      <c r="T535" s="291" t="s">
        <v>29</v>
      </c>
    </row>
    <row r="536" spans="1:20">
      <c r="A536" s="100">
        <v>535</v>
      </c>
      <c r="B536" s="144" t="s">
        <v>1699</v>
      </c>
      <c r="C536" s="36" t="s">
        <v>1700</v>
      </c>
      <c r="D536" s="181"/>
      <c r="E536" s="181" t="s">
        <v>22</v>
      </c>
      <c r="F536" s="37" t="s">
        <v>24</v>
      </c>
      <c r="G536" s="37" t="s">
        <v>198</v>
      </c>
      <c r="H536" s="37" t="s">
        <v>25</v>
      </c>
      <c r="I536" s="37" t="s">
        <v>68</v>
      </c>
      <c r="J536" s="110">
        <v>1120</v>
      </c>
      <c r="K536" s="110">
        <v>300</v>
      </c>
      <c r="L536" s="110">
        <v>1300</v>
      </c>
      <c r="M536" s="37" t="s">
        <v>887</v>
      </c>
      <c r="N536" s="242">
        <f t="shared" si="40"/>
        <v>1378</v>
      </c>
      <c r="O536" s="242">
        <f t="shared" si="41"/>
        <v>2798</v>
      </c>
      <c r="P536" s="242">
        <f t="shared" si="42"/>
        <v>2898.68</v>
      </c>
      <c r="Q536" s="242">
        <f t="shared" si="43"/>
        <v>100.68</v>
      </c>
      <c r="R536" s="242">
        <f t="shared" si="44"/>
        <v>2798</v>
      </c>
      <c r="S536" s="242" t="s">
        <v>28</v>
      </c>
      <c r="T536" s="291" t="s">
        <v>29</v>
      </c>
    </row>
    <row r="537" spans="1:20">
      <c r="A537" s="100">
        <v>536</v>
      </c>
      <c r="B537" s="144" t="s">
        <v>1701</v>
      </c>
      <c r="C537" s="36" t="s">
        <v>1702</v>
      </c>
      <c r="D537" s="181"/>
      <c r="E537" s="181" t="s">
        <v>22</v>
      </c>
      <c r="F537" s="37" t="s">
        <v>24</v>
      </c>
      <c r="G537" s="37" t="s">
        <v>198</v>
      </c>
      <c r="H537" s="37" t="s">
        <v>25</v>
      </c>
      <c r="I537" s="37" t="s">
        <v>68</v>
      </c>
      <c r="J537" s="110">
        <v>1120</v>
      </c>
      <c r="K537" s="110">
        <v>300</v>
      </c>
      <c r="L537" s="110"/>
      <c r="M537" s="37"/>
      <c r="N537" s="242">
        <f t="shared" si="40"/>
        <v>0</v>
      </c>
      <c r="O537" s="242">
        <f t="shared" si="41"/>
        <v>1420</v>
      </c>
      <c r="P537" s="242">
        <f t="shared" si="42"/>
        <v>1438</v>
      </c>
      <c r="Q537" s="242">
        <f t="shared" si="43"/>
        <v>18</v>
      </c>
      <c r="R537" s="242">
        <f t="shared" si="44"/>
        <v>1420</v>
      </c>
      <c r="S537" s="242" t="s">
        <v>28</v>
      </c>
      <c r="T537" s="291" t="s">
        <v>29</v>
      </c>
    </row>
    <row r="538" spans="1:20">
      <c r="A538" s="100">
        <v>537</v>
      </c>
      <c r="B538" s="144" t="s">
        <v>1703</v>
      </c>
      <c r="C538" s="36" t="s">
        <v>1704</v>
      </c>
      <c r="D538" s="181"/>
      <c r="E538" s="181" t="s">
        <v>22</v>
      </c>
      <c r="F538" s="37" t="s">
        <v>24</v>
      </c>
      <c r="G538" s="37" t="s">
        <v>198</v>
      </c>
      <c r="H538" s="37" t="s">
        <v>25</v>
      </c>
      <c r="I538" s="37" t="s">
        <v>68</v>
      </c>
      <c r="J538" s="110">
        <v>1120</v>
      </c>
      <c r="K538" s="110">
        <v>300</v>
      </c>
      <c r="L538" s="110">
        <v>1300</v>
      </c>
      <c r="M538" s="37" t="s">
        <v>887</v>
      </c>
      <c r="N538" s="242">
        <f t="shared" si="40"/>
        <v>1378</v>
      </c>
      <c r="O538" s="242">
        <f t="shared" si="41"/>
        <v>2798</v>
      </c>
      <c r="P538" s="242">
        <f t="shared" si="42"/>
        <v>2898.68</v>
      </c>
      <c r="Q538" s="242">
        <f t="shared" si="43"/>
        <v>100.68</v>
      </c>
      <c r="R538" s="242">
        <f t="shared" si="44"/>
        <v>2798</v>
      </c>
      <c r="S538" s="242" t="s">
        <v>28</v>
      </c>
      <c r="T538" s="291" t="s">
        <v>29</v>
      </c>
    </row>
    <row r="539" spans="1:20">
      <c r="A539" s="100">
        <v>538</v>
      </c>
      <c r="B539" s="144" t="s">
        <v>1705</v>
      </c>
      <c r="C539" s="36" t="s">
        <v>1706</v>
      </c>
      <c r="D539" s="181"/>
      <c r="E539" s="181" t="s">
        <v>22</v>
      </c>
      <c r="F539" s="37" t="s">
        <v>24</v>
      </c>
      <c r="G539" s="37" t="s">
        <v>198</v>
      </c>
      <c r="H539" s="37" t="s">
        <v>25</v>
      </c>
      <c r="I539" s="37" t="s">
        <v>68</v>
      </c>
      <c r="J539" s="110">
        <v>1120</v>
      </c>
      <c r="K539" s="110">
        <v>300</v>
      </c>
      <c r="L539" s="110">
        <v>1300</v>
      </c>
      <c r="M539" s="37" t="s">
        <v>887</v>
      </c>
      <c r="N539" s="242">
        <f t="shared" si="40"/>
        <v>1378</v>
      </c>
      <c r="O539" s="242">
        <f t="shared" si="41"/>
        <v>2798</v>
      </c>
      <c r="P539" s="242">
        <f t="shared" si="42"/>
        <v>2898.68</v>
      </c>
      <c r="Q539" s="242">
        <f t="shared" si="43"/>
        <v>100.68</v>
      </c>
      <c r="R539" s="242">
        <f t="shared" si="44"/>
        <v>2798</v>
      </c>
      <c r="S539" s="242" t="s">
        <v>28</v>
      </c>
      <c r="T539" s="291" t="s">
        <v>29</v>
      </c>
    </row>
    <row r="540" spans="1:20">
      <c r="A540" s="100">
        <v>539</v>
      </c>
      <c r="B540" s="144" t="s">
        <v>1707</v>
      </c>
      <c r="C540" s="36" t="s">
        <v>1708</v>
      </c>
      <c r="D540" s="181"/>
      <c r="E540" s="181" t="s">
        <v>22</v>
      </c>
      <c r="F540" s="37" t="s">
        <v>24</v>
      </c>
      <c r="G540" s="37" t="s">
        <v>198</v>
      </c>
      <c r="H540" s="37" t="s">
        <v>25</v>
      </c>
      <c r="I540" s="37" t="s">
        <v>68</v>
      </c>
      <c r="J540" s="110">
        <v>1120</v>
      </c>
      <c r="K540" s="110">
        <v>300</v>
      </c>
      <c r="L540" s="110">
        <v>0</v>
      </c>
      <c r="M540" s="37"/>
      <c r="N540" s="242">
        <f t="shared" si="40"/>
        <v>0</v>
      </c>
      <c r="O540" s="242">
        <f t="shared" si="41"/>
        <v>1420</v>
      </c>
      <c r="P540" s="242">
        <f t="shared" si="42"/>
        <v>1438</v>
      </c>
      <c r="Q540" s="242">
        <f t="shared" si="43"/>
        <v>18</v>
      </c>
      <c r="R540" s="242">
        <f t="shared" si="44"/>
        <v>1420</v>
      </c>
      <c r="S540" s="242" t="s">
        <v>28</v>
      </c>
      <c r="T540" s="291" t="s">
        <v>29</v>
      </c>
    </row>
    <row r="541" spans="1:20">
      <c r="A541" s="100">
        <v>540</v>
      </c>
      <c r="B541" s="144" t="s">
        <v>633</v>
      </c>
      <c r="C541" s="36" t="s">
        <v>634</v>
      </c>
      <c r="D541" s="181"/>
      <c r="E541" s="181" t="s">
        <v>22</v>
      </c>
      <c r="F541" s="37" t="s">
        <v>24</v>
      </c>
      <c r="G541" s="37" t="s">
        <v>1406</v>
      </c>
      <c r="H541" s="37" t="s">
        <v>25</v>
      </c>
      <c r="I541" s="37" t="s">
        <v>68</v>
      </c>
      <c r="J541" s="110">
        <v>0</v>
      </c>
      <c r="K541" s="110">
        <v>100</v>
      </c>
      <c r="L541" s="110">
        <v>18</v>
      </c>
      <c r="M541" s="37" t="s">
        <v>35</v>
      </c>
      <c r="N541" s="242">
        <f t="shared" si="40"/>
        <v>19.08</v>
      </c>
      <c r="O541" s="242">
        <f t="shared" si="41"/>
        <v>119.08</v>
      </c>
      <c r="P541" s="242">
        <f t="shared" si="42"/>
        <v>126.2248</v>
      </c>
      <c r="Q541" s="242">
        <f t="shared" si="43"/>
        <v>7.1448</v>
      </c>
      <c r="R541" s="242">
        <f t="shared" si="44"/>
        <v>119.08</v>
      </c>
      <c r="S541" s="242" t="s">
        <v>28</v>
      </c>
      <c r="T541" s="291" t="s">
        <v>29</v>
      </c>
    </row>
    <row r="542" spans="1:20">
      <c r="A542" s="100">
        <v>541</v>
      </c>
      <c r="B542" s="144" t="s">
        <v>631</v>
      </c>
      <c r="C542" s="36" t="s">
        <v>632</v>
      </c>
      <c r="D542" s="181"/>
      <c r="E542" s="181" t="s">
        <v>22</v>
      </c>
      <c r="F542" s="37" t="s">
        <v>24</v>
      </c>
      <c r="G542" s="37" t="s">
        <v>1406</v>
      </c>
      <c r="H542" s="37" t="s">
        <v>25</v>
      </c>
      <c r="I542" s="37" t="s">
        <v>68</v>
      </c>
      <c r="J542" s="110">
        <v>0</v>
      </c>
      <c r="K542" s="110">
        <v>100</v>
      </c>
      <c r="L542" s="110">
        <v>18</v>
      </c>
      <c r="M542" s="37" t="s">
        <v>35</v>
      </c>
      <c r="N542" s="242">
        <f t="shared" si="40"/>
        <v>19.08</v>
      </c>
      <c r="O542" s="242">
        <f t="shared" si="41"/>
        <v>119.08</v>
      </c>
      <c r="P542" s="242">
        <f t="shared" si="42"/>
        <v>126.2248</v>
      </c>
      <c r="Q542" s="242">
        <f t="shared" si="43"/>
        <v>7.1448</v>
      </c>
      <c r="R542" s="242">
        <f t="shared" si="44"/>
        <v>119.08</v>
      </c>
      <c r="S542" s="242" t="s">
        <v>28</v>
      </c>
      <c r="T542" s="291" t="s">
        <v>29</v>
      </c>
    </row>
    <row r="543" spans="1:20">
      <c r="A543" s="100">
        <v>542</v>
      </c>
      <c r="B543" s="144" t="s">
        <v>629</v>
      </c>
      <c r="C543" s="36" t="s">
        <v>630</v>
      </c>
      <c r="D543" s="181"/>
      <c r="E543" s="181" t="s">
        <v>22</v>
      </c>
      <c r="F543" s="37" t="s">
        <v>24</v>
      </c>
      <c r="G543" s="37" t="s">
        <v>1406</v>
      </c>
      <c r="H543" s="37" t="s">
        <v>25</v>
      </c>
      <c r="I543" s="37" t="s">
        <v>68</v>
      </c>
      <c r="J543" s="110">
        <v>0</v>
      </c>
      <c r="K543" s="110">
        <v>100</v>
      </c>
      <c r="L543" s="110">
        <v>18</v>
      </c>
      <c r="M543" s="37" t="s">
        <v>35</v>
      </c>
      <c r="N543" s="242">
        <f t="shared" si="40"/>
        <v>19.08</v>
      </c>
      <c r="O543" s="242">
        <f t="shared" si="41"/>
        <v>119.08</v>
      </c>
      <c r="P543" s="242">
        <f t="shared" si="42"/>
        <v>126.2248</v>
      </c>
      <c r="Q543" s="242">
        <f t="shared" si="43"/>
        <v>7.1448</v>
      </c>
      <c r="R543" s="242">
        <f t="shared" si="44"/>
        <v>119.08</v>
      </c>
      <c r="S543" s="242" t="s">
        <v>28</v>
      </c>
      <c r="T543" s="291" t="s">
        <v>29</v>
      </c>
    </row>
    <row r="544" spans="1:20">
      <c r="A544" s="100">
        <v>543</v>
      </c>
      <c r="B544" s="144" t="s">
        <v>559</v>
      </c>
      <c r="C544" s="36" t="s">
        <v>560</v>
      </c>
      <c r="D544" s="181"/>
      <c r="E544" s="181" t="s">
        <v>22</v>
      </c>
      <c r="F544" s="37" t="s">
        <v>24</v>
      </c>
      <c r="G544" s="37" t="s">
        <v>1406</v>
      </c>
      <c r="H544" s="37" t="s">
        <v>25</v>
      </c>
      <c r="I544" s="37" t="s">
        <v>68</v>
      </c>
      <c r="J544" s="110">
        <v>0</v>
      </c>
      <c r="K544" s="110">
        <v>100</v>
      </c>
      <c r="L544" s="110">
        <v>18</v>
      </c>
      <c r="M544" s="37" t="s">
        <v>35</v>
      </c>
      <c r="N544" s="242">
        <f t="shared" si="40"/>
        <v>19.08</v>
      </c>
      <c r="O544" s="242">
        <f t="shared" si="41"/>
        <v>119.08</v>
      </c>
      <c r="P544" s="242">
        <f t="shared" si="42"/>
        <v>126.2248</v>
      </c>
      <c r="Q544" s="242">
        <f t="shared" si="43"/>
        <v>7.1448</v>
      </c>
      <c r="R544" s="242">
        <f t="shared" si="44"/>
        <v>119.08</v>
      </c>
      <c r="S544" s="242" t="s">
        <v>28</v>
      </c>
      <c r="T544" s="291" t="s">
        <v>29</v>
      </c>
    </row>
    <row r="545" spans="1:20">
      <c r="A545" s="100">
        <v>544</v>
      </c>
      <c r="B545" s="144" t="s">
        <v>561</v>
      </c>
      <c r="C545" s="36" t="s">
        <v>562</v>
      </c>
      <c r="D545" s="181"/>
      <c r="E545" s="181" t="s">
        <v>22</v>
      </c>
      <c r="F545" s="37" t="s">
        <v>24</v>
      </c>
      <c r="G545" s="37" t="s">
        <v>1406</v>
      </c>
      <c r="H545" s="37" t="s">
        <v>25</v>
      </c>
      <c r="I545" s="37" t="s">
        <v>68</v>
      </c>
      <c r="J545" s="110">
        <v>0</v>
      </c>
      <c r="K545" s="110">
        <v>100</v>
      </c>
      <c r="L545" s="110">
        <v>18</v>
      </c>
      <c r="M545" s="37" t="s">
        <v>35</v>
      </c>
      <c r="N545" s="242">
        <f t="shared" si="40"/>
        <v>19.08</v>
      </c>
      <c r="O545" s="242">
        <f t="shared" si="41"/>
        <v>119.08</v>
      </c>
      <c r="P545" s="242">
        <f t="shared" si="42"/>
        <v>126.2248</v>
      </c>
      <c r="Q545" s="242">
        <f t="shared" si="43"/>
        <v>7.1448</v>
      </c>
      <c r="R545" s="242">
        <f t="shared" si="44"/>
        <v>119.08</v>
      </c>
      <c r="S545" s="242" t="s">
        <v>28</v>
      </c>
      <c r="T545" s="291" t="s">
        <v>29</v>
      </c>
    </row>
    <row r="546" spans="1:20">
      <c r="A546" s="100">
        <v>545</v>
      </c>
      <c r="B546" s="144" t="s">
        <v>555</v>
      </c>
      <c r="C546" s="36" t="s">
        <v>556</v>
      </c>
      <c r="D546" s="181"/>
      <c r="E546" s="181" t="s">
        <v>22</v>
      </c>
      <c r="F546" s="37" t="s">
        <v>24</v>
      </c>
      <c r="G546" s="37" t="s">
        <v>1406</v>
      </c>
      <c r="H546" s="37" t="s">
        <v>25</v>
      </c>
      <c r="I546" s="37" t="s">
        <v>68</v>
      </c>
      <c r="J546" s="110">
        <v>0</v>
      </c>
      <c r="K546" s="110">
        <v>100</v>
      </c>
      <c r="L546" s="110">
        <v>15</v>
      </c>
      <c r="M546" s="37" t="s">
        <v>35</v>
      </c>
      <c r="N546" s="242">
        <f t="shared" si="40"/>
        <v>15.9</v>
      </c>
      <c r="O546" s="242">
        <f t="shared" si="41"/>
        <v>115.9</v>
      </c>
      <c r="P546" s="242">
        <f t="shared" si="42"/>
        <v>122.854</v>
      </c>
      <c r="Q546" s="242">
        <f t="shared" si="43"/>
        <v>6.954</v>
      </c>
      <c r="R546" s="242">
        <f t="shared" si="44"/>
        <v>115.9</v>
      </c>
      <c r="S546" s="242" t="s">
        <v>28</v>
      </c>
      <c r="T546" s="291" t="s">
        <v>29</v>
      </c>
    </row>
    <row r="547" spans="1:20">
      <c r="A547" s="100">
        <v>546</v>
      </c>
      <c r="B547" s="144" t="s">
        <v>563</v>
      </c>
      <c r="C547" s="36" t="s">
        <v>564</v>
      </c>
      <c r="D547" s="181"/>
      <c r="E547" s="181" t="s">
        <v>22</v>
      </c>
      <c r="F547" s="37" t="s">
        <v>24</v>
      </c>
      <c r="G547" s="37" t="s">
        <v>1406</v>
      </c>
      <c r="H547" s="37" t="s">
        <v>25</v>
      </c>
      <c r="I547" s="37" t="s">
        <v>68</v>
      </c>
      <c r="J547" s="110">
        <v>0</v>
      </c>
      <c r="K547" s="110">
        <v>100</v>
      </c>
      <c r="L547" s="110">
        <v>18</v>
      </c>
      <c r="M547" s="37" t="s">
        <v>35</v>
      </c>
      <c r="N547" s="242">
        <f t="shared" si="40"/>
        <v>19.08</v>
      </c>
      <c r="O547" s="242">
        <f t="shared" si="41"/>
        <v>119.08</v>
      </c>
      <c r="P547" s="242">
        <f t="shared" si="42"/>
        <v>126.2248</v>
      </c>
      <c r="Q547" s="242">
        <f t="shared" si="43"/>
        <v>7.1448</v>
      </c>
      <c r="R547" s="242">
        <f t="shared" si="44"/>
        <v>119.08</v>
      </c>
      <c r="S547" s="242" t="s">
        <v>28</v>
      </c>
      <c r="T547" s="291" t="s">
        <v>29</v>
      </c>
    </row>
    <row r="548" spans="1:20">
      <c r="A548" s="100">
        <v>547</v>
      </c>
      <c r="B548" s="144" t="s">
        <v>567</v>
      </c>
      <c r="C548" s="36" t="s">
        <v>568</v>
      </c>
      <c r="D548" s="181"/>
      <c r="E548" s="181" t="s">
        <v>22</v>
      </c>
      <c r="F548" s="37" t="s">
        <v>24</v>
      </c>
      <c r="G548" s="37" t="s">
        <v>1406</v>
      </c>
      <c r="H548" s="37" t="s">
        <v>25</v>
      </c>
      <c r="I548" s="37" t="s">
        <v>68</v>
      </c>
      <c r="J548" s="110">
        <v>0</v>
      </c>
      <c r="K548" s="110">
        <v>100</v>
      </c>
      <c r="L548" s="110">
        <v>15</v>
      </c>
      <c r="M548" s="37" t="s">
        <v>35</v>
      </c>
      <c r="N548" s="242">
        <f t="shared" si="40"/>
        <v>15.9</v>
      </c>
      <c r="O548" s="242">
        <f t="shared" si="41"/>
        <v>115.9</v>
      </c>
      <c r="P548" s="242">
        <f t="shared" si="42"/>
        <v>122.854</v>
      </c>
      <c r="Q548" s="242">
        <f t="shared" si="43"/>
        <v>6.954</v>
      </c>
      <c r="R548" s="242">
        <f t="shared" si="44"/>
        <v>115.9</v>
      </c>
      <c r="S548" s="242" t="s">
        <v>28</v>
      </c>
      <c r="T548" s="291" t="s">
        <v>29</v>
      </c>
    </row>
    <row r="549" spans="1:20">
      <c r="A549" s="100">
        <v>548</v>
      </c>
      <c r="B549" s="144" t="s">
        <v>1709</v>
      </c>
      <c r="C549" s="36" t="s">
        <v>558</v>
      </c>
      <c r="D549" s="181"/>
      <c r="E549" s="181" t="s">
        <v>22</v>
      </c>
      <c r="F549" s="37" t="s">
        <v>24</v>
      </c>
      <c r="G549" s="37" t="s">
        <v>1406</v>
      </c>
      <c r="H549" s="37" t="s">
        <v>25</v>
      </c>
      <c r="I549" s="37" t="s">
        <v>68</v>
      </c>
      <c r="J549" s="110">
        <v>0</v>
      </c>
      <c r="K549" s="110">
        <v>100</v>
      </c>
      <c r="L549" s="110">
        <v>18</v>
      </c>
      <c r="M549" s="37" t="s">
        <v>35</v>
      </c>
      <c r="N549" s="242">
        <f t="shared" si="40"/>
        <v>19.08</v>
      </c>
      <c r="O549" s="242">
        <f t="shared" si="41"/>
        <v>119.08</v>
      </c>
      <c r="P549" s="242">
        <f t="shared" si="42"/>
        <v>126.2248</v>
      </c>
      <c r="Q549" s="242">
        <f t="shared" si="43"/>
        <v>7.1448</v>
      </c>
      <c r="R549" s="242">
        <f t="shared" si="44"/>
        <v>119.08</v>
      </c>
      <c r="S549" s="242" t="s">
        <v>28</v>
      </c>
      <c r="T549" s="291" t="s">
        <v>29</v>
      </c>
    </row>
    <row r="550" spans="1:20">
      <c r="A550" s="100">
        <v>549</v>
      </c>
      <c r="B550" s="144" t="s">
        <v>571</v>
      </c>
      <c r="C550" s="36" t="s">
        <v>572</v>
      </c>
      <c r="D550" s="181"/>
      <c r="E550" s="181" t="s">
        <v>22</v>
      </c>
      <c r="F550" s="37" t="s">
        <v>24</v>
      </c>
      <c r="G550" s="37" t="s">
        <v>1406</v>
      </c>
      <c r="H550" s="37" t="s">
        <v>25</v>
      </c>
      <c r="I550" s="37" t="s">
        <v>68</v>
      </c>
      <c r="J550" s="110">
        <v>0</v>
      </c>
      <c r="K550" s="110">
        <v>100</v>
      </c>
      <c r="L550" s="110">
        <v>18</v>
      </c>
      <c r="M550" s="37" t="s">
        <v>35</v>
      </c>
      <c r="N550" s="242">
        <f t="shared" si="40"/>
        <v>19.08</v>
      </c>
      <c r="O550" s="242">
        <f t="shared" si="41"/>
        <v>119.08</v>
      </c>
      <c r="P550" s="242">
        <f t="shared" si="42"/>
        <v>126.2248</v>
      </c>
      <c r="Q550" s="242">
        <f t="shared" si="43"/>
        <v>7.1448</v>
      </c>
      <c r="R550" s="242">
        <f t="shared" si="44"/>
        <v>119.08</v>
      </c>
      <c r="S550" s="242" t="s">
        <v>28</v>
      </c>
      <c r="T550" s="291" t="s">
        <v>29</v>
      </c>
    </row>
    <row r="551" spans="1:20">
      <c r="A551" s="100">
        <v>550</v>
      </c>
      <c r="B551" s="144" t="s">
        <v>573</v>
      </c>
      <c r="C551" s="36" t="s">
        <v>574</v>
      </c>
      <c r="D551" s="181"/>
      <c r="E551" s="181" t="s">
        <v>22</v>
      </c>
      <c r="F551" s="37" t="s">
        <v>24</v>
      </c>
      <c r="G551" s="37" t="s">
        <v>1406</v>
      </c>
      <c r="H551" s="37" t="s">
        <v>25</v>
      </c>
      <c r="I551" s="37" t="s">
        <v>68</v>
      </c>
      <c r="J551" s="110">
        <v>0</v>
      </c>
      <c r="K551" s="110">
        <v>100</v>
      </c>
      <c r="L551" s="110">
        <v>18</v>
      </c>
      <c r="M551" s="37" t="s">
        <v>35</v>
      </c>
      <c r="N551" s="242">
        <f t="shared" si="40"/>
        <v>19.08</v>
      </c>
      <c r="O551" s="242">
        <f t="shared" si="41"/>
        <v>119.08</v>
      </c>
      <c r="P551" s="242">
        <f t="shared" si="42"/>
        <v>126.2248</v>
      </c>
      <c r="Q551" s="242">
        <f t="shared" si="43"/>
        <v>7.1448</v>
      </c>
      <c r="R551" s="242">
        <f t="shared" si="44"/>
        <v>119.08</v>
      </c>
      <c r="S551" s="242" t="s">
        <v>28</v>
      </c>
      <c r="T551" s="291" t="s">
        <v>29</v>
      </c>
    </row>
    <row r="552" spans="1:20">
      <c r="A552" s="100">
        <v>551</v>
      </c>
      <c r="B552" s="144" t="s">
        <v>1710</v>
      </c>
      <c r="C552" s="36" t="s">
        <v>1711</v>
      </c>
      <c r="D552" s="181"/>
      <c r="E552" s="181" t="s">
        <v>22</v>
      </c>
      <c r="F552" s="37" t="s">
        <v>24</v>
      </c>
      <c r="G552" s="37" t="s">
        <v>1529</v>
      </c>
      <c r="H552" s="37" t="s">
        <v>25</v>
      </c>
      <c r="I552" s="37" t="s">
        <v>68</v>
      </c>
      <c r="J552" s="110">
        <v>0</v>
      </c>
      <c r="K552" s="110">
        <v>0</v>
      </c>
      <c r="L552" s="110">
        <v>380</v>
      </c>
      <c r="M552" s="100" t="s">
        <v>1712</v>
      </c>
      <c r="N552" s="242">
        <f t="shared" si="40"/>
        <v>402.8</v>
      </c>
      <c r="O552" s="242">
        <f t="shared" si="41"/>
        <v>402.8</v>
      </c>
      <c r="P552" s="242">
        <f t="shared" si="42"/>
        <v>426.968</v>
      </c>
      <c r="Q552" s="242">
        <f t="shared" si="43"/>
        <v>24.168</v>
      </c>
      <c r="R552" s="242">
        <f t="shared" si="44"/>
        <v>402.8</v>
      </c>
      <c r="S552" s="242" t="s">
        <v>28</v>
      </c>
      <c r="T552" s="291" t="s">
        <v>29</v>
      </c>
    </row>
    <row r="553" spans="1:20">
      <c r="A553" s="100">
        <v>552</v>
      </c>
      <c r="B553" s="144" t="s">
        <v>1713</v>
      </c>
      <c r="C553" s="36" t="s">
        <v>1714</v>
      </c>
      <c r="D553" s="181"/>
      <c r="E553" s="181" t="s">
        <v>22</v>
      </c>
      <c r="F553" s="37" t="s">
        <v>24</v>
      </c>
      <c r="G553" s="37" t="s">
        <v>1529</v>
      </c>
      <c r="H553" s="37" t="s">
        <v>25</v>
      </c>
      <c r="I553" s="37" t="s">
        <v>68</v>
      </c>
      <c r="J553" s="110">
        <v>0</v>
      </c>
      <c r="K553" s="110">
        <v>0</v>
      </c>
      <c r="L553" s="110">
        <v>380</v>
      </c>
      <c r="M553" s="100" t="s">
        <v>1712</v>
      </c>
      <c r="N553" s="242">
        <f t="shared" si="40"/>
        <v>402.8</v>
      </c>
      <c r="O553" s="242">
        <f t="shared" si="41"/>
        <v>402.8</v>
      </c>
      <c r="P553" s="242">
        <f t="shared" si="42"/>
        <v>426.968</v>
      </c>
      <c r="Q553" s="242">
        <f t="shared" si="43"/>
        <v>24.168</v>
      </c>
      <c r="R553" s="242">
        <f t="shared" si="44"/>
        <v>402.8</v>
      </c>
      <c r="S553" s="242" t="s">
        <v>28</v>
      </c>
      <c r="T553" s="291" t="s">
        <v>29</v>
      </c>
    </row>
    <row r="554" spans="1:20">
      <c r="A554" s="100">
        <v>553</v>
      </c>
      <c r="B554" s="144" t="s">
        <v>1715</v>
      </c>
      <c r="C554" s="36" t="s">
        <v>1716</v>
      </c>
      <c r="D554" s="181"/>
      <c r="E554" s="181" t="s">
        <v>22</v>
      </c>
      <c r="F554" s="37" t="s">
        <v>24</v>
      </c>
      <c r="G554" s="37" t="s">
        <v>1529</v>
      </c>
      <c r="H554" s="37" t="s">
        <v>25</v>
      </c>
      <c r="I554" s="37" t="s">
        <v>68</v>
      </c>
      <c r="J554" s="110">
        <v>0</v>
      </c>
      <c r="K554" s="110">
        <v>0</v>
      </c>
      <c r="L554" s="110">
        <v>380</v>
      </c>
      <c r="M554" s="100" t="s">
        <v>1712</v>
      </c>
      <c r="N554" s="242">
        <f t="shared" si="40"/>
        <v>402.8</v>
      </c>
      <c r="O554" s="242">
        <f t="shared" si="41"/>
        <v>402.8</v>
      </c>
      <c r="P554" s="242">
        <f t="shared" si="42"/>
        <v>426.968</v>
      </c>
      <c r="Q554" s="242">
        <f t="shared" si="43"/>
        <v>24.168</v>
      </c>
      <c r="R554" s="242">
        <f t="shared" si="44"/>
        <v>402.8</v>
      </c>
      <c r="S554" s="242" t="s">
        <v>28</v>
      </c>
      <c r="T554" s="291" t="s">
        <v>29</v>
      </c>
    </row>
    <row r="555" spans="1:20">
      <c r="A555" s="100">
        <v>554</v>
      </c>
      <c r="B555" s="144" t="s">
        <v>1717</v>
      </c>
      <c r="C555" s="36" t="s">
        <v>1718</v>
      </c>
      <c r="D555" s="181"/>
      <c r="E555" s="181" t="s">
        <v>22</v>
      </c>
      <c r="F555" s="37" t="s">
        <v>24</v>
      </c>
      <c r="G555" s="37" t="s">
        <v>1529</v>
      </c>
      <c r="H555" s="37" t="s">
        <v>25</v>
      </c>
      <c r="I555" s="37" t="s">
        <v>68</v>
      </c>
      <c r="J555" s="110">
        <v>0</v>
      </c>
      <c r="K555" s="110">
        <v>0</v>
      </c>
      <c r="L555" s="110">
        <v>380</v>
      </c>
      <c r="M555" s="100" t="s">
        <v>1712</v>
      </c>
      <c r="N555" s="242">
        <f t="shared" si="40"/>
        <v>402.8</v>
      </c>
      <c r="O555" s="242">
        <f t="shared" si="41"/>
        <v>402.8</v>
      </c>
      <c r="P555" s="242">
        <f t="shared" si="42"/>
        <v>426.968</v>
      </c>
      <c r="Q555" s="242">
        <f t="shared" si="43"/>
        <v>24.168</v>
      </c>
      <c r="R555" s="242">
        <f t="shared" si="44"/>
        <v>402.8</v>
      </c>
      <c r="S555" s="242" t="s">
        <v>28</v>
      </c>
      <c r="T555" s="291" t="s">
        <v>29</v>
      </c>
    </row>
    <row r="556" spans="1:20">
      <c r="A556" s="100">
        <v>555</v>
      </c>
      <c r="B556" s="144" t="s">
        <v>136</v>
      </c>
      <c r="C556" s="36" t="s">
        <v>1719</v>
      </c>
      <c r="D556" s="181"/>
      <c r="E556" s="181" t="s">
        <v>22</v>
      </c>
      <c r="F556" s="37" t="s">
        <v>24</v>
      </c>
      <c r="G556" s="37" t="s">
        <v>1529</v>
      </c>
      <c r="H556" s="37" t="s">
        <v>25</v>
      </c>
      <c r="I556" s="37" t="s">
        <v>68</v>
      </c>
      <c r="J556" s="110">
        <v>0</v>
      </c>
      <c r="K556" s="110">
        <v>0</v>
      </c>
      <c r="L556" s="110">
        <v>380</v>
      </c>
      <c r="M556" s="100" t="s">
        <v>1712</v>
      </c>
      <c r="N556" s="242">
        <f t="shared" si="40"/>
        <v>402.8</v>
      </c>
      <c r="O556" s="242">
        <f t="shared" si="41"/>
        <v>402.8</v>
      </c>
      <c r="P556" s="242">
        <f t="shared" si="42"/>
        <v>426.968</v>
      </c>
      <c r="Q556" s="242">
        <f t="shared" si="43"/>
        <v>24.168</v>
      </c>
      <c r="R556" s="242">
        <f t="shared" si="44"/>
        <v>402.8</v>
      </c>
      <c r="S556" s="242" t="s">
        <v>28</v>
      </c>
      <c r="T556" s="291" t="s">
        <v>29</v>
      </c>
    </row>
    <row r="557" spans="1:20">
      <c r="A557" s="100">
        <v>556</v>
      </c>
      <c r="B557" s="144" t="s">
        <v>1720</v>
      </c>
      <c r="C557" s="36" t="s">
        <v>1721</v>
      </c>
      <c r="D557" s="181"/>
      <c r="E557" s="181" t="s">
        <v>22</v>
      </c>
      <c r="F557" s="37" t="s">
        <v>24</v>
      </c>
      <c r="G557" s="37" t="s">
        <v>1529</v>
      </c>
      <c r="H557" s="37" t="s">
        <v>25</v>
      </c>
      <c r="I557" s="37" t="s">
        <v>68</v>
      </c>
      <c r="J557" s="110">
        <v>0</v>
      </c>
      <c r="K557" s="110">
        <v>0</v>
      </c>
      <c r="L557" s="110">
        <v>380</v>
      </c>
      <c r="M557" s="100" t="s">
        <v>1712</v>
      </c>
      <c r="N557" s="242">
        <f t="shared" si="40"/>
        <v>402.8</v>
      </c>
      <c r="O557" s="242">
        <f t="shared" si="41"/>
        <v>402.8</v>
      </c>
      <c r="P557" s="242">
        <f t="shared" si="42"/>
        <v>426.968</v>
      </c>
      <c r="Q557" s="242">
        <f t="shared" si="43"/>
        <v>24.168</v>
      </c>
      <c r="R557" s="242">
        <f t="shared" si="44"/>
        <v>402.8</v>
      </c>
      <c r="S557" s="242" t="s">
        <v>28</v>
      </c>
      <c r="T557" s="291" t="s">
        <v>29</v>
      </c>
    </row>
    <row r="558" spans="1:20">
      <c r="A558" s="100">
        <v>557</v>
      </c>
      <c r="B558" s="144" t="s">
        <v>1722</v>
      </c>
      <c r="C558" s="36" t="s">
        <v>1723</v>
      </c>
      <c r="D558" s="181"/>
      <c r="E558" s="181" t="s">
        <v>22</v>
      </c>
      <c r="F558" s="37" t="s">
        <v>24</v>
      </c>
      <c r="G558" s="37" t="s">
        <v>1529</v>
      </c>
      <c r="H558" s="37" t="s">
        <v>25</v>
      </c>
      <c r="I558" s="37" t="s">
        <v>68</v>
      </c>
      <c r="J558" s="110">
        <v>0</v>
      </c>
      <c r="K558" s="110">
        <v>0</v>
      </c>
      <c r="L558" s="110">
        <v>380</v>
      </c>
      <c r="M558" s="100" t="s">
        <v>1712</v>
      </c>
      <c r="N558" s="242">
        <f t="shared" si="40"/>
        <v>402.8</v>
      </c>
      <c r="O558" s="242">
        <f t="shared" si="41"/>
        <v>402.8</v>
      </c>
      <c r="P558" s="242">
        <f t="shared" si="42"/>
        <v>426.968</v>
      </c>
      <c r="Q558" s="242">
        <f t="shared" si="43"/>
        <v>24.168</v>
      </c>
      <c r="R558" s="242">
        <f t="shared" si="44"/>
        <v>402.8</v>
      </c>
      <c r="S558" s="242" t="s">
        <v>28</v>
      </c>
      <c r="T558" s="291" t="s">
        <v>29</v>
      </c>
    </row>
    <row r="559" spans="1:20">
      <c r="A559" s="100">
        <v>558</v>
      </c>
      <c r="B559" s="144" t="s">
        <v>1724</v>
      </c>
      <c r="C559" s="36" t="s">
        <v>1725</v>
      </c>
      <c r="D559" s="181"/>
      <c r="E559" s="181" t="s">
        <v>22</v>
      </c>
      <c r="F559" s="37" t="s">
        <v>24</v>
      </c>
      <c r="G559" s="37" t="s">
        <v>1726</v>
      </c>
      <c r="H559" s="37" t="s">
        <v>25</v>
      </c>
      <c r="I559" s="37" t="s">
        <v>68</v>
      </c>
      <c r="J559" s="110">
        <v>0</v>
      </c>
      <c r="K559" s="110">
        <v>30</v>
      </c>
      <c r="L559" s="110">
        <v>220</v>
      </c>
      <c r="M559" s="37" t="s">
        <v>1727</v>
      </c>
      <c r="N559" s="242">
        <f t="shared" si="40"/>
        <v>233.2</v>
      </c>
      <c r="O559" s="242">
        <f t="shared" si="41"/>
        <v>263.2</v>
      </c>
      <c r="P559" s="242">
        <f t="shared" si="42"/>
        <v>278.992</v>
      </c>
      <c r="Q559" s="242">
        <f t="shared" si="43"/>
        <v>15.792</v>
      </c>
      <c r="R559" s="242">
        <f t="shared" si="44"/>
        <v>263.2</v>
      </c>
      <c r="S559" s="242" t="s">
        <v>28</v>
      </c>
      <c r="T559" s="291" t="s">
        <v>29</v>
      </c>
    </row>
    <row r="560" spans="1:20">
      <c r="A560" s="100">
        <v>559</v>
      </c>
      <c r="B560" s="144" t="s">
        <v>217</v>
      </c>
      <c r="C560" s="36" t="s">
        <v>218</v>
      </c>
      <c r="D560" s="181"/>
      <c r="E560" s="181" t="s">
        <v>22</v>
      </c>
      <c r="F560" s="37" t="s">
        <v>24</v>
      </c>
      <c r="G560" s="37" t="s">
        <v>198</v>
      </c>
      <c r="H560" s="37" t="s">
        <v>25</v>
      </c>
      <c r="I560" s="37" t="s">
        <v>68</v>
      </c>
      <c r="J560" s="110">
        <v>0</v>
      </c>
      <c r="K560" s="110">
        <v>0</v>
      </c>
      <c r="L560" s="110">
        <v>15</v>
      </c>
      <c r="M560" s="37" t="s">
        <v>35</v>
      </c>
      <c r="N560" s="242">
        <f t="shared" si="40"/>
        <v>15.9</v>
      </c>
      <c r="O560" s="242">
        <f t="shared" si="41"/>
        <v>15.9</v>
      </c>
      <c r="P560" s="242">
        <f t="shared" si="42"/>
        <v>16.854</v>
      </c>
      <c r="Q560" s="242">
        <f t="shared" si="43"/>
        <v>0.954</v>
      </c>
      <c r="R560" s="242">
        <f t="shared" si="44"/>
        <v>15.9</v>
      </c>
      <c r="S560" s="242" t="s">
        <v>28</v>
      </c>
      <c r="T560" s="291" t="s">
        <v>29</v>
      </c>
    </row>
    <row r="561" spans="1:20">
      <c r="A561" s="100">
        <v>560</v>
      </c>
      <c r="B561" s="144" t="s">
        <v>384</v>
      </c>
      <c r="C561" s="36" t="s">
        <v>385</v>
      </c>
      <c r="D561" s="181"/>
      <c r="E561" s="181" t="s">
        <v>22</v>
      </c>
      <c r="F561" s="37" t="s">
        <v>24</v>
      </c>
      <c r="G561" s="37" t="s">
        <v>1406</v>
      </c>
      <c r="H561" s="37" t="s">
        <v>25</v>
      </c>
      <c r="I561" s="37" t="s">
        <v>68</v>
      </c>
      <c r="J561" s="110">
        <v>0</v>
      </c>
      <c r="K561" s="110">
        <v>100</v>
      </c>
      <c r="L561" s="110">
        <v>18</v>
      </c>
      <c r="M561" s="37" t="s">
        <v>35</v>
      </c>
      <c r="N561" s="242">
        <f t="shared" si="40"/>
        <v>19.08</v>
      </c>
      <c r="O561" s="242">
        <f t="shared" si="41"/>
        <v>119.08</v>
      </c>
      <c r="P561" s="242">
        <f t="shared" si="42"/>
        <v>126.2248</v>
      </c>
      <c r="Q561" s="242">
        <f t="shared" si="43"/>
        <v>7.1448</v>
      </c>
      <c r="R561" s="242">
        <f t="shared" si="44"/>
        <v>119.08</v>
      </c>
      <c r="S561" s="242" t="s">
        <v>28</v>
      </c>
      <c r="T561" s="291" t="s">
        <v>29</v>
      </c>
    </row>
    <row r="562" spans="1:20">
      <c r="A562" s="100">
        <v>561</v>
      </c>
      <c r="B562" s="144" t="s">
        <v>478</v>
      </c>
      <c r="C562" s="36" t="s">
        <v>479</v>
      </c>
      <c r="D562" s="181"/>
      <c r="E562" s="181" t="s">
        <v>22</v>
      </c>
      <c r="F562" s="37" t="s">
        <v>24</v>
      </c>
      <c r="G562" s="37" t="s">
        <v>1406</v>
      </c>
      <c r="H562" s="37" t="s">
        <v>25</v>
      </c>
      <c r="I562" s="37" t="s">
        <v>68</v>
      </c>
      <c r="J562" s="110">
        <v>0</v>
      </c>
      <c r="K562" s="110">
        <v>100</v>
      </c>
      <c r="L562" s="110">
        <v>15</v>
      </c>
      <c r="M562" s="37" t="s">
        <v>35</v>
      </c>
      <c r="N562" s="242">
        <f t="shared" si="40"/>
        <v>15.9</v>
      </c>
      <c r="O562" s="242">
        <f t="shared" si="41"/>
        <v>115.9</v>
      </c>
      <c r="P562" s="242">
        <f t="shared" si="42"/>
        <v>122.854</v>
      </c>
      <c r="Q562" s="242">
        <f t="shared" si="43"/>
        <v>6.954</v>
      </c>
      <c r="R562" s="242">
        <f t="shared" si="44"/>
        <v>115.9</v>
      </c>
      <c r="S562" s="242" t="s">
        <v>28</v>
      </c>
      <c r="T562" s="291" t="s">
        <v>29</v>
      </c>
    </row>
    <row r="563" spans="1:20">
      <c r="A563" s="100">
        <v>562</v>
      </c>
      <c r="B563" s="144" t="s">
        <v>452</v>
      </c>
      <c r="C563" s="36" t="s">
        <v>453</v>
      </c>
      <c r="D563" s="181"/>
      <c r="E563" s="181" t="s">
        <v>22</v>
      </c>
      <c r="F563" s="37" t="s">
        <v>24</v>
      </c>
      <c r="G563" s="37" t="s">
        <v>1406</v>
      </c>
      <c r="H563" s="37" t="s">
        <v>25</v>
      </c>
      <c r="I563" s="37" t="s">
        <v>68</v>
      </c>
      <c r="J563" s="110">
        <v>0</v>
      </c>
      <c r="K563" s="110">
        <v>100</v>
      </c>
      <c r="L563" s="110">
        <v>18</v>
      </c>
      <c r="M563" s="37" t="s">
        <v>35</v>
      </c>
      <c r="N563" s="242">
        <f t="shared" si="40"/>
        <v>19.08</v>
      </c>
      <c r="O563" s="242">
        <f t="shared" si="41"/>
        <v>119.08</v>
      </c>
      <c r="P563" s="242">
        <f t="shared" si="42"/>
        <v>126.2248</v>
      </c>
      <c r="Q563" s="242">
        <f t="shared" si="43"/>
        <v>7.1448</v>
      </c>
      <c r="R563" s="242">
        <f t="shared" si="44"/>
        <v>119.08</v>
      </c>
      <c r="S563" s="242" t="s">
        <v>28</v>
      </c>
      <c r="T563" s="291" t="s">
        <v>29</v>
      </c>
    </row>
    <row r="564" spans="1:20">
      <c r="A564" s="100">
        <v>563</v>
      </c>
      <c r="B564" s="144" t="s">
        <v>201</v>
      </c>
      <c r="C564" s="36" t="s">
        <v>202</v>
      </c>
      <c r="D564" s="181"/>
      <c r="E564" s="181" t="s">
        <v>22</v>
      </c>
      <c r="F564" s="37" t="s">
        <v>24</v>
      </c>
      <c r="G564" s="37" t="s">
        <v>1406</v>
      </c>
      <c r="H564" s="37" t="s">
        <v>25</v>
      </c>
      <c r="I564" s="37" t="s">
        <v>68</v>
      </c>
      <c r="J564" s="110">
        <v>0</v>
      </c>
      <c r="K564" s="110">
        <v>100</v>
      </c>
      <c r="L564" s="110">
        <v>15</v>
      </c>
      <c r="M564" s="37" t="s">
        <v>35</v>
      </c>
      <c r="N564" s="242">
        <f t="shared" si="40"/>
        <v>15.9</v>
      </c>
      <c r="O564" s="242">
        <f t="shared" si="41"/>
        <v>115.9</v>
      </c>
      <c r="P564" s="242">
        <f t="shared" si="42"/>
        <v>122.854</v>
      </c>
      <c r="Q564" s="242">
        <f t="shared" si="43"/>
        <v>6.954</v>
      </c>
      <c r="R564" s="242">
        <f t="shared" si="44"/>
        <v>115.9</v>
      </c>
      <c r="S564" s="242" t="s">
        <v>28</v>
      </c>
      <c r="T564" s="291" t="s">
        <v>29</v>
      </c>
    </row>
    <row r="565" spans="1:20">
      <c r="A565" s="100">
        <v>564</v>
      </c>
      <c r="B565" s="144" t="s">
        <v>229</v>
      </c>
      <c r="C565" s="36" t="s">
        <v>230</v>
      </c>
      <c r="D565" s="181"/>
      <c r="E565" s="181" t="s">
        <v>22</v>
      </c>
      <c r="F565" s="37" t="s">
        <v>24</v>
      </c>
      <c r="G565" s="37" t="s">
        <v>1406</v>
      </c>
      <c r="H565" s="37" t="s">
        <v>25</v>
      </c>
      <c r="I565" s="37" t="s">
        <v>68</v>
      </c>
      <c r="J565" s="110">
        <v>0</v>
      </c>
      <c r="K565" s="110">
        <v>100</v>
      </c>
      <c r="L565" s="110">
        <v>18</v>
      </c>
      <c r="M565" s="37" t="s">
        <v>35</v>
      </c>
      <c r="N565" s="242">
        <f t="shared" si="40"/>
        <v>19.08</v>
      </c>
      <c r="O565" s="242">
        <f t="shared" si="41"/>
        <v>119.08</v>
      </c>
      <c r="P565" s="242">
        <f t="shared" si="42"/>
        <v>126.2248</v>
      </c>
      <c r="Q565" s="242">
        <f t="shared" si="43"/>
        <v>7.1448</v>
      </c>
      <c r="R565" s="242">
        <f t="shared" si="44"/>
        <v>119.08</v>
      </c>
      <c r="S565" s="242" t="s">
        <v>28</v>
      </c>
      <c r="T565" s="291" t="s">
        <v>29</v>
      </c>
    </row>
    <row r="566" spans="1:20">
      <c r="A566" s="100">
        <v>565</v>
      </c>
      <c r="B566" s="144" t="s">
        <v>217</v>
      </c>
      <c r="C566" s="36" t="s">
        <v>458</v>
      </c>
      <c r="D566" s="181"/>
      <c r="E566" s="181" t="s">
        <v>22</v>
      </c>
      <c r="F566" s="37" t="s">
        <v>24</v>
      </c>
      <c r="G566" s="37" t="s">
        <v>1406</v>
      </c>
      <c r="H566" s="37" t="s">
        <v>25</v>
      </c>
      <c r="I566" s="37" t="s">
        <v>68</v>
      </c>
      <c r="J566" s="110">
        <v>0</v>
      </c>
      <c r="K566" s="110">
        <v>100</v>
      </c>
      <c r="L566" s="110">
        <v>15</v>
      </c>
      <c r="M566" s="37" t="s">
        <v>35</v>
      </c>
      <c r="N566" s="242">
        <f t="shared" si="40"/>
        <v>15.9</v>
      </c>
      <c r="O566" s="242">
        <f t="shared" si="41"/>
        <v>115.9</v>
      </c>
      <c r="P566" s="242">
        <f t="shared" si="42"/>
        <v>122.854</v>
      </c>
      <c r="Q566" s="242">
        <f t="shared" si="43"/>
        <v>6.954</v>
      </c>
      <c r="R566" s="242">
        <f t="shared" si="44"/>
        <v>115.9</v>
      </c>
      <c r="S566" s="242" t="s">
        <v>28</v>
      </c>
      <c r="T566" s="291" t="s">
        <v>29</v>
      </c>
    </row>
    <row r="567" spans="1:20">
      <c r="A567" s="100">
        <v>566</v>
      </c>
      <c r="B567" s="144" t="s">
        <v>1728</v>
      </c>
      <c r="C567" s="36" t="s">
        <v>1729</v>
      </c>
      <c r="D567" s="181"/>
      <c r="E567" s="181" t="s">
        <v>22</v>
      </c>
      <c r="F567" s="37" t="s">
        <v>24</v>
      </c>
      <c r="G567" s="37" t="s">
        <v>1529</v>
      </c>
      <c r="H567" s="37" t="s">
        <v>25</v>
      </c>
      <c r="I567" s="37" t="s">
        <v>68</v>
      </c>
      <c r="J567" s="110">
        <v>920</v>
      </c>
      <c r="K567" s="110">
        <v>300</v>
      </c>
      <c r="L567" s="110">
        <v>538</v>
      </c>
      <c r="M567" s="100" t="s">
        <v>1530</v>
      </c>
      <c r="N567" s="242">
        <f t="shared" si="40"/>
        <v>570.28</v>
      </c>
      <c r="O567" s="242">
        <f t="shared" si="41"/>
        <v>1790.28</v>
      </c>
      <c r="P567" s="242">
        <f t="shared" si="42"/>
        <v>1842.4968</v>
      </c>
      <c r="Q567" s="242">
        <f t="shared" si="43"/>
        <v>52.2168</v>
      </c>
      <c r="R567" s="242">
        <f t="shared" si="44"/>
        <v>1790.28</v>
      </c>
      <c r="S567" s="242" t="s">
        <v>28</v>
      </c>
      <c r="T567" s="291" t="s">
        <v>29</v>
      </c>
    </row>
    <row r="568" spans="1:20">
      <c r="A568" s="100">
        <v>567</v>
      </c>
      <c r="B568" s="144" t="s">
        <v>1730</v>
      </c>
      <c r="C568" s="36" t="s">
        <v>1731</v>
      </c>
      <c r="D568" s="181"/>
      <c r="E568" s="181" t="s">
        <v>22</v>
      </c>
      <c r="F568" s="37" t="s">
        <v>24</v>
      </c>
      <c r="G568" s="37" t="s">
        <v>1529</v>
      </c>
      <c r="H568" s="37" t="s">
        <v>25</v>
      </c>
      <c r="I568" s="37" t="s">
        <v>68</v>
      </c>
      <c r="J568" s="110">
        <v>920</v>
      </c>
      <c r="K568" s="110">
        <v>300</v>
      </c>
      <c r="L568" s="110">
        <v>538</v>
      </c>
      <c r="M568" s="100" t="s">
        <v>1530</v>
      </c>
      <c r="N568" s="242">
        <f t="shared" si="40"/>
        <v>570.28</v>
      </c>
      <c r="O568" s="242">
        <f t="shared" si="41"/>
        <v>1790.28</v>
      </c>
      <c r="P568" s="242">
        <f t="shared" si="42"/>
        <v>1842.4968</v>
      </c>
      <c r="Q568" s="242">
        <f t="shared" si="43"/>
        <v>52.2168</v>
      </c>
      <c r="R568" s="242">
        <f t="shared" si="44"/>
        <v>1790.28</v>
      </c>
      <c r="S568" s="242" t="s">
        <v>28</v>
      </c>
      <c r="T568" s="291" t="s">
        <v>29</v>
      </c>
    </row>
    <row r="569" spans="1:20">
      <c r="A569" s="100">
        <v>568</v>
      </c>
      <c r="B569" s="144" t="s">
        <v>1732</v>
      </c>
      <c r="C569" s="36" t="s">
        <v>1733</v>
      </c>
      <c r="D569" s="181"/>
      <c r="E569" s="181" t="s">
        <v>22</v>
      </c>
      <c r="F569" s="37" t="s">
        <v>24</v>
      </c>
      <c r="G569" s="37" t="s">
        <v>1529</v>
      </c>
      <c r="H569" s="37" t="s">
        <v>25</v>
      </c>
      <c r="I569" s="37" t="s">
        <v>68</v>
      </c>
      <c r="J569" s="110">
        <v>920</v>
      </c>
      <c r="K569" s="110">
        <v>300</v>
      </c>
      <c r="L569" s="110">
        <v>538</v>
      </c>
      <c r="M569" s="100" t="s">
        <v>1530</v>
      </c>
      <c r="N569" s="242">
        <f t="shared" si="40"/>
        <v>570.28</v>
      </c>
      <c r="O569" s="242">
        <f t="shared" si="41"/>
        <v>1790.28</v>
      </c>
      <c r="P569" s="242">
        <f t="shared" si="42"/>
        <v>1842.4968</v>
      </c>
      <c r="Q569" s="242">
        <f t="shared" si="43"/>
        <v>52.2168</v>
      </c>
      <c r="R569" s="242">
        <f t="shared" si="44"/>
        <v>1790.28</v>
      </c>
      <c r="S569" s="242" t="s">
        <v>28</v>
      </c>
      <c r="T569" s="291" t="s">
        <v>29</v>
      </c>
    </row>
    <row r="570" spans="1:20">
      <c r="A570" s="100">
        <v>569</v>
      </c>
      <c r="B570" s="144" t="s">
        <v>426</v>
      </c>
      <c r="C570" s="36" t="s">
        <v>1734</v>
      </c>
      <c r="D570" s="181"/>
      <c r="E570" s="181" t="s">
        <v>22</v>
      </c>
      <c r="F570" s="37" t="s">
        <v>24</v>
      </c>
      <c r="G570" s="37" t="s">
        <v>1529</v>
      </c>
      <c r="H570" s="37" t="s">
        <v>25</v>
      </c>
      <c r="I570" s="37" t="s">
        <v>68</v>
      </c>
      <c r="J570" s="110">
        <v>920</v>
      </c>
      <c r="K570" s="110">
        <v>300</v>
      </c>
      <c r="L570" s="110">
        <v>538</v>
      </c>
      <c r="M570" s="100" t="s">
        <v>1530</v>
      </c>
      <c r="N570" s="242">
        <f t="shared" si="40"/>
        <v>570.28</v>
      </c>
      <c r="O570" s="242">
        <f t="shared" si="41"/>
        <v>1790.28</v>
      </c>
      <c r="P570" s="242">
        <f t="shared" si="42"/>
        <v>1842.4968</v>
      </c>
      <c r="Q570" s="242">
        <f t="shared" si="43"/>
        <v>52.2168</v>
      </c>
      <c r="R570" s="242">
        <f t="shared" si="44"/>
        <v>1790.28</v>
      </c>
      <c r="S570" s="242" t="s">
        <v>28</v>
      </c>
      <c r="T570" s="291" t="s">
        <v>29</v>
      </c>
    </row>
    <row r="571" spans="1:20">
      <c r="A571" s="100">
        <v>570</v>
      </c>
      <c r="B571" s="144" t="s">
        <v>1735</v>
      </c>
      <c r="C571" s="36" t="s">
        <v>1736</v>
      </c>
      <c r="D571" s="181"/>
      <c r="E571" s="181" t="s">
        <v>22</v>
      </c>
      <c r="F571" s="37" t="s">
        <v>24</v>
      </c>
      <c r="G571" s="37" t="s">
        <v>1529</v>
      </c>
      <c r="H571" s="37" t="s">
        <v>25</v>
      </c>
      <c r="I571" s="37" t="s">
        <v>68</v>
      </c>
      <c r="J571" s="110">
        <v>920</v>
      </c>
      <c r="K571" s="110">
        <v>300</v>
      </c>
      <c r="L571" s="110">
        <v>538</v>
      </c>
      <c r="M571" s="100" t="s">
        <v>1530</v>
      </c>
      <c r="N571" s="242">
        <f t="shared" si="40"/>
        <v>570.28</v>
      </c>
      <c r="O571" s="242">
        <f t="shared" si="41"/>
        <v>1790.28</v>
      </c>
      <c r="P571" s="242">
        <f t="shared" si="42"/>
        <v>1842.4968</v>
      </c>
      <c r="Q571" s="242">
        <f t="shared" si="43"/>
        <v>52.2168</v>
      </c>
      <c r="R571" s="242">
        <f t="shared" si="44"/>
        <v>1790.28</v>
      </c>
      <c r="S571" s="242" t="s">
        <v>28</v>
      </c>
      <c r="T571" s="291" t="s">
        <v>29</v>
      </c>
    </row>
    <row r="572" spans="1:20">
      <c r="A572" s="100">
        <v>571</v>
      </c>
      <c r="B572" s="144" t="s">
        <v>1737</v>
      </c>
      <c r="C572" s="36" t="s">
        <v>1738</v>
      </c>
      <c r="D572" s="181"/>
      <c r="E572" s="181" t="s">
        <v>22</v>
      </c>
      <c r="F572" s="37" t="s">
        <v>24</v>
      </c>
      <c r="G572" s="37" t="s">
        <v>1529</v>
      </c>
      <c r="H572" s="37" t="s">
        <v>25</v>
      </c>
      <c r="I572" s="37" t="s">
        <v>68</v>
      </c>
      <c r="J572" s="110">
        <v>920</v>
      </c>
      <c r="K572" s="110">
        <v>300</v>
      </c>
      <c r="L572" s="110">
        <v>538</v>
      </c>
      <c r="M572" s="100" t="s">
        <v>1530</v>
      </c>
      <c r="N572" s="242">
        <f t="shared" si="40"/>
        <v>570.28</v>
      </c>
      <c r="O572" s="242">
        <f t="shared" si="41"/>
        <v>1790.28</v>
      </c>
      <c r="P572" s="242">
        <f t="shared" si="42"/>
        <v>1842.4968</v>
      </c>
      <c r="Q572" s="242">
        <f t="shared" si="43"/>
        <v>52.2168</v>
      </c>
      <c r="R572" s="242">
        <f t="shared" si="44"/>
        <v>1790.28</v>
      </c>
      <c r="S572" s="242" t="s">
        <v>28</v>
      </c>
      <c r="T572" s="291" t="s">
        <v>29</v>
      </c>
    </row>
    <row r="573" spans="1:20">
      <c r="A573" s="100">
        <v>572</v>
      </c>
      <c r="B573" s="144" t="s">
        <v>645</v>
      </c>
      <c r="C573" s="36" t="s">
        <v>458</v>
      </c>
      <c r="D573" s="181"/>
      <c r="E573" s="181" t="s">
        <v>22</v>
      </c>
      <c r="F573" s="37" t="s">
        <v>24</v>
      </c>
      <c r="G573" s="37" t="s">
        <v>1406</v>
      </c>
      <c r="H573" s="37" t="s">
        <v>25</v>
      </c>
      <c r="I573" s="37" t="s">
        <v>68</v>
      </c>
      <c r="J573" s="110">
        <v>0</v>
      </c>
      <c r="K573" s="110">
        <v>100</v>
      </c>
      <c r="L573" s="110">
        <v>18</v>
      </c>
      <c r="M573" s="37" t="s">
        <v>35</v>
      </c>
      <c r="N573" s="242">
        <f t="shared" si="40"/>
        <v>19.08</v>
      </c>
      <c r="O573" s="242">
        <f t="shared" si="41"/>
        <v>119.08</v>
      </c>
      <c r="P573" s="242">
        <f t="shared" si="42"/>
        <v>126.2248</v>
      </c>
      <c r="Q573" s="242">
        <f t="shared" si="43"/>
        <v>7.1448</v>
      </c>
      <c r="R573" s="242">
        <f t="shared" si="44"/>
        <v>119.08</v>
      </c>
      <c r="S573" s="242" t="s">
        <v>28</v>
      </c>
      <c r="T573" s="291" t="s">
        <v>29</v>
      </c>
    </row>
    <row r="574" spans="1:20">
      <c r="A574" s="100">
        <v>573</v>
      </c>
      <c r="B574" s="144" t="s">
        <v>1739</v>
      </c>
      <c r="C574" s="36" t="s">
        <v>278</v>
      </c>
      <c r="D574" s="181"/>
      <c r="E574" s="181" t="s">
        <v>22</v>
      </c>
      <c r="F574" s="37" t="s">
        <v>24</v>
      </c>
      <c r="G574" s="37" t="s">
        <v>1406</v>
      </c>
      <c r="H574" s="37" t="s">
        <v>25</v>
      </c>
      <c r="I574" s="37" t="s">
        <v>68</v>
      </c>
      <c r="J574" s="110">
        <v>0</v>
      </c>
      <c r="K574" s="110">
        <v>100</v>
      </c>
      <c r="L574" s="110">
        <v>15</v>
      </c>
      <c r="M574" s="37" t="s">
        <v>35</v>
      </c>
      <c r="N574" s="242">
        <f t="shared" si="40"/>
        <v>15.9</v>
      </c>
      <c r="O574" s="242">
        <f t="shared" si="41"/>
        <v>115.9</v>
      </c>
      <c r="P574" s="242">
        <f t="shared" si="42"/>
        <v>122.854</v>
      </c>
      <c r="Q574" s="242">
        <f t="shared" si="43"/>
        <v>6.954</v>
      </c>
      <c r="R574" s="242">
        <f t="shared" si="44"/>
        <v>115.9</v>
      </c>
      <c r="S574" s="242" t="s">
        <v>28</v>
      </c>
      <c r="T574" s="291" t="s">
        <v>29</v>
      </c>
    </row>
    <row r="575" spans="1:20">
      <c r="A575" s="100">
        <v>574</v>
      </c>
      <c r="B575" s="144" t="s">
        <v>440</v>
      </c>
      <c r="C575" s="36" t="s">
        <v>441</v>
      </c>
      <c r="D575" s="181"/>
      <c r="E575" s="181" t="s">
        <v>22</v>
      </c>
      <c r="F575" s="37" t="s">
        <v>24</v>
      </c>
      <c r="G575" s="37" t="s">
        <v>1406</v>
      </c>
      <c r="H575" s="37" t="s">
        <v>25</v>
      </c>
      <c r="I575" s="37" t="s">
        <v>68</v>
      </c>
      <c r="J575" s="110">
        <v>0</v>
      </c>
      <c r="K575" s="110">
        <v>100</v>
      </c>
      <c r="L575" s="110">
        <v>15</v>
      </c>
      <c r="M575" s="37" t="s">
        <v>35</v>
      </c>
      <c r="N575" s="242">
        <f t="shared" si="40"/>
        <v>15.9</v>
      </c>
      <c r="O575" s="242">
        <f t="shared" si="41"/>
        <v>115.9</v>
      </c>
      <c r="P575" s="242">
        <f t="shared" si="42"/>
        <v>122.854</v>
      </c>
      <c r="Q575" s="242">
        <f t="shared" si="43"/>
        <v>6.954</v>
      </c>
      <c r="R575" s="242">
        <f t="shared" si="44"/>
        <v>115.9</v>
      </c>
      <c r="S575" s="242" t="s">
        <v>28</v>
      </c>
      <c r="T575" s="291" t="s">
        <v>29</v>
      </c>
    </row>
    <row r="576" spans="1:20">
      <c r="A576" s="100">
        <v>575</v>
      </c>
      <c r="B576" s="144" t="s">
        <v>205</v>
      </c>
      <c r="C576" s="36" t="s">
        <v>206</v>
      </c>
      <c r="D576" s="181"/>
      <c r="E576" s="181" t="s">
        <v>22</v>
      </c>
      <c r="F576" s="37" t="s">
        <v>24</v>
      </c>
      <c r="G576" s="37" t="s">
        <v>1406</v>
      </c>
      <c r="H576" s="37" t="s">
        <v>25</v>
      </c>
      <c r="I576" s="37" t="s">
        <v>68</v>
      </c>
      <c r="J576" s="110">
        <v>0</v>
      </c>
      <c r="K576" s="110">
        <v>100</v>
      </c>
      <c r="L576" s="110">
        <v>15</v>
      </c>
      <c r="M576" s="37" t="s">
        <v>35</v>
      </c>
      <c r="N576" s="242">
        <f t="shared" si="40"/>
        <v>15.9</v>
      </c>
      <c r="O576" s="242">
        <f t="shared" si="41"/>
        <v>115.9</v>
      </c>
      <c r="P576" s="242">
        <f t="shared" si="42"/>
        <v>122.854</v>
      </c>
      <c r="Q576" s="242">
        <f t="shared" si="43"/>
        <v>6.954</v>
      </c>
      <c r="R576" s="242">
        <f t="shared" si="44"/>
        <v>115.9</v>
      </c>
      <c r="S576" s="242" t="s">
        <v>28</v>
      </c>
      <c r="T576" s="291" t="s">
        <v>29</v>
      </c>
    </row>
    <row r="577" spans="1:20">
      <c r="A577" s="100">
        <v>576</v>
      </c>
      <c r="B577" s="144" t="s">
        <v>730</v>
      </c>
      <c r="C577" s="36" t="s">
        <v>731</v>
      </c>
      <c r="D577" s="181"/>
      <c r="E577" s="181" t="s">
        <v>22</v>
      </c>
      <c r="F577" s="37" t="s">
        <v>24</v>
      </c>
      <c r="G577" s="37" t="s">
        <v>1406</v>
      </c>
      <c r="H577" s="37" t="s">
        <v>25</v>
      </c>
      <c r="I577" s="37" t="s">
        <v>68</v>
      </c>
      <c r="J577" s="110">
        <v>0</v>
      </c>
      <c r="K577" s="110">
        <v>100</v>
      </c>
      <c r="L577" s="110">
        <v>18</v>
      </c>
      <c r="M577" s="37" t="s">
        <v>35</v>
      </c>
      <c r="N577" s="242">
        <f t="shared" si="40"/>
        <v>19.08</v>
      </c>
      <c r="O577" s="242">
        <f t="shared" si="41"/>
        <v>119.08</v>
      </c>
      <c r="P577" s="242">
        <f t="shared" si="42"/>
        <v>126.2248</v>
      </c>
      <c r="Q577" s="242">
        <f t="shared" si="43"/>
        <v>7.1448</v>
      </c>
      <c r="R577" s="242">
        <f t="shared" si="44"/>
        <v>119.08</v>
      </c>
      <c r="S577" s="242" t="s">
        <v>28</v>
      </c>
      <c r="T577" s="291" t="s">
        <v>29</v>
      </c>
    </row>
    <row r="578" spans="1:20">
      <c r="A578" s="100">
        <v>577</v>
      </c>
      <c r="B578" s="144" t="s">
        <v>1740</v>
      </c>
      <c r="C578" s="36" t="s">
        <v>1741</v>
      </c>
      <c r="D578" s="181"/>
      <c r="E578" s="181" t="s">
        <v>22</v>
      </c>
      <c r="F578" s="37" t="s">
        <v>24</v>
      </c>
      <c r="G578" s="37" t="s">
        <v>23</v>
      </c>
      <c r="H578" s="37" t="s">
        <v>25</v>
      </c>
      <c r="I578" s="37" t="s">
        <v>34</v>
      </c>
      <c r="J578" s="110">
        <v>157.7904</v>
      </c>
      <c r="K578" s="110">
        <v>146</v>
      </c>
      <c r="L578" s="110">
        <v>0</v>
      </c>
      <c r="M578" s="295"/>
      <c r="N578" s="242">
        <f t="shared" ref="N578:N589" si="45">L578*1.06</f>
        <v>0</v>
      </c>
      <c r="O578" s="242">
        <f t="shared" ref="O578:O589" si="46">J578+K578+N578</f>
        <v>303.7904</v>
      </c>
      <c r="P578" s="242">
        <f t="shared" ref="P578:P589" si="47">J578+(K578+N578)*1.06</f>
        <v>312.5504</v>
      </c>
      <c r="Q578" s="242">
        <f t="shared" ref="Q578:Q589" si="48">(N578+K578)*0.06</f>
        <v>8.76</v>
      </c>
      <c r="R578" s="242">
        <f t="shared" ref="R578:R589" si="49">P578-Q578</f>
        <v>303.7904</v>
      </c>
      <c r="S578" s="242" t="s">
        <v>28</v>
      </c>
      <c r="T578" s="291" t="s">
        <v>29</v>
      </c>
    </row>
    <row r="579" ht="26" customHeight="1" spans="1:20">
      <c r="A579" s="100">
        <v>578</v>
      </c>
      <c r="B579" s="144" t="s">
        <v>1742</v>
      </c>
      <c r="C579" s="36" t="s">
        <v>1743</v>
      </c>
      <c r="D579" s="181"/>
      <c r="E579" s="181" t="s">
        <v>22</v>
      </c>
      <c r="F579" s="37" t="s">
        <v>24</v>
      </c>
      <c r="G579" s="37" t="s">
        <v>198</v>
      </c>
      <c r="H579" s="37" t="s">
        <v>25</v>
      </c>
      <c r="I579" s="37" t="s">
        <v>68</v>
      </c>
      <c r="J579" s="110">
        <v>0</v>
      </c>
      <c r="K579" s="110">
        <v>300</v>
      </c>
      <c r="L579" s="110">
        <v>0</v>
      </c>
      <c r="M579" s="110"/>
      <c r="N579" s="242">
        <f t="shared" si="45"/>
        <v>0</v>
      </c>
      <c r="O579" s="242">
        <f t="shared" si="46"/>
        <v>300</v>
      </c>
      <c r="P579" s="242">
        <f t="shared" si="47"/>
        <v>318</v>
      </c>
      <c r="Q579" s="242">
        <f t="shared" si="48"/>
        <v>18</v>
      </c>
      <c r="R579" s="242">
        <f t="shared" si="49"/>
        <v>300</v>
      </c>
      <c r="S579" s="242" t="s">
        <v>28</v>
      </c>
      <c r="T579" s="291" t="s">
        <v>29</v>
      </c>
    </row>
    <row r="580" ht="19" customHeight="1" spans="1:20">
      <c r="A580" s="100">
        <v>579</v>
      </c>
      <c r="B580" s="144" t="s">
        <v>1744</v>
      </c>
      <c r="C580" s="144" t="s">
        <v>1745</v>
      </c>
      <c r="D580" s="36"/>
      <c r="E580" s="181" t="s">
        <v>22</v>
      </c>
      <c r="F580" s="37" t="s">
        <v>130</v>
      </c>
      <c r="G580" s="37" t="s">
        <v>111</v>
      </c>
      <c r="H580" s="37" t="s">
        <v>25</v>
      </c>
      <c r="I580" s="37" t="s">
        <v>68</v>
      </c>
      <c r="J580" s="110">
        <v>0</v>
      </c>
      <c r="K580" s="37">
        <v>0</v>
      </c>
      <c r="L580" s="110">
        <v>372.727</v>
      </c>
      <c r="M580" s="37" t="s">
        <v>1365</v>
      </c>
      <c r="N580" s="242">
        <f t="shared" si="45"/>
        <v>395.09062</v>
      </c>
      <c r="O580" s="242">
        <f t="shared" si="46"/>
        <v>395.09062</v>
      </c>
      <c r="P580" s="242">
        <f t="shared" si="47"/>
        <v>418.7960572</v>
      </c>
      <c r="Q580" s="242">
        <f t="shared" si="48"/>
        <v>23.7054372</v>
      </c>
      <c r="R580" s="242">
        <f t="shared" si="49"/>
        <v>395.09062</v>
      </c>
      <c r="S580" s="242" t="s">
        <v>28</v>
      </c>
      <c r="T580" s="291" t="s">
        <v>29</v>
      </c>
    </row>
    <row r="581" ht="19" customHeight="1" spans="1:20">
      <c r="A581" s="100">
        <v>580</v>
      </c>
      <c r="B581" s="144" t="s">
        <v>1746</v>
      </c>
      <c r="C581" s="36" t="s">
        <v>1747</v>
      </c>
      <c r="D581" s="161"/>
      <c r="E581" s="181" t="s">
        <v>22</v>
      </c>
      <c r="F581" s="37" t="s">
        <v>130</v>
      </c>
      <c r="G581" s="37" t="s">
        <v>111</v>
      </c>
      <c r="H581" s="37" t="s">
        <v>25</v>
      </c>
      <c r="I581" s="37" t="s">
        <v>68</v>
      </c>
      <c r="J581" s="110">
        <v>0</v>
      </c>
      <c r="K581" s="37">
        <v>0</v>
      </c>
      <c r="L581" s="110">
        <v>372.727</v>
      </c>
      <c r="M581" s="37" t="s">
        <v>1365</v>
      </c>
      <c r="N581" s="242">
        <f t="shared" si="45"/>
        <v>395.09062</v>
      </c>
      <c r="O581" s="242">
        <f t="shared" si="46"/>
        <v>395.09062</v>
      </c>
      <c r="P581" s="242">
        <f t="shared" si="47"/>
        <v>418.7960572</v>
      </c>
      <c r="Q581" s="242">
        <f t="shared" si="48"/>
        <v>23.7054372</v>
      </c>
      <c r="R581" s="242">
        <f t="shared" si="49"/>
        <v>395.09062</v>
      </c>
      <c r="S581" s="242" t="s">
        <v>28</v>
      </c>
      <c r="T581" s="291" t="s">
        <v>29</v>
      </c>
    </row>
    <row r="582" ht="19" customHeight="1" spans="1:20">
      <c r="A582" s="100">
        <v>581</v>
      </c>
      <c r="B582" s="144" t="s">
        <v>1748</v>
      </c>
      <c r="C582" s="36" t="s">
        <v>1749</v>
      </c>
      <c r="D582" s="181"/>
      <c r="E582" s="181" t="s">
        <v>22</v>
      </c>
      <c r="F582" s="37" t="s">
        <v>130</v>
      </c>
      <c r="G582" s="37" t="s">
        <v>111</v>
      </c>
      <c r="H582" s="37" t="s">
        <v>25</v>
      </c>
      <c r="I582" s="37" t="s">
        <v>68</v>
      </c>
      <c r="J582" s="110">
        <v>0</v>
      </c>
      <c r="K582" s="37">
        <v>0</v>
      </c>
      <c r="L582" s="110">
        <v>372.727</v>
      </c>
      <c r="M582" s="37" t="s">
        <v>1365</v>
      </c>
      <c r="N582" s="242">
        <f t="shared" si="45"/>
        <v>395.09062</v>
      </c>
      <c r="O582" s="242">
        <f t="shared" si="46"/>
        <v>395.09062</v>
      </c>
      <c r="P582" s="242">
        <f t="shared" si="47"/>
        <v>418.7960572</v>
      </c>
      <c r="Q582" s="242">
        <f t="shared" si="48"/>
        <v>23.7054372</v>
      </c>
      <c r="R582" s="242">
        <f t="shared" si="49"/>
        <v>395.09062</v>
      </c>
      <c r="S582" s="242" t="s">
        <v>28</v>
      </c>
      <c r="T582" s="291" t="s">
        <v>29</v>
      </c>
    </row>
    <row r="583" ht="19" customHeight="1" spans="1:20">
      <c r="A583" s="100">
        <v>582</v>
      </c>
      <c r="B583" s="144" t="s">
        <v>1750</v>
      </c>
      <c r="C583" s="36" t="s">
        <v>1751</v>
      </c>
      <c r="D583" s="181"/>
      <c r="E583" s="181" t="s">
        <v>22</v>
      </c>
      <c r="F583" s="37" t="s">
        <v>130</v>
      </c>
      <c r="G583" s="37" t="s">
        <v>111</v>
      </c>
      <c r="H583" s="37" t="s">
        <v>25</v>
      </c>
      <c r="I583" s="37" t="s">
        <v>68</v>
      </c>
      <c r="J583" s="110">
        <v>0</v>
      </c>
      <c r="K583" s="37">
        <v>0</v>
      </c>
      <c r="L583" s="110">
        <v>372.727</v>
      </c>
      <c r="M583" s="37" t="s">
        <v>1365</v>
      </c>
      <c r="N583" s="242">
        <f t="shared" si="45"/>
        <v>395.09062</v>
      </c>
      <c r="O583" s="242">
        <f t="shared" si="46"/>
        <v>395.09062</v>
      </c>
      <c r="P583" s="242">
        <f t="shared" si="47"/>
        <v>418.7960572</v>
      </c>
      <c r="Q583" s="242">
        <f t="shared" si="48"/>
        <v>23.7054372</v>
      </c>
      <c r="R583" s="242">
        <f t="shared" si="49"/>
        <v>395.09062</v>
      </c>
      <c r="S583" s="242" t="s">
        <v>28</v>
      </c>
      <c r="T583" s="291" t="s">
        <v>29</v>
      </c>
    </row>
    <row r="584" ht="19" customHeight="1" spans="1:20">
      <c r="A584" s="100">
        <v>583</v>
      </c>
      <c r="B584" s="144" t="s">
        <v>1752</v>
      </c>
      <c r="C584" s="36" t="s">
        <v>1753</v>
      </c>
      <c r="D584" s="181"/>
      <c r="E584" s="181" t="s">
        <v>22</v>
      </c>
      <c r="F584" s="37" t="s">
        <v>130</v>
      </c>
      <c r="G584" s="37" t="s">
        <v>111</v>
      </c>
      <c r="H584" s="37" t="s">
        <v>25</v>
      </c>
      <c r="I584" s="37" t="s">
        <v>68</v>
      </c>
      <c r="J584" s="110">
        <v>0</v>
      </c>
      <c r="K584" s="37">
        <v>0</v>
      </c>
      <c r="L584" s="110">
        <v>372.727</v>
      </c>
      <c r="M584" s="37" t="s">
        <v>1365</v>
      </c>
      <c r="N584" s="242">
        <f t="shared" si="45"/>
        <v>395.09062</v>
      </c>
      <c r="O584" s="242">
        <f t="shared" si="46"/>
        <v>395.09062</v>
      </c>
      <c r="P584" s="242">
        <f t="shared" si="47"/>
        <v>418.7960572</v>
      </c>
      <c r="Q584" s="242">
        <f t="shared" si="48"/>
        <v>23.7054372</v>
      </c>
      <c r="R584" s="242">
        <f t="shared" si="49"/>
        <v>395.09062</v>
      </c>
      <c r="S584" s="242" t="s">
        <v>28</v>
      </c>
      <c r="T584" s="291" t="s">
        <v>29</v>
      </c>
    </row>
    <row r="585" ht="19" customHeight="1" spans="1:20">
      <c r="A585" s="100">
        <v>584</v>
      </c>
      <c r="B585" s="144" t="s">
        <v>1754</v>
      </c>
      <c r="C585" s="36" t="s">
        <v>1755</v>
      </c>
      <c r="D585" s="181"/>
      <c r="E585" s="181" t="s">
        <v>22</v>
      </c>
      <c r="F585" s="37" t="s">
        <v>130</v>
      </c>
      <c r="G585" s="37" t="s">
        <v>111</v>
      </c>
      <c r="H585" s="37" t="s">
        <v>25</v>
      </c>
      <c r="I585" s="37" t="s">
        <v>68</v>
      </c>
      <c r="J585" s="110">
        <v>0</v>
      </c>
      <c r="K585" s="37">
        <v>0</v>
      </c>
      <c r="L585" s="110">
        <v>372.727</v>
      </c>
      <c r="M585" s="37" t="s">
        <v>1365</v>
      </c>
      <c r="N585" s="242">
        <f t="shared" si="45"/>
        <v>395.09062</v>
      </c>
      <c r="O585" s="242">
        <f t="shared" si="46"/>
        <v>395.09062</v>
      </c>
      <c r="P585" s="242">
        <f t="shared" si="47"/>
        <v>418.7960572</v>
      </c>
      <c r="Q585" s="242">
        <f t="shared" si="48"/>
        <v>23.7054372</v>
      </c>
      <c r="R585" s="242">
        <f t="shared" si="49"/>
        <v>395.09062</v>
      </c>
      <c r="S585" s="242" t="s">
        <v>28</v>
      </c>
      <c r="T585" s="291" t="s">
        <v>29</v>
      </c>
    </row>
    <row r="586" ht="19" customHeight="1" spans="1:20">
      <c r="A586" s="100">
        <v>585</v>
      </c>
      <c r="B586" s="144" t="s">
        <v>1756</v>
      </c>
      <c r="C586" s="36" t="s">
        <v>1757</v>
      </c>
      <c r="D586" s="181"/>
      <c r="E586" s="181" t="s">
        <v>22</v>
      </c>
      <c r="F586" s="37" t="s">
        <v>130</v>
      </c>
      <c r="G586" s="37" t="s">
        <v>111</v>
      </c>
      <c r="H586" s="37" t="s">
        <v>25</v>
      </c>
      <c r="I586" s="37" t="s">
        <v>68</v>
      </c>
      <c r="J586" s="110">
        <v>0</v>
      </c>
      <c r="K586" s="37">
        <v>0</v>
      </c>
      <c r="L586" s="110">
        <v>372.727</v>
      </c>
      <c r="M586" s="37" t="s">
        <v>1365</v>
      </c>
      <c r="N586" s="242">
        <f t="shared" si="45"/>
        <v>395.09062</v>
      </c>
      <c r="O586" s="242">
        <f t="shared" si="46"/>
        <v>395.09062</v>
      </c>
      <c r="P586" s="242">
        <f t="shared" si="47"/>
        <v>418.7960572</v>
      </c>
      <c r="Q586" s="242">
        <f t="shared" si="48"/>
        <v>23.7054372</v>
      </c>
      <c r="R586" s="242">
        <f t="shared" si="49"/>
        <v>395.09062</v>
      </c>
      <c r="S586" s="242" t="s">
        <v>28</v>
      </c>
      <c r="T586" s="291" t="s">
        <v>29</v>
      </c>
    </row>
    <row r="587" ht="19" customHeight="1" spans="1:20">
      <c r="A587" s="100">
        <v>586</v>
      </c>
      <c r="B587" s="144" t="s">
        <v>1758</v>
      </c>
      <c r="C587" s="36" t="s">
        <v>1759</v>
      </c>
      <c r="D587" s="181"/>
      <c r="E587" s="181" t="s">
        <v>22</v>
      </c>
      <c r="F587" s="37" t="s">
        <v>130</v>
      </c>
      <c r="G587" s="37" t="s">
        <v>111</v>
      </c>
      <c r="H587" s="37" t="s">
        <v>25</v>
      </c>
      <c r="I587" s="37" t="s">
        <v>68</v>
      </c>
      <c r="J587" s="110">
        <v>0</v>
      </c>
      <c r="K587" s="37">
        <v>0</v>
      </c>
      <c r="L587" s="110">
        <v>372.727</v>
      </c>
      <c r="M587" s="37" t="s">
        <v>1365</v>
      </c>
      <c r="N587" s="242">
        <f t="shared" si="45"/>
        <v>395.09062</v>
      </c>
      <c r="O587" s="242">
        <f t="shared" si="46"/>
        <v>395.09062</v>
      </c>
      <c r="P587" s="242">
        <f t="shared" si="47"/>
        <v>418.7960572</v>
      </c>
      <c r="Q587" s="242">
        <f t="shared" si="48"/>
        <v>23.7054372</v>
      </c>
      <c r="R587" s="242">
        <f t="shared" si="49"/>
        <v>395.09062</v>
      </c>
      <c r="S587" s="242" t="s">
        <v>28</v>
      </c>
      <c r="T587" s="291" t="s">
        <v>29</v>
      </c>
    </row>
    <row r="588" ht="19" customHeight="1" spans="1:20">
      <c r="A588" s="100">
        <v>587</v>
      </c>
      <c r="B588" s="144" t="s">
        <v>1760</v>
      </c>
      <c r="C588" s="36" t="s">
        <v>1761</v>
      </c>
      <c r="D588" s="181"/>
      <c r="E588" s="181" t="s">
        <v>22</v>
      </c>
      <c r="F588" s="37" t="s">
        <v>130</v>
      </c>
      <c r="G588" s="37" t="s">
        <v>111</v>
      </c>
      <c r="H588" s="37" t="s">
        <v>25</v>
      </c>
      <c r="I588" s="37" t="s">
        <v>68</v>
      </c>
      <c r="J588" s="110">
        <v>0</v>
      </c>
      <c r="K588" s="37">
        <v>0</v>
      </c>
      <c r="L588" s="110">
        <v>372.727</v>
      </c>
      <c r="M588" s="37" t="s">
        <v>1365</v>
      </c>
      <c r="N588" s="242">
        <f t="shared" si="45"/>
        <v>395.09062</v>
      </c>
      <c r="O588" s="242">
        <f t="shared" si="46"/>
        <v>395.09062</v>
      </c>
      <c r="P588" s="242">
        <f t="shared" si="47"/>
        <v>418.7960572</v>
      </c>
      <c r="Q588" s="242">
        <f t="shared" si="48"/>
        <v>23.7054372</v>
      </c>
      <c r="R588" s="242">
        <f t="shared" si="49"/>
        <v>395.09062</v>
      </c>
      <c r="S588" s="242" t="s">
        <v>28</v>
      </c>
      <c r="T588" s="291" t="s">
        <v>29</v>
      </c>
    </row>
    <row r="589" ht="19" customHeight="1" spans="1:20">
      <c r="A589" s="100">
        <v>588</v>
      </c>
      <c r="B589" s="144" t="s">
        <v>1762</v>
      </c>
      <c r="C589" s="36" t="s">
        <v>1763</v>
      </c>
      <c r="D589" s="181"/>
      <c r="E589" s="181" t="s">
        <v>22</v>
      </c>
      <c r="F589" s="37" t="s">
        <v>130</v>
      </c>
      <c r="G589" s="37" t="s">
        <v>111</v>
      </c>
      <c r="H589" s="37" t="s">
        <v>25</v>
      </c>
      <c r="I589" s="37" t="s">
        <v>68</v>
      </c>
      <c r="J589" s="110">
        <v>0</v>
      </c>
      <c r="K589" s="37">
        <v>0</v>
      </c>
      <c r="L589" s="110">
        <v>372.727</v>
      </c>
      <c r="M589" s="37" t="s">
        <v>1365</v>
      </c>
      <c r="N589" s="242">
        <f t="shared" si="45"/>
        <v>395.09062</v>
      </c>
      <c r="O589" s="242">
        <f t="shared" si="46"/>
        <v>395.09062</v>
      </c>
      <c r="P589" s="242">
        <f t="shared" si="47"/>
        <v>418.7960572</v>
      </c>
      <c r="Q589" s="242">
        <f t="shared" si="48"/>
        <v>23.7054372</v>
      </c>
      <c r="R589" s="242">
        <f t="shared" si="49"/>
        <v>395.09062</v>
      </c>
      <c r="S589" s="242" t="s">
        <v>28</v>
      </c>
      <c r="T589" s="291" t="s">
        <v>29</v>
      </c>
    </row>
    <row r="590" spans="1:20">
      <c r="A590" s="268" t="s">
        <v>36</v>
      </c>
      <c r="B590" s="268"/>
      <c r="C590" s="269"/>
      <c r="D590" s="268"/>
      <c r="E590" s="268"/>
      <c r="F590" s="268"/>
      <c r="G590" s="268"/>
      <c r="H590" s="268"/>
      <c r="I590" s="268"/>
      <c r="J590" s="225">
        <f>SUM(J2:J579)</f>
        <v>365889.0253</v>
      </c>
      <c r="K590" s="225">
        <f>SUM(K2:K579)</f>
        <v>140332</v>
      </c>
      <c r="L590" s="225">
        <f>SUM(L2:L589)</f>
        <v>281089.377</v>
      </c>
      <c r="M590" s="225"/>
      <c r="N590" s="225">
        <f>SUM(N2:N589)</f>
        <v>297954.73962</v>
      </c>
      <c r="O590" s="225">
        <f>SUM(O2:O589)</f>
        <v>804175.764920001</v>
      </c>
      <c r="P590" s="225">
        <f>SUM(P2:P589)</f>
        <v>830472.969297201</v>
      </c>
      <c r="Q590" s="225">
        <f>SUM(Q2:Q589)</f>
        <v>26297.2043772</v>
      </c>
      <c r="R590" s="225">
        <f>SUM(R2:R589)</f>
        <v>804175.764920001</v>
      </c>
      <c r="S590" s="225"/>
      <c r="T590" s="78"/>
    </row>
    <row r="591" spans="1:20">
      <c r="A591" s="293"/>
      <c r="B591" s="293" t="s">
        <v>135</v>
      </c>
      <c r="C591" s="294"/>
      <c r="D591" s="294"/>
      <c r="E591" s="294"/>
      <c r="F591" s="294"/>
      <c r="G591" s="294"/>
      <c r="H591" s="294"/>
      <c r="I591" s="294"/>
      <c r="J591" s="296"/>
      <c r="K591" s="296"/>
      <c r="L591" s="296"/>
      <c r="M591" s="294"/>
      <c r="N591" s="294"/>
      <c r="O591" s="294"/>
      <c r="P591" s="297">
        <f>P590-K590</f>
        <v>690140.969297201</v>
      </c>
      <c r="Q591" s="294"/>
      <c r="R591" s="294"/>
      <c r="S591" s="294"/>
      <c r="T591" s="78"/>
    </row>
    <row r="592" spans="1:20">
      <c r="A592" s="293"/>
      <c r="B592" s="293" t="s">
        <v>1556</v>
      </c>
      <c r="C592" s="294"/>
      <c r="D592" s="294"/>
      <c r="E592" s="294"/>
      <c r="F592" s="294"/>
      <c r="G592" s="294"/>
      <c r="H592" s="294"/>
      <c r="I592" s="294"/>
      <c r="J592" s="296"/>
      <c r="K592" s="296"/>
      <c r="L592" s="296"/>
      <c r="M592" s="294"/>
      <c r="N592" s="294"/>
      <c r="O592" s="294"/>
      <c r="P592" s="294"/>
      <c r="Q592" s="294"/>
      <c r="R592" s="294"/>
      <c r="S592" s="294"/>
      <c r="T592" s="78"/>
    </row>
  </sheetData>
  <mergeCells count="1">
    <mergeCell ref="A590:I590"/>
  </mergeCells>
  <dataValidations count="2">
    <dataValidation type="list" allowBlank="1" showErrorMessage="1" sqref="H2:H589">
      <formula1>"商务,旅游,包签,转移签,翻译,照片,落地签"</formula1>
    </dataValidation>
    <dataValidation type="list" allowBlank="1" showErrorMessage="1" sqref="I2:I589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T343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0" customWidth="1"/>
    <col min="3" max="3" width="31" customWidth="1"/>
    <col min="4" max="5" width="9" customWidth="1"/>
    <col min="6" max="6" width="10" customWidth="1"/>
    <col min="7" max="7" width="11" customWidth="1"/>
    <col min="8" max="9" width="12" customWidth="1"/>
    <col min="10" max="10" width="26" customWidth="1"/>
    <col min="11" max="11" width="14" customWidth="1"/>
    <col min="12" max="12" width="16" customWidth="1"/>
    <col min="13" max="13" width="42" customWidth="1"/>
    <col min="14" max="14" width="17" customWidth="1"/>
    <col min="15" max="15" width="24" customWidth="1"/>
    <col min="16" max="18" width="33" customWidth="1"/>
    <col min="19" max="19" width="19" customWidth="1"/>
    <col min="20" max="20" width="7" customWidth="1"/>
  </cols>
  <sheetData>
    <row r="1" ht="37.8" spans="1:20">
      <c r="A1" s="225" t="s">
        <v>0</v>
      </c>
      <c r="B1" s="225" t="s">
        <v>1</v>
      </c>
      <c r="C1" s="261" t="s">
        <v>2</v>
      </c>
      <c r="D1" s="225"/>
      <c r="E1" s="225" t="s">
        <v>3</v>
      </c>
      <c r="F1" s="225" t="s">
        <v>5</v>
      </c>
      <c r="G1" s="225" t="s">
        <v>6</v>
      </c>
      <c r="H1" s="225" t="s">
        <v>7</v>
      </c>
      <c r="I1" s="225" t="s">
        <v>8</v>
      </c>
      <c r="J1" s="289" t="s">
        <v>9</v>
      </c>
      <c r="K1" s="250" t="s">
        <v>10</v>
      </c>
      <c r="L1" s="230" t="s">
        <v>11</v>
      </c>
      <c r="M1" s="251" t="s">
        <v>12</v>
      </c>
      <c r="N1" s="232" t="s">
        <v>13</v>
      </c>
      <c r="O1" s="233" t="s">
        <v>14</v>
      </c>
      <c r="P1" s="234" t="s">
        <v>15</v>
      </c>
      <c r="Q1" s="235" t="s">
        <v>37</v>
      </c>
      <c r="R1" s="240" t="s">
        <v>38</v>
      </c>
      <c r="S1" s="225" t="s">
        <v>18</v>
      </c>
      <c r="T1" s="290" t="s">
        <v>19</v>
      </c>
    </row>
    <row r="2" spans="1:20">
      <c r="A2" s="100">
        <v>1</v>
      </c>
      <c r="B2" s="144" t="s">
        <v>1764</v>
      </c>
      <c r="C2" s="36" t="s">
        <v>1765</v>
      </c>
      <c r="D2" s="181"/>
      <c r="E2" s="181" t="s">
        <v>22</v>
      </c>
      <c r="F2" s="37" t="s">
        <v>24</v>
      </c>
      <c r="G2" s="37" t="s">
        <v>81</v>
      </c>
      <c r="H2" s="37" t="s">
        <v>25</v>
      </c>
      <c r="I2" s="37" t="s">
        <v>68</v>
      </c>
      <c r="J2" s="110">
        <v>594</v>
      </c>
      <c r="K2" s="110">
        <v>300</v>
      </c>
      <c r="L2" s="110">
        <v>756</v>
      </c>
      <c r="M2" s="37" t="s">
        <v>1766</v>
      </c>
      <c r="N2" s="242">
        <f t="shared" ref="N2:N65" si="0">L2*1.06</f>
        <v>801.36</v>
      </c>
      <c r="O2" s="242">
        <f t="shared" ref="O2:O65" si="1">J2+K2+N2</f>
        <v>1695.36</v>
      </c>
      <c r="P2" s="242">
        <f t="shared" ref="P2:P65" si="2">J2+(K2+N2)*1.06</f>
        <v>1761.4416</v>
      </c>
      <c r="Q2" s="242">
        <f t="shared" ref="Q2:Q65" si="3">(N2+K2)*0.06</f>
        <v>66.0816</v>
      </c>
      <c r="R2" s="242">
        <f t="shared" ref="R2:R65" si="4">P2-Q2</f>
        <v>1695.36</v>
      </c>
      <c r="S2" s="242" t="s">
        <v>28</v>
      </c>
      <c r="T2" s="291" t="s">
        <v>29</v>
      </c>
    </row>
    <row r="3" spans="1:20">
      <c r="A3" s="100">
        <v>2</v>
      </c>
      <c r="B3" s="144" t="s">
        <v>1479</v>
      </c>
      <c r="C3" s="36" t="s">
        <v>1767</v>
      </c>
      <c r="D3" s="181"/>
      <c r="E3" s="181" t="s">
        <v>22</v>
      </c>
      <c r="F3" s="37" t="s">
        <v>24</v>
      </c>
      <c r="G3" s="37" t="s">
        <v>81</v>
      </c>
      <c r="H3" s="37" t="s">
        <v>25</v>
      </c>
      <c r="I3" s="37" t="s">
        <v>68</v>
      </c>
      <c r="J3" s="110">
        <v>594</v>
      </c>
      <c r="K3" s="242">
        <v>300</v>
      </c>
      <c r="L3" s="110">
        <v>768</v>
      </c>
      <c r="M3" s="37" t="s">
        <v>1768</v>
      </c>
      <c r="N3" s="242">
        <f t="shared" si="0"/>
        <v>814.08</v>
      </c>
      <c r="O3" s="242">
        <f t="shared" si="1"/>
        <v>1708.08</v>
      </c>
      <c r="P3" s="242">
        <f t="shared" si="2"/>
        <v>1774.9248</v>
      </c>
      <c r="Q3" s="242">
        <f t="shared" si="3"/>
        <v>66.8448</v>
      </c>
      <c r="R3" s="242">
        <f t="shared" si="4"/>
        <v>1708.08</v>
      </c>
      <c r="S3" s="242" t="s">
        <v>28</v>
      </c>
      <c r="T3" s="291" t="s">
        <v>29</v>
      </c>
    </row>
    <row r="4" spans="1:20">
      <c r="A4" s="100">
        <v>3</v>
      </c>
      <c r="B4" s="144" t="s">
        <v>1769</v>
      </c>
      <c r="C4" s="36" t="s">
        <v>1761</v>
      </c>
      <c r="D4" s="181"/>
      <c r="E4" s="181" t="s">
        <v>22</v>
      </c>
      <c r="F4" s="37" t="s">
        <v>24</v>
      </c>
      <c r="G4" s="37" t="s">
        <v>81</v>
      </c>
      <c r="H4" s="37" t="s">
        <v>25</v>
      </c>
      <c r="I4" s="37" t="s">
        <v>68</v>
      </c>
      <c r="J4" s="110">
        <v>594</v>
      </c>
      <c r="K4" s="242">
        <v>300</v>
      </c>
      <c r="L4" s="110">
        <v>844</v>
      </c>
      <c r="M4" s="37" t="s">
        <v>1770</v>
      </c>
      <c r="N4" s="242">
        <f t="shared" si="0"/>
        <v>894.64</v>
      </c>
      <c r="O4" s="242">
        <f t="shared" si="1"/>
        <v>1788.64</v>
      </c>
      <c r="P4" s="242">
        <f t="shared" si="2"/>
        <v>1860.3184</v>
      </c>
      <c r="Q4" s="242">
        <f t="shared" si="3"/>
        <v>71.6784</v>
      </c>
      <c r="R4" s="242">
        <f t="shared" si="4"/>
        <v>1788.64</v>
      </c>
      <c r="S4" s="242" t="s">
        <v>28</v>
      </c>
      <c r="T4" s="291" t="s">
        <v>29</v>
      </c>
    </row>
    <row r="5" spans="1:20">
      <c r="A5" s="100">
        <v>4</v>
      </c>
      <c r="B5" s="144" t="s">
        <v>1771</v>
      </c>
      <c r="C5" s="36" t="s">
        <v>1772</v>
      </c>
      <c r="D5" s="181"/>
      <c r="E5" s="181" t="s">
        <v>22</v>
      </c>
      <c r="F5" s="37" t="s">
        <v>24</v>
      </c>
      <c r="G5" s="37" t="s">
        <v>81</v>
      </c>
      <c r="H5" s="37" t="s">
        <v>25</v>
      </c>
      <c r="I5" s="37" t="s">
        <v>68</v>
      </c>
      <c r="J5" s="110">
        <v>594</v>
      </c>
      <c r="K5" s="242">
        <v>300</v>
      </c>
      <c r="L5" s="110">
        <v>726</v>
      </c>
      <c r="M5" s="37" t="s">
        <v>268</v>
      </c>
      <c r="N5" s="242">
        <f t="shared" si="0"/>
        <v>769.56</v>
      </c>
      <c r="O5" s="242">
        <f t="shared" si="1"/>
        <v>1663.56</v>
      </c>
      <c r="P5" s="242">
        <f t="shared" si="2"/>
        <v>1727.7336</v>
      </c>
      <c r="Q5" s="242">
        <f t="shared" si="3"/>
        <v>64.1736</v>
      </c>
      <c r="R5" s="242">
        <f t="shared" si="4"/>
        <v>1663.56</v>
      </c>
      <c r="S5" s="242" t="s">
        <v>28</v>
      </c>
      <c r="T5" s="291" t="s">
        <v>29</v>
      </c>
    </row>
    <row r="6" spans="1:20">
      <c r="A6" s="100">
        <v>5</v>
      </c>
      <c r="B6" s="144" t="s">
        <v>285</v>
      </c>
      <c r="C6" s="36" t="s">
        <v>1773</v>
      </c>
      <c r="D6" s="181"/>
      <c r="E6" s="181" t="s">
        <v>22</v>
      </c>
      <c r="F6" s="37" t="s">
        <v>24</v>
      </c>
      <c r="G6" s="37" t="s">
        <v>111</v>
      </c>
      <c r="H6" s="37" t="s">
        <v>25</v>
      </c>
      <c r="I6" s="37" t="s">
        <v>34</v>
      </c>
      <c r="J6" s="110">
        <v>589</v>
      </c>
      <c r="K6" s="242">
        <v>300</v>
      </c>
      <c r="L6" s="110">
        <v>550</v>
      </c>
      <c r="M6" s="100" t="s">
        <v>1774</v>
      </c>
      <c r="N6" s="242">
        <f t="shared" si="0"/>
        <v>583</v>
      </c>
      <c r="O6" s="242">
        <f t="shared" si="1"/>
        <v>1472</v>
      </c>
      <c r="P6" s="242">
        <f t="shared" si="2"/>
        <v>1524.98</v>
      </c>
      <c r="Q6" s="242">
        <f t="shared" si="3"/>
        <v>52.98</v>
      </c>
      <c r="R6" s="242">
        <f t="shared" si="4"/>
        <v>1472</v>
      </c>
      <c r="S6" s="242" t="s">
        <v>28</v>
      </c>
      <c r="T6" s="291" t="s">
        <v>29</v>
      </c>
    </row>
    <row r="7" spans="1:20">
      <c r="A7" s="100">
        <v>6</v>
      </c>
      <c r="B7" s="144" t="s">
        <v>1775</v>
      </c>
      <c r="C7" s="36" t="s">
        <v>1776</v>
      </c>
      <c r="D7" s="181"/>
      <c r="E7" s="181" t="s">
        <v>22</v>
      </c>
      <c r="F7" s="37" t="s">
        <v>24</v>
      </c>
      <c r="G7" s="37" t="s">
        <v>111</v>
      </c>
      <c r="H7" s="37" t="s">
        <v>25</v>
      </c>
      <c r="I7" s="37" t="s">
        <v>34</v>
      </c>
      <c r="J7" s="110">
        <v>589</v>
      </c>
      <c r="K7" s="242">
        <v>300</v>
      </c>
      <c r="L7" s="110">
        <v>581</v>
      </c>
      <c r="M7" s="100" t="s">
        <v>1777</v>
      </c>
      <c r="N7" s="242">
        <f t="shared" si="0"/>
        <v>615.86</v>
      </c>
      <c r="O7" s="242">
        <f t="shared" si="1"/>
        <v>1504.86</v>
      </c>
      <c r="P7" s="242">
        <f t="shared" si="2"/>
        <v>1559.8116</v>
      </c>
      <c r="Q7" s="242">
        <f t="shared" si="3"/>
        <v>54.9516</v>
      </c>
      <c r="R7" s="242">
        <f t="shared" si="4"/>
        <v>1504.86</v>
      </c>
      <c r="S7" s="242" t="s">
        <v>28</v>
      </c>
      <c r="T7" s="291" t="s">
        <v>29</v>
      </c>
    </row>
    <row r="8" spans="1:20">
      <c r="A8" s="100">
        <v>7</v>
      </c>
      <c r="B8" s="144" t="s">
        <v>1778</v>
      </c>
      <c r="C8" s="36" t="s">
        <v>1779</v>
      </c>
      <c r="D8" s="181"/>
      <c r="E8" s="181" t="s">
        <v>22</v>
      </c>
      <c r="F8" s="37" t="s">
        <v>24</v>
      </c>
      <c r="G8" s="37" t="s">
        <v>111</v>
      </c>
      <c r="H8" s="37" t="s">
        <v>25</v>
      </c>
      <c r="I8" s="37" t="s">
        <v>34</v>
      </c>
      <c r="J8" s="110">
        <v>589</v>
      </c>
      <c r="K8" s="242">
        <v>300</v>
      </c>
      <c r="L8" s="110">
        <v>584.6</v>
      </c>
      <c r="M8" s="100" t="s">
        <v>1780</v>
      </c>
      <c r="N8" s="242">
        <f t="shared" si="0"/>
        <v>619.676</v>
      </c>
      <c r="O8" s="242">
        <f t="shared" si="1"/>
        <v>1508.676</v>
      </c>
      <c r="P8" s="242">
        <f t="shared" si="2"/>
        <v>1563.85656</v>
      </c>
      <c r="Q8" s="242">
        <f t="shared" si="3"/>
        <v>55.18056</v>
      </c>
      <c r="R8" s="242">
        <f t="shared" si="4"/>
        <v>1508.676</v>
      </c>
      <c r="S8" s="242" t="s">
        <v>28</v>
      </c>
      <c r="T8" s="291" t="s">
        <v>29</v>
      </c>
    </row>
    <row r="9" spans="1:20">
      <c r="A9" s="100">
        <v>8</v>
      </c>
      <c r="B9" s="144" t="s">
        <v>1781</v>
      </c>
      <c r="C9" s="36" t="s">
        <v>1782</v>
      </c>
      <c r="D9" s="181"/>
      <c r="E9" s="181" t="s">
        <v>22</v>
      </c>
      <c r="F9" s="37" t="s">
        <v>24</v>
      </c>
      <c r="G9" s="37" t="s">
        <v>111</v>
      </c>
      <c r="H9" s="37" t="s">
        <v>25</v>
      </c>
      <c r="I9" s="37" t="s">
        <v>34</v>
      </c>
      <c r="J9" s="110">
        <v>589</v>
      </c>
      <c r="K9" s="242">
        <v>300</v>
      </c>
      <c r="L9" s="110">
        <v>615.4</v>
      </c>
      <c r="M9" s="100" t="s">
        <v>1783</v>
      </c>
      <c r="N9" s="242">
        <f t="shared" si="0"/>
        <v>652.324</v>
      </c>
      <c r="O9" s="242">
        <f t="shared" si="1"/>
        <v>1541.324</v>
      </c>
      <c r="P9" s="242">
        <f t="shared" si="2"/>
        <v>1598.46344</v>
      </c>
      <c r="Q9" s="242">
        <f t="shared" si="3"/>
        <v>57.13944</v>
      </c>
      <c r="R9" s="242">
        <f t="shared" si="4"/>
        <v>1541.324</v>
      </c>
      <c r="S9" s="242" t="s">
        <v>28</v>
      </c>
      <c r="T9" s="291" t="s">
        <v>29</v>
      </c>
    </row>
    <row r="10" spans="1:20">
      <c r="A10" s="100">
        <v>9</v>
      </c>
      <c r="B10" s="144" t="s">
        <v>1784</v>
      </c>
      <c r="C10" s="36" t="s">
        <v>1785</v>
      </c>
      <c r="D10" s="181"/>
      <c r="E10" s="181" t="s">
        <v>22</v>
      </c>
      <c r="F10" s="37" t="s">
        <v>24</v>
      </c>
      <c r="G10" s="37" t="s">
        <v>81</v>
      </c>
      <c r="H10" s="37" t="s">
        <v>25</v>
      </c>
      <c r="I10" s="37" t="s">
        <v>34</v>
      </c>
      <c r="J10" s="110">
        <v>594</v>
      </c>
      <c r="K10" s="242">
        <v>300</v>
      </c>
      <c r="L10" s="110">
        <v>726</v>
      </c>
      <c r="M10" s="37" t="s">
        <v>268</v>
      </c>
      <c r="N10" s="242">
        <f t="shared" si="0"/>
        <v>769.56</v>
      </c>
      <c r="O10" s="242">
        <f t="shared" si="1"/>
        <v>1663.56</v>
      </c>
      <c r="P10" s="242">
        <f t="shared" si="2"/>
        <v>1727.7336</v>
      </c>
      <c r="Q10" s="242">
        <f t="shared" si="3"/>
        <v>64.1736</v>
      </c>
      <c r="R10" s="242">
        <f t="shared" si="4"/>
        <v>1663.56</v>
      </c>
      <c r="S10" s="242" t="s">
        <v>28</v>
      </c>
      <c r="T10" s="291" t="s">
        <v>29</v>
      </c>
    </row>
    <row r="11" spans="1:20">
      <c r="A11" s="100">
        <v>10</v>
      </c>
      <c r="B11" s="144" t="s">
        <v>1287</v>
      </c>
      <c r="C11" s="36" t="s">
        <v>1786</v>
      </c>
      <c r="D11" s="181"/>
      <c r="E11" s="181" t="s">
        <v>22</v>
      </c>
      <c r="F11" s="37" t="s">
        <v>24</v>
      </c>
      <c r="G11" s="37" t="s">
        <v>58</v>
      </c>
      <c r="H11" s="37" t="s">
        <v>25</v>
      </c>
      <c r="I11" s="37" t="s">
        <v>68</v>
      </c>
      <c r="J11" s="110">
        <v>866</v>
      </c>
      <c r="K11" s="110">
        <v>400</v>
      </c>
      <c r="L11" s="110">
        <v>8277</v>
      </c>
      <c r="M11" s="37" t="s">
        <v>1787</v>
      </c>
      <c r="N11" s="242">
        <f t="shared" si="0"/>
        <v>8773.62</v>
      </c>
      <c r="O11" s="242">
        <f t="shared" si="1"/>
        <v>10039.62</v>
      </c>
      <c r="P11" s="242">
        <f t="shared" si="2"/>
        <v>10590.0372</v>
      </c>
      <c r="Q11" s="242">
        <f t="shared" si="3"/>
        <v>550.4172</v>
      </c>
      <c r="R11" s="242">
        <f t="shared" si="4"/>
        <v>10039.62</v>
      </c>
      <c r="S11" s="242" t="s">
        <v>28</v>
      </c>
      <c r="T11" s="291" t="s">
        <v>29</v>
      </c>
    </row>
    <row r="12" spans="1:20">
      <c r="A12" s="100">
        <v>11</v>
      </c>
      <c r="B12" s="144" t="s">
        <v>1788</v>
      </c>
      <c r="C12" s="36" t="s">
        <v>1789</v>
      </c>
      <c r="D12" s="181"/>
      <c r="E12" s="181" t="s">
        <v>22</v>
      </c>
      <c r="F12" s="37" t="s">
        <v>24</v>
      </c>
      <c r="G12" s="37" t="s">
        <v>81</v>
      </c>
      <c r="H12" s="37" t="s">
        <v>25</v>
      </c>
      <c r="I12" s="37" t="s">
        <v>34</v>
      </c>
      <c r="J12" s="110">
        <v>594</v>
      </c>
      <c r="K12" s="242">
        <v>300</v>
      </c>
      <c r="L12" s="110">
        <v>750.84</v>
      </c>
      <c r="M12" s="37" t="s">
        <v>1790</v>
      </c>
      <c r="N12" s="242">
        <f t="shared" si="0"/>
        <v>795.8904</v>
      </c>
      <c r="O12" s="242">
        <f t="shared" si="1"/>
        <v>1689.8904</v>
      </c>
      <c r="P12" s="242">
        <f t="shared" si="2"/>
        <v>1755.643824</v>
      </c>
      <c r="Q12" s="242">
        <f t="shared" si="3"/>
        <v>65.753424</v>
      </c>
      <c r="R12" s="242">
        <f t="shared" si="4"/>
        <v>1689.8904</v>
      </c>
      <c r="S12" s="242" t="s">
        <v>28</v>
      </c>
      <c r="T12" s="291" t="s">
        <v>29</v>
      </c>
    </row>
    <row r="13" spans="1:20">
      <c r="A13" s="100">
        <v>12</v>
      </c>
      <c r="B13" s="144" t="s">
        <v>1791</v>
      </c>
      <c r="C13" s="36" t="s">
        <v>1792</v>
      </c>
      <c r="D13" s="181"/>
      <c r="E13" s="181" t="s">
        <v>22</v>
      </c>
      <c r="F13" s="37" t="s">
        <v>24</v>
      </c>
      <c r="G13" s="37" t="s">
        <v>23</v>
      </c>
      <c r="H13" s="37" t="s">
        <v>64</v>
      </c>
      <c r="I13" s="37" t="s">
        <v>34</v>
      </c>
      <c r="J13" s="110">
        <v>0</v>
      </c>
      <c r="K13" s="110">
        <v>150</v>
      </c>
      <c r="L13" s="110">
        <v>30</v>
      </c>
      <c r="M13" s="37" t="s">
        <v>1793</v>
      </c>
      <c r="N13" s="242">
        <f t="shared" si="0"/>
        <v>31.8</v>
      </c>
      <c r="O13" s="242">
        <f t="shared" si="1"/>
        <v>181.8</v>
      </c>
      <c r="P13" s="242">
        <f t="shared" si="2"/>
        <v>192.708</v>
      </c>
      <c r="Q13" s="242">
        <f t="shared" si="3"/>
        <v>10.908</v>
      </c>
      <c r="R13" s="242">
        <f t="shared" si="4"/>
        <v>181.8</v>
      </c>
      <c r="S13" s="242" t="s">
        <v>28</v>
      </c>
      <c r="T13" s="291" t="s">
        <v>29</v>
      </c>
    </row>
    <row r="14" spans="1:20">
      <c r="A14" s="100">
        <v>13</v>
      </c>
      <c r="B14" s="144" t="s">
        <v>1794</v>
      </c>
      <c r="C14" s="36" t="s">
        <v>1749</v>
      </c>
      <c r="D14" s="181"/>
      <c r="E14" s="181" t="s">
        <v>22</v>
      </c>
      <c r="F14" s="37" t="s">
        <v>24</v>
      </c>
      <c r="G14" s="37" t="s">
        <v>81</v>
      </c>
      <c r="H14" s="37" t="s">
        <v>25</v>
      </c>
      <c r="I14" s="37" t="s">
        <v>34</v>
      </c>
      <c r="J14" s="110">
        <v>594</v>
      </c>
      <c r="K14" s="110">
        <v>300</v>
      </c>
      <c r="L14" s="110">
        <v>1144</v>
      </c>
      <c r="M14" s="37" t="s">
        <v>1795</v>
      </c>
      <c r="N14" s="242">
        <f t="shared" si="0"/>
        <v>1212.64</v>
      </c>
      <c r="O14" s="242">
        <f t="shared" si="1"/>
        <v>2106.64</v>
      </c>
      <c r="P14" s="242">
        <f t="shared" si="2"/>
        <v>2197.3984</v>
      </c>
      <c r="Q14" s="242">
        <f t="shared" si="3"/>
        <v>90.7584</v>
      </c>
      <c r="R14" s="242">
        <f t="shared" si="4"/>
        <v>2106.64</v>
      </c>
      <c r="S14" s="242" t="s">
        <v>28</v>
      </c>
      <c r="T14" s="291" t="s">
        <v>29</v>
      </c>
    </row>
    <row r="15" spans="1:20">
      <c r="A15" s="100">
        <v>14</v>
      </c>
      <c r="B15" s="144" t="s">
        <v>1796</v>
      </c>
      <c r="C15" s="36" t="s">
        <v>1797</v>
      </c>
      <c r="D15" s="181"/>
      <c r="E15" s="181" t="s">
        <v>22</v>
      </c>
      <c r="F15" s="37" t="s">
        <v>24</v>
      </c>
      <c r="G15" s="37" t="s">
        <v>111</v>
      </c>
      <c r="H15" s="37" t="s">
        <v>25</v>
      </c>
      <c r="I15" s="37" t="s">
        <v>34</v>
      </c>
      <c r="J15" s="110">
        <v>589</v>
      </c>
      <c r="K15" s="242">
        <v>300</v>
      </c>
      <c r="L15" s="110">
        <v>551</v>
      </c>
      <c r="M15" s="100" t="s">
        <v>1798</v>
      </c>
      <c r="N15" s="242">
        <f t="shared" si="0"/>
        <v>584.06</v>
      </c>
      <c r="O15" s="242">
        <f t="shared" si="1"/>
        <v>1473.06</v>
      </c>
      <c r="P15" s="242">
        <f t="shared" si="2"/>
        <v>1526.1036</v>
      </c>
      <c r="Q15" s="242">
        <f t="shared" si="3"/>
        <v>53.0436</v>
      </c>
      <c r="R15" s="242">
        <f t="shared" si="4"/>
        <v>1473.06</v>
      </c>
      <c r="S15" s="242" t="s">
        <v>28</v>
      </c>
      <c r="T15" s="291" t="s">
        <v>29</v>
      </c>
    </row>
    <row r="16" spans="1:20">
      <c r="A16" s="100">
        <v>15</v>
      </c>
      <c r="B16" s="144" t="s">
        <v>1799</v>
      </c>
      <c r="C16" s="36" t="s">
        <v>1800</v>
      </c>
      <c r="D16" s="181"/>
      <c r="E16" s="181" t="s">
        <v>22</v>
      </c>
      <c r="F16" s="37" t="s">
        <v>24</v>
      </c>
      <c r="G16" s="37" t="s">
        <v>198</v>
      </c>
      <c r="H16" s="37" t="s">
        <v>25</v>
      </c>
      <c r="I16" s="37" t="s">
        <v>34</v>
      </c>
      <c r="J16" s="110">
        <v>1120</v>
      </c>
      <c r="K16" s="110">
        <v>300</v>
      </c>
      <c r="L16" s="110">
        <v>1300</v>
      </c>
      <c r="M16" s="37" t="s">
        <v>887</v>
      </c>
      <c r="N16" s="242">
        <f t="shared" si="0"/>
        <v>1378</v>
      </c>
      <c r="O16" s="242">
        <f t="shared" si="1"/>
        <v>2798</v>
      </c>
      <c r="P16" s="242">
        <f t="shared" si="2"/>
        <v>2898.68</v>
      </c>
      <c r="Q16" s="242">
        <f t="shared" si="3"/>
        <v>100.68</v>
      </c>
      <c r="R16" s="242">
        <f t="shared" si="4"/>
        <v>2798</v>
      </c>
      <c r="S16" s="242" t="s">
        <v>28</v>
      </c>
      <c r="T16" s="291" t="s">
        <v>29</v>
      </c>
    </row>
    <row r="17" spans="1:20">
      <c r="A17" s="100">
        <v>16</v>
      </c>
      <c r="B17" s="144" t="s">
        <v>1801</v>
      </c>
      <c r="C17" s="36" t="s">
        <v>1802</v>
      </c>
      <c r="D17" s="181"/>
      <c r="E17" s="181" t="s">
        <v>22</v>
      </c>
      <c r="F17" s="37" t="s">
        <v>24</v>
      </c>
      <c r="G17" s="37" t="s">
        <v>198</v>
      </c>
      <c r="H17" s="37" t="s">
        <v>25</v>
      </c>
      <c r="I17" s="37" t="s">
        <v>34</v>
      </c>
      <c r="J17" s="110">
        <v>1120</v>
      </c>
      <c r="K17" s="110">
        <v>300</v>
      </c>
      <c r="L17" s="110">
        <v>0</v>
      </c>
      <c r="M17" s="37"/>
      <c r="N17" s="242">
        <f t="shared" si="0"/>
        <v>0</v>
      </c>
      <c r="O17" s="242">
        <f t="shared" si="1"/>
        <v>1420</v>
      </c>
      <c r="P17" s="242">
        <f t="shared" si="2"/>
        <v>1438</v>
      </c>
      <c r="Q17" s="242">
        <f t="shared" si="3"/>
        <v>18</v>
      </c>
      <c r="R17" s="242">
        <f t="shared" si="4"/>
        <v>1420</v>
      </c>
      <c r="S17" s="242" t="s">
        <v>28</v>
      </c>
      <c r="T17" s="291" t="s">
        <v>29</v>
      </c>
    </row>
    <row r="18" spans="1:20">
      <c r="A18" s="100">
        <v>17</v>
      </c>
      <c r="B18" s="144" t="s">
        <v>1803</v>
      </c>
      <c r="C18" s="36" t="s">
        <v>1804</v>
      </c>
      <c r="D18" s="181"/>
      <c r="E18" s="181" t="s">
        <v>22</v>
      </c>
      <c r="F18" s="37" t="s">
        <v>24</v>
      </c>
      <c r="G18" s="37" t="s">
        <v>198</v>
      </c>
      <c r="H18" s="37" t="s">
        <v>25</v>
      </c>
      <c r="I18" s="37" t="s">
        <v>34</v>
      </c>
      <c r="J18" s="110">
        <v>1120</v>
      </c>
      <c r="K18" s="110">
        <v>300</v>
      </c>
      <c r="L18" s="110">
        <v>1300</v>
      </c>
      <c r="M18" s="37" t="s">
        <v>887</v>
      </c>
      <c r="N18" s="242">
        <f t="shared" si="0"/>
        <v>1378</v>
      </c>
      <c r="O18" s="242">
        <f t="shared" si="1"/>
        <v>2798</v>
      </c>
      <c r="P18" s="242">
        <f t="shared" si="2"/>
        <v>2898.68</v>
      </c>
      <c r="Q18" s="242">
        <f t="shared" si="3"/>
        <v>100.68</v>
      </c>
      <c r="R18" s="242">
        <f t="shared" si="4"/>
        <v>2798</v>
      </c>
      <c r="S18" s="242" t="s">
        <v>28</v>
      </c>
      <c r="T18" s="291" t="s">
        <v>29</v>
      </c>
    </row>
    <row r="19" spans="1:20">
      <c r="A19" s="100">
        <v>18</v>
      </c>
      <c r="B19" s="144" t="s">
        <v>1805</v>
      </c>
      <c r="C19" s="36" t="s">
        <v>1806</v>
      </c>
      <c r="D19" s="181"/>
      <c r="E19" s="181" t="s">
        <v>22</v>
      </c>
      <c r="F19" s="37" t="s">
        <v>24</v>
      </c>
      <c r="G19" s="37" t="s">
        <v>191</v>
      </c>
      <c r="H19" s="37" t="s">
        <v>25</v>
      </c>
      <c r="I19" s="37" t="s">
        <v>34</v>
      </c>
      <c r="J19" s="110">
        <v>1120</v>
      </c>
      <c r="K19" s="110">
        <v>400</v>
      </c>
      <c r="L19" s="110">
        <v>1315</v>
      </c>
      <c r="M19" s="37" t="s">
        <v>1807</v>
      </c>
      <c r="N19" s="242">
        <f t="shared" si="0"/>
        <v>1393.9</v>
      </c>
      <c r="O19" s="242">
        <f t="shared" si="1"/>
        <v>2913.9</v>
      </c>
      <c r="P19" s="242">
        <f t="shared" si="2"/>
        <v>3021.534</v>
      </c>
      <c r="Q19" s="242">
        <f t="shared" si="3"/>
        <v>107.634</v>
      </c>
      <c r="R19" s="242">
        <f t="shared" si="4"/>
        <v>2913.9</v>
      </c>
      <c r="S19" s="242" t="s">
        <v>28</v>
      </c>
      <c r="T19" s="291" t="s">
        <v>29</v>
      </c>
    </row>
    <row r="20" spans="1:20">
      <c r="A20" s="100">
        <v>19</v>
      </c>
      <c r="B20" s="144" t="s">
        <v>1689</v>
      </c>
      <c r="C20" s="36" t="s">
        <v>1690</v>
      </c>
      <c r="D20" s="181"/>
      <c r="E20" s="181" t="s">
        <v>22</v>
      </c>
      <c r="F20" s="37" t="s">
        <v>24</v>
      </c>
      <c r="G20" s="37" t="s">
        <v>198</v>
      </c>
      <c r="H20" s="37" t="s">
        <v>25</v>
      </c>
      <c r="I20" s="37" t="s">
        <v>34</v>
      </c>
      <c r="J20" s="110">
        <v>1120</v>
      </c>
      <c r="K20" s="110">
        <v>300</v>
      </c>
      <c r="L20" s="110">
        <v>0</v>
      </c>
      <c r="M20" s="37"/>
      <c r="N20" s="242">
        <f t="shared" si="0"/>
        <v>0</v>
      </c>
      <c r="O20" s="242">
        <f t="shared" si="1"/>
        <v>1420</v>
      </c>
      <c r="P20" s="242">
        <f t="shared" si="2"/>
        <v>1438</v>
      </c>
      <c r="Q20" s="242">
        <f t="shared" si="3"/>
        <v>18</v>
      </c>
      <c r="R20" s="242">
        <f t="shared" si="4"/>
        <v>1420</v>
      </c>
      <c r="S20" s="242" t="s">
        <v>28</v>
      </c>
      <c r="T20" s="291" t="s">
        <v>29</v>
      </c>
    </row>
    <row r="21" spans="1:20">
      <c r="A21" s="100">
        <v>20</v>
      </c>
      <c r="B21" s="144" t="s">
        <v>1660</v>
      </c>
      <c r="C21" s="36" t="s">
        <v>1661</v>
      </c>
      <c r="D21" s="181"/>
      <c r="E21" s="181" t="s">
        <v>22</v>
      </c>
      <c r="F21" s="37" t="s">
        <v>24</v>
      </c>
      <c r="G21" s="37" t="s">
        <v>198</v>
      </c>
      <c r="H21" s="37" t="s">
        <v>25</v>
      </c>
      <c r="I21" s="37" t="s">
        <v>34</v>
      </c>
      <c r="J21" s="110">
        <v>1120</v>
      </c>
      <c r="K21" s="110">
        <v>300</v>
      </c>
      <c r="L21" s="110">
        <v>1300</v>
      </c>
      <c r="M21" s="37" t="s">
        <v>887</v>
      </c>
      <c r="N21" s="242">
        <f t="shared" si="0"/>
        <v>1378</v>
      </c>
      <c r="O21" s="242">
        <f t="shared" si="1"/>
        <v>2798</v>
      </c>
      <c r="P21" s="242">
        <f t="shared" si="2"/>
        <v>2898.68</v>
      </c>
      <c r="Q21" s="242">
        <f t="shared" si="3"/>
        <v>100.68</v>
      </c>
      <c r="R21" s="242">
        <f t="shared" si="4"/>
        <v>2798</v>
      </c>
      <c r="S21" s="242" t="s">
        <v>28</v>
      </c>
      <c r="T21" s="291" t="s">
        <v>29</v>
      </c>
    </row>
    <row r="22" spans="1:20">
      <c r="A22" s="100">
        <v>21</v>
      </c>
      <c r="B22" s="144" t="s">
        <v>1808</v>
      </c>
      <c r="C22" s="36" t="s">
        <v>1809</v>
      </c>
      <c r="D22" s="181"/>
      <c r="E22" s="181" t="s">
        <v>22</v>
      </c>
      <c r="F22" s="37" t="s">
        <v>24</v>
      </c>
      <c r="G22" s="37" t="s">
        <v>198</v>
      </c>
      <c r="H22" s="37" t="s">
        <v>25</v>
      </c>
      <c r="I22" s="37" t="s">
        <v>34</v>
      </c>
      <c r="J22" s="110">
        <v>1120</v>
      </c>
      <c r="K22" s="110">
        <v>300</v>
      </c>
      <c r="L22" s="110">
        <v>1300</v>
      </c>
      <c r="M22" s="37" t="s">
        <v>887</v>
      </c>
      <c r="N22" s="242">
        <f t="shared" si="0"/>
        <v>1378</v>
      </c>
      <c r="O22" s="242">
        <f t="shared" si="1"/>
        <v>2798</v>
      </c>
      <c r="P22" s="242">
        <f t="shared" si="2"/>
        <v>2898.68</v>
      </c>
      <c r="Q22" s="242">
        <f t="shared" si="3"/>
        <v>100.68</v>
      </c>
      <c r="R22" s="242">
        <f t="shared" si="4"/>
        <v>2798</v>
      </c>
      <c r="S22" s="242" t="s">
        <v>28</v>
      </c>
      <c r="T22" s="291" t="s">
        <v>29</v>
      </c>
    </row>
    <row r="23" spans="1:20">
      <c r="A23" s="100">
        <v>22</v>
      </c>
      <c r="B23" s="144" t="s">
        <v>1810</v>
      </c>
      <c r="C23" s="36" t="s">
        <v>1811</v>
      </c>
      <c r="D23" s="181"/>
      <c r="E23" s="181" t="s">
        <v>22</v>
      </c>
      <c r="F23" s="37" t="s">
        <v>24</v>
      </c>
      <c r="G23" s="37" t="s">
        <v>198</v>
      </c>
      <c r="H23" s="37" t="s">
        <v>25</v>
      </c>
      <c r="I23" s="37" t="s">
        <v>34</v>
      </c>
      <c r="J23" s="110">
        <v>1120</v>
      </c>
      <c r="K23" s="110">
        <v>300</v>
      </c>
      <c r="L23" s="110">
        <v>1300</v>
      </c>
      <c r="M23" s="37" t="s">
        <v>887</v>
      </c>
      <c r="N23" s="242">
        <f t="shared" si="0"/>
        <v>1378</v>
      </c>
      <c r="O23" s="242">
        <f t="shared" si="1"/>
        <v>2798</v>
      </c>
      <c r="P23" s="242">
        <f t="shared" si="2"/>
        <v>2898.68</v>
      </c>
      <c r="Q23" s="242">
        <f t="shared" si="3"/>
        <v>100.68</v>
      </c>
      <c r="R23" s="242">
        <f t="shared" si="4"/>
        <v>2798</v>
      </c>
      <c r="S23" s="242" t="s">
        <v>28</v>
      </c>
      <c r="T23" s="291" t="s">
        <v>29</v>
      </c>
    </row>
    <row r="24" spans="1:20">
      <c r="A24" s="100">
        <v>23</v>
      </c>
      <c r="B24" s="144" t="s">
        <v>1812</v>
      </c>
      <c r="C24" s="36" t="s">
        <v>1813</v>
      </c>
      <c r="D24" s="181"/>
      <c r="E24" s="181" t="s">
        <v>22</v>
      </c>
      <c r="F24" s="37" t="s">
        <v>24</v>
      </c>
      <c r="G24" s="37" t="s">
        <v>198</v>
      </c>
      <c r="H24" s="37" t="s">
        <v>25</v>
      </c>
      <c r="I24" s="37" t="s">
        <v>34</v>
      </c>
      <c r="J24" s="110">
        <v>1120</v>
      </c>
      <c r="K24" s="110">
        <v>300</v>
      </c>
      <c r="L24" s="110">
        <v>0</v>
      </c>
      <c r="M24" s="37"/>
      <c r="N24" s="242">
        <f t="shared" si="0"/>
        <v>0</v>
      </c>
      <c r="O24" s="242">
        <f t="shared" si="1"/>
        <v>1420</v>
      </c>
      <c r="P24" s="242">
        <f t="shared" si="2"/>
        <v>1438</v>
      </c>
      <c r="Q24" s="242">
        <f t="shared" si="3"/>
        <v>18</v>
      </c>
      <c r="R24" s="242">
        <f t="shared" si="4"/>
        <v>1420</v>
      </c>
      <c r="S24" s="242" t="s">
        <v>28</v>
      </c>
      <c r="T24" s="291" t="s">
        <v>29</v>
      </c>
    </row>
    <row r="25" spans="1:20">
      <c r="A25" s="100">
        <v>24</v>
      </c>
      <c r="B25" s="144" t="s">
        <v>1814</v>
      </c>
      <c r="C25" s="36" t="s">
        <v>1815</v>
      </c>
      <c r="D25" s="181"/>
      <c r="E25" s="181" t="s">
        <v>22</v>
      </c>
      <c r="F25" s="37" t="s">
        <v>24</v>
      </c>
      <c r="G25" s="37" t="s">
        <v>198</v>
      </c>
      <c r="H25" s="37" t="s">
        <v>25</v>
      </c>
      <c r="I25" s="37" t="s">
        <v>34</v>
      </c>
      <c r="J25" s="110">
        <v>1120</v>
      </c>
      <c r="K25" s="110">
        <v>300</v>
      </c>
      <c r="L25" s="110">
        <v>1300</v>
      </c>
      <c r="M25" s="37" t="s">
        <v>887</v>
      </c>
      <c r="N25" s="242">
        <f t="shared" si="0"/>
        <v>1378</v>
      </c>
      <c r="O25" s="242">
        <f t="shared" si="1"/>
        <v>2798</v>
      </c>
      <c r="P25" s="242">
        <f t="shared" si="2"/>
        <v>2898.68</v>
      </c>
      <c r="Q25" s="242">
        <f t="shared" si="3"/>
        <v>100.68</v>
      </c>
      <c r="R25" s="242">
        <f t="shared" si="4"/>
        <v>2798</v>
      </c>
      <c r="S25" s="242" t="s">
        <v>28</v>
      </c>
      <c r="T25" s="291" t="s">
        <v>29</v>
      </c>
    </row>
    <row r="26" spans="1:20">
      <c r="A26" s="100">
        <v>25</v>
      </c>
      <c r="B26" s="144" t="s">
        <v>1816</v>
      </c>
      <c r="C26" s="36" t="s">
        <v>1817</v>
      </c>
      <c r="D26" s="181"/>
      <c r="E26" s="181" t="s">
        <v>22</v>
      </c>
      <c r="F26" s="37" t="s">
        <v>24</v>
      </c>
      <c r="G26" s="37" t="s">
        <v>198</v>
      </c>
      <c r="H26" s="37" t="s">
        <v>25</v>
      </c>
      <c r="I26" s="37" t="s">
        <v>34</v>
      </c>
      <c r="J26" s="110">
        <v>1120</v>
      </c>
      <c r="K26" s="110">
        <v>300</v>
      </c>
      <c r="L26" s="110">
        <v>0</v>
      </c>
      <c r="M26" s="37"/>
      <c r="N26" s="242">
        <f t="shared" si="0"/>
        <v>0</v>
      </c>
      <c r="O26" s="242">
        <f t="shared" si="1"/>
        <v>1420</v>
      </c>
      <c r="P26" s="242">
        <f t="shared" si="2"/>
        <v>1438</v>
      </c>
      <c r="Q26" s="242">
        <f t="shared" si="3"/>
        <v>18</v>
      </c>
      <c r="R26" s="242">
        <f t="shared" si="4"/>
        <v>1420</v>
      </c>
      <c r="S26" s="242" t="s">
        <v>28</v>
      </c>
      <c r="T26" s="291" t="s">
        <v>29</v>
      </c>
    </row>
    <row r="27" spans="1:20">
      <c r="A27" s="100">
        <v>26</v>
      </c>
      <c r="B27" s="144" t="s">
        <v>1818</v>
      </c>
      <c r="C27" s="36" t="s">
        <v>1819</v>
      </c>
      <c r="D27" s="181"/>
      <c r="E27" s="181" t="s">
        <v>22</v>
      </c>
      <c r="F27" s="37" t="s">
        <v>24</v>
      </c>
      <c r="G27" s="37" t="s">
        <v>198</v>
      </c>
      <c r="H27" s="37" t="s">
        <v>25</v>
      </c>
      <c r="I27" s="37" t="s">
        <v>34</v>
      </c>
      <c r="J27" s="110">
        <v>1120</v>
      </c>
      <c r="K27" s="110">
        <v>300</v>
      </c>
      <c r="L27" s="110">
        <v>1300</v>
      </c>
      <c r="M27" s="37" t="s">
        <v>887</v>
      </c>
      <c r="N27" s="242">
        <f t="shared" si="0"/>
        <v>1378</v>
      </c>
      <c r="O27" s="242">
        <f t="shared" si="1"/>
        <v>2798</v>
      </c>
      <c r="P27" s="242">
        <f t="shared" si="2"/>
        <v>2898.68</v>
      </c>
      <c r="Q27" s="242">
        <f t="shared" si="3"/>
        <v>100.68</v>
      </c>
      <c r="R27" s="242">
        <f t="shared" si="4"/>
        <v>2798</v>
      </c>
      <c r="S27" s="242" t="s">
        <v>28</v>
      </c>
      <c r="T27" s="291" t="s">
        <v>29</v>
      </c>
    </row>
    <row r="28" spans="1:20">
      <c r="A28" s="100">
        <v>27</v>
      </c>
      <c r="B28" s="144" t="s">
        <v>1820</v>
      </c>
      <c r="C28" s="36" t="s">
        <v>1821</v>
      </c>
      <c r="D28" s="181"/>
      <c r="E28" s="181" t="s">
        <v>22</v>
      </c>
      <c r="F28" s="37" t="s">
        <v>24</v>
      </c>
      <c r="G28" s="37" t="s">
        <v>198</v>
      </c>
      <c r="H28" s="37" t="s">
        <v>25</v>
      </c>
      <c r="I28" s="37" t="s">
        <v>34</v>
      </c>
      <c r="J28" s="110">
        <v>1120</v>
      </c>
      <c r="K28" s="110">
        <v>300</v>
      </c>
      <c r="L28" s="110">
        <v>0</v>
      </c>
      <c r="M28" s="37"/>
      <c r="N28" s="242">
        <f t="shared" si="0"/>
        <v>0</v>
      </c>
      <c r="O28" s="242">
        <f t="shared" si="1"/>
        <v>1420</v>
      </c>
      <c r="P28" s="242">
        <f t="shared" si="2"/>
        <v>1438</v>
      </c>
      <c r="Q28" s="242">
        <f t="shared" si="3"/>
        <v>18</v>
      </c>
      <c r="R28" s="242">
        <f t="shared" si="4"/>
        <v>1420</v>
      </c>
      <c r="S28" s="242" t="s">
        <v>28</v>
      </c>
      <c r="T28" s="291" t="s">
        <v>29</v>
      </c>
    </row>
    <row r="29" spans="1:20">
      <c r="A29" s="100">
        <v>28</v>
      </c>
      <c r="B29" s="144" t="s">
        <v>1822</v>
      </c>
      <c r="C29" s="36" t="s">
        <v>1823</v>
      </c>
      <c r="D29" s="181"/>
      <c r="E29" s="181" t="s">
        <v>22</v>
      </c>
      <c r="F29" s="37" t="s">
        <v>24</v>
      </c>
      <c r="G29" s="37" t="s">
        <v>198</v>
      </c>
      <c r="H29" s="37" t="s">
        <v>25</v>
      </c>
      <c r="I29" s="37" t="s">
        <v>34</v>
      </c>
      <c r="J29" s="110">
        <v>1120</v>
      </c>
      <c r="K29" s="110">
        <v>300</v>
      </c>
      <c r="L29" s="110">
        <v>1300</v>
      </c>
      <c r="M29" s="37" t="s">
        <v>887</v>
      </c>
      <c r="N29" s="242">
        <f t="shared" si="0"/>
        <v>1378</v>
      </c>
      <c r="O29" s="242">
        <f t="shared" si="1"/>
        <v>2798</v>
      </c>
      <c r="P29" s="242">
        <f t="shared" si="2"/>
        <v>2898.68</v>
      </c>
      <c r="Q29" s="242">
        <f t="shared" si="3"/>
        <v>100.68</v>
      </c>
      <c r="R29" s="242">
        <f t="shared" si="4"/>
        <v>2798</v>
      </c>
      <c r="S29" s="242" t="s">
        <v>28</v>
      </c>
      <c r="T29" s="291" t="s">
        <v>29</v>
      </c>
    </row>
    <row r="30" spans="1:20">
      <c r="A30" s="100">
        <v>29</v>
      </c>
      <c r="B30" s="144" t="s">
        <v>1824</v>
      </c>
      <c r="C30" s="36" t="s">
        <v>1825</v>
      </c>
      <c r="D30" s="181"/>
      <c r="E30" s="181" t="s">
        <v>22</v>
      </c>
      <c r="F30" s="37" t="s">
        <v>24</v>
      </c>
      <c r="G30" s="37" t="s">
        <v>198</v>
      </c>
      <c r="H30" s="37" t="s">
        <v>25</v>
      </c>
      <c r="I30" s="37" t="s">
        <v>34</v>
      </c>
      <c r="J30" s="110">
        <v>1120</v>
      </c>
      <c r="K30" s="110">
        <v>300</v>
      </c>
      <c r="L30" s="110">
        <v>1300</v>
      </c>
      <c r="M30" s="37" t="s">
        <v>887</v>
      </c>
      <c r="N30" s="242">
        <f t="shared" si="0"/>
        <v>1378</v>
      </c>
      <c r="O30" s="242">
        <f t="shared" si="1"/>
        <v>2798</v>
      </c>
      <c r="P30" s="242">
        <f t="shared" si="2"/>
        <v>2898.68</v>
      </c>
      <c r="Q30" s="242">
        <f t="shared" si="3"/>
        <v>100.68</v>
      </c>
      <c r="R30" s="242">
        <f t="shared" si="4"/>
        <v>2798</v>
      </c>
      <c r="S30" s="242" t="s">
        <v>28</v>
      </c>
      <c r="T30" s="291" t="s">
        <v>29</v>
      </c>
    </row>
    <row r="31" spans="1:20">
      <c r="A31" s="100">
        <v>30</v>
      </c>
      <c r="B31" s="144" t="s">
        <v>1826</v>
      </c>
      <c r="C31" s="36" t="s">
        <v>1827</v>
      </c>
      <c r="D31" s="181"/>
      <c r="E31" s="181" t="s">
        <v>22</v>
      </c>
      <c r="F31" s="37" t="s">
        <v>24</v>
      </c>
      <c r="G31" s="37" t="s">
        <v>198</v>
      </c>
      <c r="H31" s="37" t="s">
        <v>25</v>
      </c>
      <c r="I31" s="37" t="s">
        <v>34</v>
      </c>
      <c r="J31" s="110">
        <v>1120</v>
      </c>
      <c r="K31" s="110">
        <v>300</v>
      </c>
      <c r="L31" s="110">
        <v>1300</v>
      </c>
      <c r="M31" s="37" t="s">
        <v>887</v>
      </c>
      <c r="N31" s="242">
        <f t="shared" si="0"/>
        <v>1378</v>
      </c>
      <c r="O31" s="242">
        <f t="shared" si="1"/>
        <v>2798</v>
      </c>
      <c r="P31" s="242">
        <f t="shared" si="2"/>
        <v>2898.68</v>
      </c>
      <c r="Q31" s="242">
        <f t="shared" si="3"/>
        <v>100.68</v>
      </c>
      <c r="R31" s="242">
        <f t="shared" si="4"/>
        <v>2798</v>
      </c>
      <c r="S31" s="242" t="s">
        <v>28</v>
      </c>
      <c r="T31" s="291" t="s">
        <v>29</v>
      </c>
    </row>
    <row r="32" spans="1:20">
      <c r="A32" s="100">
        <v>31</v>
      </c>
      <c r="B32" s="144" t="s">
        <v>325</v>
      </c>
      <c r="C32" s="36" t="s">
        <v>1828</v>
      </c>
      <c r="D32" s="181"/>
      <c r="E32" s="181" t="s">
        <v>22</v>
      </c>
      <c r="F32" s="37" t="s">
        <v>24</v>
      </c>
      <c r="G32" s="37" t="s">
        <v>198</v>
      </c>
      <c r="H32" s="37" t="s">
        <v>25</v>
      </c>
      <c r="I32" s="37" t="s">
        <v>34</v>
      </c>
      <c r="J32" s="110">
        <v>1120</v>
      </c>
      <c r="K32" s="110">
        <v>300</v>
      </c>
      <c r="L32" s="110">
        <v>1300</v>
      </c>
      <c r="M32" s="37" t="s">
        <v>887</v>
      </c>
      <c r="N32" s="242">
        <f t="shared" si="0"/>
        <v>1378</v>
      </c>
      <c r="O32" s="242">
        <f t="shared" si="1"/>
        <v>2798</v>
      </c>
      <c r="P32" s="242">
        <f t="shared" si="2"/>
        <v>2898.68</v>
      </c>
      <c r="Q32" s="242">
        <f t="shared" si="3"/>
        <v>100.68</v>
      </c>
      <c r="R32" s="242">
        <f t="shared" si="4"/>
        <v>2798</v>
      </c>
      <c r="S32" s="242" t="s">
        <v>28</v>
      </c>
      <c r="T32" s="291" t="s">
        <v>29</v>
      </c>
    </row>
    <row r="33" spans="1:20">
      <c r="A33" s="100">
        <v>32</v>
      </c>
      <c r="B33" s="144" t="s">
        <v>1829</v>
      </c>
      <c r="C33" s="36" t="s">
        <v>1830</v>
      </c>
      <c r="D33" s="181"/>
      <c r="E33" s="181" t="s">
        <v>22</v>
      </c>
      <c r="F33" s="37" t="s">
        <v>24</v>
      </c>
      <c r="G33" s="37" t="s">
        <v>198</v>
      </c>
      <c r="H33" s="37" t="s">
        <v>25</v>
      </c>
      <c r="I33" s="37" t="s">
        <v>34</v>
      </c>
      <c r="J33" s="110">
        <v>1120</v>
      </c>
      <c r="K33" s="110">
        <v>300</v>
      </c>
      <c r="L33" s="110">
        <v>1300</v>
      </c>
      <c r="M33" s="37" t="s">
        <v>887</v>
      </c>
      <c r="N33" s="242">
        <f t="shared" si="0"/>
        <v>1378</v>
      </c>
      <c r="O33" s="242">
        <f t="shared" si="1"/>
        <v>2798</v>
      </c>
      <c r="P33" s="242">
        <f t="shared" si="2"/>
        <v>2898.68</v>
      </c>
      <c r="Q33" s="242">
        <f t="shared" si="3"/>
        <v>100.68</v>
      </c>
      <c r="R33" s="242">
        <f t="shared" si="4"/>
        <v>2798</v>
      </c>
      <c r="S33" s="242" t="s">
        <v>28</v>
      </c>
      <c r="T33" s="291" t="s">
        <v>29</v>
      </c>
    </row>
    <row r="34" spans="1:20">
      <c r="A34" s="100">
        <v>33</v>
      </c>
      <c r="B34" s="144" t="s">
        <v>1831</v>
      </c>
      <c r="C34" s="36" t="s">
        <v>1832</v>
      </c>
      <c r="D34" s="181"/>
      <c r="E34" s="181" t="s">
        <v>22</v>
      </c>
      <c r="F34" s="37" t="s">
        <v>24</v>
      </c>
      <c r="G34" s="37" t="s">
        <v>198</v>
      </c>
      <c r="H34" s="37" t="s">
        <v>25</v>
      </c>
      <c r="I34" s="37" t="s">
        <v>34</v>
      </c>
      <c r="J34" s="110">
        <v>1120</v>
      </c>
      <c r="K34" s="110">
        <v>300</v>
      </c>
      <c r="L34" s="110">
        <v>1300</v>
      </c>
      <c r="M34" s="37" t="s">
        <v>887</v>
      </c>
      <c r="N34" s="242">
        <f t="shared" si="0"/>
        <v>1378</v>
      </c>
      <c r="O34" s="242">
        <f t="shared" si="1"/>
        <v>2798</v>
      </c>
      <c r="P34" s="242">
        <f t="shared" si="2"/>
        <v>2898.68</v>
      </c>
      <c r="Q34" s="242">
        <f t="shared" si="3"/>
        <v>100.68</v>
      </c>
      <c r="R34" s="242">
        <f t="shared" si="4"/>
        <v>2798</v>
      </c>
      <c r="S34" s="242" t="s">
        <v>28</v>
      </c>
      <c r="T34" s="291" t="s">
        <v>29</v>
      </c>
    </row>
    <row r="35" spans="1:20">
      <c r="A35" s="100">
        <v>34</v>
      </c>
      <c r="B35" s="144" t="s">
        <v>1833</v>
      </c>
      <c r="C35" s="36" t="s">
        <v>1834</v>
      </c>
      <c r="D35" s="181"/>
      <c r="E35" s="181" t="s">
        <v>22</v>
      </c>
      <c r="F35" s="37" t="s">
        <v>24</v>
      </c>
      <c r="G35" s="37" t="s">
        <v>198</v>
      </c>
      <c r="H35" s="37" t="s">
        <v>25</v>
      </c>
      <c r="I35" s="37" t="s">
        <v>34</v>
      </c>
      <c r="J35" s="110">
        <v>1120</v>
      </c>
      <c r="K35" s="110">
        <v>300</v>
      </c>
      <c r="L35" s="110">
        <v>0</v>
      </c>
      <c r="M35" s="37"/>
      <c r="N35" s="242">
        <f t="shared" si="0"/>
        <v>0</v>
      </c>
      <c r="O35" s="242">
        <f t="shared" si="1"/>
        <v>1420</v>
      </c>
      <c r="P35" s="242">
        <f t="shared" si="2"/>
        <v>1438</v>
      </c>
      <c r="Q35" s="242">
        <f t="shared" si="3"/>
        <v>18</v>
      </c>
      <c r="R35" s="242">
        <f t="shared" si="4"/>
        <v>1420</v>
      </c>
      <c r="S35" s="242" t="s">
        <v>28</v>
      </c>
      <c r="T35" s="291" t="s">
        <v>29</v>
      </c>
    </row>
    <row r="36" spans="1:20">
      <c r="A36" s="100">
        <v>35</v>
      </c>
      <c r="B36" s="144" t="s">
        <v>1835</v>
      </c>
      <c r="C36" s="36" t="s">
        <v>1836</v>
      </c>
      <c r="D36" s="181"/>
      <c r="E36" s="181" t="s">
        <v>22</v>
      </c>
      <c r="F36" s="37" t="s">
        <v>24</v>
      </c>
      <c r="G36" s="37" t="s">
        <v>198</v>
      </c>
      <c r="H36" s="37" t="s">
        <v>25</v>
      </c>
      <c r="I36" s="37" t="s">
        <v>34</v>
      </c>
      <c r="J36" s="110">
        <v>1120</v>
      </c>
      <c r="K36" s="110">
        <v>300</v>
      </c>
      <c r="L36" s="110">
        <v>0</v>
      </c>
      <c r="M36" s="37"/>
      <c r="N36" s="242">
        <f t="shared" si="0"/>
        <v>0</v>
      </c>
      <c r="O36" s="242">
        <f t="shared" si="1"/>
        <v>1420</v>
      </c>
      <c r="P36" s="242">
        <f t="shared" si="2"/>
        <v>1438</v>
      </c>
      <c r="Q36" s="242">
        <f t="shared" si="3"/>
        <v>18</v>
      </c>
      <c r="R36" s="242">
        <f t="shared" si="4"/>
        <v>1420</v>
      </c>
      <c r="S36" s="242" t="s">
        <v>28</v>
      </c>
      <c r="T36" s="291" t="s">
        <v>29</v>
      </c>
    </row>
    <row r="37" spans="1:20">
      <c r="A37" s="100">
        <v>36</v>
      </c>
      <c r="B37" s="144" t="s">
        <v>867</v>
      </c>
      <c r="C37" s="36" t="s">
        <v>1837</v>
      </c>
      <c r="D37" s="181"/>
      <c r="E37" s="181" t="s">
        <v>22</v>
      </c>
      <c r="F37" s="37" t="s">
        <v>24</v>
      </c>
      <c r="G37" s="37" t="s">
        <v>198</v>
      </c>
      <c r="H37" s="37" t="s">
        <v>25</v>
      </c>
      <c r="I37" s="37" t="s">
        <v>34</v>
      </c>
      <c r="J37" s="110">
        <v>1120</v>
      </c>
      <c r="K37" s="110">
        <v>300</v>
      </c>
      <c r="L37" s="110">
        <v>0</v>
      </c>
      <c r="M37" s="37"/>
      <c r="N37" s="242">
        <f t="shared" si="0"/>
        <v>0</v>
      </c>
      <c r="O37" s="242">
        <f t="shared" si="1"/>
        <v>1420</v>
      </c>
      <c r="P37" s="242">
        <f t="shared" si="2"/>
        <v>1438</v>
      </c>
      <c r="Q37" s="242">
        <f t="shared" si="3"/>
        <v>18</v>
      </c>
      <c r="R37" s="242">
        <f t="shared" si="4"/>
        <v>1420</v>
      </c>
      <c r="S37" s="242" t="s">
        <v>28</v>
      </c>
      <c r="T37" s="291" t="s">
        <v>29</v>
      </c>
    </row>
    <row r="38" spans="1:20">
      <c r="A38" s="100">
        <v>37</v>
      </c>
      <c r="B38" s="144" t="s">
        <v>1838</v>
      </c>
      <c r="C38" s="36" t="s">
        <v>1839</v>
      </c>
      <c r="D38" s="181"/>
      <c r="E38" s="181" t="s">
        <v>22</v>
      </c>
      <c r="F38" s="37" t="s">
        <v>24</v>
      </c>
      <c r="G38" s="37" t="s">
        <v>198</v>
      </c>
      <c r="H38" s="37" t="s">
        <v>25</v>
      </c>
      <c r="I38" s="37" t="s">
        <v>34</v>
      </c>
      <c r="J38" s="110">
        <v>1120</v>
      </c>
      <c r="K38" s="110">
        <v>300</v>
      </c>
      <c r="L38" s="110">
        <v>1300</v>
      </c>
      <c r="M38" s="37" t="s">
        <v>887</v>
      </c>
      <c r="N38" s="242">
        <f t="shared" si="0"/>
        <v>1378</v>
      </c>
      <c r="O38" s="242">
        <f t="shared" si="1"/>
        <v>2798</v>
      </c>
      <c r="P38" s="242">
        <f t="shared" si="2"/>
        <v>2898.68</v>
      </c>
      <c r="Q38" s="242">
        <f t="shared" si="3"/>
        <v>100.68</v>
      </c>
      <c r="R38" s="242">
        <f t="shared" si="4"/>
        <v>2798</v>
      </c>
      <c r="S38" s="242" t="s">
        <v>28</v>
      </c>
      <c r="T38" s="291" t="s">
        <v>29</v>
      </c>
    </row>
    <row r="39" spans="1:20">
      <c r="A39" s="100">
        <v>38</v>
      </c>
      <c r="B39" s="144" t="s">
        <v>1840</v>
      </c>
      <c r="C39" s="36" t="s">
        <v>1841</v>
      </c>
      <c r="D39" s="181"/>
      <c r="E39" s="181" t="s">
        <v>22</v>
      </c>
      <c r="F39" s="37" t="s">
        <v>24</v>
      </c>
      <c r="G39" s="37" t="s">
        <v>198</v>
      </c>
      <c r="H39" s="37" t="s">
        <v>25</v>
      </c>
      <c r="I39" s="37" t="s">
        <v>34</v>
      </c>
      <c r="J39" s="110">
        <v>1120</v>
      </c>
      <c r="K39" s="110">
        <v>300</v>
      </c>
      <c r="L39" s="110">
        <v>0</v>
      </c>
      <c r="M39" s="37"/>
      <c r="N39" s="242">
        <f t="shared" si="0"/>
        <v>0</v>
      </c>
      <c r="O39" s="242">
        <f t="shared" si="1"/>
        <v>1420</v>
      </c>
      <c r="P39" s="242">
        <f t="shared" si="2"/>
        <v>1438</v>
      </c>
      <c r="Q39" s="242">
        <f t="shared" si="3"/>
        <v>18</v>
      </c>
      <c r="R39" s="242">
        <f t="shared" si="4"/>
        <v>1420</v>
      </c>
      <c r="S39" s="242" t="s">
        <v>28</v>
      </c>
      <c r="T39" s="291" t="s">
        <v>29</v>
      </c>
    </row>
    <row r="40" spans="1:20">
      <c r="A40" s="100">
        <v>39</v>
      </c>
      <c r="B40" s="144" t="s">
        <v>1842</v>
      </c>
      <c r="C40" s="36" t="s">
        <v>1843</v>
      </c>
      <c r="D40" s="181"/>
      <c r="E40" s="181" t="s">
        <v>22</v>
      </c>
      <c r="F40" s="37" t="s">
        <v>24</v>
      </c>
      <c r="G40" s="37" t="s">
        <v>198</v>
      </c>
      <c r="H40" s="37" t="s">
        <v>25</v>
      </c>
      <c r="I40" s="37" t="s">
        <v>34</v>
      </c>
      <c r="J40" s="110">
        <v>1120</v>
      </c>
      <c r="K40" s="110">
        <v>300</v>
      </c>
      <c r="L40" s="110">
        <v>1300</v>
      </c>
      <c r="M40" s="37" t="s">
        <v>887</v>
      </c>
      <c r="N40" s="242">
        <f t="shared" si="0"/>
        <v>1378</v>
      </c>
      <c r="O40" s="242">
        <f t="shared" si="1"/>
        <v>2798</v>
      </c>
      <c r="P40" s="242">
        <f t="shared" si="2"/>
        <v>2898.68</v>
      </c>
      <c r="Q40" s="242">
        <f t="shared" si="3"/>
        <v>100.68</v>
      </c>
      <c r="R40" s="242">
        <f t="shared" si="4"/>
        <v>2798</v>
      </c>
      <c r="S40" s="242" t="s">
        <v>28</v>
      </c>
      <c r="T40" s="291" t="s">
        <v>29</v>
      </c>
    </row>
    <row r="41" spans="1:20">
      <c r="A41" s="100">
        <v>40</v>
      </c>
      <c r="B41" s="144" t="s">
        <v>1844</v>
      </c>
      <c r="C41" s="36" t="s">
        <v>1845</v>
      </c>
      <c r="D41" s="181"/>
      <c r="E41" s="181" t="s">
        <v>22</v>
      </c>
      <c r="F41" s="37" t="s">
        <v>24</v>
      </c>
      <c r="G41" s="37" t="s">
        <v>198</v>
      </c>
      <c r="H41" s="37" t="s">
        <v>25</v>
      </c>
      <c r="I41" s="37" t="s">
        <v>34</v>
      </c>
      <c r="J41" s="110">
        <v>1120</v>
      </c>
      <c r="K41" s="110">
        <v>300</v>
      </c>
      <c r="L41" s="110">
        <v>0</v>
      </c>
      <c r="M41" s="37"/>
      <c r="N41" s="242">
        <f t="shared" si="0"/>
        <v>0</v>
      </c>
      <c r="O41" s="242">
        <f t="shared" si="1"/>
        <v>1420</v>
      </c>
      <c r="P41" s="242">
        <f t="shared" si="2"/>
        <v>1438</v>
      </c>
      <c r="Q41" s="242">
        <f t="shared" si="3"/>
        <v>18</v>
      </c>
      <c r="R41" s="242">
        <f t="shared" si="4"/>
        <v>1420</v>
      </c>
      <c r="S41" s="242" t="s">
        <v>28</v>
      </c>
      <c r="T41" s="291" t="s">
        <v>29</v>
      </c>
    </row>
    <row r="42" spans="1:20">
      <c r="A42" s="100">
        <v>41</v>
      </c>
      <c r="B42" s="144" t="s">
        <v>1846</v>
      </c>
      <c r="C42" s="36" t="s">
        <v>1847</v>
      </c>
      <c r="D42" s="181"/>
      <c r="E42" s="181" t="s">
        <v>22</v>
      </c>
      <c r="F42" s="37" t="s">
        <v>135</v>
      </c>
      <c r="G42" s="37" t="s">
        <v>58</v>
      </c>
      <c r="H42" s="37" t="s">
        <v>25</v>
      </c>
      <c r="I42" s="37" t="s">
        <v>34</v>
      </c>
      <c r="J42" s="110">
        <v>868</v>
      </c>
      <c r="K42" s="110">
        <v>400</v>
      </c>
      <c r="L42" s="110">
        <v>2261</v>
      </c>
      <c r="M42" s="37" t="s">
        <v>1374</v>
      </c>
      <c r="N42" s="242">
        <f t="shared" si="0"/>
        <v>2396.66</v>
      </c>
      <c r="O42" s="242">
        <f t="shared" si="1"/>
        <v>3664.66</v>
      </c>
      <c r="P42" s="242">
        <f t="shared" si="2"/>
        <v>3832.4596</v>
      </c>
      <c r="Q42" s="242">
        <f t="shared" si="3"/>
        <v>167.7996</v>
      </c>
      <c r="R42" s="242">
        <f t="shared" si="4"/>
        <v>3664.66</v>
      </c>
      <c r="S42" s="242" t="s">
        <v>28</v>
      </c>
      <c r="T42" s="291" t="s">
        <v>29</v>
      </c>
    </row>
    <row r="43" spans="1:20">
      <c r="A43" s="100">
        <v>42</v>
      </c>
      <c r="B43" s="144" t="s">
        <v>599</v>
      </c>
      <c r="C43" s="36" t="s">
        <v>1848</v>
      </c>
      <c r="D43" s="181"/>
      <c r="E43" s="181" t="s">
        <v>22</v>
      </c>
      <c r="F43" s="37" t="s">
        <v>24</v>
      </c>
      <c r="G43" s="37" t="s">
        <v>58</v>
      </c>
      <c r="H43" s="37" t="s">
        <v>25</v>
      </c>
      <c r="I43" s="37" t="s">
        <v>34</v>
      </c>
      <c r="J43" s="110">
        <v>868</v>
      </c>
      <c r="K43" s="110">
        <v>400</v>
      </c>
      <c r="L43" s="110">
        <v>92</v>
      </c>
      <c r="M43" s="37" t="s">
        <v>833</v>
      </c>
      <c r="N43" s="242">
        <f t="shared" si="0"/>
        <v>97.52</v>
      </c>
      <c r="O43" s="242">
        <f t="shared" si="1"/>
        <v>1365.52</v>
      </c>
      <c r="P43" s="242">
        <f t="shared" si="2"/>
        <v>1395.3712</v>
      </c>
      <c r="Q43" s="242">
        <f t="shared" si="3"/>
        <v>29.8512</v>
      </c>
      <c r="R43" s="242">
        <f t="shared" si="4"/>
        <v>1365.52</v>
      </c>
      <c r="S43" s="242" t="s">
        <v>28</v>
      </c>
      <c r="T43" s="291" t="s">
        <v>29</v>
      </c>
    </row>
    <row r="44" spans="1:20">
      <c r="A44" s="100">
        <v>43</v>
      </c>
      <c r="B44" s="144" t="s">
        <v>1849</v>
      </c>
      <c r="C44" s="36" t="s">
        <v>1850</v>
      </c>
      <c r="D44" s="181"/>
      <c r="E44" s="181" t="s">
        <v>22</v>
      </c>
      <c r="F44" s="37" t="s">
        <v>24</v>
      </c>
      <c r="G44" s="37" t="s">
        <v>58</v>
      </c>
      <c r="H44" s="37" t="s">
        <v>25</v>
      </c>
      <c r="I44" s="37" t="s">
        <v>34</v>
      </c>
      <c r="J44" s="110">
        <v>868</v>
      </c>
      <c r="K44" s="110">
        <v>400</v>
      </c>
      <c r="L44" s="110">
        <v>667</v>
      </c>
      <c r="M44" s="37" t="s">
        <v>756</v>
      </c>
      <c r="N44" s="242">
        <f t="shared" si="0"/>
        <v>707.02</v>
      </c>
      <c r="O44" s="242">
        <f t="shared" si="1"/>
        <v>1975.02</v>
      </c>
      <c r="P44" s="242">
        <f t="shared" si="2"/>
        <v>2041.4412</v>
      </c>
      <c r="Q44" s="242">
        <f t="shared" si="3"/>
        <v>66.4212</v>
      </c>
      <c r="R44" s="242">
        <f t="shared" si="4"/>
        <v>1975.02</v>
      </c>
      <c r="S44" s="242" t="s">
        <v>28</v>
      </c>
      <c r="T44" s="291" t="s">
        <v>29</v>
      </c>
    </row>
    <row r="45" spans="1:20">
      <c r="A45" s="100">
        <v>44</v>
      </c>
      <c r="B45" s="144" t="s">
        <v>1851</v>
      </c>
      <c r="C45" s="36" t="s">
        <v>1852</v>
      </c>
      <c r="D45" s="181"/>
      <c r="E45" s="181" t="s">
        <v>22</v>
      </c>
      <c r="F45" s="37" t="s">
        <v>130</v>
      </c>
      <c r="G45" s="37" t="s">
        <v>58</v>
      </c>
      <c r="H45" s="37" t="s">
        <v>25</v>
      </c>
      <c r="I45" s="37" t="s">
        <v>34</v>
      </c>
      <c r="J45" s="110">
        <v>868</v>
      </c>
      <c r="K45" s="110">
        <v>400</v>
      </c>
      <c r="L45" s="110">
        <v>2261</v>
      </c>
      <c r="M45" s="37" t="s">
        <v>1853</v>
      </c>
      <c r="N45" s="242">
        <f t="shared" si="0"/>
        <v>2396.66</v>
      </c>
      <c r="O45" s="242">
        <f t="shared" si="1"/>
        <v>3664.66</v>
      </c>
      <c r="P45" s="242">
        <f t="shared" si="2"/>
        <v>3832.4596</v>
      </c>
      <c r="Q45" s="242">
        <f t="shared" si="3"/>
        <v>167.7996</v>
      </c>
      <c r="R45" s="242">
        <f t="shared" si="4"/>
        <v>3664.66</v>
      </c>
      <c r="S45" s="242" t="s">
        <v>28</v>
      </c>
      <c r="T45" s="291" t="s">
        <v>29</v>
      </c>
    </row>
    <row r="46" spans="1:20">
      <c r="A46" s="100">
        <v>45</v>
      </c>
      <c r="B46" s="144" t="s">
        <v>1854</v>
      </c>
      <c r="C46" s="36" t="s">
        <v>1855</v>
      </c>
      <c r="D46" s="181"/>
      <c r="E46" s="181" t="s">
        <v>22</v>
      </c>
      <c r="F46" s="37" t="s">
        <v>130</v>
      </c>
      <c r="G46" s="37" t="s">
        <v>58</v>
      </c>
      <c r="H46" s="37" t="s">
        <v>25</v>
      </c>
      <c r="I46" s="37" t="s">
        <v>34</v>
      </c>
      <c r="J46" s="110">
        <v>868</v>
      </c>
      <c r="K46" s="110">
        <v>400</v>
      </c>
      <c r="L46" s="110">
        <v>92</v>
      </c>
      <c r="M46" s="37" t="s">
        <v>833</v>
      </c>
      <c r="N46" s="242">
        <f t="shared" si="0"/>
        <v>97.52</v>
      </c>
      <c r="O46" s="242">
        <f t="shared" si="1"/>
        <v>1365.52</v>
      </c>
      <c r="P46" s="242">
        <f t="shared" si="2"/>
        <v>1395.3712</v>
      </c>
      <c r="Q46" s="242">
        <f t="shared" si="3"/>
        <v>29.8512</v>
      </c>
      <c r="R46" s="242">
        <f t="shared" si="4"/>
        <v>1365.52</v>
      </c>
      <c r="S46" s="242" t="s">
        <v>28</v>
      </c>
      <c r="T46" s="291" t="s">
        <v>29</v>
      </c>
    </row>
    <row r="47" spans="1:20">
      <c r="A47" s="100">
        <v>46</v>
      </c>
      <c r="B47" s="144" t="s">
        <v>1856</v>
      </c>
      <c r="C47" s="36" t="s">
        <v>1857</v>
      </c>
      <c r="D47" s="181"/>
      <c r="E47" s="181" t="s">
        <v>22</v>
      </c>
      <c r="F47" s="37" t="s">
        <v>24</v>
      </c>
      <c r="G47" s="37" t="s">
        <v>346</v>
      </c>
      <c r="H47" s="37" t="s">
        <v>25</v>
      </c>
      <c r="I47" s="37" t="s">
        <v>34</v>
      </c>
      <c r="J47" s="110">
        <v>740</v>
      </c>
      <c r="K47" s="110">
        <v>400</v>
      </c>
      <c r="L47" s="110">
        <v>460</v>
      </c>
      <c r="M47" s="37" t="s">
        <v>1858</v>
      </c>
      <c r="N47" s="242">
        <f t="shared" si="0"/>
        <v>487.6</v>
      </c>
      <c r="O47" s="242">
        <f t="shared" si="1"/>
        <v>1627.6</v>
      </c>
      <c r="P47" s="242">
        <f t="shared" si="2"/>
        <v>1680.856</v>
      </c>
      <c r="Q47" s="242">
        <f t="shared" si="3"/>
        <v>53.256</v>
      </c>
      <c r="R47" s="242">
        <f t="shared" si="4"/>
        <v>1627.6</v>
      </c>
      <c r="S47" s="242" t="s">
        <v>28</v>
      </c>
      <c r="T47" s="291" t="s">
        <v>29</v>
      </c>
    </row>
    <row r="48" spans="1:20">
      <c r="A48" s="100">
        <v>47</v>
      </c>
      <c r="B48" s="144" t="s">
        <v>1859</v>
      </c>
      <c r="C48" s="36" t="s">
        <v>1860</v>
      </c>
      <c r="D48" s="181"/>
      <c r="E48" s="181" t="s">
        <v>22</v>
      </c>
      <c r="F48" s="37" t="s">
        <v>24</v>
      </c>
      <c r="G48" s="37" t="s">
        <v>346</v>
      </c>
      <c r="H48" s="37" t="s">
        <v>25</v>
      </c>
      <c r="I48" s="37" t="s">
        <v>34</v>
      </c>
      <c r="J48" s="110">
        <v>740</v>
      </c>
      <c r="K48" s="110">
        <v>400</v>
      </c>
      <c r="L48" s="110">
        <v>497</v>
      </c>
      <c r="M48" s="37" t="s">
        <v>1861</v>
      </c>
      <c r="N48" s="242">
        <f t="shared" si="0"/>
        <v>526.82</v>
      </c>
      <c r="O48" s="242">
        <f t="shared" si="1"/>
        <v>1666.82</v>
      </c>
      <c r="P48" s="242">
        <f t="shared" si="2"/>
        <v>1722.4292</v>
      </c>
      <c r="Q48" s="242">
        <f t="shared" si="3"/>
        <v>55.6092</v>
      </c>
      <c r="R48" s="242">
        <f t="shared" si="4"/>
        <v>1666.82</v>
      </c>
      <c r="S48" s="242" t="s">
        <v>28</v>
      </c>
      <c r="T48" s="291" t="s">
        <v>29</v>
      </c>
    </row>
    <row r="49" spans="1:20">
      <c r="A49" s="100">
        <v>48</v>
      </c>
      <c r="B49" s="144" t="s">
        <v>1862</v>
      </c>
      <c r="C49" s="36" t="s">
        <v>1863</v>
      </c>
      <c r="D49" s="181"/>
      <c r="E49" s="181" t="s">
        <v>22</v>
      </c>
      <c r="F49" s="37" t="s">
        <v>24</v>
      </c>
      <c r="G49" s="37" t="s">
        <v>346</v>
      </c>
      <c r="H49" s="37" t="s">
        <v>25</v>
      </c>
      <c r="I49" s="37" t="s">
        <v>34</v>
      </c>
      <c r="J49" s="110">
        <v>740</v>
      </c>
      <c r="K49" s="110">
        <v>400</v>
      </c>
      <c r="L49" s="110">
        <v>480</v>
      </c>
      <c r="M49" s="37" t="s">
        <v>1864</v>
      </c>
      <c r="N49" s="242">
        <f t="shared" si="0"/>
        <v>508.8</v>
      </c>
      <c r="O49" s="242">
        <f t="shared" si="1"/>
        <v>1648.8</v>
      </c>
      <c r="P49" s="242">
        <f t="shared" si="2"/>
        <v>1703.328</v>
      </c>
      <c r="Q49" s="242">
        <f t="shared" si="3"/>
        <v>54.528</v>
      </c>
      <c r="R49" s="242">
        <f t="shared" si="4"/>
        <v>1648.8</v>
      </c>
      <c r="S49" s="242" t="s">
        <v>28</v>
      </c>
      <c r="T49" s="291" t="s">
        <v>29</v>
      </c>
    </row>
    <row r="50" spans="1:20">
      <c r="A50" s="100">
        <v>49</v>
      </c>
      <c r="B50" s="144" t="s">
        <v>1865</v>
      </c>
      <c r="C50" s="36" t="s">
        <v>1866</v>
      </c>
      <c r="D50" s="181"/>
      <c r="E50" s="181" t="s">
        <v>22</v>
      </c>
      <c r="F50" s="37" t="s">
        <v>24</v>
      </c>
      <c r="G50" s="37" t="s">
        <v>346</v>
      </c>
      <c r="H50" s="37" t="s">
        <v>25</v>
      </c>
      <c r="I50" s="37" t="s">
        <v>34</v>
      </c>
      <c r="J50" s="110">
        <v>740</v>
      </c>
      <c r="K50" s="110">
        <v>400</v>
      </c>
      <c r="L50" s="110">
        <v>481</v>
      </c>
      <c r="M50" s="36" t="s">
        <v>1867</v>
      </c>
      <c r="N50" s="242">
        <f t="shared" si="0"/>
        <v>509.86</v>
      </c>
      <c r="O50" s="242">
        <f t="shared" si="1"/>
        <v>1649.86</v>
      </c>
      <c r="P50" s="242">
        <f t="shared" si="2"/>
        <v>1704.4516</v>
      </c>
      <c r="Q50" s="242">
        <f t="shared" si="3"/>
        <v>54.5916</v>
      </c>
      <c r="R50" s="242">
        <f t="shared" si="4"/>
        <v>1649.86</v>
      </c>
      <c r="S50" s="242" t="s">
        <v>28</v>
      </c>
      <c r="T50" s="291" t="s">
        <v>29</v>
      </c>
    </row>
    <row r="51" spans="1:20">
      <c r="A51" s="100">
        <v>50</v>
      </c>
      <c r="B51" s="144" t="s">
        <v>1868</v>
      </c>
      <c r="C51" s="36" t="s">
        <v>1869</v>
      </c>
      <c r="D51" s="181"/>
      <c r="E51" s="181" t="s">
        <v>22</v>
      </c>
      <c r="F51" s="37" t="s">
        <v>24</v>
      </c>
      <c r="G51" s="37" t="s">
        <v>346</v>
      </c>
      <c r="H51" s="37" t="s">
        <v>25</v>
      </c>
      <c r="I51" s="37" t="s">
        <v>34</v>
      </c>
      <c r="J51" s="116">
        <v>740</v>
      </c>
      <c r="K51" s="110">
        <v>400</v>
      </c>
      <c r="L51" s="110">
        <v>460</v>
      </c>
      <c r="M51" s="37" t="s">
        <v>1858</v>
      </c>
      <c r="N51" s="242">
        <f t="shared" si="0"/>
        <v>487.6</v>
      </c>
      <c r="O51" s="242">
        <f t="shared" si="1"/>
        <v>1627.6</v>
      </c>
      <c r="P51" s="242">
        <f t="shared" si="2"/>
        <v>1680.856</v>
      </c>
      <c r="Q51" s="242">
        <f t="shared" si="3"/>
        <v>53.256</v>
      </c>
      <c r="R51" s="242">
        <f t="shared" si="4"/>
        <v>1627.6</v>
      </c>
      <c r="S51" s="242" t="s">
        <v>28</v>
      </c>
      <c r="T51" s="291" t="s">
        <v>29</v>
      </c>
    </row>
    <row r="52" spans="1:20">
      <c r="A52" s="100">
        <v>51</v>
      </c>
      <c r="B52" s="144" t="s">
        <v>1870</v>
      </c>
      <c r="C52" s="36" t="s">
        <v>1871</v>
      </c>
      <c r="D52" s="181"/>
      <c r="E52" s="181" t="s">
        <v>22</v>
      </c>
      <c r="F52" s="37" t="s">
        <v>24</v>
      </c>
      <c r="G52" s="37" t="s">
        <v>1529</v>
      </c>
      <c r="H52" s="37" t="s">
        <v>25</v>
      </c>
      <c r="I52" s="37" t="s">
        <v>34</v>
      </c>
      <c r="J52" s="110">
        <v>920</v>
      </c>
      <c r="K52" s="110">
        <v>300</v>
      </c>
      <c r="L52" s="110">
        <v>557</v>
      </c>
      <c r="M52" s="37" t="s">
        <v>1872</v>
      </c>
      <c r="N52" s="242">
        <f t="shared" si="0"/>
        <v>590.42</v>
      </c>
      <c r="O52" s="242">
        <f t="shared" si="1"/>
        <v>1810.42</v>
      </c>
      <c r="P52" s="242">
        <f t="shared" si="2"/>
        <v>1863.8452</v>
      </c>
      <c r="Q52" s="242">
        <f t="shared" si="3"/>
        <v>53.4252</v>
      </c>
      <c r="R52" s="242">
        <f t="shared" si="4"/>
        <v>1810.42</v>
      </c>
      <c r="S52" s="242" t="s">
        <v>28</v>
      </c>
      <c r="T52" s="291" t="s">
        <v>29</v>
      </c>
    </row>
    <row r="53" spans="1:20">
      <c r="A53" s="100">
        <v>52</v>
      </c>
      <c r="B53" s="144" t="s">
        <v>1873</v>
      </c>
      <c r="C53" s="36" t="s">
        <v>1874</v>
      </c>
      <c r="D53" s="181"/>
      <c r="E53" s="181" t="s">
        <v>22</v>
      </c>
      <c r="F53" s="37" t="s">
        <v>24</v>
      </c>
      <c r="G53" s="37" t="s">
        <v>1529</v>
      </c>
      <c r="H53" s="37" t="s">
        <v>25</v>
      </c>
      <c r="I53" s="37" t="s">
        <v>34</v>
      </c>
      <c r="J53" s="110">
        <v>920</v>
      </c>
      <c r="K53" s="110">
        <v>300</v>
      </c>
      <c r="L53" s="110">
        <v>552.38</v>
      </c>
      <c r="M53" s="100" t="s">
        <v>1875</v>
      </c>
      <c r="N53" s="242">
        <f t="shared" si="0"/>
        <v>585.5228</v>
      </c>
      <c r="O53" s="242">
        <f t="shared" si="1"/>
        <v>1805.5228</v>
      </c>
      <c r="P53" s="242">
        <f t="shared" si="2"/>
        <v>1858.654168</v>
      </c>
      <c r="Q53" s="242">
        <f t="shared" si="3"/>
        <v>53.131368</v>
      </c>
      <c r="R53" s="242">
        <f t="shared" si="4"/>
        <v>1805.5228</v>
      </c>
      <c r="S53" s="242" t="s">
        <v>28</v>
      </c>
      <c r="T53" s="291" t="s">
        <v>29</v>
      </c>
    </row>
    <row r="54" spans="1:20">
      <c r="A54" s="100">
        <v>53</v>
      </c>
      <c r="B54" s="144" t="s">
        <v>1876</v>
      </c>
      <c r="C54" s="36" t="s">
        <v>1877</v>
      </c>
      <c r="D54" s="181"/>
      <c r="E54" s="181" t="s">
        <v>22</v>
      </c>
      <c r="F54" s="37" t="s">
        <v>24</v>
      </c>
      <c r="G54" s="37" t="s">
        <v>81</v>
      </c>
      <c r="H54" s="37" t="s">
        <v>25</v>
      </c>
      <c r="I54" s="37" t="s">
        <v>34</v>
      </c>
      <c r="J54" s="110">
        <v>594</v>
      </c>
      <c r="K54" s="110">
        <v>300</v>
      </c>
      <c r="L54" s="110">
        <f>696+13</f>
        <v>709</v>
      </c>
      <c r="M54" s="37" t="s">
        <v>1878</v>
      </c>
      <c r="N54" s="242">
        <f t="shared" si="0"/>
        <v>751.54</v>
      </c>
      <c r="O54" s="242">
        <f t="shared" si="1"/>
        <v>1645.54</v>
      </c>
      <c r="P54" s="242">
        <f t="shared" si="2"/>
        <v>1708.6324</v>
      </c>
      <c r="Q54" s="242">
        <f t="shared" si="3"/>
        <v>63.0924</v>
      </c>
      <c r="R54" s="242">
        <f t="shared" si="4"/>
        <v>1645.54</v>
      </c>
      <c r="S54" s="242" t="s">
        <v>28</v>
      </c>
      <c r="T54" s="291" t="s">
        <v>29</v>
      </c>
    </row>
    <row r="55" spans="1:20">
      <c r="A55" s="100">
        <v>54</v>
      </c>
      <c r="B55" s="144" t="s">
        <v>1879</v>
      </c>
      <c r="C55" s="36" t="s">
        <v>1880</v>
      </c>
      <c r="D55" s="181"/>
      <c r="E55" s="181" t="s">
        <v>22</v>
      </c>
      <c r="F55" s="37" t="s">
        <v>24</v>
      </c>
      <c r="G55" s="37" t="s">
        <v>81</v>
      </c>
      <c r="H55" s="37" t="s">
        <v>25</v>
      </c>
      <c r="I55" s="37" t="s">
        <v>34</v>
      </c>
      <c r="J55" s="110">
        <v>594</v>
      </c>
      <c r="K55" s="110">
        <v>300</v>
      </c>
      <c r="L55" s="110">
        <v>744</v>
      </c>
      <c r="M55" s="37" t="s">
        <v>1881</v>
      </c>
      <c r="N55" s="242">
        <f t="shared" si="0"/>
        <v>788.64</v>
      </c>
      <c r="O55" s="242">
        <f t="shared" si="1"/>
        <v>1682.64</v>
      </c>
      <c r="P55" s="242">
        <f t="shared" si="2"/>
        <v>1747.9584</v>
      </c>
      <c r="Q55" s="242">
        <f t="shared" si="3"/>
        <v>65.3184</v>
      </c>
      <c r="R55" s="242">
        <f t="shared" si="4"/>
        <v>1682.64</v>
      </c>
      <c r="S55" s="242" t="s">
        <v>28</v>
      </c>
      <c r="T55" s="291" t="s">
        <v>29</v>
      </c>
    </row>
    <row r="56" spans="1:20">
      <c r="A56" s="100">
        <v>55</v>
      </c>
      <c r="B56" s="144" t="s">
        <v>1882</v>
      </c>
      <c r="C56" s="36" t="s">
        <v>1883</v>
      </c>
      <c r="D56" s="181"/>
      <c r="E56" s="181" t="s">
        <v>22</v>
      </c>
      <c r="F56" s="37" t="s">
        <v>24</v>
      </c>
      <c r="G56" s="37" t="s">
        <v>81</v>
      </c>
      <c r="H56" s="37" t="s">
        <v>25</v>
      </c>
      <c r="I56" s="37" t="s">
        <v>34</v>
      </c>
      <c r="J56" s="110">
        <v>594</v>
      </c>
      <c r="K56" s="110">
        <v>300</v>
      </c>
      <c r="L56" s="110">
        <v>696</v>
      </c>
      <c r="M56" s="37" t="s">
        <v>1445</v>
      </c>
      <c r="N56" s="242">
        <f t="shared" si="0"/>
        <v>737.76</v>
      </c>
      <c r="O56" s="242">
        <f t="shared" si="1"/>
        <v>1631.76</v>
      </c>
      <c r="P56" s="242">
        <f t="shared" si="2"/>
        <v>1694.0256</v>
      </c>
      <c r="Q56" s="242">
        <f t="shared" si="3"/>
        <v>62.2656</v>
      </c>
      <c r="R56" s="242">
        <f t="shared" si="4"/>
        <v>1631.76</v>
      </c>
      <c r="S56" s="242" t="s">
        <v>28</v>
      </c>
      <c r="T56" s="291" t="s">
        <v>29</v>
      </c>
    </row>
    <row r="57" spans="1:20">
      <c r="A57" s="100">
        <v>56</v>
      </c>
      <c r="B57" s="144" t="s">
        <v>1884</v>
      </c>
      <c r="C57" s="36" t="s">
        <v>1885</v>
      </c>
      <c r="D57" s="181"/>
      <c r="E57" s="181" t="s">
        <v>22</v>
      </c>
      <c r="F57" s="37" t="s">
        <v>24</v>
      </c>
      <c r="G57" s="37" t="s">
        <v>81</v>
      </c>
      <c r="H57" s="37" t="s">
        <v>25</v>
      </c>
      <c r="I57" s="37" t="s">
        <v>34</v>
      </c>
      <c r="J57" s="110">
        <v>594</v>
      </c>
      <c r="K57" s="110">
        <v>300</v>
      </c>
      <c r="L57" s="110">
        <v>696</v>
      </c>
      <c r="M57" s="37" t="s">
        <v>1445</v>
      </c>
      <c r="N57" s="242">
        <f t="shared" si="0"/>
        <v>737.76</v>
      </c>
      <c r="O57" s="242">
        <f t="shared" si="1"/>
        <v>1631.76</v>
      </c>
      <c r="P57" s="242">
        <f t="shared" si="2"/>
        <v>1694.0256</v>
      </c>
      <c r="Q57" s="242">
        <f t="shared" si="3"/>
        <v>62.2656</v>
      </c>
      <c r="R57" s="242">
        <f t="shared" si="4"/>
        <v>1631.76</v>
      </c>
      <c r="S57" s="242" t="s">
        <v>28</v>
      </c>
      <c r="T57" s="291" t="s">
        <v>29</v>
      </c>
    </row>
    <row r="58" spans="1:20">
      <c r="A58" s="100">
        <v>57</v>
      </c>
      <c r="B58" s="144" t="s">
        <v>1886</v>
      </c>
      <c r="C58" s="36" t="s">
        <v>1887</v>
      </c>
      <c r="D58" s="181"/>
      <c r="E58" s="181" t="s">
        <v>22</v>
      </c>
      <c r="F58" s="37" t="s">
        <v>24</v>
      </c>
      <c r="G58" s="37" t="s">
        <v>81</v>
      </c>
      <c r="H58" s="37" t="s">
        <v>25</v>
      </c>
      <c r="I58" s="37" t="s">
        <v>34</v>
      </c>
      <c r="J58" s="110">
        <v>594</v>
      </c>
      <c r="K58" s="110">
        <v>300</v>
      </c>
      <c r="L58" s="110">
        <v>726</v>
      </c>
      <c r="M58" s="37" t="s">
        <v>268</v>
      </c>
      <c r="N58" s="242">
        <f t="shared" si="0"/>
        <v>769.56</v>
      </c>
      <c r="O58" s="242">
        <f t="shared" si="1"/>
        <v>1663.56</v>
      </c>
      <c r="P58" s="242">
        <f t="shared" si="2"/>
        <v>1727.7336</v>
      </c>
      <c r="Q58" s="242">
        <f t="shared" si="3"/>
        <v>64.1736</v>
      </c>
      <c r="R58" s="242">
        <f t="shared" si="4"/>
        <v>1663.56</v>
      </c>
      <c r="S58" s="242" t="s">
        <v>28</v>
      </c>
      <c r="T58" s="291" t="s">
        <v>29</v>
      </c>
    </row>
    <row r="59" spans="1:20">
      <c r="A59" s="100">
        <v>58</v>
      </c>
      <c r="B59" s="144" t="s">
        <v>1873</v>
      </c>
      <c r="C59" s="36" t="s">
        <v>1888</v>
      </c>
      <c r="D59" s="181"/>
      <c r="E59" s="181" t="s">
        <v>22</v>
      </c>
      <c r="F59" s="37" t="s">
        <v>24</v>
      </c>
      <c r="G59" s="37" t="s">
        <v>81</v>
      </c>
      <c r="H59" s="37" t="s">
        <v>25</v>
      </c>
      <c r="I59" s="37" t="s">
        <v>34</v>
      </c>
      <c r="J59" s="110">
        <v>594</v>
      </c>
      <c r="K59" s="110">
        <v>300</v>
      </c>
      <c r="L59" s="110">
        <v>684</v>
      </c>
      <c r="M59" s="37" t="s">
        <v>1889</v>
      </c>
      <c r="N59" s="242">
        <f t="shared" si="0"/>
        <v>725.04</v>
      </c>
      <c r="O59" s="242">
        <f t="shared" si="1"/>
        <v>1619.04</v>
      </c>
      <c r="P59" s="242">
        <f t="shared" si="2"/>
        <v>1680.5424</v>
      </c>
      <c r="Q59" s="242">
        <f t="shared" si="3"/>
        <v>61.5024</v>
      </c>
      <c r="R59" s="242">
        <f t="shared" si="4"/>
        <v>1619.04</v>
      </c>
      <c r="S59" s="242" t="s">
        <v>28</v>
      </c>
      <c r="T59" s="291" t="s">
        <v>29</v>
      </c>
    </row>
    <row r="60" spans="1:20">
      <c r="A60" s="100">
        <v>59</v>
      </c>
      <c r="B60" s="144" t="s">
        <v>1890</v>
      </c>
      <c r="C60" s="36" t="s">
        <v>1891</v>
      </c>
      <c r="D60" s="181"/>
      <c r="E60" s="181" t="s">
        <v>22</v>
      </c>
      <c r="F60" s="37" t="s">
        <v>24</v>
      </c>
      <c r="G60" s="37" t="s">
        <v>81</v>
      </c>
      <c r="H60" s="37" t="s">
        <v>25</v>
      </c>
      <c r="I60" s="37" t="s">
        <v>34</v>
      </c>
      <c r="J60" s="110">
        <v>594</v>
      </c>
      <c r="K60" s="110">
        <v>300</v>
      </c>
      <c r="L60" s="110">
        <v>691</v>
      </c>
      <c r="M60" s="37" t="s">
        <v>1892</v>
      </c>
      <c r="N60" s="242">
        <f t="shared" si="0"/>
        <v>732.46</v>
      </c>
      <c r="O60" s="242">
        <f t="shared" si="1"/>
        <v>1626.46</v>
      </c>
      <c r="P60" s="242">
        <f t="shared" si="2"/>
        <v>1688.4076</v>
      </c>
      <c r="Q60" s="242">
        <f t="shared" si="3"/>
        <v>61.9476</v>
      </c>
      <c r="R60" s="242">
        <f t="shared" si="4"/>
        <v>1626.46</v>
      </c>
      <c r="S60" s="242" t="s">
        <v>28</v>
      </c>
      <c r="T60" s="291" t="s">
        <v>29</v>
      </c>
    </row>
    <row r="61" spans="1:20">
      <c r="A61" s="100">
        <v>60</v>
      </c>
      <c r="B61" s="144" t="s">
        <v>690</v>
      </c>
      <c r="C61" s="36" t="s">
        <v>1893</v>
      </c>
      <c r="D61" s="181"/>
      <c r="E61" s="181" t="s">
        <v>22</v>
      </c>
      <c r="F61" s="37" t="s">
        <v>24</v>
      </c>
      <c r="G61" s="37" t="s">
        <v>81</v>
      </c>
      <c r="H61" s="37" t="s">
        <v>25</v>
      </c>
      <c r="I61" s="37" t="s">
        <v>34</v>
      </c>
      <c r="J61" s="110">
        <v>594</v>
      </c>
      <c r="K61" s="110">
        <v>300</v>
      </c>
      <c r="L61" s="110">
        <v>705</v>
      </c>
      <c r="M61" s="37" t="s">
        <v>1894</v>
      </c>
      <c r="N61" s="242">
        <f t="shared" si="0"/>
        <v>747.3</v>
      </c>
      <c r="O61" s="242">
        <f t="shared" si="1"/>
        <v>1641.3</v>
      </c>
      <c r="P61" s="242">
        <f t="shared" si="2"/>
        <v>1704.138</v>
      </c>
      <c r="Q61" s="242">
        <f t="shared" si="3"/>
        <v>62.838</v>
      </c>
      <c r="R61" s="242">
        <f t="shared" si="4"/>
        <v>1641.3</v>
      </c>
      <c r="S61" s="242" t="s">
        <v>28</v>
      </c>
      <c r="T61" s="291" t="s">
        <v>29</v>
      </c>
    </row>
    <row r="62" spans="1:20">
      <c r="A62" s="100">
        <v>61</v>
      </c>
      <c r="B62" s="144" t="s">
        <v>1895</v>
      </c>
      <c r="C62" s="36" t="s">
        <v>1896</v>
      </c>
      <c r="D62" s="181"/>
      <c r="E62" s="181" t="s">
        <v>22</v>
      </c>
      <c r="F62" s="37" t="s">
        <v>24</v>
      </c>
      <c r="G62" s="37" t="s">
        <v>81</v>
      </c>
      <c r="H62" s="37" t="s">
        <v>25</v>
      </c>
      <c r="I62" s="37" t="s">
        <v>34</v>
      </c>
      <c r="J62" s="110">
        <v>594</v>
      </c>
      <c r="K62" s="110">
        <v>300</v>
      </c>
      <c r="L62" s="110">
        <v>691</v>
      </c>
      <c r="M62" s="37" t="s">
        <v>1897</v>
      </c>
      <c r="N62" s="242">
        <f t="shared" si="0"/>
        <v>732.46</v>
      </c>
      <c r="O62" s="242">
        <f t="shared" si="1"/>
        <v>1626.46</v>
      </c>
      <c r="P62" s="242">
        <f t="shared" si="2"/>
        <v>1688.4076</v>
      </c>
      <c r="Q62" s="242">
        <f t="shared" si="3"/>
        <v>61.9476</v>
      </c>
      <c r="R62" s="242">
        <f t="shared" si="4"/>
        <v>1626.46</v>
      </c>
      <c r="S62" s="242" t="s">
        <v>28</v>
      </c>
      <c r="T62" s="291" t="s">
        <v>29</v>
      </c>
    </row>
    <row r="63" spans="1:20">
      <c r="A63" s="100">
        <v>62</v>
      </c>
      <c r="B63" s="144" t="s">
        <v>1587</v>
      </c>
      <c r="C63" s="36" t="s">
        <v>1898</v>
      </c>
      <c r="D63" s="181"/>
      <c r="E63" s="181" t="s">
        <v>22</v>
      </c>
      <c r="F63" s="37" t="s">
        <v>24</v>
      </c>
      <c r="G63" s="37" t="s">
        <v>81</v>
      </c>
      <c r="H63" s="37" t="s">
        <v>25</v>
      </c>
      <c r="I63" s="37" t="s">
        <v>34</v>
      </c>
      <c r="J63" s="110">
        <v>594</v>
      </c>
      <c r="K63" s="110">
        <v>300</v>
      </c>
      <c r="L63" s="110">
        <v>636</v>
      </c>
      <c r="M63" s="37" t="s">
        <v>1457</v>
      </c>
      <c r="N63" s="242">
        <f t="shared" si="0"/>
        <v>674.16</v>
      </c>
      <c r="O63" s="242">
        <f t="shared" si="1"/>
        <v>1568.16</v>
      </c>
      <c r="P63" s="242">
        <f t="shared" si="2"/>
        <v>1626.6096</v>
      </c>
      <c r="Q63" s="242">
        <f t="shared" si="3"/>
        <v>58.4496</v>
      </c>
      <c r="R63" s="242">
        <f t="shared" si="4"/>
        <v>1568.16</v>
      </c>
      <c r="S63" s="242" t="s">
        <v>28</v>
      </c>
      <c r="T63" s="291" t="s">
        <v>29</v>
      </c>
    </row>
    <row r="64" spans="1:20">
      <c r="A64" s="100">
        <v>63</v>
      </c>
      <c r="B64" s="144" t="s">
        <v>1899</v>
      </c>
      <c r="C64" s="36" t="s">
        <v>1900</v>
      </c>
      <c r="D64" s="181"/>
      <c r="E64" s="181" t="s">
        <v>22</v>
      </c>
      <c r="F64" s="37" t="s">
        <v>24</v>
      </c>
      <c r="G64" s="37" t="s">
        <v>81</v>
      </c>
      <c r="H64" s="37" t="s">
        <v>25</v>
      </c>
      <c r="I64" s="37" t="s">
        <v>34</v>
      </c>
      <c r="J64" s="110">
        <v>594</v>
      </c>
      <c r="K64" s="110">
        <v>300</v>
      </c>
      <c r="L64" s="110">
        <v>671</v>
      </c>
      <c r="M64" s="37" t="s">
        <v>1901</v>
      </c>
      <c r="N64" s="242">
        <f t="shared" si="0"/>
        <v>711.26</v>
      </c>
      <c r="O64" s="242">
        <f t="shared" si="1"/>
        <v>1605.26</v>
      </c>
      <c r="P64" s="242">
        <f t="shared" si="2"/>
        <v>1665.9356</v>
      </c>
      <c r="Q64" s="242">
        <f t="shared" si="3"/>
        <v>60.6756</v>
      </c>
      <c r="R64" s="242">
        <f t="shared" si="4"/>
        <v>1605.26</v>
      </c>
      <c r="S64" s="242" t="s">
        <v>28</v>
      </c>
      <c r="T64" s="291" t="s">
        <v>29</v>
      </c>
    </row>
    <row r="65" spans="1:20">
      <c r="A65" s="100">
        <v>64</v>
      </c>
      <c r="B65" s="144" t="s">
        <v>1902</v>
      </c>
      <c r="C65" s="36" t="s">
        <v>1903</v>
      </c>
      <c r="D65" s="181"/>
      <c r="E65" s="181" t="s">
        <v>22</v>
      </c>
      <c r="F65" s="37" t="s">
        <v>24</v>
      </c>
      <c r="G65" s="37" t="s">
        <v>81</v>
      </c>
      <c r="H65" s="37" t="s">
        <v>25</v>
      </c>
      <c r="I65" s="37" t="s">
        <v>34</v>
      </c>
      <c r="J65" s="110">
        <v>594</v>
      </c>
      <c r="K65" s="110">
        <v>300</v>
      </c>
      <c r="L65" s="110">
        <v>636</v>
      </c>
      <c r="M65" s="37" t="s">
        <v>1457</v>
      </c>
      <c r="N65" s="242">
        <f t="shared" si="0"/>
        <v>674.16</v>
      </c>
      <c r="O65" s="242">
        <f t="shared" si="1"/>
        <v>1568.16</v>
      </c>
      <c r="P65" s="242">
        <f t="shared" si="2"/>
        <v>1626.6096</v>
      </c>
      <c r="Q65" s="242">
        <f t="shared" si="3"/>
        <v>58.4496</v>
      </c>
      <c r="R65" s="242">
        <f t="shared" si="4"/>
        <v>1568.16</v>
      </c>
      <c r="S65" s="242" t="s">
        <v>28</v>
      </c>
      <c r="T65" s="291" t="s">
        <v>29</v>
      </c>
    </row>
    <row r="66" spans="1:20">
      <c r="A66" s="100">
        <v>65</v>
      </c>
      <c r="B66" s="144" t="s">
        <v>1904</v>
      </c>
      <c r="C66" s="36" t="s">
        <v>1905</v>
      </c>
      <c r="D66" s="181"/>
      <c r="E66" s="181" t="s">
        <v>22</v>
      </c>
      <c r="F66" s="37" t="s">
        <v>24</v>
      </c>
      <c r="G66" s="37" t="s">
        <v>111</v>
      </c>
      <c r="H66" s="37" t="s">
        <v>25</v>
      </c>
      <c r="I66" s="37" t="s">
        <v>34</v>
      </c>
      <c r="J66" s="110">
        <v>589</v>
      </c>
      <c r="K66" s="110">
        <v>300</v>
      </c>
      <c r="L66" s="110">
        <v>617</v>
      </c>
      <c r="M66" s="100" t="s">
        <v>1906</v>
      </c>
      <c r="N66" s="242">
        <f t="shared" ref="N66:N129" si="5">L66*1.06</f>
        <v>654.02</v>
      </c>
      <c r="O66" s="242">
        <f t="shared" ref="O66:O129" si="6">J66+K66+N66</f>
        <v>1543.02</v>
      </c>
      <c r="P66" s="242">
        <f t="shared" ref="P66:P129" si="7">J66+(K66+N66)*1.06</f>
        <v>1600.2612</v>
      </c>
      <c r="Q66" s="242">
        <f t="shared" ref="Q66:Q129" si="8">(N66+K66)*0.06</f>
        <v>57.2412</v>
      </c>
      <c r="R66" s="242">
        <f t="shared" ref="R66:R129" si="9">P66-Q66</f>
        <v>1543.02</v>
      </c>
      <c r="S66" s="242" t="s">
        <v>28</v>
      </c>
      <c r="T66" s="291" t="s">
        <v>29</v>
      </c>
    </row>
    <row r="67" spans="1:20">
      <c r="A67" s="100">
        <v>66</v>
      </c>
      <c r="B67" s="144" t="s">
        <v>1865</v>
      </c>
      <c r="C67" s="36" t="s">
        <v>1907</v>
      </c>
      <c r="D67" s="181"/>
      <c r="E67" s="181" t="s">
        <v>22</v>
      </c>
      <c r="F67" s="37" t="s">
        <v>24</v>
      </c>
      <c r="G67" s="37" t="s">
        <v>111</v>
      </c>
      <c r="H67" s="37" t="s">
        <v>25</v>
      </c>
      <c r="I67" s="37" t="s">
        <v>34</v>
      </c>
      <c r="J67" s="110">
        <v>589</v>
      </c>
      <c r="K67" s="110">
        <v>300</v>
      </c>
      <c r="L67" s="110">
        <v>615</v>
      </c>
      <c r="M67" s="100" t="s">
        <v>1908</v>
      </c>
      <c r="N67" s="242">
        <f t="shared" si="5"/>
        <v>651.9</v>
      </c>
      <c r="O67" s="242">
        <f t="shared" si="6"/>
        <v>1540.9</v>
      </c>
      <c r="P67" s="242">
        <f t="shared" si="7"/>
        <v>1598.014</v>
      </c>
      <c r="Q67" s="242">
        <f t="shared" si="8"/>
        <v>57.114</v>
      </c>
      <c r="R67" s="242">
        <f t="shared" si="9"/>
        <v>1540.9</v>
      </c>
      <c r="S67" s="242" t="s">
        <v>28</v>
      </c>
      <c r="T67" s="291" t="s">
        <v>29</v>
      </c>
    </row>
    <row r="68" spans="1:20">
      <c r="A68" s="100">
        <v>67</v>
      </c>
      <c r="B68" s="144" t="s">
        <v>1909</v>
      </c>
      <c r="C68" s="36" t="s">
        <v>1910</v>
      </c>
      <c r="D68" s="181"/>
      <c r="E68" s="181" t="s">
        <v>22</v>
      </c>
      <c r="F68" s="37" t="s">
        <v>24</v>
      </c>
      <c r="G68" s="37" t="s">
        <v>81</v>
      </c>
      <c r="H68" s="37" t="s">
        <v>25</v>
      </c>
      <c r="I68" s="37" t="s">
        <v>34</v>
      </c>
      <c r="J68" s="110">
        <v>594</v>
      </c>
      <c r="K68" s="110">
        <v>300</v>
      </c>
      <c r="L68" s="110">
        <v>652</v>
      </c>
      <c r="M68" s="37" t="s">
        <v>1911</v>
      </c>
      <c r="N68" s="242">
        <f t="shared" si="5"/>
        <v>691.12</v>
      </c>
      <c r="O68" s="242">
        <f t="shared" si="6"/>
        <v>1585.12</v>
      </c>
      <c r="P68" s="242">
        <f t="shared" si="7"/>
        <v>1644.5872</v>
      </c>
      <c r="Q68" s="242">
        <f t="shared" si="8"/>
        <v>59.4672</v>
      </c>
      <c r="R68" s="242">
        <f t="shared" si="9"/>
        <v>1585.12</v>
      </c>
      <c r="S68" s="242" t="s">
        <v>28</v>
      </c>
      <c r="T68" s="291" t="s">
        <v>29</v>
      </c>
    </row>
    <row r="69" spans="1:20">
      <c r="A69" s="100">
        <v>68</v>
      </c>
      <c r="B69" s="144" t="s">
        <v>1868</v>
      </c>
      <c r="C69" s="36" t="s">
        <v>1869</v>
      </c>
      <c r="D69" s="181"/>
      <c r="E69" s="181" t="s">
        <v>22</v>
      </c>
      <c r="F69" s="37" t="s">
        <v>24</v>
      </c>
      <c r="G69" s="37" t="s">
        <v>111</v>
      </c>
      <c r="H69" s="37" t="s">
        <v>25</v>
      </c>
      <c r="I69" s="37" t="s">
        <v>34</v>
      </c>
      <c r="J69" s="110">
        <v>589</v>
      </c>
      <c r="K69" s="110">
        <v>300</v>
      </c>
      <c r="L69" s="110">
        <v>550</v>
      </c>
      <c r="M69" s="100" t="s">
        <v>1774</v>
      </c>
      <c r="N69" s="242">
        <f t="shared" si="5"/>
        <v>583</v>
      </c>
      <c r="O69" s="242">
        <f t="shared" si="6"/>
        <v>1472</v>
      </c>
      <c r="P69" s="242">
        <f t="shared" si="7"/>
        <v>1524.98</v>
      </c>
      <c r="Q69" s="242">
        <f t="shared" si="8"/>
        <v>52.98</v>
      </c>
      <c r="R69" s="242">
        <f t="shared" si="9"/>
        <v>1472</v>
      </c>
      <c r="S69" s="242" t="s">
        <v>28</v>
      </c>
      <c r="T69" s="291" t="s">
        <v>29</v>
      </c>
    </row>
    <row r="70" spans="1:20">
      <c r="A70" s="100">
        <v>69</v>
      </c>
      <c r="B70" s="144" t="s">
        <v>1522</v>
      </c>
      <c r="C70" s="36" t="s">
        <v>1912</v>
      </c>
      <c r="D70" s="181"/>
      <c r="E70" s="181" t="s">
        <v>22</v>
      </c>
      <c r="F70" s="37" t="s">
        <v>24</v>
      </c>
      <c r="G70" s="37" t="s">
        <v>111</v>
      </c>
      <c r="H70" s="37" t="s">
        <v>25</v>
      </c>
      <c r="I70" s="37" t="s">
        <v>34</v>
      </c>
      <c r="J70" s="110">
        <v>589</v>
      </c>
      <c r="K70" s="110">
        <v>300</v>
      </c>
      <c r="L70" s="110">
        <v>589.14</v>
      </c>
      <c r="M70" s="100" t="s">
        <v>1913</v>
      </c>
      <c r="N70" s="242">
        <f t="shared" si="5"/>
        <v>624.4884</v>
      </c>
      <c r="O70" s="242">
        <f t="shared" si="6"/>
        <v>1513.4884</v>
      </c>
      <c r="P70" s="242">
        <f t="shared" si="7"/>
        <v>1568.957704</v>
      </c>
      <c r="Q70" s="242">
        <f t="shared" si="8"/>
        <v>55.469304</v>
      </c>
      <c r="R70" s="242">
        <f t="shared" si="9"/>
        <v>1513.4884</v>
      </c>
      <c r="S70" s="242" t="s">
        <v>28</v>
      </c>
      <c r="T70" s="291" t="s">
        <v>29</v>
      </c>
    </row>
    <row r="71" spans="1:20">
      <c r="A71" s="100">
        <v>70</v>
      </c>
      <c r="B71" s="144" t="s">
        <v>1914</v>
      </c>
      <c r="C71" s="36" t="s">
        <v>1915</v>
      </c>
      <c r="D71" s="181"/>
      <c r="E71" s="181" t="s">
        <v>22</v>
      </c>
      <c r="F71" s="37" t="s">
        <v>24</v>
      </c>
      <c r="G71" s="37" t="s">
        <v>81</v>
      </c>
      <c r="H71" s="37" t="s">
        <v>25</v>
      </c>
      <c r="I71" s="37" t="s">
        <v>34</v>
      </c>
      <c r="J71" s="110">
        <v>594</v>
      </c>
      <c r="K71" s="110">
        <v>300</v>
      </c>
      <c r="L71" s="110">
        <v>751.66</v>
      </c>
      <c r="M71" s="37" t="s">
        <v>1916</v>
      </c>
      <c r="N71" s="242">
        <f t="shared" si="5"/>
        <v>796.7596</v>
      </c>
      <c r="O71" s="242">
        <f t="shared" si="6"/>
        <v>1690.7596</v>
      </c>
      <c r="P71" s="242">
        <f t="shared" si="7"/>
        <v>1756.565176</v>
      </c>
      <c r="Q71" s="242">
        <f t="shared" si="8"/>
        <v>65.805576</v>
      </c>
      <c r="R71" s="242">
        <f t="shared" si="9"/>
        <v>1690.7596</v>
      </c>
      <c r="S71" s="242" t="s">
        <v>28</v>
      </c>
      <c r="T71" s="291" t="s">
        <v>29</v>
      </c>
    </row>
    <row r="72" spans="1:20">
      <c r="A72" s="100">
        <v>71</v>
      </c>
      <c r="B72" s="144" t="s">
        <v>771</v>
      </c>
      <c r="C72" s="36" t="s">
        <v>1917</v>
      </c>
      <c r="D72" s="181"/>
      <c r="E72" s="181" t="s">
        <v>22</v>
      </c>
      <c r="F72" s="37" t="s">
        <v>24</v>
      </c>
      <c r="G72" s="37" t="s">
        <v>58</v>
      </c>
      <c r="H72" s="37" t="s">
        <v>25</v>
      </c>
      <c r="I72" s="37" t="s">
        <v>34</v>
      </c>
      <c r="J72" s="110">
        <v>868</v>
      </c>
      <c r="K72" s="110">
        <v>400</v>
      </c>
      <c r="L72" s="110">
        <v>8294</v>
      </c>
      <c r="M72" s="37" t="s">
        <v>1787</v>
      </c>
      <c r="N72" s="242">
        <f t="shared" si="5"/>
        <v>8791.64</v>
      </c>
      <c r="O72" s="242">
        <f t="shared" si="6"/>
        <v>10059.64</v>
      </c>
      <c r="P72" s="242">
        <f t="shared" si="7"/>
        <v>10611.1384</v>
      </c>
      <c r="Q72" s="242">
        <f t="shared" si="8"/>
        <v>551.4984</v>
      </c>
      <c r="R72" s="242">
        <f t="shared" si="9"/>
        <v>10059.64</v>
      </c>
      <c r="S72" s="242" t="s">
        <v>28</v>
      </c>
      <c r="T72" s="291" t="s">
        <v>29</v>
      </c>
    </row>
    <row r="73" spans="1:20">
      <c r="A73" s="100">
        <v>72</v>
      </c>
      <c r="B73" s="144" t="s">
        <v>1918</v>
      </c>
      <c r="C73" s="36" t="s">
        <v>1919</v>
      </c>
      <c r="D73" s="181"/>
      <c r="E73" s="181" t="s">
        <v>22</v>
      </c>
      <c r="F73" s="37" t="s">
        <v>24</v>
      </c>
      <c r="G73" s="37" t="s">
        <v>58</v>
      </c>
      <c r="H73" s="37" t="s">
        <v>25</v>
      </c>
      <c r="I73" s="37" t="s">
        <v>34</v>
      </c>
      <c r="J73" s="110">
        <v>866</v>
      </c>
      <c r="K73" s="110">
        <v>400</v>
      </c>
      <c r="L73" s="110">
        <v>8294</v>
      </c>
      <c r="M73" s="37" t="s">
        <v>1787</v>
      </c>
      <c r="N73" s="242">
        <f t="shared" si="5"/>
        <v>8791.64</v>
      </c>
      <c r="O73" s="242">
        <f t="shared" si="6"/>
        <v>10057.64</v>
      </c>
      <c r="P73" s="242">
        <f t="shared" si="7"/>
        <v>10609.1384</v>
      </c>
      <c r="Q73" s="242">
        <f t="shared" si="8"/>
        <v>551.4984</v>
      </c>
      <c r="R73" s="242">
        <f t="shared" si="9"/>
        <v>10057.64</v>
      </c>
      <c r="S73" s="242" t="s">
        <v>28</v>
      </c>
      <c r="T73" s="291" t="s">
        <v>29</v>
      </c>
    </row>
    <row r="74" spans="1:20">
      <c r="A74" s="100">
        <v>73</v>
      </c>
      <c r="B74" s="144" t="s">
        <v>1920</v>
      </c>
      <c r="C74" s="36" t="s">
        <v>1921</v>
      </c>
      <c r="D74" s="181"/>
      <c r="E74" s="181" t="s">
        <v>22</v>
      </c>
      <c r="F74" s="37" t="s">
        <v>130</v>
      </c>
      <c r="G74" s="37" t="s">
        <v>58</v>
      </c>
      <c r="H74" s="37" t="s">
        <v>25</v>
      </c>
      <c r="I74" s="37" t="s">
        <v>34</v>
      </c>
      <c r="J74" s="110">
        <v>866</v>
      </c>
      <c r="K74" s="110">
        <v>400</v>
      </c>
      <c r="L74" s="110">
        <v>2256</v>
      </c>
      <c r="M74" s="37" t="s">
        <v>1922</v>
      </c>
      <c r="N74" s="242">
        <f t="shared" si="5"/>
        <v>2391.36</v>
      </c>
      <c r="O74" s="242">
        <f t="shared" si="6"/>
        <v>3657.36</v>
      </c>
      <c r="P74" s="242">
        <f t="shared" si="7"/>
        <v>3824.8416</v>
      </c>
      <c r="Q74" s="242">
        <f t="shared" si="8"/>
        <v>167.4816</v>
      </c>
      <c r="R74" s="242">
        <f t="shared" si="9"/>
        <v>3657.36</v>
      </c>
      <c r="S74" s="242" t="s">
        <v>28</v>
      </c>
      <c r="T74" s="291" t="s">
        <v>29</v>
      </c>
    </row>
    <row r="75" spans="1:20">
      <c r="A75" s="100">
        <v>74</v>
      </c>
      <c r="B75" s="144" t="s">
        <v>1923</v>
      </c>
      <c r="C75" s="36" t="s">
        <v>1924</v>
      </c>
      <c r="D75" s="181"/>
      <c r="E75" s="181" t="s">
        <v>22</v>
      </c>
      <c r="F75" s="37" t="s">
        <v>243</v>
      </c>
      <c r="G75" s="37" t="s">
        <v>58</v>
      </c>
      <c r="H75" s="37" t="s">
        <v>25</v>
      </c>
      <c r="I75" s="37" t="s">
        <v>34</v>
      </c>
      <c r="J75" s="110">
        <v>868</v>
      </c>
      <c r="K75" s="110">
        <v>400</v>
      </c>
      <c r="L75" s="110">
        <v>2261</v>
      </c>
      <c r="M75" s="37" t="s">
        <v>1925</v>
      </c>
      <c r="N75" s="242">
        <f t="shared" si="5"/>
        <v>2396.66</v>
      </c>
      <c r="O75" s="242">
        <f t="shared" si="6"/>
        <v>3664.66</v>
      </c>
      <c r="P75" s="242">
        <f t="shared" si="7"/>
        <v>3832.4596</v>
      </c>
      <c r="Q75" s="242">
        <f t="shared" si="8"/>
        <v>167.7996</v>
      </c>
      <c r="R75" s="242">
        <f t="shared" si="9"/>
        <v>3664.66</v>
      </c>
      <c r="S75" s="242" t="s">
        <v>28</v>
      </c>
      <c r="T75" s="291" t="s">
        <v>29</v>
      </c>
    </row>
    <row r="76" spans="1:20">
      <c r="A76" s="100">
        <v>75</v>
      </c>
      <c r="B76" s="144" t="s">
        <v>1926</v>
      </c>
      <c r="C76" s="36" t="s">
        <v>1927</v>
      </c>
      <c r="D76" s="181"/>
      <c r="E76" s="181" t="s">
        <v>22</v>
      </c>
      <c r="F76" s="37" t="s">
        <v>24</v>
      </c>
      <c r="G76" s="37" t="s">
        <v>23</v>
      </c>
      <c r="H76" s="37" t="s">
        <v>25</v>
      </c>
      <c r="I76" s="37" t="s">
        <v>34</v>
      </c>
      <c r="J76" s="110">
        <v>156.365</v>
      </c>
      <c r="K76" s="110">
        <v>146</v>
      </c>
      <c r="L76" s="110">
        <v>0</v>
      </c>
      <c r="M76" s="37"/>
      <c r="N76" s="242">
        <f t="shared" si="5"/>
        <v>0</v>
      </c>
      <c r="O76" s="242">
        <f t="shared" si="6"/>
        <v>302.365</v>
      </c>
      <c r="P76" s="242">
        <f t="shared" si="7"/>
        <v>311.125</v>
      </c>
      <c r="Q76" s="242">
        <f t="shared" si="8"/>
        <v>8.76</v>
      </c>
      <c r="R76" s="242">
        <f t="shared" si="9"/>
        <v>302.365</v>
      </c>
      <c r="S76" s="242" t="s">
        <v>28</v>
      </c>
      <c r="T76" s="291" t="s">
        <v>29</v>
      </c>
    </row>
    <row r="77" spans="1:20">
      <c r="A77" s="100">
        <v>76</v>
      </c>
      <c r="B77" s="144" t="s">
        <v>885</v>
      </c>
      <c r="C77" s="36" t="s">
        <v>886</v>
      </c>
      <c r="D77" s="181"/>
      <c r="E77" s="181" t="s">
        <v>22</v>
      </c>
      <c r="F77" s="37" t="s">
        <v>24</v>
      </c>
      <c r="G77" s="37" t="s">
        <v>1406</v>
      </c>
      <c r="H77" s="37" t="s">
        <v>25</v>
      </c>
      <c r="I77" s="37" t="s">
        <v>34</v>
      </c>
      <c r="J77" s="110">
        <v>0</v>
      </c>
      <c r="K77" s="110">
        <v>100</v>
      </c>
      <c r="L77" s="110">
        <v>15</v>
      </c>
      <c r="M77" s="37" t="s">
        <v>35</v>
      </c>
      <c r="N77" s="242">
        <f t="shared" si="5"/>
        <v>15.9</v>
      </c>
      <c r="O77" s="242">
        <f t="shared" si="6"/>
        <v>115.9</v>
      </c>
      <c r="P77" s="242">
        <f t="shared" si="7"/>
        <v>122.854</v>
      </c>
      <c r="Q77" s="242">
        <f t="shared" si="8"/>
        <v>6.954</v>
      </c>
      <c r="R77" s="242">
        <f t="shared" si="9"/>
        <v>115.9</v>
      </c>
      <c r="S77" s="242" t="s">
        <v>28</v>
      </c>
      <c r="T77" s="291" t="s">
        <v>29</v>
      </c>
    </row>
    <row r="78" spans="1:20">
      <c r="A78" s="100">
        <v>77</v>
      </c>
      <c r="B78" s="144" t="s">
        <v>871</v>
      </c>
      <c r="C78" s="36" t="s">
        <v>872</v>
      </c>
      <c r="D78" s="181"/>
      <c r="E78" s="181" t="s">
        <v>22</v>
      </c>
      <c r="F78" s="37" t="s">
        <v>24</v>
      </c>
      <c r="G78" s="37" t="s">
        <v>1406</v>
      </c>
      <c r="H78" s="37" t="s">
        <v>25</v>
      </c>
      <c r="I78" s="37" t="s">
        <v>34</v>
      </c>
      <c r="J78" s="110">
        <v>0</v>
      </c>
      <c r="K78" s="110">
        <v>100</v>
      </c>
      <c r="L78" s="110">
        <v>41</v>
      </c>
      <c r="M78" s="37" t="s">
        <v>1928</v>
      </c>
      <c r="N78" s="242">
        <f t="shared" si="5"/>
        <v>43.46</v>
      </c>
      <c r="O78" s="242">
        <f t="shared" si="6"/>
        <v>143.46</v>
      </c>
      <c r="P78" s="242">
        <f t="shared" si="7"/>
        <v>152.0676</v>
      </c>
      <c r="Q78" s="242">
        <f t="shared" si="8"/>
        <v>8.6076</v>
      </c>
      <c r="R78" s="242">
        <f t="shared" si="9"/>
        <v>143.46</v>
      </c>
      <c r="S78" s="242" t="s">
        <v>28</v>
      </c>
      <c r="T78" s="291" t="s">
        <v>29</v>
      </c>
    </row>
    <row r="79" spans="1:20">
      <c r="A79" s="100">
        <v>78</v>
      </c>
      <c r="B79" s="144" t="s">
        <v>117</v>
      </c>
      <c r="C79" s="36" t="s">
        <v>878</v>
      </c>
      <c r="D79" s="181"/>
      <c r="E79" s="181" t="s">
        <v>22</v>
      </c>
      <c r="F79" s="37" t="s">
        <v>24</v>
      </c>
      <c r="G79" s="37" t="s">
        <v>1406</v>
      </c>
      <c r="H79" s="37" t="s">
        <v>25</v>
      </c>
      <c r="I79" s="37" t="s">
        <v>34</v>
      </c>
      <c r="J79" s="110">
        <v>0</v>
      </c>
      <c r="K79" s="110">
        <v>100</v>
      </c>
      <c r="L79" s="110">
        <v>15</v>
      </c>
      <c r="M79" s="37" t="s">
        <v>35</v>
      </c>
      <c r="N79" s="242">
        <f t="shared" si="5"/>
        <v>15.9</v>
      </c>
      <c r="O79" s="242">
        <f t="shared" si="6"/>
        <v>115.9</v>
      </c>
      <c r="P79" s="242">
        <f t="shared" si="7"/>
        <v>122.854</v>
      </c>
      <c r="Q79" s="242">
        <f t="shared" si="8"/>
        <v>6.954</v>
      </c>
      <c r="R79" s="242">
        <f t="shared" si="9"/>
        <v>115.9</v>
      </c>
      <c r="S79" s="242" t="s">
        <v>28</v>
      </c>
      <c r="T79" s="291" t="s">
        <v>29</v>
      </c>
    </row>
    <row r="80" spans="1:20">
      <c r="A80" s="100">
        <v>79</v>
      </c>
      <c r="B80" s="144" t="s">
        <v>697</v>
      </c>
      <c r="C80" s="36" t="s">
        <v>698</v>
      </c>
      <c r="D80" s="181"/>
      <c r="E80" s="181" t="s">
        <v>22</v>
      </c>
      <c r="F80" s="37" t="s">
        <v>24</v>
      </c>
      <c r="G80" s="37" t="s">
        <v>1406</v>
      </c>
      <c r="H80" s="37" t="s">
        <v>25</v>
      </c>
      <c r="I80" s="37" t="s">
        <v>34</v>
      </c>
      <c r="J80" s="110">
        <v>0</v>
      </c>
      <c r="K80" s="110">
        <v>100</v>
      </c>
      <c r="L80" s="110">
        <v>15</v>
      </c>
      <c r="M80" s="37" t="s">
        <v>35</v>
      </c>
      <c r="N80" s="242">
        <f t="shared" si="5"/>
        <v>15.9</v>
      </c>
      <c r="O80" s="242">
        <f t="shared" si="6"/>
        <v>115.9</v>
      </c>
      <c r="P80" s="242">
        <f t="shared" si="7"/>
        <v>122.854</v>
      </c>
      <c r="Q80" s="242">
        <f t="shared" si="8"/>
        <v>6.954</v>
      </c>
      <c r="R80" s="242">
        <f t="shared" si="9"/>
        <v>115.9</v>
      </c>
      <c r="S80" s="242" t="s">
        <v>28</v>
      </c>
      <c r="T80" s="291" t="s">
        <v>29</v>
      </c>
    </row>
    <row r="81" spans="1:20">
      <c r="A81" s="100">
        <v>80</v>
      </c>
      <c r="B81" s="144" t="s">
        <v>869</v>
      </c>
      <c r="C81" s="36" t="s">
        <v>870</v>
      </c>
      <c r="D81" s="181"/>
      <c r="E81" s="181" t="s">
        <v>22</v>
      </c>
      <c r="F81" s="37" t="s">
        <v>24</v>
      </c>
      <c r="G81" s="37" t="s">
        <v>1406</v>
      </c>
      <c r="H81" s="37" t="s">
        <v>25</v>
      </c>
      <c r="I81" s="37" t="s">
        <v>34</v>
      </c>
      <c r="J81" s="110">
        <v>0</v>
      </c>
      <c r="K81" s="110">
        <v>100</v>
      </c>
      <c r="L81" s="110">
        <v>15</v>
      </c>
      <c r="M81" s="37" t="s">
        <v>35</v>
      </c>
      <c r="N81" s="242">
        <f t="shared" si="5"/>
        <v>15.9</v>
      </c>
      <c r="O81" s="242">
        <f t="shared" si="6"/>
        <v>115.9</v>
      </c>
      <c r="P81" s="242">
        <f t="shared" si="7"/>
        <v>122.854</v>
      </c>
      <c r="Q81" s="242">
        <f t="shared" si="8"/>
        <v>6.954</v>
      </c>
      <c r="R81" s="242">
        <f t="shared" si="9"/>
        <v>115.9</v>
      </c>
      <c r="S81" s="242" t="s">
        <v>28</v>
      </c>
      <c r="T81" s="291" t="s">
        <v>29</v>
      </c>
    </row>
    <row r="82" spans="1:20">
      <c r="A82" s="100">
        <v>81</v>
      </c>
      <c r="B82" s="144" t="s">
        <v>699</v>
      </c>
      <c r="C82" s="36" t="s">
        <v>700</v>
      </c>
      <c r="D82" s="181"/>
      <c r="E82" s="181" t="s">
        <v>22</v>
      </c>
      <c r="F82" s="37" t="s">
        <v>24</v>
      </c>
      <c r="G82" s="37" t="s">
        <v>1406</v>
      </c>
      <c r="H82" s="37" t="s">
        <v>25</v>
      </c>
      <c r="I82" s="37" t="s">
        <v>34</v>
      </c>
      <c r="J82" s="110">
        <v>0</v>
      </c>
      <c r="K82" s="110">
        <v>100</v>
      </c>
      <c r="L82" s="110">
        <v>18</v>
      </c>
      <c r="M82" s="37" t="s">
        <v>35</v>
      </c>
      <c r="N82" s="242">
        <f t="shared" si="5"/>
        <v>19.08</v>
      </c>
      <c r="O82" s="242">
        <f t="shared" si="6"/>
        <v>119.08</v>
      </c>
      <c r="P82" s="242">
        <f t="shared" si="7"/>
        <v>126.2248</v>
      </c>
      <c r="Q82" s="242">
        <f t="shared" si="8"/>
        <v>7.1448</v>
      </c>
      <c r="R82" s="242">
        <f t="shared" si="9"/>
        <v>119.08</v>
      </c>
      <c r="S82" s="242" t="s">
        <v>28</v>
      </c>
      <c r="T82" s="291" t="s">
        <v>29</v>
      </c>
    </row>
    <row r="83" spans="1:20">
      <c r="A83" s="100">
        <v>82</v>
      </c>
      <c r="B83" s="144" t="s">
        <v>418</v>
      </c>
      <c r="C83" s="36" t="s">
        <v>419</v>
      </c>
      <c r="D83" s="181"/>
      <c r="E83" s="181" t="s">
        <v>22</v>
      </c>
      <c r="F83" s="37" t="s">
        <v>24</v>
      </c>
      <c r="G83" s="37" t="s">
        <v>1406</v>
      </c>
      <c r="H83" s="37" t="s">
        <v>25</v>
      </c>
      <c r="I83" s="37" t="s">
        <v>34</v>
      </c>
      <c r="J83" s="110">
        <v>0</v>
      </c>
      <c r="K83" s="110">
        <v>100</v>
      </c>
      <c r="L83" s="110">
        <v>18</v>
      </c>
      <c r="M83" s="37" t="s">
        <v>35</v>
      </c>
      <c r="N83" s="242">
        <f t="shared" si="5"/>
        <v>19.08</v>
      </c>
      <c r="O83" s="242">
        <f t="shared" si="6"/>
        <v>119.08</v>
      </c>
      <c r="P83" s="242">
        <f t="shared" si="7"/>
        <v>126.2248</v>
      </c>
      <c r="Q83" s="242">
        <f t="shared" si="8"/>
        <v>7.1448</v>
      </c>
      <c r="R83" s="242">
        <f t="shared" si="9"/>
        <v>119.08</v>
      </c>
      <c r="S83" s="242" t="s">
        <v>28</v>
      </c>
      <c r="T83" s="291" t="s">
        <v>29</v>
      </c>
    </row>
    <row r="84" spans="1:20">
      <c r="A84" s="100">
        <v>83</v>
      </c>
      <c r="B84" s="144" t="s">
        <v>744</v>
      </c>
      <c r="C84" s="36" t="s">
        <v>745</v>
      </c>
      <c r="D84" s="181"/>
      <c r="E84" s="181" t="s">
        <v>22</v>
      </c>
      <c r="F84" s="37" t="s">
        <v>24</v>
      </c>
      <c r="G84" s="37" t="s">
        <v>1406</v>
      </c>
      <c r="H84" s="37" t="s">
        <v>25</v>
      </c>
      <c r="I84" s="37" t="s">
        <v>34</v>
      </c>
      <c r="J84" s="110">
        <v>0</v>
      </c>
      <c r="K84" s="110">
        <v>100</v>
      </c>
      <c r="L84" s="110">
        <v>18</v>
      </c>
      <c r="M84" s="37" t="s">
        <v>35</v>
      </c>
      <c r="N84" s="242">
        <f t="shared" si="5"/>
        <v>19.08</v>
      </c>
      <c r="O84" s="242">
        <f t="shared" si="6"/>
        <v>119.08</v>
      </c>
      <c r="P84" s="242">
        <f t="shared" si="7"/>
        <v>126.2248</v>
      </c>
      <c r="Q84" s="242">
        <f t="shared" si="8"/>
        <v>7.1448</v>
      </c>
      <c r="R84" s="242">
        <f t="shared" si="9"/>
        <v>119.08</v>
      </c>
      <c r="S84" s="242" t="s">
        <v>28</v>
      </c>
      <c r="T84" s="291" t="s">
        <v>29</v>
      </c>
    </row>
    <row r="85" spans="1:20">
      <c r="A85" s="100">
        <v>84</v>
      </c>
      <c r="B85" s="144" t="s">
        <v>1607</v>
      </c>
      <c r="C85" s="36" t="s">
        <v>1608</v>
      </c>
      <c r="D85" s="181"/>
      <c r="E85" s="181" t="s">
        <v>22</v>
      </c>
      <c r="F85" s="37" t="s">
        <v>24</v>
      </c>
      <c r="G85" s="37" t="s">
        <v>1406</v>
      </c>
      <c r="H85" s="37" t="s">
        <v>25</v>
      </c>
      <c r="I85" s="37" t="s">
        <v>34</v>
      </c>
      <c r="J85" s="110">
        <v>0</v>
      </c>
      <c r="K85" s="110">
        <v>100</v>
      </c>
      <c r="L85" s="110">
        <v>15</v>
      </c>
      <c r="M85" s="37" t="s">
        <v>35</v>
      </c>
      <c r="N85" s="242">
        <f t="shared" si="5"/>
        <v>15.9</v>
      </c>
      <c r="O85" s="242">
        <f t="shared" si="6"/>
        <v>115.9</v>
      </c>
      <c r="P85" s="242">
        <f t="shared" si="7"/>
        <v>122.854</v>
      </c>
      <c r="Q85" s="242">
        <f t="shared" si="8"/>
        <v>6.954</v>
      </c>
      <c r="R85" s="242">
        <f t="shared" si="9"/>
        <v>115.9</v>
      </c>
      <c r="S85" s="242" t="s">
        <v>28</v>
      </c>
      <c r="T85" s="291" t="s">
        <v>29</v>
      </c>
    </row>
    <row r="86" spans="1:20">
      <c r="A86" s="100">
        <v>85</v>
      </c>
      <c r="B86" s="144" t="s">
        <v>892</v>
      </c>
      <c r="C86" s="36" t="s">
        <v>893</v>
      </c>
      <c r="D86" s="181"/>
      <c r="E86" s="181" t="s">
        <v>22</v>
      </c>
      <c r="F86" s="37" t="s">
        <v>24</v>
      </c>
      <c r="G86" s="37" t="s">
        <v>1406</v>
      </c>
      <c r="H86" s="37" t="s">
        <v>25</v>
      </c>
      <c r="I86" s="37" t="s">
        <v>34</v>
      </c>
      <c r="J86" s="110">
        <v>0</v>
      </c>
      <c r="K86" s="110">
        <v>100</v>
      </c>
      <c r="L86" s="110">
        <v>18</v>
      </c>
      <c r="M86" s="37" t="s">
        <v>35</v>
      </c>
      <c r="N86" s="242">
        <f t="shared" si="5"/>
        <v>19.08</v>
      </c>
      <c r="O86" s="242">
        <f t="shared" si="6"/>
        <v>119.08</v>
      </c>
      <c r="P86" s="242">
        <f t="shared" si="7"/>
        <v>126.2248</v>
      </c>
      <c r="Q86" s="242">
        <f t="shared" si="8"/>
        <v>7.1448</v>
      </c>
      <c r="R86" s="242">
        <f t="shared" si="9"/>
        <v>119.08</v>
      </c>
      <c r="S86" s="242" t="s">
        <v>28</v>
      </c>
      <c r="T86" s="291" t="s">
        <v>29</v>
      </c>
    </row>
    <row r="87" spans="1:20">
      <c r="A87" s="100">
        <v>86</v>
      </c>
      <c r="B87" s="144" t="s">
        <v>713</v>
      </c>
      <c r="C87" s="36" t="s">
        <v>712</v>
      </c>
      <c r="D87" s="181"/>
      <c r="E87" s="181" t="s">
        <v>22</v>
      </c>
      <c r="F87" s="37" t="s">
        <v>24</v>
      </c>
      <c r="G87" s="37" t="s">
        <v>1406</v>
      </c>
      <c r="H87" s="37" t="s">
        <v>25</v>
      </c>
      <c r="I87" s="37" t="s">
        <v>34</v>
      </c>
      <c r="J87" s="110">
        <v>0</v>
      </c>
      <c r="K87" s="110">
        <v>100</v>
      </c>
      <c r="L87" s="110">
        <v>15</v>
      </c>
      <c r="M87" s="37" t="s">
        <v>35</v>
      </c>
      <c r="N87" s="242">
        <f t="shared" si="5"/>
        <v>15.9</v>
      </c>
      <c r="O87" s="242">
        <f t="shared" si="6"/>
        <v>115.9</v>
      </c>
      <c r="P87" s="242">
        <f t="shared" si="7"/>
        <v>122.854</v>
      </c>
      <c r="Q87" s="242">
        <f t="shared" si="8"/>
        <v>6.954</v>
      </c>
      <c r="R87" s="242">
        <f t="shared" si="9"/>
        <v>115.9</v>
      </c>
      <c r="S87" s="242" t="s">
        <v>28</v>
      </c>
      <c r="T87" s="291" t="s">
        <v>29</v>
      </c>
    </row>
    <row r="88" spans="1:20">
      <c r="A88" s="100">
        <v>87</v>
      </c>
      <c r="B88" s="144" t="s">
        <v>960</v>
      </c>
      <c r="C88" s="36" t="s">
        <v>961</v>
      </c>
      <c r="D88" s="181"/>
      <c r="E88" s="181" t="s">
        <v>22</v>
      </c>
      <c r="F88" s="37" t="s">
        <v>24</v>
      </c>
      <c r="G88" s="37" t="s">
        <v>1406</v>
      </c>
      <c r="H88" s="37" t="s">
        <v>25</v>
      </c>
      <c r="I88" s="37" t="s">
        <v>34</v>
      </c>
      <c r="J88" s="110">
        <v>0</v>
      </c>
      <c r="K88" s="110">
        <v>100</v>
      </c>
      <c r="L88" s="110">
        <v>18</v>
      </c>
      <c r="M88" s="37" t="s">
        <v>35</v>
      </c>
      <c r="N88" s="242">
        <f t="shared" si="5"/>
        <v>19.08</v>
      </c>
      <c r="O88" s="242">
        <f t="shared" si="6"/>
        <v>119.08</v>
      </c>
      <c r="P88" s="242">
        <f t="shared" si="7"/>
        <v>126.2248</v>
      </c>
      <c r="Q88" s="242">
        <f t="shared" si="8"/>
        <v>7.1448</v>
      </c>
      <c r="R88" s="242">
        <f t="shared" si="9"/>
        <v>119.08</v>
      </c>
      <c r="S88" s="242" t="s">
        <v>28</v>
      </c>
      <c r="T88" s="291" t="s">
        <v>29</v>
      </c>
    </row>
    <row r="89" spans="1:20">
      <c r="A89" s="100">
        <v>88</v>
      </c>
      <c r="B89" s="144" t="s">
        <v>865</v>
      </c>
      <c r="C89" s="36" t="s">
        <v>866</v>
      </c>
      <c r="D89" s="181"/>
      <c r="E89" s="181" t="s">
        <v>22</v>
      </c>
      <c r="F89" s="37" t="s">
        <v>24</v>
      </c>
      <c r="G89" s="37" t="s">
        <v>1406</v>
      </c>
      <c r="H89" s="37" t="s">
        <v>25</v>
      </c>
      <c r="I89" s="37" t="s">
        <v>34</v>
      </c>
      <c r="J89" s="110">
        <v>0</v>
      </c>
      <c r="K89" s="110">
        <v>100</v>
      </c>
      <c r="L89" s="110">
        <v>18</v>
      </c>
      <c r="M89" s="37" t="s">
        <v>35</v>
      </c>
      <c r="N89" s="242">
        <f t="shared" si="5"/>
        <v>19.08</v>
      </c>
      <c r="O89" s="242">
        <f t="shared" si="6"/>
        <v>119.08</v>
      </c>
      <c r="P89" s="242">
        <f t="shared" si="7"/>
        <v>126.2248</v>
      </c>
      <c r="Q89" s="242">
        <f t="shared" si="8"/>
        <v>7.1448</v>
      </c>
      <c r="R89" s="242">
        <f t="shared" si="9"/>
        <v>119.08</v>
      </c>
      <c r="S89" s="242" t="s">
        <v>28</v>
      </c>
      <c r="T89" s="291" t="s">
        <v>29</v>
      </c>
    </row>
    <row r="90" spans="1:20">
      <c r="A90" s="100">
        <v>89</v>
      </c>
      <c r="B90" s="144" t="s">
        <v>834</v>
      </c>
      <c r="C90" s="36" t="s">
        <v>875</v>
      </c>
      <c r="D90" s="181"/>
      <c r="E90" s="181" t="s">
        <v>22</v>
      </c>
      <c r="F90" s="37" t="s">
        <v>24</v>
      </c>
      <c r="G90" s="37" t="s">
        <v>1406</v>
      </c>
      <c r="H90" s="37" t="s">
        <v>25</v>
      </c>
      <c r="I90" s="37" t="s">
        <v>34</v>
      </c>
      <c r="J90" s="110">
        <v>0</v>
      </c>
      <c r="K90" s="110">
        <v>100</v>
      </c>
      <c r="L90" s="110">
        <v>15</v>
      </c>
      <c r="M90" s="37" t="s">
        <v>35</v>
      </c>
      <c r="N90" s="242">
        <f t="shared" si="5"/>
        <v>15.9</v>
      </c>
      <c r="O90" s="242">
        <f t="shared" si="6"/>
        <v>115.9</v>
      </c>
      <c r="P90" s="242">
        <f t="shared" si="7"/>
        <v>122.854</v>
      </c>
      <c r="Q90" s="242">
        <f t="shared" si="8"/>
        <v>6.954</v>
      </c>
      <c r="R90" s="242">
        <f t="shared" si="9"/>
        <v>115.9</v>
      </c>
      <c r="S90" s="242" t="s">
        <v>28</v>
      </c>
      <c r="T90" s="291" t="s">
        <v>29</v>
      </c>
    </row>
    <row r="91" spans="1:20">
      <c r="A91" s="100">
        <v>90</v>
      </c>
      <c r="B91" s="144" t="s">
        <v>701</v>
      </c>
      <c r="C91" s="46" t="s">
        <v>702</v>
      </c>
      <c r="D91" s="181"/>
      <c r="E91" s="181" t="s">
        <v>22</v>
      </c>
      <c r="F91" s="37" t="s">
        <v>24</v>
      </c>
      <c r="G91" s="37" t="s">
        <v>1406</v>
      </c>
      <c r="H91" s="37" t="s">
        <v>25</v>
      </c>
      <c r="I91" s="37" t="s">
        <v>34</v>
      </c>
      <c r="J91" s="110">
        <v>0</v>
      </c>
      <c r="K91" s="110">
        <v>100</v>
      </c>
      <c r="L91" s="110">
        <v>15</v>
      </c>
      <c r="M91" s="37" t="s">
        <v>35</v>
      </c>
      <c r="N91" s="242">
        <f t="shared" si="5"/>
        <v>15.9</v>
      </c>
      <c r="O91" s="242">
        <f t="shared" si="6"/>
        <v>115.9</v>
      </c>
      <c r="P91" s="242">
        <f t="shared" si="7"/>
        <v>122.854</v>
      </c>
      <c r="Q91" s="242">
        <f t="shared" si="8"/>
        <v>6.954</v>
      </c>
      <c r="R91" s="242">
        <f t="shared" si="9"/>
        <v>115.9</v>
      </c>
      <c r="S91" s="242" t="s">
        <v>28</v>
      </c>
      <c r="T91" s="291" t="s">
        <v>29</v>
      </c>
    </row>
    <row r="92" spans="1:20">
      <c r="A92" s="100">
        <v>91</v>
      </c>
      <c r="B92" s="144" t="s">
        <v>879</v>
      </c>
      <c r="C92" s="36" t="s">
        <v>880</v>
      </c>
      <c r="D92" s="181"/>
      <c r="E92" s="181" t="s">
        <v>22</v>
      </c>
      <c r="F92" s="37" t="s">
        <v>24</v>
      </c>
      <c r="G92" s="37" t="s">
        <v>1406</v>
      </c>
      <c r="H92" s="37" t="s">
        <v>25</v>
      </c>
      <c r="I92" s="37" t="s">
        <v>34</v>
      </c>
      <c r="J92" s="110">
        <v>0</v>
      </c>
      <c r="K92" s="110">
        <v>100</v>
      </c>
      <c r="L92" s="110">
        <v>15</v>
      </c>
      <c r="M92" s="37" t="s">
        <v>35</v>
      </c>
      <c r="N92" s="242">
        <f t="shared" si="5"/>
        <v>15.9</v>
      </c>
      <c r="O92" s="242">
        <f t="shared" si="6"/>
        <v>115.9</v>
      </c>
      <c r="P92" s="242">
        <f t="shared" si="7"/>
        <v>122.854</v>
      </c>
      <c r="Q92" s="242">
        <f t="shared" si="8"/>
        <v>6.954</v>
      </c>
      <c r="R92" s="242">
        <f t="shared" si="9"/>
        <v>115.9</v>
      </c>
      <c r="S92" s="242" t="s">
        <v>28</v>
      </c>
      <c r="T92" s="291" t="s">
        <v>29</v>
      </c>
    </row>
    <row r="93" spans="1:20">
      <c r="A93" s="100">
        <v>92</v>
      </c>
      <c r="B93" s="144" t="s">
        <v>1434</v>
      </c>
      <c r="C93" s="36" t="s">
        <v>1435</v>
      </c>
      <c r="D93" s="181"/>
      <c r="E93" s="181" t="s">
        <v>22</v>
      </c>
      <c r="F93" s="37" t="s">
        <v>24</v>
      </c>
      <c r="G93" s="37" t="s">
        <v>1406</v>
      </c>
      <c r="H93" s="37" t="s">
        <v>25</v>
      </c>
      <c r="I93" s="37" t="s">
        <v>34</v>
      </c>
      <c r="J93" s="110">
        <v>0</v>
      </c>
      <c r="K93" s="110">
        <v>100</v>
      </c>
      <c r="L93" s="110">
        <v>15</v>
      </c>
      <c r="M93" s="37" t="s">
        <v>35</v>
      </c>
      <c r="N93" s="242">
        <f t="shared" si="5"/>
        <v>15.9</v>
      </c>
      <c r="O93" s="242">
        <f t="shared" si="6"/>
        <v>115.9</v>
      </c>
      <c r="P93" s="242">
        <f t="shared" si="7"/>
        <v>122.854</v>
      </c>
      <c r="Q93" s="242">
        <f t="shared" si="8"/>
        <v>6.954</v>
      </c>
      <c r="R93" s="242">
        <f t="shared" si="9"/>
        <v>115.9</v>
      </c>
      <c r="S93" s="242" t="s">
        <v>28</v>
      </c>
      <c r="T93" s="291" t="s">
        <v>29</v>
      </c>
    </row>
    <row r="94" spans="1:20">
      <c r="A94" s="100">
        <v>93</v>
      </c>
      <c r="B94" s="144" t="s">
        <v>293</v>
      </c>
      <c r="C94" s="36" t="s">
        <v>294</v>
      </c>
      <c r="D94" s="181"/>
      <c r="E94" s="181" t="s">
        <v>22</v>
      </c>
      <c r="F94" s="37" t="s">
        <v>24</v>
      </c>
      <c r="G94" s="37" t="s">
        <v>1406</v>
      </c>
      <c r="H94" s="37" t="s">
        <v>25</v>
      </c>
      <c r="I94" s="37" t="s">
        <v>34</v>
      </c>
      <c r="J94" s="110">
        <v>0</v>
      </c>
      <c r="K94" s="110">
        <v>100</v>
      </c>
      <c r="L94" s="110">
        <v>45</v>
      </c>
      <c r="M94" s="37" t="s">
        <v>1929</v>
      </c>
      <c r="N94" s="242">
        <f t="shared" si="5"/>
        <v>47.7</v>
      </c>
      <c r="O94" s="242">
        <f t="shared" si="6"/>
        <v>147.7</v>
      </c>
      <c r="P94" s="242">
        <f t="shared" si="7"/>
        <v>156.562</v>
      </c>
      <c r="Q94" s="242">
        <f t="shared" si="8"/>
        <v>8.862</v>
      </c>
      <c r="R94" s="242">
        <f t="shared" si="9"/>
        <v>147.7</v>
      </c>
      <c r="S94" s="242" t="s">
        <v>28</v>
      </c>
      <c r="T94" s="291" t="s">
        <v>29</v>
      </c>
    </row>
    <row r="95" spans="1:20">
      <c r="A95" s="100">
        <v>94</v>
      </c>
      <c r="B95" s="144" t="s">
        <v>901</v>
      </c>
      <c r="C95" s="36" t="s">
        <v>902</v>
      </c>
      <c r="D95" s="181"/>
      <c r="E95" s="181" t="s">
        <v>22</v>
      </c>
      <c r="F95" s="37" t="s">
        <v>24</v>
      </c>
      <c r="G95" s="37" t="s">
        <v>1406</v>
      </c>
      <c r="H95" s="37" t="s">
        <v>25</v>
      </c>
      <c r="I95" s="37" t="s">
        <v>34</v>
      </c>
      <c r="J95" s="110">
        <v>0</v>
      </c>
      <c r="K95" s="110">
        <v>100</v>
      </c>
      <c r="L95" s="110">
        <v>18</v>
      </c>
      <c r="M95" s="37" t="s">
        <v>35</v>
      </c>
      <c r="N95" s="242">
        <f t="shared" si="5"/>
        <v>19.08</v>
      </c>
      <c r="O95" s="242">
        <f t="shared" si="6"/>
        <v>119.08</v>
      </c>
      <c r="P95" s="242">
        <f t="shared" si="7"/>
        <v>126.2248</v>
      </c>
      <c r="Q95" s="242">
        <f t="shared" si="8"/>
        <v>7.1448</v>
      </c>
      <c r="R95" s="242">
        <f t="shared" si="9"/>
        <v>119.08</v>
      </c>
      <c r="S95" s="242" t="s">
        <v>28</v>
      </c>
      <c r="T95" s="291" t="s">
        <v>29</v>
      </c>
    </row>
    <row r="96" spans="1:20">
      <c r="A96" s="100">
        <v>95</v>
      </c>
      <c r="B96" s="144" t="s">
        <v>966</v>
      </c>
      <c r="C96" s="36" t="s">
        <v>967</v>
      </c>
      <c r="D96" s="181"/>
      <c r="E96" s="181" t="s">
        <v>22</v>
      </c>
      <c r="F96" s="37" t="s">
        <v>24</v>
      </c>
      <c r="G96" s="37" t="s">
        <v>1406</v>
      </c>
      <c r="H96" s="37" t="s">
        <v>25</v>
      </c>
      <c r="I96" s="37" t="s">
        <v>34</v>
      </c>
      <c r="J96" s="110">
        <v>0</v>
      </c>
      <c r="K96" s="110">
        <v>100</v>
      </c>
      <c r="L96" s="110">
        <v>15</v>
      </c>
      <c r="M96" s="37" t="s">
        <v>35</v>
      </c>
      <c r="N96" s="242">
        <f t="shared" si="5"/>
        <v>15.9</v>
      </c>
      <c r="O96" s="242">
        <f t="shared" si="6"/>
        <v>115.9</v>
      </c>
      <c r="P96" s="242">
        <f t="shared" si="7"/>
        <v>122.854</v>
      </c>
      <c r="Q96" s="242">
        <f t="shared" si="8"/>
        <v>6.954</v>
      </c>
      <c r="R96" s="242">
        <f t="shared" si="9"/>
        <v>115.9</v>
      </c>
      <c r="S96" s="242" t="s">
        <v>28</v>
      </c>
      <c r="T96" s="291" t="s">
        <v>29</v>
      </c>
    </row>
    <row r="97" spans="1:20">
      <c r="A97" s="100">
        <v>96</v>
      </c>
      <c r="B97" s="144" t="s">
        <v>899</v>
      </c>
      <c r="C97" s="36" t="s">
        <v>900</v>
      </c>
      <c r="D97" s="181"/>
      <c r="E97" s="181" t="s">
        <v>22</v>
      </c>
      <c r="F97" s="37" t="s">
        <v>24</v>
      </c>
      <c r="G97" s="37" t="s">
        <v>1406</v>
      </c>
      <c r="H97" s="37" t="s">
        <v>25</v>
      </c>
      <c r="I97" s="37" t="s">
        <v>34</v>
      </c>
      <c r="J97" s="110">
        <v>0</v>
      </c>
      <c r="K97" s="110">
        <v>100</v>
      </c>
      <c r="L97" s="110">
        <v>15</v>
      </c>
      <c r="M97" s="37" t="s">
        <v>35</v>
      </c>
      <c r="N97" s="242">
        <f t="shared" si="5"/>
        <v>15.9</v>
      </c>
      <c r="O97" s="242">
        <f t="shared" si="6"/>
        <v>115.9</v>
      </c>
      <c r="P97" s="242">
        <f t="shared" si="7"/>
        <v>122.854</v>
      </c>
      <c r="Q97" s="242">
        <f t="shared" si="8"/>
        <v>6.954</v>
      </c>
      <c r="R97" s="242">
        <f t="shared" si="9"/>
        <v>115.9</v>
      </c>
      <c r="S97" s="242" t="s">
        <v>28</v>
      </c>
      <c r="T97" s="291" t="s">
        <v>29</v>
      </c>
    </row>
    <row r="98" spans="1:20">
      <c r="A98" s="100">
        <v>97</v>
      </c>
      <c r="B98" s="144" t="s">
        <v>962</v>
      </c>
      <c r="C98" s="36" t="s">
        <v>963</v>
      </c>
      <c r="D98" s="181"/>
      <c r="E98" s="181" t="s">
        <v>22</v>
      </c>
      <c r="F98" s="37" t="s">
        <v>24</v>
      </c>
      <c r="G98" s="37" t="s">
        <v>1406</v>
      </c>
      <c r="H98" s="37" t="s">
        <v>25</v>
      </c>
      <c r="I98" s="37" t="s">
        <v>34</v>
      </c>
      <c r="J98" s="110">
        <v>0</v>
      </c>
      <c r="K98" s="110">
        <v>100</v>
      </c>
      <c r="L98" s="110">
        <v>15</v>
      </c>
      <c r="M98" s="37" t="s">
        <v>35</v>
      </c>
      <c r="N98" s="242">
        <f t="shared" si="5"/>
        <v>15.9</v>
      </c>
      <c r="O98" s="242">
        <f t="shared" si="6"/>
        <v>115.9</v>
      </c>
      <c r="P98" s="242">
        <f t="shared" si="7"/>
        <v>122.854</v>
      </c>
      <c r="Q98" s="242">
        <f t="shared" si="8"/>
        <v>6.954</v>
      </c>
      <c r="R98" s="242">
        <f t="shared" si="9"/>
        <v>115.9</v>
      </c>
      <c r="S98" s="242" t="s">
        <v>28</v>
      </c>
      <c r="T98" s="291" t="s">
        <v>29</v>
      </c>
    </row>
    <row r="99" spans="1:20">
      <c r="A99" s="100">
        <v>98</v>
      </c>
      <c r="B99" s="144" t="s">
        <v>888</v>
      </c>
      <c r="C99" s="36" t="s">
        <v>889</v>
      </c>
      <c r="D99" s="181"/>
      <c r="E99" s="181" t="s">
        <v>22</v>
      </c>
      <c r="F99" s="37" t="s">
        <v>24</v>
      </c>
      <c r="G99" s="37" t="s">
        <v>1406</v>
      </c>
      <c r="H99" s="37" t="s">
        <v>25</v>
      </c>
      <c r="I99" s="37" t="s">
        <v>34</v>
      </c>
      <c r="J99" s="110">
        <v>0</v>
      </c>
      <c r="K99" s="110">
        <v>100</v>
      </c>
      <c r="L99" s="110">
        <v>15</v>
      </c>
      <c r="M99" s="37" t="s">
        <v>35</v>
      </c>
      <c r="N99" s="242">
        <f t="shared" si="5"/>
        <v>15.9</v>
      </c>
      <c r="O99" s="242">
        <f t="shared" si="6"/>
        <v>115.9</v>
      </c>
      <c r="P99" s="242">
        <f t="shared" si="7"/>
        <v>122.854</v>
      </c>
      <c r="Q99" s="242">
        <f t="shared" si="8"/>
        <v>6.954</v>
      </c>
      <c r="R99" s="242">
        <f t="shared" si="9"/>
        <v>115.9</v>
      </c>
      <c r="S99" s="242" t="s">
        <v>28</v>
      </c>
      <c r="T99" s="291" t="s">
        <v>29</v>
      </c>
    </row>
    <row r="100" spans="1:20">
      <c r="A100" s="100">
        <v>99</v>
      </c>
      <c r="B100" s="144" t="s">
        <v>890</v>
      </c>
      <c r="C100" s="36" t="s">
        <v>891</v>
      </c>
      <c r="D100" s="181"/>
      <c r="E100" s="181" t="s">
        <v>22</v>
      </c>
      <c r="F100" s="37" t="s">
        <v>24</v>
      </c>
      <c r="G100" s="37" t="s">
        <v>1406</v>
      </c>
      <c r="H100" s="37" t="s">
        <v>25</v>
      </c>
      <c r="I100" s="37" t="s">
        <v>34</v>
      </c>
      <c r="J100" s="110">
        <v>0</v>
      </c>
      <c r="K100" s="110">
        <v>100</v>
      </c>
      <c r="L100" s="110">
        <v>15</v>
      </c>
      <c r="M100" s="37" t="s">
        <v>35</v>
      </c>
      <c r="N100" s="242">
        <f t="shared" si="5"/>
        <v>15.9</v>
      </c>
      <c r="O100" s="242">
        <f t="shared" si="6"/>
        <v>115.9</v>
      </c>
      <c r="P100" s="242">
        <f t="shared" si="7"/>
        <v>122.854</v>
      </c>
      <c r="Q100" s="242">
        <f t="shared" si="8"/>
        <v>6.954</v>
      </c>
      <c r="R100" s="242">
        <f t="shared" si="9"/>
        <v>115.9</v>
      </c>
      <c r="S100" s="242" t="s">
        <v>28</v>
      </c>
      <c r="T100" s="291" t="s">
        <v>29</v>
      </c>
    </row>
    <row r="101" spans="1:20">
      <c r="A101" s="100">
        <v>100</v>
      </c>
      <c r="B101" s="144" t="s">
        <v>918</v>
      </c>
      <c r="C101" s="36" t="s">
        <v>919</v>
      </c>
      <c r="D101" s="181"/>
      <c r="E101" s="181" t="s">
        <v>22</v>
      </c>
      <c r="F101" s="37" t="s">
        <v>24</v>
      </c>
      <c r="G101" s="37" t="s">
        <v>1406</v>
      </c>
      <c r="H101" s="37" t="s">
        <v>25</v>
      </c>
      <c r="I101" s="37" t="s">
        <v>34</v>
      </c>
      <c r="J101" s="110">
        <v>0</v>
      </c>
      <c r="K101" s="110">
        <v>100</v>
      </c>
      <c r="L101" s="110">
        <v>15</v>
      </c>
      <c r="M101" s="37" t="s">
        <v>35</v>
      </c>
      <c r="N101" s="242">
        <f t="shared" si="5"/>
        <v>15.9</v>
      </c>
      <c r="O101" s="242">
        <f t="shared" si="6"/>
        <v>115.9</v>
      </c>
      <c r="P101" s="242">
        <f t="shared" si="7"/>
        <v>122.854</v>
      </c>
      <c r="Q101" s="242">
        <f t="shared" si="8"/>
        <v>6.954</v>
      </c>
      <c r="R101" s="242">
        <f t="shared" si="9"/>
        <v>115.9</v>
      </c>
      <c r="S101" s="242" t="s">
        <v>28</v>
      </c>
      <c r="T101" s="291" t="s">
        <v>29</v>
      </c>
    </row>
    <row r="102" spans="1:20">
      <c r="A102" s="100">
        <v>101</v>
      </c>
      <c r="B102" s="144" t="s">
        <v>1072</v>
      </c>
      <c r="C102" s="36" t="s">
        <v>1073</v>
      </c>
      <c r="D102" s="181"/>
      <c r="E102" s="181" t="s">
        <v>22</v>
      </c>
      <c r="F102" s="37" t="s">
        <v>24</v>
      </c>
      <c r="G102" s="37" t="s">
        <v>1406</v>
      </c>
      <c r="H102" s="37" t="s">
        <v>25</v>
      </c>
      <c r="I102" s="37" t="s">
        <v>34</v>
      </c>
      <c r="J102" s="110">
        <v>0</v>
      </c>
      <c r="K102" s="110">
        <v>100</v>
      </c>
      <c r="L102" s="110">
        <v>18</v>
      </c>
      <c r="M102" s="37" t="s">
        <v>35</v>
      </c>
      <c r="N102" s="242">
        <f t="shared" si="5"/>
        <v>19.08</v>
      </c>
      <c r="O102" s="242">
        <f t="shared" si="6"/>
        <v>119.08</v>
      </c>
      <c r="P102" s="242">
        <f t="shared" si="7"/>
        <v>126.2248</v>
      </c>
      <c r="Q102" s="242">
        <f t="shared" si="8"/>
        <v>7.1448</v>
      </c>
      <c r="R102" s="242">
        <f t="shared" si="9"/>
        <v>119.08</v>
      </c>
      <c r="S102" s="242" t="s">
        <v>28</v>
      </c>
      <c r="T102" s="291" t="s">
        <v>29</v>
      </c>
    </row>
    <row r="103" spans="1:20">
      <c r="A103" s="100">
        <v>102</v>
      </c>
      <c r="B103" s="144" t="s">
        <v>928</v>
      </c>
      <c r="C103" s="36" t="s">
        <v>929</v>
      </c>
      <c r="D103" s="181"/>
      <c r="E103" s="181" t="s">
        <v>22</v>
      </c>
      <c r="F103" s="37" t="s">
        <v>24</v>
      </c>
      <c r="G103" s="37" t="s">
        <v>1406</v>
      </c>
      <c r="H103" s="37" t="s">
        <v>25</v>
      </c>
      <c r="I103" s="37" t="s">
        <v>34</v>
      </c>
      <c r="J103" s="110">
        <v>0</v>
      </c>
      <c r="K103" s="110">
        <v>100</v>
      </c>
      <c r="L103" s="110">
        <v>15</v>
      </c>
      <c r="M103" s="37" t="s">
        <v>35</v>
      </c>
      <c r="N103" s="242">
        <f t="shared" si="5"/>
        <v>15.9</v>
      </c>
      <c r="O103" s="242">
        <f t="shared" si="6"/>
        <v>115.9</v>
      </c>
      <c r="P103" s="242">
        <f t="shared" si="7"/>
        <v>122.854</v>
      </c>
      <c r="Q103" s="242">
        <f t="shared" si="8"/>
        <v>6.954</v>
      </c>
      <c r="R103" s="242">
        <f t="shared" si="9"/>
        <v>115.9</v>
      </c>
      <c r="S103" s="242" t="s">
        <v>28</v>
      </c>
      <c r="T103" s="291" t="s">
        <v>29</v>
      </c>
    </row>
    <row r="104" spans="1:20">
      <c r="A104" s="100">
        <v>103</v>
      </c>
      <c r="B104" s="144" t="s">
        <v>883</v>
      </c>
      <c r="C104" s="36" t="s">
        <v>884</v>
      </c>
      <c r="D104" s="181"/>
      <c r="E104" s="181" t="s">
        <v>22</v>
      </c>
      <c r="F104" s="37" t="s">
        <v>24</v>
      </c>
      <c r="G104" s="37" t="s">
        <v>1406</v>
      </c>
      <c r="H104" s="37" t="s">
        <v>25</v>
      </c>
      <c r="I104" s="37" t="s">
        <v>34</v>
      </c>
      <c r="J104" s="110">
        <v>0</v>
      </c>
      <c r="K104" s="110">
        <v>100</v>
      </c>
      <c r="L104" s="110">
        <v>15</v>
      </c>
      <c r="M104" s="37" t="s">
        <v>35</v>
      </c>
      <c r="N104" s="242">
        <f t="shared" si="5"/>
        <v>15.9</v>
      </c>
      <c r="O104" s="242">
        <f t="shared" si="6"/>
        <v>115.9</v>
      </c>
      <c r="P104" s="242">
        <f t="shared" si="7"/>
        <v>122.854</v>
      </c>
      <c r="Q104" s="242">
        <f t="shared" si="8"/>
        <v>6.954</v>
      </c>
      <c r="R104" s="242">
        <f t="shared" si="9"/>
        <v>115.9</v>
      </c>
      <c r="S104" s="242" t="s">
        <v>28</v>
      </c>
      <c r="T104" s="291" t="s">
        <v>29</v>
      </c>
    </row>
    <row r="105" spans="1:20">
      <c r="A105" s="100">
        <v>104</v>
      </c>
      <c r="B105" s="144" t="s">
        <v>1600</v>
      </c>
      <c r="C105" s="36" t="s">
        <v>1597</v>
      </c>
      <c r="D105" s="181"/>
      <c r="E105" s="181" t="s">
        <v>22</v>
      </c>
      <c r="F105" s="37" t="s">
        <v>24</v>
      </c>
      <c r="G105" s="37" t="s">
        <v>1406</v>
      </c>
      <c r="H105" s="37" t="s">
        <v>25</v>
      </c>
      <c r="I105" s="37" t="s">
        <v>34</v>
      </c>
      <c r="J105" s="110">
        <v>0</v>
      </c>
      <c r="K105" s="110">
        <v>100</v>
      </c>
      <c r="L105" s="110">
        <v>18</v>
      </c>
      <c r="M105" s="37" t="s">
        <v>35</v>
      </c>
      <c r="N105" s="242">
        <f t="shared" si="5"/>
        <v>19.08</v>
      </c>
      <c r="O105" s="242">
        <f t="shared" si="6"/>
        <v>119.08</v>
      </c>
      <c r="P105" s="242">
        <f t="shared" si="7"/>
        <v>126.2248</v>
      </c>
      <c r="Q105" s="242">
        <f t="shared" si="8"/>
        <v>7.1448</v>
      </c>
      <c r="R105" s="242">
        <f t="shared" si="9"/>
        <v>119.08</v>
      </c>
      <c r="S105" s="242" t="s">
        <v>28</v>
      </c>
      <c r="T105" s="291" t="s">
        <v>29</v>
      </c>
    </row>
    <row r="106" spans="1:20">
      <c r="A106" s="100">
        <v>105</v>
      </c>
      <c r="B106" s="144" t="s">
        <v>1930</v>
      </c>
      <c r="C106" s="36" t="s">
        <v>913</v>
      </c>
      <c r="D106" s="181"/>
      <c r="E106" s="181" t="s">
        <v>22</v>
      </c>
      <c r="F106" s="37" t="s">
        <v>24</v>
      </c>
      <c r="G106" s="37" t="s">
        <v>1406</v>
      </c>
      <c r="H106" s="37" t="s">
        <v>25</v>
      </c>
      <c r="I106" s="37" t="s">
        <v>34</v>
      </c>
      <c r="J106" s="110">
        <v>0</v>
      </c>
      <c r="K106" s="110">
        <v>100</v>
      </c>
      <c r="L106" s="110">
        <v>18</v>
      </c>
      <c r="M106" s="37" t="s">
        <v>35</v>
      </c>
      <c r="N106" s="242">
        <f t="shared" si="5"/>
        <v>19.08</v>
      </c>
      <c r="O106" s="242">
        <f t="shared" si="6"/>
        <v>119.08</v>
      </c>
      <c r="P106" s="242">
        <f t="shared" si="7"/>
        <v>126.2248</v>
      </c>
      <c r="Q106" s="242">
        <f t="shared" si="8"/>
        <v>7.1448</v>
      </c>
      <c r="R106" s="242">
        <f t="shared" si="9"/>
        <v>119.08</v>
      </c>
      <c r="S106" s="242" t="s">
        <v>28</v>
      </c>
      <c r="T106" s="291" t="s">
        <v>29</v>
      </c>
    </row>
    <row r="107" spans="1:20">
      <c r="A107" s="100">
        <v>106</v>
      </c>
      <c r="B107" s="144" t="s">
        <v>970</v>
      </c>
      <c r="C107" s="36" t="s">
        <v>971</v>
      </c>
      <c r="D107" s="181"/>
      <c r="E107" s="181" t="s">
        <v>22</v>
      </c>
      <c r="F107" s="37" t="s">
        <v>24</v>
      </c>
      <c r="G107" s="37" t="s">
        <v>1406</v>
      </c>
      <c r="H107" s="37" t="s">
        <v>25</v>
      </c>
      <c r="I107" s="37" t="s">
        <v>34</v>
      </c>
      <c r="J107" s="110">
        <v>0</v>
      </c>
      <c r="K107" s="110">
        <v>100</v>
      </c>
      <c r="L107" s="110">
        <v>15</v>
      </c>
      <c r="M107" s="37" t="s">
        <v>35</v>
      </c>
      <c r="N107" s="242">
        <f t="shared" si="5"/>
        <v>15.9</v>
      </c>
      <c r="O107" s="242">
        <f t="shared" si="6"/>
        <v>115.9</v>
      </c>
      <c r="P107" s="242">
        <f t="shared" si="7"/>
        <v>122.854</v>
      </c>
      <c r="Q107" s="242">
        <f t="shared" si="8"/>
        <v>6.954</v>
      </c>
      <c r="R107" s="242">
        <f t="shared" si="9"/>
        <v>115.9</v>
      </c>
      <c r="S107" s="242" t="s">
        <v>28</v>
      </c>
      <c r="T107" s="291" t="s">
        <v>29</v>
      </c>
    </row>
    <row r="108" spans="1:20">
      <c r="A108" s="100">
        <v>107</v>
      </c>
      <c r="B108" s="144" t="s">
        <v>968</v>
      </c>
      <c r="C108" s="36" t="s">
        <v>969</v>
      </c>
      <c r="D108" s="181"/>
      <c r="E108" s="181" t="s">
        <v>22</v>
      </c>
      <c r="F108" s="37" t="s">
        <v>24</v>
      </c>
      <c r="G108" s="37" t="s">
        <v>1406</v>
      </c>
      <c r="H108" s="37" t="s">
        <v>25</v>
      </c>
      <c r="I108" s="37" t="s">
        <v>34</v>
      </c>
      <c r="J108" s="110">
        <v>0</v>
      </c>
      <c r="K108" s="110">
        <v>100</v>
      </c>
      <c r="L108" s="110">
        <v>15</v>
      </c>
      <c r="M108" s="37" t="s">
        <v>35</v>
      </c>
      <c r="N108" s="242">
        <f t="shared" si="5"/>
        <v>15.9</v>
      </c>
      <c r="O108" s="242">
        <f t="shared" si="6"/>
        <v>115.9</v>
      </c>
      <c r="P108" s="242">
        <f t="shared" si="7"/>
        <v>122.854</v>
      </c>
      <c r="Q108" s="242">
        <f t="shared" si="8"/>
        <v>6.954</v>
      </c>
      <c r="R108" s="242">
        <f t="shared" si="9"/>
        <v>115.9</v>
      </c>
      <c r="S108" s="242" t="s">
        <v>28</v>
      </c>
      <c r="T108" s="291" t="s">
        <v>29</v>
      </c>
    </row>
    <row r="109" spans="1:20">
      <c r="A109" s="100">
        <v>108</v>
      </c>
      <c r="B109" s="144" t="s">
        <v>897</v>
      </c>
      <c r="C109" s="36" t="s">
        <v>898</v>
      </c>
      <c r="D109" s="181"/>
      <c r="E109" s="181" t="s">
        <v>22</v>
      </c>
      <c r="F109" s="37" t="s">
        <v>24</v>
      </c>
      <c r="G109" s="37" t="s">
        <v>1406</v>
      </c>
      <c r="H109" s="37" t="s">
        <v>25</v>
      </c>
      <c r="I109" s="37" t="s">
        <v>34</v>
      </c>
      <c r="J109" s="110">
        <v>0</v>
      </c>
      <c r="K109" s="110">
        <v>100</v>
      </c>
      <c r="L109" s="110">
        <v>15</v>
      </c>
      <c r="M109" s="37" t="s">
        <v>35</v>
      </c>
      <c r="N109" s="242">
        <f t="shared" si="5"/>
        <v>15.9</v>
      </c>
      <c r="O109" s="242">
        <f t="shared" si="6"/>
        <v>115.9</v>
      </c>
      <c r="P109" s="242">
        <f t="shared" si="7"/>
        <v>122.854</v>
      </c>
      <c r="Q109" s="242">
        <f t="shared" si="8"/>
        <v>6.954</v>
      </c>
      <c r="R109" s="242">
        <f t="shared" si="9"/>
        <v>115.9</v>
      </c>
      <c r="S109" s="242" t="s">
        <v>28</v>
      </c>
      <c r="T109" s="291" t="s">
        <v>29</v>
      </c>
    </row>
    <row r="110" spans="1:20">
      <c r="A110" s="100">
        <v>109</v>
      </c>
      <c r="B110" s="144" t="s">
        <v>1410</v>
      </c>
      <c r="C110" s="36" t="s">
        <v>1411</v>
      </c>
      <c r="D110" s="181"/>
      <c r="E110" s="181" t="s">
        <v>22</v>
      </c>
      <c r="F110" s="37" t="s">
        <v>24</v>
      </c>
      <c r="G110" s="37" t="s">
        <v>1406</v>
      </c>
      <c r="H110" s="37" t="s">
        <v>25</v>
      </c>
      <c r="I110" s="37" t="s">
        <v>34</v>
      </c>
      <c r="J110" s="110">
        <v>0</v>
      </c>
      <c r="K110" s="110">
        <v>100</v>
      </c>
      <c r="L110" s="110">
        <v>18</v>
      </c>
      <c r="M110" s="37" t="s">
        <v>35</v>
      </c>
      <c r="N110" s="242">
        <f t="shared" si="5"/>
        <v>19.08</v>
      </c>
      <c r="O110" s="242">
        <f t="shared" si="6"/>
        <v>119.08</v>
      </c>
      <c r="P110" s="242">
        <f t="shared" si="7"/>
        <v>126.2248</v>
      </c>
      <c r="Q110" s="242">
        <f t="shared" si="8"/>
        <v>7.1448</v>
      </c>
      <c r="R110" s="242">
        <f t="shared" si="9"/>
        <v>119.08</v>
      </c>
      <c r="S110" s="242" t="s">
        <v>28</v>
      </c>
      <c r="T110" s="291" t="s">
        <v>29</v>
      </c>
    </row>
    <row r="111" spans="1:20">
      <c r="A111" s="100">
        <v>110</v>
      </c>
      <c r="B111" s="144" t="s">
        <v>1605</v>
      </c>
      <c r="C111" s="36" t="s">
        <v>1606</v>
      </c>
      <c r="D111" s="181"/>
      <c r="E111" s="181" t="s">
        <v>22</v>
      </c>
      <c r="F111" s="37" t="s">
        <v>24</v>
      </c>
      <c r="G111" s="37" t="s">
        <v>1406</v>
      </c>
      <c r="H111" s="37" t="s">
        <v>25</v>
      </c>
      <c r="I111" s="37" t="s">
        <v>34</v>
      </c>
      <c r="J111" s="110">
        <v>0</v>
      </c>
      <c r="K111" s="110">
        <v>100</v>
      </c>
      <c r="L111" s="110">
        <v>18</v>
      </c>
      <c r="M111" s="37" t="s">
        <v>35</v>
      </c>
      <c r="N111" s="242">
        <f t="shared" si="5"/>
        <v>19.08</v>
      </c>
      <c r="O111" s="242">
        <f t="shared" si="6"/>
        <v>119.08</v>
      </c>
      <c r="P111" s="242">
        <f t="shared" si="7"/>
        <v>126.2248</v>
      </c>
      <c r="Q111" s="242">
        <f t="shared" si="8"/>
        <v>7.1448</v>
      </c>
      <c r="R111" s="242">
        <f t="shared" si="9"/>
        <v>119.08</v>
      </c>
      <c r="S111" s="242" t="s">
        <v>28</v>
      </c>
      <c r="T111" s="291" t="s">
        <v>29</v>
      </c>
    </row>
    <row r="112" spans="1:20">
      <c r="A112" s="100">
        <v>111</v>
      </c>
      <c r="B112" s="144" t="s">
        <v>1672</v>
      </c>
      <c r="C112" s="36" t="s">
        <v>1673</v>
      </c>
      <c r="D112" s="181"/>
      <c r="E112" s="181" t="s">
        <v>22</v>
      </c>
      <c r="F112" s="37" t="s">
        <v>24</v>
      </c>
      <c r="G112" s="37" t="s">
        <v>1406</v>
      </c>
      <c r="H112" s="37" t="s">
        <v>25</v>
      </c>
      <c r="I112" s="37" t="s">
        <v>34</v>
      </c>
      <c r="J112" s="110">
        <v>0</v>
      </c>
      <c r="K112" s="110">
        <v>100</v>
      </c>
      <c r="L112" s="110">
        <v>15</v>
      </c>
      <c r="M112" s="37" t="s">
        <v>35</v>
      </c>
      <c r="N112" s="242">
        <f t="shared" si="5"/>
        <v>15.9</v>
      </c>
      <c r="O112" s="242">
        <f t="shared" si="6"/>
        <v>115.9</v>
      </c>
      <c r="P112" s="242">
        <f t="shared" si="7"/>
        <v>122.854</v>
      </c>
      <c r="Q112" s="242">
        <f t="shared" si="8"/>
        <v>6.954</v>
      </c>
      <c r="R112" s="242">
        <f t="shared" si="9"/>
        <v>115.9</v>
      </c>
      <c r="S112" s="242" t="s">
        <v>28</v>
      </c>
      <c r="T112" s="291" t="s">
        <v>29</v>
      </c>
    </row>
    <row r="113" spans="1:20">
      <c r="A113" s="100">
        <v>112</v>
      </c>
      <c r="B113" s="144" t="s">
        <v>1691</v>
      </c>
      <c r="C113" s="36" t="s">
        <v>1692</v>
      </c>
      <c r="D113" s="181"/>
      <c r="E113" s="181" t="s">
        <v>22</v>
      </c>
      <c r="F113" s="37" t="s">
        <v>24</v>
      </c>
      <c r="G113" s="37" t="s">
        <v>1406</v>
      </c>
      <c r="H113" s="37" t="s">
        <v>25</v>
      </c>
      <c r="I113" s="37" t="s">
        <v>34</v>
      </c>
      <c r="J113" s="110">
        <v>0</v>
      </c>
      <c r="K113" s="110">
        <v>100</v>
      </c>
      <c r="L113" s="110">
        <v>15</v>
      </c>
      <c r="M113" s="37" t="s">
        <v>35</v>
      </c>
      <c r="N113" s="242">
        <f t="shared" si="5"/>
        <v>15.9</v>
      </c>
      <c r="O113" s="242">
        <f t="shared" si="6"/>
        <v>115.9</v>
      </c>
      <c r="P113" s="242">
        <f t="shared" si="7"/>
        <v>122.854</v>
      </c>
      <c r="Q113" s="242">
        <f t="shared" si="8"/>
        <v>6.954</v>
      </c>
      <c r="R113" s="242">
        <f t="shared" si="9"/>
        <v>115.9</v>
      </c>
      <c r="S113" s="242" t="s">
        <v>28</v>
      </c>
      <c r="T113" s="291" t="s">
        <v>29</v>
      </c>
    </row>
    <row r="114" spans="1:20">
      <c r="A114" s="100">
        <v>113</v>
      </c>
      <c r="B114" s="144" t="s">
        <v>907</v>
      </c>
      <c r="C114" s="36" t="s">
        <v>908</v>
      </c>
      <c r="D114" s="181"/>
      <c r="E114" s="181" t="s">
        <v>22</v>
      </c>
      <c r="F114" s="37" t="s">
        <v>24</v>
      </c>
      <c r="G114" s="37" t="s">
        <v>1406</v>
      </c>
      <c r="H114" s="37" t="s">
        <v>25</v>
      </c>
      <c r="I114" s="37" t="s">
        <v>34</v>
      </c>
      <c r="J114" s="110">
        <v>0</v>
      </c>
      <c r="K114" s="110">
        <v>100</v>
      </c>
      <c r="L114" s="110">
        <v>18</v>
      </c>
      <c r="M114" s="37" t="s">
        <v>35</v>
      </c>
      <c r="N114" s="242">
        <f t="shared" si="5"/>
        <v>19.08</v>
      </c>
      <c r="O114" s="242">
        <f t="shared" si="6"/>
        <v>119.08</v>
      </c>
      <c r="P114" s="242">
        <f t="shared" si="7"/>
        <v>126.2248</v>
      </c>
      <c r="Q114" s="242">
        <f t="shared" si="8"/>
        <v>7.1448</v>
      </c>
      <c r="R114" s="242">
        <f t="shared" si="9"/>
        <v>119.08</v>
      </c>
      <c r="S114" s="242" t="s">
        <v>28</v>
      </c>
      <c r="T114" s="291" t="s">
        <v>29</v>
      </c>
    </row>
    <row r="115" spans="1:20">
      <c r="A115" s="100">
        <v>114</v>
      </c>
      <c r="B115" s="144" t="s">
        <v>1626</v>
      </c>
      <c r="C115" s="36" t="s">
        <v>1495</v>
      </c>
      <c r="D115" s="181"/>
      <c r="E115" s="181" t="s">
        <v>22</v>
      </c>
      <c r="F115" s="37" t="s">
        <v>24</v>
      </c>
      <c r="G115" s="37" t="s">
        <v>1406</v>
      </c>
      <c r="H115" s="37" t="s">
        <v>25</v>
      </c>
      <c r="I115" s="37" t="s">
        <v>34</v>
      </c>
      <c r="J115" s="110">
        <v>0</v>
      </c>
      <c r="K115" s="110">
        <v>100</v>
      </c>
      <c r="L115" s="110">
        <v>18</v>
      </c>
      <c r="M115" s="37" t="s">
        <v>35</v>
      </c>
      <c r="N115" s="242">
        <f t="shared" si="5"/>
        <v>19.08</v>
      </c>
      <c r="O115" s="242">
        <f t="shared" si="6"/>
        <v>119.08</v>
      </c>
      <c r="P115" s="242">
        <f t="shared" si="7"/>
        <v>126.2248</v>
      </c>
      <c r="Q115" s="242">
        <f t="shared" si="8"/>
        <v>7.1448</v>
      </c>
      <c r="R115" s="242">
        <f t="shared" si="9"/>
        <v>119.08</v>
      </c>
      <c r="S115" s="242" t="s">
        <v>28</v>
      </c>
      <c r="T115" s="291" t="s">
        <v>29</v>
      </c>
    </row>
    <row r="116" spans="1:20">
      <c r="A116" s="100">
        <v>115</v>
      </c>
      <c r="B116" s="144" t="s">
        <v>1643</v>
      </c>
      <c r="C116" s="36" t="s">
        <v>1631</v>
      </c>
      <c r="D116" s="181"/>
      <c r="E116" s="181" t="s">
        <v>22</v>
      </c>
      <c r="F116" s="37" t="s">
        <v>24</v>
      </c>
      <c r="G116" s="37" t="s">
        <v>1406</v>
      </c>
      <c r="H116" s="37" t="s">
        <v>25</v>
      </c>
      <c r="I116" s="37" t="s">
        <v>34</v>
      </c>
      <c r="J116" s="110">
        <v>0</v>
      </c>
      <c r="K116" s="110">
        <v>100</v>
      </c>
      <c r="L116" s="110">
        <v>18</v>
      </c>
      <c r="M116" s="37" t="s">
        <v>35</v>
      </c>
      <c r="N116" s="242">
        <f t="shared" si="5"/>
        <v>19.08</v>
      </c>
      <c r="O116" s="242">
        <f t="shared" si="6"/>
        <v>119.08</v>
      </c>
      <c r="P116" s="242">
        <f t="shared" si="7"/>
        <v>126.2248</v>
      </c>
      <c r="Q116" s="242">
        <f t="shared" si="8"/>
        <v>7.1448</v>
      </c>
      <c r="R116" s="242">
        <f t="shared" si="9"/>
        <v>119.08</v>
      </c>
      <c r="S116" s="242" t="s">
        <v>28</v>
      </c>
      <c r="T116" s="291" t="s">
        <v>29</v>
      </c>
    </row>
    <row r="117" spans="1:20">
      <c r="A117" s="100">
        <v>116</v>
      </c>
      <c r="B117" s="144" t="s">
        <v>709</v>
      </c>
      <c r="C117" s="46" t="s">
        <v>710</v>
      </c>
      <c r="D117" s="181"/>
      <c r="E117" s="181" t="s">
        <v>22</v>
      </c>
      <c r="F117" s="37" t="s">
        <v>24</v>
      </c>
      <c r="G117" s="37" t="s">
        <v>1406</v>
      </c>
      <c r="H117" s="37" t="s">
        <v>25</v>
      </c>
      <c r="I117" s="37" t="s">
        <v>34</v>
      </c>
      <c r="J117" s="110">
        <v>0</v>
      </c>
      <c r="K117" s="110">
        <v>100</v>
      </c>
      <c r="L117" s="110">
        <v>15</v>
      </c>
      <c r="M117" s="37" t="s">
        <v>35</v>
      </c>
      <c r="N117" s="242">
        <f t="shared" si="5"/>
        <v>15.9</v>
      </c>
      <c r="O117" s="242">
        <f t="shared" si="6"/>
        <v>115.9</v>
      </c>
      <c r="P117" s="242">
        <f t="shared" si="7"/>
        <v>122.854</v>
      </c>
      <c r="Q117" s="242">
        <f t="shared" si="8"/>
        <v>6.954</v>
      </c>
      <c r="R117" s="242">
        <f t="shared" si="9"/>
        <v>115.9</v>
      </c>
      <c r="S117" s="242" t="s">
        <v>28</v>
      </c>
      <c r="T117" s="291" t="s">
        <v>29</v>
      </c>
    </row>
    <row r="118" spans="1:20">
      <c r="A118" s="100">
        <v>117</v>
      </c>
      <c r="B118" s="144" t="s">
        <v>958</v>
      </c>
      <c r="C118" s="36" t="s">
        <v>959</v>
      </c>
      <c r="D118" s="181"/>
      <c r="E118" s="181" t="s">
        <v>22</v>
      </c>
      <c r="F118" s="37" t="s">
        <v>24</v>
      </c>
      <c r="G118" s="37" t="s">
        <v>1406</v>
      </c>
      <c r="H118" s="37" t="s">
        <v>25</v>
      </c>
      <c r="I118" s="37" t="s">
        <v>34</v>
      </c>
      <c r="J118" s="110">
        <v>0</v>
      </c>
      <c r="K118" s="110">
        <v>100</v>
      </c>
      <c r="L118" s="110">
        <v>15</v>
      </c>
      <c r="M118" s="37" t="s">
        <v>35</v>
      </c>
      <c r="N118" s="242">
        <f t="shared" si="5"/>
        <v>15.9</v>
      </c>
      <c r="O118" s="242">
        <f t="shared" si="6"/>
        <v>115.9</v>
      </c>
      <c r="P118" s="242">
        <f t="shared" si="7"/>
        <v>122.854</v>
      </c>
      <c r="Q118" s="242">
        <f t="shared" si="8"/>
        <v>6.954</v>
      </c>
      <c r="R118" s="242">
        <f t="shared" si="9"/>
        <v>115.9</v>
      </c>
      <c r="S118" s="242" t="s">
        <v>28</v>
      </c>
      <c r="T118" s="291" t="s">
        <v>29</v>
      </c>
    </row>
    <row r="119" spans="1:20">
      <c r="A119" s="100">
        <v>118</v>
      </c>
      <c r="B119" s="144" t="s">
        <v>591</v>
      </c>
      <c r="C119" s="46" t="s">
        <v>592</v>
      </c>
      <c r="D119" s="181"/>
      <c r="E119" s="181" t="s">
        <v>22</v>
      </c>
      <c r="F119" s="37" t="s">
        <v>24</v>
      </c>
      <c r="G119" s="37" t="s">
        <v>1406</v>
      </c>
      <c r="H119" s="37" t="s">
        <v>25</v>
      </c>
      <c r="I119" s="37" t="s">
        <v>34</v>
      </c>
      <c r="J119" s="110">
        <v>0</v>
      </c>
      <c r="K119" s="110">
        <v>100</v>
      </c>
      <c r="L119" s="110">
        <v>44</v>
      </c>
      <c r="M119" s="37" t="s">
        <v>1931</v>
      </c>
      <c r="N119" s="242">
        <f t="shared" si="5"/>
        <v>46.64</v>
      </c>
      <c r="O119" s="242">
        <f t="shared" si="6"/>
        <v>146.64</v>
      </c>
      <c r="P119" s="242">
        <f t="shared" si="7"/>
        <v>155.4384</v>
      </c>
      <c r="Q119" s="242">
        <f t="shared" si="8"/>
        <v>8.7984</v>
      </c>
      <c r="R119" s="242">
        <f t="shared" si="9"/>
        <v>146.64</v>
      </c>
      <c r="S119" s="242" t="s">
        <v>28</v>
      </c>
      <c r="T119" s="291" t="s">
        <v>29</v>
      </c>
    </row>
    <row r="120" spans="1:20">
      <c r="A120" s="100">
        <v>119</v>
      </c>
      <c r="B120" s="144" t="s">
        <v>954</v>
      </c>
      <c r="C120" s="36" t="s">
        <v>955</v>
      </c>
      <c r="D120" s="181"/>
      <c r="E120" s="181" t="s">
        <v>22</v>
      </c>
      <c r="F120" s="37" t="s">
        <v>24</v>
      </c>
      <c r="G120" s="37" t="s">
        <v>1406</v>
      </c>
      <c r="H120" s="37" t="s">
        <v>25</v>
      </c>
      <c r="I120" s="37" t="s">
        <v>34</v>
      </c>
      <c r="J120" s="110">
        <v>0</v>
      </c>
      <c r="K120" s="110">
        <v>100</v>
      </c>
      <c r="L120" s="110">
        <v>23</v>
      </c>
      <c r="M120" s="37" t="s">
        <v>35</v>
      </c>
      <c r="N120" s="242">
        <f t="shared" si="5"/>
        <v>24.38</v>
      </c>
      <c r="O120" s="242">
        <f t="shared" si="6"/>
        <v>124.38</v>
      </c>
      <c r="P120" s="242">
        <f t="shared" si="7"/>
        <v>131.8428</v>
      </c>
      <c r="Q120" s="242">
        <f t="shared" si="8"/>
        <v>7.4628</v>
      </c>
      <c r="R120" s="242">
        <f t="shared" si="9"/>
        <v>124.38</v>
      </c>
      <c r="S120" s="242" t="s">
        <v>28</v>
      </c>
      <c r="T120" s="291" t="s">
        <v>29</v>
      </c>
    </row>
    <row r="121" spans="1:20">
      <c r="A121" s="100">
        <v>120</v>
      </c>
      <c r="B121" s="144" t="s">
        <v>718</v>
      </c>
      <c r="C121" s="46" t="s">
        <v>719</v>
      </c>
      <c r="D121" s="181"/>
      <c r="E121" s="181" t="s">
        <v>22</v>
      </c>
      <c r="F121" s="37" t="s">
        <v>24</v>
      </c>
      <c r="G121" s="37" t="s">
        <v>1406</v>
      </c>
      <c r="H121" s="37" t="s">
        <v>25</v>
      </c>
      <c r="I121" s="37" t="s">
        <v>34</v>
      </c>
      <c r="J121" s="110">
        <v>0</v>
      </c>
      <c r="K121" s="110">
        <v>100</v>
      </c>
      <c r="L121" s="110">
        <v>18</v>
      </c>
      <c r="M121" s="37" t="s">
        <v>35</v>
      </c>
      <c r="N121" s="242">
        <f t="shared" si="5"/>
        <v>19.08</v>
      </c>
      <c r="O121" s="242">
        <f t="shared" si="6"/>
        <v>119.08</v>
      </c>
      <c r="P121" s="242">
        <f t="shared" si="7"/>
        <v>126.2248</v>
      </c>
      <c r="Q121" s="242">
        <f t="shared" si="8"/>
        <v>7.1448</v>
      </c>
      <c r="R121" s="242">
        <f t="shared" si="9"/>
        <v>119.08</v>
      </c>
      <c r="S121" s="242" t="s">
        <v>28</v>
      </c>
      <c r="T121" s="291" t="s">
        <v>29</v>
      </c>
    </row>
    <row r="122" spans="1:20">
      <c r="A122" s="100">
        <v>121</v>
      </c>
      <c r="B122" s="144" t="s">
        <v>916</v>
      </c>
      <c r="C122" s="36" t="s">
        <v>917</v>
      </c>
      <c r="D122" s="181"/>
      <c r="E122" s="181" t="s">
        <v>22</v>
      </c>
      <c r="F122" s="37" t="s">
        <v>24</v>
      </c>
      <c r="G122" s="37" t="s">
        <v>1406</v>
      </c>
      <c r="H122" s="37" t="s">
        <v>25</v>
      </c>
      <c r="I122" s="37" t="s">
        <v>34</v>
      </c>
      <c r="J122" s="110">
        <v>0</v>
      </c>
      <c r="K122" s="110">
        <v>100</v>
      </c>
      <c r="L122" s="110">
        <v>0</v>
      </c>
      <c r="M122" s="37"/>
      <c r="N122" s="242">
        <f t="shared" si="5"/>
        <v>0</v>
      </c>
      <c r="O122" s="242">
        <f t="shared" si="6"/>
        <v>100</v>
      </c>
      <c r="P122" s="242">
        <f t="shared" si="7"/>
        <v>106</v>
      </c>
      <c r="Q122" s="242">
        <f t="shared" si="8"/>
        <v>6</v>
      </c>
      <c r="R122" s="242">
        <f t="shared" si="9"/>
        <v>100</v>
      </c>
      <c r="S122" s="242" t="s">
        <v>28</v>
      </c>
      <c r="T122" s="291" t="s">
        <v>29</v>
      </c>
    </row>
    <row r="123" spans="1:20">
      <c r="A123" s="100">
        <v>122</v>
      </c>
      <c r="B123" s="144" t="s">
        <v>924</v>
      </c>
      <c r="C123" s="36" t="s">
        <v>925</v>
      </c>
      <c r="D123" s="181"/>
      <c r="E123" s="181" t="s">
        <v>22</v>
      </c>
      <c r="F123" s="37" t="s">
        <v>24</v>
      </c>
      <c r="G123" s="37" t="s">
        <v>1406</v>
      </c>
      <c r="H123" s="37" t="s">
        <v>25</v>
      </c>
      <c r="I123" s="37" t="s">
        <v>34</v>
      </c>
      <c r="J123" s="110">
        <v>0</v>
      </c>
      <c r="K123" s="110">
        <v>100</v>
      </c>
      <c r="L123" s="110">
        <v>15</v>
      </c>
      <c r="M123" s="37" t="s">
        <v>35</v>
      </c>
      <c r="N123" s="242">
        <f t="shared" si="5"/>
        <v>15.9</v>
      </c>
      <c r="O123" s="242">
        <f t="shared" si="6"/>
        <v>115.9</v>
      </c>
      <c r="P123" s="242">
        <f t="shared" si="7"/>
        <v>122.854</v>
      </c>
      <c r="Q123" s="242">
        <f t="shared" si="8"/>
        <v>6.954</v>
      </c>
      <c r="R123" s="242">
        <f t="shared" si="9"/>
        <v>115.9</v>
      </c>
      <c r="S123" s="242" t="s">
        <v>28</v>
      </c>
      <c r="T123" s="291" t="s">
        <v>29</v>
      </c>
    </row>
    <row r="124" spans="1:20">
      <c r="A124" s="100">
        <v>123</v>
      </c>
      <c r="B124" s="144" t="s">
        <v>926</v>
      </c>
      <c r="C124" s="36" t="s">
        <v>927</v>
      </c>
      <c r="D124" s="181"/>
      <c r="E124" s="181" t="s">
        <v>22</v>
      </c>
      <c r="F124" s="37" t="s">
        <v>24</v>
      </c>
      <c r="G124" s="37" t="s">
        <v>1406</v>
      </c>
      <c r="H124" s="37" t="s">
        <v>25</v>
      </c>
      <c r="I124" s="37" t="s">
        <v>34</v>
      </c>
      <c r="J124" s="110">
        <v>0</v>
      </c>
      <c r="K124" s="110">
        <v>100</v>
      </c>
      <c r="L124" s="110">
        <v>18</v>
      </c>
      <c r="M124" s="37" t="s">
        <v>35</v>
      </c>
      <c r="N124" s="242">
        <f t="shared" si="5"/>
        <v>19.08</v>
      </c>
      <c r="O124" s="242">
        <f t="shared" si="6"/>
        <v>119.08</v>
      </c>
      <c r="P124" s="242">
        <f t="shared" si="7"/>
        <v>126.2248</v>
      </c>
      <c r="Q124" s="242">
        <f t="shared" si="8"/>
        <v>7.1448</v>
      </c>
      <c r="R124" s="242">
        <f t="shared" si="9"/>
        <v>119.08</v>
      </c>
      <c r="S124" s="242" t="s">
        <v>28</v>
      </c>
      <c r="T124" s="291" t="s">
        <v>29</v>
      </c>
    </row>
    <row r="125" spans="1:20">
      <c r="A125" s="100">
        <v>124</v>
      </c>
      <c r="B125" s="144" t="s">
        <v>934</v>
      </c>
      <c r="C125" s="36" t="s">
        <v>935</v>
      </c>
      <c r="D125" s="181"/>
      <c r="E125" s="181" t="s">
        <v>22</v>
      </c>
      <c r="F125" s="37" t="s">
        <v>24</v>
      </c>
      <c r="G125" s="37" t="s">
        <v>1406</v>
      </c>
      <c r="H125" s="37" t="s">
        <v>25</v>
      </c>
      <c r="I125" s="37" t="s">
        <v>34</v>
      </c>
      <c r="J125" s="110">
        <v>0</v>
      </c>
      <c r="K125" s="110">
        <v>100</v>
      </c>
      <c r="L125" s="110">
        <v>46</v>
      </c>
      <c r="M125" s="37" t="s">
        <v>1932</v>
      </c>
      <c r="N125" s="242">
        <f t="shared" si="5"/>
        <v>48.76</v>
      </c>
      <c r="O125" s="242">
        <f t="shared" si="6"/>
        <v>148.76</v>
      </c>
      <c r="P125" s="242">
        <f t="shared" si="7"/>
        <v>157.6856</v>
      </c>
      <c r="Q125" s="242">
        <f t="shared" si="8"/>
        <v>8.9256</v>
      </c>
      <c r="R125" s="242">
        <f t="shared" si="9"/>
        <v>148.76</v>
      </c>
      <c r="S125" s="242" t="s">
        <v>28</v>
      </c>
      <c r="T125" s="291" t="s">
        <v>29</v>
      </c>
    </row>
    <row r="126" spans="1:20">
      <c r="A126" s="100">
        <v>125</v>
      </c>
      <c r="B126" s="144" t="s">
        <v>936</v>
      </c>
      <c r="C126" s="36" t="s">
        <v>937</v>
      </c>
      <c r="D126" s="181"/>
      <c r="E126" s="181" t="s">
        <v>22</v>
      </c>
      <c r="F126" s="37" t="s">
        <v>24</v>
      </c>
      <c r="G126" s="37" t="s">
        <v>1406</v>
      </c>
      <c r="H126" s="37" t="s">
        <v>25</v>
      </c>
      <c r="I126" s="37" t="s">
        <v>34</v>
      </c>
      <c r="J126" s="110">
        <v>0</v>
      </c>
      <c r="K126" s="110">
        <v>100</v>
      </c>
      <c r="L126" s="110">
        <v>18</v>
      </c>
      <c r="M126" s="37" t="s">
        <v>35</v>
      </c>
      <c r="N126" s="242">
        <f t="shared" si="5"/>
        <v>19.08</v>
      </c>
      <c r="O126" s="242">
        <f t="shared" si="6"/>
        <v>119.08</v>
      </c>
      <c r="P126" s="242">
        <f t="shared" si="7"/>
        <v>126.2248</v>
      </c>
      <c r="Q126" s="242">
        <f t="shared" si="8"/>
        <v>7.1448</v>
      </c>
      <c r="R126" s="242">
        <f t="shared" si="9"/>
        <v>119.08</v>
      </c>
      <c r="S126" s="242" t="s">
        <v>28</v>
      </c>
      <c r="T126" s="291" t="s">
        <v>29</v>
      </c>
    </row>
    <row r="127" spans="1:20">
      <c r="A127" s="100">
        <v>126</v>
      </c>
      <c r="B127" s="144" t="s">
        <v>943</v>
      </c>
      <c r="C127" s="36" t="s">
        <v>911</v>
      </c>
      <c r="D127" s="181"/>
      <c r="E127" s="181" t="s">
        <v>22</v>
      </c>
      <c r="F127" s="37" t="s">
        <v>24</v>
      </c>
      <c r="G127" s="37" t="s">
        <v>1406</v>
      </c>
      <c r="H127" s="37" t="s">
        <v>25</v>
      </c>
      <c r="I127" s="37" t="s">
        <v>34</v>
      </c>
      <c r="J127" s="110">
        <v>0</v>
      </c>
      <c r="K127" s="110">
        <v>100</v>
      </c>
      <c r="L127" s="110">
        <v>15</v>
      </c>
      <c r="M127" s="37" t="s">
        <v>35</v>
      </c>
      <c r="N127" s="242">
        <f t="shared" si="5"/>
        <v>15.9</v>
      </c>
      <c r="O127" s="242">
        <f t="shared" si="6"/>
        <v>115.9</v>
      </c>
      <c r="P127" s="242">
        <f t="shared" si="7"/>
        <v>122.854</v>
      </c>
      <c r="Q127" s="242">
        <f t="shared" si="8"/>
        <v>6.954</v>
      </c>
      <c r="R127" s="242">
        <f t="shared" si="9"/>
        <v>115.9</v>
      </c>
      <c r="S127" s="242" t="s">
        <v>28</v>
      </c>
      <c r="T127" s="291" t="s">
        <v>29</v>
      </c>
    </row>
    <row r="128" spans="1:20">
      <c r="A128" s="100">
        <v>127</v>
      </c>
      <c r="B128" s="144" t="s">
        <v>315</v>
      </c>
      <c r="C128" s="46" t="s">
        <v>316</v>
      </c>
      <c r="D128" s="181"/>
      <c r="E128" s="181" t="s">
        <v>22</v>
      </c>
      <c r="F128" s="37" t="s">
        <v>24</v>
      </c>
      <c r="G128" s="37" t="s">
        <v>1406</v>
      </c>
      <c r="H128" s="37" t="s">
        <v>25</v>
      </c>
      <c r="I128" s="37" t="s">
        <v>34</v>
      </c>
      <c r="J128" s="110">
        <v>0</v>
      </c>
      <c r="K128" s="110">
        <v>100</v>
      </c>
      <c r="L128" s="110">
        <v>18</v>
      </c>
      <c r="M128" s="37" t="s">
        <v>35</v>
      </c>
      <c r="N128" s="242">
        <f t="shared" si="5"/>
        <v>19.08</v>
      </c>
      <c r="O128" s="242">
        <f t="shared" si="6"/>
        <v>119.08</v>
      </c>
      <c r="P128" s="242">
        <f t="shared" si="7"/>
        <v>126.2248</v>
      </c>
      <c r="Q128" s="242">
        <f t="shared" si="8"/>
        <v>7.1448</v>
      </c>
      <c r="R128" s="242">
        <f t="shared" si="9"/>
        <v>119.08</v>
      </c>
      <c r="S128" s="242" t="s">
        <v>28</v>
      </c>
      <c r="T128" s="291" t="s">
        <v>29</v>
      </c>
    </row>
    <row r="129" spans="1:20">
      <c r="A129" s="100">
        <v>128</v>
      </c>
      <c r="B129" s="144" t="s">
        <v>1269</v>
      </c>
      <c r="C129" s="36" t="s">
        <v>1270</v>
      </c>
      <c r="D129" s="181"/>
      <c r="E129" s="181" t="s">
        <v>22</v>
      </c>
      <c r="F129" s="37" t="s">
        <v>24</v>
      </c>
      <c r="G129" s="37" t="s">
        <v>1406</v>
      </c>
      <c r="H129" s="37" t="s">
        <v>25</v>
      </c>
      <c r="I129" s="37" t="s">
        <v>34</v>
      </c>
      <c r="J129" s="110">
        <v>0</v>
      </c>
      <c r="K129" s="110">
        <v>100</v>
      </c>
      <c r="L129" s="110">
        <v>15</v>
      </c>
      <c r="M129" s="37" t="s">
        <v>35</v>
      </c>
      <c r="N129" s="242">
        <f t="shared" si="5"/>
        <v>15.9</v>
      </c>
      <c r="O129" s="242">
        <f t="shared" si="6"/>
        <v>115.9</v>
      </c>
      <c r="P129" s="242">
        <f t="shared" si="7"/>
        <v>122.854</v>
      </c>
      <c r="Q129" s="242">
        <f t="shared" si="8"/>
        <v>6.954</v>
      </c>
      <c r="R129" s="242">
        <f t="shared" si="9"/>
        <v>115.9</v>
      </c>
      <c r="S129" s="242" t="s">
        <v>28</v>
      </c>
      <c r="T129" s="291" t="s">
        <v>29</v>
      </c>
    </row>
    <row r="130" spans="1:20">
      <c r="A130" s="100">
        <v>129</v>
      </c>
      <c r="B130" s="144" t="s">
        <v>1624</v>
      </c>
      <c r="C130" s="36" t="s">
        <v>1625</v>
      </c>
      <c r="D130" s="181"/>
      <c r="E130" s="181" t="s">
        <v>22</v>
      </c>
      <c r="F130" s="37" t="s">
        <v>24</v>
      </c>
      <c r="G130" s="37" t="s">
        <v>1406</v>
      </c>
      <c r="H130" s="37" t="s">
        <v>25</v>
      </c>
      <c r="I130" s="37" t="s">
        <v>34</v>
      </c>
      <c r="J130" s="110">
        <v>0</v>
      </c>
      <c r="K130" s="110">
        <v>100</v>
      </c>
      <c r="L130" s="110">
        <v>15</v>
      </c>
      <c r="M130" s="37" t="s">
        <v>35</v>
      </c>
      <c r="N130" s="242">
        <f t="shared" ref="N130:N193" si="10">L130*1.06</f>
        <v>15.9</v>
      </c>
      <c r="O130" s="242">
        <f t="shared" ref="O130:O193" si="11">J130+K130+N130</f>
        <v>115.9</v>
      </c>
      <c r="P130" s="242">
        <f t="shared" ref="P130:P193" si="12">J130+(K130+N130)*1.06</f>
        <v>122.854</v>
      </c>
      <c r="Q130" s="242">
        <f t="shared" ref="Q130:Q193" si="13">(N130+K130)*0.06</f>
        <v>6.954</v>
      </c>
      <c r="R130" s="242">
        <f t="shared" ref="R130:R193" si="14">P130-Q130</f>
        <v>115.9</v>
      </c>
      <c r="S130" s="242" t="s">
        <v>28</v>
      </c>
      <c r="T130" s="291" t="s">
        <v>29</v>
      </c>
    </row>
    <row r="131" spans="1:20">
      <c r="A131" s="100">
        <v>130</v>
      </c>
      <c r="B131" s="144" t="s">
        <v>1683</v>
      </c>
      <c r="C131" s="36" t="s">
        <v>1684</v>
      </c>
      <c r="D131" s="181"/>
      <c r="E131" s="181" t="s">
        <v>22</v>
      </c>
      <c r="F131" s="37" t="s">
        <v>24</v>
      </c>
      <c r="G131" s="37" t="s">
        <v>1406</v>
      </c>
      <c r="H131" s="37" t="s">
        <v>25</v>
      </c>
      <c r="I131" s="37" t="s">
        <v>34</v>
      </c>
      <c r="J131" s="110">
        <v>0</v>
      </c>
      <c r="K131" s="110">
        <v>100</v>
      </c>
      <c r="L131" s="110">
        <v>18</v>
      </c>
      <c r="M131" s="37" t="s">
        <v>35</v>
      </c>
      <c r="N131" s="242">
        <f t="shared" si="10"/>
        <v>19.08</v>
      </c>
      <c r="O131" s="242">
        <f t="shared" si="11"/>
        <v>119.08</v>
      </c>
      <c r="P131" s="242">
        <f t="shared" si="12"/>
        <v>126.2248</v>
      </c>
      <c r="Q131" s="242">
        <f t="shared" si="13"/>
        <v>7.1448</v>
      </c>
      <c r="R131" s="242">
        <f t="shared" si="14"/>
        <v>119.08</v>
      </c>
      <c r="S131" s="242" t="s">
        <v>28</v>
      </c>
      <c r="T131" s="291" t="s">
        <v>29</v>
      </c>
    </row>
    <row r="132" spans="1:20">
      <c r="A132" s="100">
        <v>131</v>
      </c>
      <c r="B132" s="144" t="s">
        <v>281</v>
      </c>
      <c r="C132" s="36" t="s">
        <v>1489</v>
      </c>
      <c r="D132" s="181"/>
      <c r="E132" s="181" t="s">
        <v>22</v>
      </c>
      <c r="F132" s="37" t="s">
        <v>24</v>
      </c>
      <c r="G132" s="37" t="s">
        <v>1406</v>
      </c>
      <c r="H132" s="37" t="s">
        <v>25</v>
      </c>
      <c r="I132" s="37" t="s">
        <v>34</v>
      </c>
      <c r="J132" s="110">
        <v>0</v>
      </c>
      <c r="K132" s="110">
        <v>100</v>
      </c>
      <c r="L132" s="110">
        <v>15</v>
      </c>
      <c r="M132" s="37" t="s">
        <v>35</v>
      </c>
      <c r="N132" s="242">
        <f t="shared" si="10"/>
        <v>15.9</v>
      </c>
      <c r="O132" s="242">
        <f t="shared" si="11"/>
        <v>115.9</v>
      </c>
      <c r="P132" s="242">
        <f t="shared" si="12"/>
        <v>122.854</v>
      </c>
      <c r="Q132" s="242">
        <f t="shared" si="13"/>
        <v>6.954</v>
      </c>
      <c r="R132" s="242">
        <f t="shared" si="14"/>
        <v>115.9</v>
      </c>
      <c r="S132" s="242" t="s">
        <v>28</v>
      </c>
      <c r="T132" s="291" t="s">
        <v>29</v>
      </c>
    </row>
    <row r="133" spans="1:20">
      <c r="A133" s="100">
        <v>132</v>
      </c>
      <c r="B133" s="144" t="s">
        <v>1705</v>
      </c>
      <c r="C133" s="36" t="s">
        <v>1706</v>
      </c>
      <c r="D133" s="181"/>
      <c r="E133" s="181" t="s">
        <v>22</v>
      </c>
      <c r="F133" s="37" t="s">
        <v>24</v>
      </c>
      <c r="G133" s="37" t="s">
        <v>1406</v>
      </c>
      <c r="H133" s="37" t="s">
        <v>25</v>
      </c>
      <c r="I133" s="37" t="s">
        <v>34</v>
      </c>
      <c r="J133" s="110">
        <v>0</v>
      </c>
      <c r="K133" s="110">
        <v>100</v>
      </c>
      <c r="L133" s="110">
        <v>18</v>
      </c>
      <c r="M133" s="37" t="s">
        <v>35</v>
      </c>
      <c r="N133" s="242">
        <f t="shared" si="10"/>
        <v>19.08</v>
      </c>
      <c r="O133" s="242">
        <f t="shared" si="11"/>
        <v>119.08</v>
      </c>
      <c r="P133" s="242">
        <f t="shared" si="12"/>
        <v>126.2248</v>
      </c>
      <c r="Q133" s="242">
        <f t="shared" si="13"/>
        <v>7.1448</v>
      </c>
      <c r="R133" s="242">
        <f t="shared" si="14"/>
        <v>119.08</v>
      </c>
      <c r="S133" s="242" t="s">
        <v>28</v>
      </c>
      <c r="T133" s="291" t="s">
        <v>29</v>
      </c>
    </row>
    <row r="134" spans="1:20">
      <c r="A134" s="100">
        <v>133</v>
      </c>
      <c r="B134" s="144" t="s">
        <v>938</v>
      </c>
      <c r="C134" s="36" t="s">
        <v>939</v>
      </c>
      <c r="D134" s="181"/>
      <c r="E134" s="181" t="s">
        <v>22</v>
      </c>
      <c r="F134" s="37" t="s">
        <v>24</v>
      </c>
      <c r="G134" s="37" t="s">
        <v>1406</v>
      </c>
      <c r="H134" s="37" t="s">
        <v>25</v>
      </c>
      <c r="I134" s="37" t="s">
        <v>34</v>
      </c>
      <c r="J134" s="110">
        <v>0</v>
      </c>
      <c r="K134" s="110">
        <v>100</v>
      </c>
      <c r="L134" s="110">
        <v>15</v>
      </c>
      <c r="M134" s="37" t="s">
        <v>35</v>
      </c>
      <c r="N134" s="242">
        <f t="shared" si="10"/>
        <v>15.9</v>
      </c>
      <c r="O134" s="242">
        <f t="shared" si="11"/>
        <v>115.9</v>
      </c>
      <c r="P134" s="242">
        <f t="shared" si="12"/>
        <v>122.854</v>
      </c>
      <c r="Q134" s="242">
        <f t="shared" si="13"/>
        <v>6.954</v>
      </c>
      <c r="R134" s="242">
        <f t="shared" si="14"/>
        <v>115.9</v>
      </c>
      <c r="S134" s="242" t="s">
        <v>28</v>
      </c>
      <c r="T134" s="291" t="s">
        <v>29</v>
      </c>
    </row>
    <row r="135" spans="1:20">
      <c r="A135" s="100">
        <v>134</v>
      </c>
      <c r="B135" s="144" t="s">
        <v>942</v>
      </c>
      <c r="C135" s="36" t="s">
        <v>911</v>
      </c>
      <c r="D135" s="181"/>
      <c r="E135" s="181" t="s">
        <v>22</v>
      </c>
      <c r="F135" s="37" t="s">
        <v>24</v>
      </c>
      <c r="G135" s="37" t="s">
        <v>1406</v>
      </c>
      <c r="H135" s="37" t="s">
        <v>25</v>
      </c>
      <c r="I135" s="37" t="s">
        <v>34</v>
      </c>
      <c r="J135" s="110">
        <v>0</v>
      </c>
      <c r="K135" s="110">
        <v>100</v>
      </c>
      <c r="L135" s="110">
        <v>18</v>
      </c>
      <c r="M135" s="37" t="s">
        <v>35</v>
      </c>
      <c r="N135" s="242">
        <f t="shared" si="10"/>
        <v>19.08</v>
      </c>
      <c r="O135" s="242">
        <f t="shared" si="11"/>
        <v>119.08</v>
      </c>
      <c r="P135" s="242">
        <f t="shared" si="12"/>
        <v>126.2248</v>
      </c>
      <c r="Q135" s="242">
        <f t="shared" si="13"/>
        <v>7.1448</v>
      </c>
      <c r="R135" s="242">
        <f t="shared" si="14"/>
        <v>119.08</v>
      </c>
      <c r="S135" s="242" t="s">
        <v>28</v>
      </c>
      <c r="T135" s="291" t="s">
        <v>29</v>
      </c>
    </row>
    <row r="136" spans="1:20">
      <c r="A136" s="100">
        <v>135</v>
      </c>
      <c r="B136" s="144" t="s">
        <v>1933</v>
      </c>
      <c r="C136" s="36" t="s">
        <v>1934</v>
      </c>
      <c r="D136" s="181"/>
      <c r="E136" s="181" t="s">
        <v>22</v>
      </c>
      <c r="F136" s="37" t="s">
        <v>24</v>
      </c>
      <c r="G136" s="37" t="s">
        <v>1935</v>
      </c>
      <c r="H136" s="37" t="s">
        <v>25</v>
      </c>
      <c r="I136" s="37" t="s">
        <v>34</v>
      </c>
      <c r="J136" s="110">
        <v>589</v>
      </c>
      <c r="K136" s="110">
        <v>300</v>
      </c>
      <c r="L136" s="110">
        <v>198</v>
      </c>
      <c r="M136" s="37" t="s">
        <v>1936</v>
      </c>
      <c r="N136" s="242">
        <f t="shared" si="10"/>
        <v>209.88</v>
      </c>
      <c r="O136" s="242">
        <f t="shared" si="11"/>
        <v>1098.88</v>
      </c>
      <c r="P136" s="242">
        <f t="shared" si="12"/>
        <v>1129.4728</v>
      </c>
      <c r="Q136" s="242">
        <f t="shared" si="13"/>
        <v>30.5928</v>
      </c>
      <c r="R136" s="242">
        <f t="shared" si="14"/>
        <v>1098.88</v>
      </c>
      <c r="S136" s="242" t="s">
        <v>28</v>
      </c>
      <c r="T136" s="291" t="s">
        <v>29</v>
      </c>
    </row>
    <row r="137" spans="1:20">
      <c r="A137" s="100">
        <v>136</v>
      </c>
      <c r="B137" s="262" t="s">
        <v>1937</v>
      </c>
      <c r="C137" s="36" t="s">
        <v>1635</v>
      </c>
      <c r="D137" s="181"/>
      <c r="E137" s="181" t="s">
        <v>22</v>
      </c>
      <c r="F137" s="37" t="s">
        <v>24</v>
      </c>
      <c r="G137" s="37" t="s">
        <v>1529</v>
      </c>
      <c r="H137" s="37" t="s">
        <v>25</v>
      </c>
      <c r="I137" s="37" t="s">
        <v>34</v>
      </c>
      <c r="J137" s="110">
        <v>0</v>
      </c>
      <c r="K137" s="110">
        <v>0</v>
      </c>
      <c r="L137" s="110">
        <v>15</v>
      </c>
      <c r="M137" s="37" t="s">
        <v>1938</v>
      </c>
      <c r="N137" s="242">
        <f t="shared" si="10"/>
        <v>15.9</v>
      </c>
      <c r="O137" s="242">
        <f t="shared" si="11"/>
        <v>15.9</v>
      </c>
      <c r="P137" s="242">
        <f t="shared" si="12"/>
        <v>16.854</v>
      </c>
      <c r="Q137" s="242">
        <f t="shared" si="13"/>
        <v>0.954</v>
      </c>
      <c r="R137" s="242">
        <f t="shared" si="14"/>
        <v>15.9</v>
      </c>
      <c r="S137" s="242" t="s">
        <v>28</v>
      </c>
      <c r="T137" s="291" t="s">
        <v>29</v>
      </c>
    </row>
    <row r="138" spans="1:20">
      <c r="A138" s="100">
        <v>137</v>
      </c>
      <c r="B138" s="262" t="s">
        <v>1939</v>
      </c>
      <c r="C138" s="36" t="s">
        <v>1940</v>
      </c>
      <c r="D138" s="181"/>
      <c r="E138" s="181" t="s">
        <v>22</v>
      </c>
      <c r="F138" s="37" t="s">
        <v>24</v>
      </c>
      <c r="G138" s="37" t="s">
        <v>1529</v>
      </c>
      <c r="H138" s="37" t="s">
        <v>25</v>
      </c>
      <c r="I138" s="37" t="s">
        <v>34</v>
      </c>
      <c r="J138" s="110">
        <v>0</v>
      </c>
      <c r="K138" s="110">
        <v>0</v>
      </c>
      <c r="L138" s="110">
        <v>18</v>
      </c>
      <c r="M138" s="37" t="s">
        <v>1941</v>
      </c>
      <c r="N138" s="242">
        <f t="shared" si="10"/>
        <v>19.08</v>
      </c>
      <c r="O138" s="242">
        <f t="shared" si="11"/>
        <v>19.08</v>
      </c>
      <c r="P138" s="242">
        <f t="shared" si="12"/>
        <v>20.2248</v>
      </c>
      <c r="Q138" s="242">
        <f t="shared" si="13"/>
        <v>1.1448</v>
      </c>
      <c r="R138" s="242">
        <f t="shared" si="14"/>
        <v>19.08</v>
      </c>
      <c r="S138" s="242" t="s">
        <v>28</v>
      </c>
      <c r="T138" s="291" t="s">
        <v>29</v>
      </c>
    </row>
    <row r="139" spans="1:20">
      <c r="A139" s="100">
        <v>138</v>
      </c>
      <c r="B139" s="144" t="s">
        <v>1942</v>
      </c>
      <c r="C139" s="36" t="s">
        <v>1943</v>
      </c>
      <c r="D139" s="181"/>
      <c r="E139" s="181" t="s">
        <v>22</v>
      </c>
      <c r="F139" s="37" t="s">
        <v>24</v>
      </c>
      <c r="G139" s="37" t="s">
        <v>1529</v>
      </c>
      <c r="H139" s="37" t="s">
        <v>25</v>
      </c>
      <c r="I139" s="37" t="s">
        <v>34</v>
      </c>
      <c r="J139" s="110">
        <v>920</v>
      </c>
      <c r="K139" s="110">
        <v>300</v>
      </c>
      <c r="L139" s="110">
        <v>562.14</v>
      </c>
      <c r="M139" s="100" t="s">
        <v>1944</v>
      </c>
      <c r="N139" s="242">
        <f t="shared" si="10"/>
        <v>595.8684</v>
      </c>
      <c r="O139" s="242">
        <f t="shared" si="11"/>
        <v>1815.8684</v>
      </c>
      <c r="P139" s="242">
        <f t="shared" si="12"/>
        <v>1869.620504</v>
      </c>
      <c r="Q139" s="242">
        <f t="shared" si="13"/>
        <v>53.752104</v>
      </c>
      <c r="R139" s="242">
        <f t="shared" si="14"/>
        <v>1815.8684</v>
      </c>
      <c r="S139" s="242" t="s">
        <v>28</v>
      </c>
      <c r="T139" s="291" t="s">
        <v>29</v>
      </c>
    </row>
    <row r="140" spans="1:20">
      <c r="A140" s="100">
        <v>139</v>
      </c>
      <c r="B140" s="144" t="s">
        <v>1945</v>
      </c>
      <c r="C140" s="36" t="s">
        <v>1946</v>
      </c>
      <c r="D140" s="181"/>
      <c r="E140" s="181" t="s">
        <v>22</v>
      </c>
      <c r="F140" s="37" t="s">
        <v>24</v>
      </c>
      <c r="G140" s="37" t="s">
        <v>1529</v>
      </c>
      <c r="H140" s="37" t="s">
        <v>25</v>
      </c>
      <c r="I140" s="37" t="s">
        <v>34</v>
      </c>
      <c r="J140" s="110">
        <v>920</v>
      </c>
      <c r="K140" s="110">
        <v>300</v>
      </c>
      <c r="L140" s="110">
        <v>562.68</v>
      </c>
      <c r="M140" s="100" t="s">
        <v>1947</v>
      </c>
      <c r="N140" s="242">
        <f t="shared" si="10"/>
        <v>596.4408</v>
      </c>
      <c r="O140" s="242">
        <f t="shared" si="11"/>
        <v>1816.4408</v>
      </c>
      <c r="P140" s="242">
        <f t="shared" si="12"/>
        <v>1870.227248</v>
      </c>
      <c r="Q140" s="242">
        <f t="shared" si="13"/>
        <v>53.786448</v>
      </c>
      <c r="R140" s="242">
        <f t="shared" si="14"/>
        <v>1816.4408</v>
      </c>
      <c r="S140" s="242" t="s">
        <v>28</v>
      </c>
      <c r="T140" s="291" t="s">
        <v>29</v>
      </c>
    </row>
    <row r="141" spans="1:20">
      <c r="A141" s="100">
        <v>140</v>
      </c>
      <c r="B141" s="144" t="s">
        <v>1948</v>
      </c>
      <c r="C141" s="36" t="s">
        <v>1949</v>
      </c>
      <c r="D141" s="181"/>
      <c r="E141" s="181" t="s">
        <v>22</v>
      </c>
      <c r="F141" s="37" t="s">
        <v>24</v>
      </c>
      <c r="G141" s="37" t="s">
        <v>1529</v>
      </c>
      <c r="H141" s="37" t="s">
        <v>25</v>
      </c>
      <c r="I141" s="37" t="s">
        <v>34</v>
      </c>
      <c r="J141" s="110">
        <v>920</v>
      </c>
      <c r="K141" s="110">
        <v>300</v>
      </c>
      <c r="L141" s="110">
        <v>538</v>
      </c>
      <c r="M141" s="100" t="s">
        <v>1950</v>
      </c>
      <c r="N141" s="242">
        <f t="shared" si="10"/>
        <v>570.28</v>
      </c>
      <c r="O141" s="242">
        <f t="shared" si="11"/>
        <v>1790.28</v>
      </c>
      <c r="P141" s="242">
        <f t="shared" si="12"/>
        <v>1842.4968</v>
      </c>
      <c r="Q141" s="242">
        <f t="shared" si="13"/>
        <v>52.2168</v>
      </c>
      <c r="R141" s="242">
        <f t="shared" si="14"/>
        <v>1790.28</v>
      </c>
      <c r="S141" s="242" t="s">
        <v>28</v>
      </c>
      <c r="T141" s="291" t="s">
        <v>29</v>
      </c>
    </row>
    <row r="142" spans="1:20">
      <c r="A142" s="100">
        <v>141</v>
      </c>
      <c r="B142" s="144" t="s">
        <v>71</v>
      </c>
      <c r="C142" s="36" t="s">
        <v>1951</v>
      </c>
      <c r="D142" s="181"/>
      <c r="E142" s="181" t="s">
        <v>22</v>
      </c>
      <c r="F142" s="37" t="s">
        <v>24</v>
      </c>
      <c r="G142" s="37" t="s">
        <v>1529</v>
      </c>
      <c r="H142" s="37" t="s">
        <v>25</v>
      </c>
      <c r="I142" s="37" t="s">
        <v>34</v>
      </c>
      <c r="J142" s="110">
        <v>920</v>
      </c>
      <c r="K142" s="110">
        <v>300</v>
      </c>
      <c r="L142" s="110">
        <v>538</v>
      </c>
      <c r="M142" s="100" t="s">
        <v>1950</v>
      </c>
      <c r="N142" s="242">
        <f t="shared" si="10"/>
        <v>570.28</v>
      </c>
      <c r="O142" s="242">
        <f t="shared" si="11"/>
        <v>1790.28</v>
      </c>
      <c r="P142" s="242">
        <f t="shared" si="12"/>
        <v>1842.4968</v>
      </c>
      <c r="Q142" s="242">
        <f t="shared" si="13"/>
        <v>52.2168</v>
      </c>
      <c r="R142" s="242">
        <f t="shared" si="14"/>
        <v>1790.28</v>
      </c>
      <c r="S142" s="242" t="s">
        <v>28</v>
      </c>
      <c r="T142" s="291" t="s">
        <v>29</v>
      </c>
    </row>
    <row r="143" spans="1:20">
      <c r="A143" s="100">
        <v>142</v>
      </c>
      <c r="B143" s="144" t="s">
        <v>1952</v>
      </c>
      <c r="C143" s="36" t="s">
        <v>1953</v>
      </c>
      <c r="D143" s="181"/>
      <c r="E143" s="181" t="s">
        <v>22</v>
      </c>
      <c r="F143" s="37" t="s">
        <v>24</v>
      </c>
      <c r="G143" s="37" t="s">
        <v>1954</v>
      </c>
      <c r="H143" s="37" t="s">
        <v>25</v>
      </c>
      <c r="I143" s="37" t="s">
        <v>34</v>
      </c>
      <c r="J143" s="37">
        <v>232.53</v>
      </c>
      <c r="K143" s="110">
        <v>100</v>
      </c>
      <c r="L143" s="110">
        <v>0</v>
      </c>
      <c r="M143" s="37"/>
      <c r="N143" s="242">
        <f t="shared" si="10"/>
        <v>0</v>
      </c>
      <c r="O143" s="242">
        <f t="shared" si="11"/>
        <v>332.53</v>
      </c>
      <c r="P143" s="242">
        <f t="shared" si="12"/>
        <v>338.53</v>
      </c>
      <c r="Q143" s="242">
        <f t="shared" si="13"/>
        <v>6</v>
      </c>
      <c r="R143" s="242">
        <f t="shared" si="14"/>
        <v>332.53</v>
      </c>
      <c r="S143" s="242" t="s">
        <v>28</v>
      </c>
      <c r="T143" s="291" t="s">
        <v>29</v>
      </c>
    </row>
    <row r="144" spans="1:20">
      <c r="A144" s="100">
        <v>143</v>
      </c>
      <c r="B144" s="144" t="s">
        <v>1955</v>
      </c>
      <c r="C144" s="36" t="s">
        <v>1956</v>
      </c>
      <c r="D144" s="181"/>
      <c r="E144" s="181" t="s">
        <v>22</v>
      </c>
      <c r="F144" s="37" t="s">
        <v>24</v>
      </c>
      <c r="G144" s="37" t="s">
        <v>1954</v>
      </c>
      <c r="H144" s="37" t="s">
        <v>25</v>
      </c>
      <c r="I144" s="37" t="s">
        <v>34</v>
      </c>
      <c r="J144" s="37">
        <v>233.25</v>
      </c>
      <c r="K144" s="110">
        <v>100</v>
      </c>
      <c r="L144" s="110">
        <v>0</v>
      </c>
      <c r="M144" s="37"/>
      <c r="N144" s="242">
        <f t="shared" si="10"/>
        <v>0</v>
      </c>
      <c r="O144" s="242">
        <f t="shared" si="11"/>
        <v>333.25</v>
      </c>
      <c r="P144" s="242">
        <f t="shared" si="12"/>
        <v>339.25</v>
      </c>
      <c r="Q144" s="242">
        <f t="shared" si="13"/>
        <v>6</v>
      </c>
      <c r="R144" s="242">
        <f t="shared" si="14"/>
        <v>333.25</v>
      </c>
      <c r="S144" s="242" t="s">
        <v>28</v>
      </c>
      <c r="T144" s="291" t="s">
        <v>29</v>
      </c>
    </row>
    <row r="145" spans="1:20">
      <c r="A145" s="100">
        <v>144</v>
      </c>
      <c r="B145" s="144" t="s">
        <v>1957</v>
      </c>
      <c r="C145" s="36" t="s">
        <v>1958</v>
      </c>
      <c r="D145" s="181"/>
      <c r="E145" s="181" t="s">
        <v>22</v>
      </c>
      <c r="F145" s="37" t="s">
        <v>24</v>
      </c>
      <c r="G145" s="37" t="s">
        <v>1954</v>
      </c>
      <c r="H145" s="37" t="s">
        <v>25</v>
      </c>
      <c r="I145" s="37" t="s">
        <v>34</v>
      </c>
      <c r="J145" s="37">
        <v>233.63</v>
      </c>
      <c r="K145" s="110">
        <v>100</v>
      </c>
      <c r="L145" s="110">
        <v>0</v>
      </c>
      <c r="M145" s="37"/>
      <c r="N145" s="242">
        <f t="shared" si="10"/>
        <v>0</v>
      </c>
      <c r="O145" s="242">
        <f t="shared" si="11"/>
        <v>333.63</v>
      </c>
      <c r="P145" s="242">
        <f t="shared" si="12"/>
        <v>339.63</v>
      </c>
      <c r="Q145" s="242">
        <f t="shared" si="13"/>
        <v>6</v>
      </c>
      <c r="R145" s="242">
        <f t="shared" si="14"/>
        <v>333.63</v>
      </c>
      <c r="S145" s="242" t="s">
        <v>28</v>
      </c>
      <c r="T145" s="291" t="s">
        <v>29</v>
      </c>
    </row>
    <row r="146" spans="1:20">
      <c r="A146" s="100">
        <v>145</v>
      </c>
      <c r="B146" s="144" t="s">
        <v>1959</v>
      </c>
      <c r="C146" s="36" t="s">
        <v>1960</v>
      </c>
      <c r="D146" s="181"/>
      <c r="E146" s="181" t="s">
        <v>22</v>
      </c>
      <c r="F146" s="37" t="s">
        <v>24</v>
      </c>
      <c r="G146" s="37" t="s">
        <v>1954</v>
      </c>
      <c r="H146" s="37" t="s">
        <v>25</v>
      </c>
      <c r="I146" s="37" t="s">
        <v>34</v>
      </c>
      <c r="J146" s="37">
        <v>233.29</v>
      </c>
      <c r="K146" s="110">
        <v>100</v>
      </c>
      <c r="L146" s="110">
        <v>0</v>
      </c>
      <c r="M146" s="37"/>
      <c r="N146" s="242">
        <f t="shared" si="10"/>
        <v>0</v>
      </c>
      <c r="O146" s="242">
        <f t="shared" si="11"/>
        <v>333.29</v>
      </c>
      <c r="P146" s="242">
        <f t="shared" si="12"/>
        <v>339.29</v>
      </c>
      <c r="Q146" s="242">
        <f t="shared" si="13"/>
        <v>6</v>
      </c>
      <c r="R146" s="242">
        <f t="shared" si="14"/>
        <v>333.29</v>
      </c>
      <c r="S146" s="242" t="s">
        <v>28</v>
      </c>
      <c r="T146" s="291" t="s">
        <v>29</v>
      </c>
    </row>
    <row r="147" spans="1:20">
      <c r="A147" s="100">
        <v>146</v>
      </c>
      <c r="B147" s="144" t="s">
        <v>1961</v>
      </c>
      <c r="C147" s="36" t="s">
        <v>1962</v>
      </c>
      <c r="D147" s="181"/>
      <c r="E147" s="181" t="s">
        <v>22</v>
      </c>
      <c r="F147" s="37" t="s">
        <v>24</v>
      </c>
      <c r="G147" s="37" t="s">
        <v>1954</v>
      </c>
      <c r="H147" s="37" t="s">
        <v>25</v>
      </c>
      <c r="I147" s="37" t="s">
        <v>34</v>
      </c>
      <c r="J147" s="37">
        <v>233.29</v>
      </c>
      <c r="K147" s="110">
        <v>100</v>
      </c>
      <c r="L147" s="110">
        <v>0</v>
      </c>
      <c r="M147" s="37"/>
      <c r="N147" s="242">
        <f t="shared" si="10"/>
        <v>0</v>
      </c>
      <c r="O147" s="242">
        <f t="shared" si="11"/>
        <v>333.29</v>
      </c>
      <c r="P147" s="242">
        <f t="shared" si="12"/>
        <v>339.29</v>
      </c>
      <c r="Q147" s="242">
        <f t="shared" si="13"/>
        <v>6</v>
      </c>
      <c r="R147" s="242">
        <f t="shared" si="14"/>
        <v>333.29</v>
      </c>
      <c r="S147" s="242" t="s">
        <v>28</v>
      </c>
      <c r="T147" s="291" t="s">
        <v>29</v>
      </c>
    </row>
    <row r="148" spans="1:20">
      <c r="A148" s="100">
        <v>147</v>
      </c>
      <c r="B148" s="144" t="s">
        <v>1963</v>
      </c>
      <c r="C148" s="36" t="s">
        <v>1964</v>
      </c>
      <c r="D148" s="181"/>
      <c r="E148" s="181" t="s">
        <v>22</v>
      </c>
      <c r="F148" s="37" t="s">
        <v>24</v>
      </c>
      <c r="G148" s="37" t="s">
        <v>1954</v>
      </c>
      <c r="H148" s="37" t="s">
        <v>25</v>
      </c>
      <c r="I148" s="37" t="s">
        <v>34</v>
      </c>
      <c r="J148" s="37">
        <v>233.29</v>
      </c>
      <c r="K148" s="110">
        <v>100</v>
      </c>
      <c r="L148" s="110">
        <v>0</v>
      </c>
      <c r="M148" s="37"/>
      <c r="N148" s="242">
        <f t="shared" si="10"/>
        <v>0</v>
      </c>
      <c r="O148" s="242">
        <f t="shared" si="11"/>
        <v>333.29</v>
      </c>
      <c r="P148" s="242">
        <f t="shared" si="12"/>
        <v>339.29</v>
      </c>
      <c r="Q148" s="242">
        <f t="shared" si="13"/>
        <v>6</v>
      </c>
      <c r="R148" s="242">
        <f t="shared" si="14"/>
        <v>333.29</v>
      </c>
      <c r="S148" s="242" t="s">
        <v>28</v>
      </c>
      <c r="T148" s="291" t="s">
        <v>29</v>
      </c>
    </row>
    <row r="149" spans="1:20">
      <c r="A149" s="100">
        <v>148</v>
      </c>
      <c r="B149" s="144" t="s">
        <v>1965</v>
      </c>
      <c r="C149" s="36" t="s">
        <v>1966</v>
      </c>
      <c r="D149" s="181"/>
      <c r="E149" s="181" t="s">
        <v>22</v>
      </c>
      <c r="F149" s="37" t="s">
        <v>24</v>
      </c>
      <c r="G149" s="37" t="s">
        <v>1954</v>
      </c>
      <c r="H149" s="37" t="s">
        <v>25</v>
      </c>
      <c r="I149" s="37" t="s">
        <v>34</v>
      </c>
      <c r="J149" s="37">
        <v>233.29</v>
      </c>
      <c r="K149" s="110">
        <v>100</v>
      </c>
      <c r="L149" s="110">
        <v>0</v>
      </c>
      <c r="M149" s="37"/>
      <c r="N149" s="242">
        <f t="shared" si="10"/>
        <v>0</v>
      </c>
      <c r="O149" s="242">
        <f t="shared" si="11"/>
        <v>333.29</v>
      </c>
      <c r="P149" s="242">
        <f t="shared" si="12"/>
        <v>339.29</v>
      </c>
      <c r="Q149" s="242">
        <f t="shared" si="13"/>
        <v>6</v>
      </c>
      <c r="R149" s="242">
        <f t="shared" si="14"/>
        <v>333.29</v>
      </c>
      <c r="S149" s="242" t="s">
        <v>28</v>
      </c>
      <c r="T149" s="291" t="s">
        <v>29</v>
      </c>
    </row>
    <row r="150" spans="1:20">
      <c r="A150" s="100">
        <v>149</v>
      </c>
      <c r="B150" s="144" t="s">
        <v>1967</v>
      </c>
      <c r="C150" s="36" t="s">
        <v>1968</v>
      </c>
      <c r="D150" s="181"/>
      <c r="E150" s="181" t="s">
        <v>22</v>
      </c>
      <c r="F150" s="37" t="s">
        <v>24</v>
      </c>
      <c r="G150" s="37" t="s">
        <v>1954</v>
      </c>
      <c r="H150" s="37" t="s">
        <v>25</v>
      </c>
      <c r="I150" s="37" t="s">
        <v>34</v>
      </c>
      <c r="J150" s="37">
        <v>233.29</v>
      </c>
      <c r="K150" s="110">
        <v>100</v>
      </c>
      <c r="L150" s="110">
        <v>0</v>
      </c>
      <c r="M150" s="37"/>
      <c r="N150" s="242">
        <f t="shared" si="10"/>
        <v>0</v>
      </c>
      <c r="O150" s="242">
        <f t="shared" si="11"/>
        <v>333.29</v>
      </c>
      <c r="P150" s="242">
        <f t="shared" si="12"/>
        <v>339.29</v>
      </c>
      <c r="Q150" s="242">
        <f t="shared" si="13"/>
        <v>6</v>
      </c>
      <c r="R150" s="242">
        <f t="shared" si="14"/>
        <v>333.29</v>
      </c>
      <c r="S150" s="242" t="s">
        <v>28</v>
      </c>
      <c r="T150" s="291" t="s">
        <v>29</v>
      </c>
    </row>
    <row r="151" spans="1:20">
      <c r="A151" s="100">
        <v>150</v>
      </c>
      <c r="B151" s="144" t="s">
        <v>1969</v>
      </c>
      <c r="C151" s="36" t="s">
        <v>1970</v>
      </c>
      <c r="D151" s="181"/>
      <c r="E151" s="181" t="s">
        <v>22</v>
      </c>
      <c r="F151" s="37" t="s">
        <v>24</v>
      </c>
      <c r="G151" s="37" t="s">
        <v>1954</v>
      </c>
      <c r="H151" s="37" t="s">
        <v>25</v>
      </c>
      <c r="I151" s="37" t="s">
        <v>34</v>
      </c>
      <c r="J151" s="37">
        <v>233.29</v>
      </c>
      <c r="K151" s="110">
        <v>100</v>
      </c>
      <c r="L151" s="110">
        <v>0</v>
      </c>
      <c r="M151" s="37"/>
      <c r="N151" s="242">
        <f t="shared" si="10"/>
        <v>0</v>
      </c>
      <c r="O151" s="242">
        <f t="shared" si="11"/>
        <v>333.29</v>
      </c>
      <c r="P151" s="242">
        <f t="shared" si="12"/>
        <v>339.29</v>
      </c>
      <c r="Q151" s="242">
        <f t="shared" si="13"/>
        <v>6</v>
      </c>
      <c r="R151" s="242">
        <f t="shared" si="14"/>
        <v>333.29</v>
      </c>
      <c r="S151" s="242" t="s">
        <v>28</v>
      </c>
      <c r="T151" s="291" t="s">
        <v>29</v>
      </c>
    </row>
    <row r="152" spans="1:20">
      <c r="A152" s="100">
        <v>151</v>
      </c>
      <c r="B152" s="144" t="s">
        <v>1971</v>
      </c>
      <c r="C152" s="36" t="s">
        <v>1972</v>
      </c>
      <c r="D152" s="181"/>
      <c r="E152" s="181" t="s">
        <v>22</v>
      </c>
      <c r="F152" s="37" t="s">
        <v>24</v>
      </c>
      <c r="G152" s="37" t="s">
        <v>1954</v>
      </c>
      <c r="H152" s="37" t="s">
        <v>25</v>
      </c>
      <c r="I152" s="37" t="s">
        <v>34</v>
      </c>
      <c r="J152" s="37">
        <v>233.29</v>
      </c>
      <c r="K152" s="110">
        <v>100</v>
      </c>
      <c r="L152" s="110">
        <v>0</v>
      </c>
      <c r="M152" s="37"/>
      <c r="N152" s="242">
        <f t="shared" si="10"/>
        <v>0</v>
      </c>
      <c r="O152" s="242">
        <f t="shared" si="11"/>
        <v>333.29</v>
      </c>
      <c r="P152" s="242">
        <f t="shared" si="12"/>
        <v>339.29</v>
      </c>
      <c r="Q152" s="242">
        <f t="shared" si="13"/>
        <v>6</v>
      </c>
      <c r="R152" s="242">
        <f t="shared" si="14"/>
        <v>333.29</v>
      </c>
      <c r="S152" s="242" t="s">
        <v>28</v>
      </c>
      <c r="T152" s="291" t="s">
        <v>29</v>
      </c>
    </row>
    <row r="153" spans="1:20">
      <c r="A153" s="100">
        <v>152</v>
      </c>
      <c r="B153" s="144" t="s">
        <v>1973</v>
      </c>
      <c r="C153" s="36" t="s">
        <v>1974</v>
      </c>
      <c r="D153" s="181"/>
      <c r="E153" s="181" t="s">
        <v>22</v>
      </c>
      <c r="F153" s="37" t="s">
        <v>24</v>
      </c>
      <c r="G153" s="37" t="s">
        <v>1954</v>
      </c>
      <c r="H153" s="37" t="s">
        <v>25</v>
      </c>
      <c r="I153" s="37" t="s">
        <v>34</v>
      </c>
      <c r="J153" s="37">
        <v>233.29</v>
      </c>
      <c r="K153" s="110">
        <v>100</v>
      </c>
      <c r="L153" s="110">
        <v>0</v>
      </c>
      <c r="M153" s="37"/>
      <c r="N153" s="242">
        <f t="shared" si="10"/>
        <v>0</v>
      </c>
      <c r="O153" s="242">
        <f t="shared" si="11"/>
        <v>333.29</v>
      </c>
      <c r="P153" s="242">
        <f t="shared" si="12"/>
        <v>339.29</v>
      </c>
      <c r="Q153" s="242">
        <f t="shared" si="13"/>
        <v>6</v>
      </c>
      <c r="R153" s="242">
        <f t="shared" si="14"/>
        <v>333.29</v>
      </c>
      <c r="S153" s="242" t="s">
        <v>28</v>
      </c>
      <c r="T153" s="291" t="s">
        <v>29</v>
      </c>
    </row>
    <row r="154" spans="1:20">
      <c r="A154" s="100">
        <v>153</v>
      </c>
      <c r="B154" s="144" t="s">
        <v>1975</v>
      </c>
      <c r="C154" s="36" t="s">
        <v>1976</v>
      </c>
      <c r="D154" s="181"/>
      <c r="E154" s="181" t="s">
        <v>22</v>
      </c>
      <c r="F154" s="37" t="s">
        <v>24</v>
      </c>
      <c r="G154" s="37" t="s">
        <v>1954</v>
      </c>
      <c r="H154" s="37" t="s">
        <v>25</v>
      </c>
      <c r="I154" s="37" t="s">
        <v>34</v>
      </c>
      <c r="J154" s="37">
        <v>233.29</v>
      </c>
      <c r="K154" s="110">
        <v>100</v>
      </c>
      <c r="L154" s="110">
        <v>0</v>
      </c>
      <c r="M154" s="37"/>
      <c r="N154" s="242">
        <f t="shared" si="10"/>
        <v>0</v>
      </c>
      <c r="O154" s="242">
        <f t="shared" si="11"/>
        <v>333.29</v>
      </c>
      <c r="P154" s="242">
        <f t="shared" si="12"/>
        <v>339.29</v>
      </c>
      <c r="Q154" s="242">
        <f t="shared" si="13"/>
        <v>6</v>
      </c>
      <c r="R154" s="242">
        <f t="shared" si="14"/>
        <v>333.29</v>
      </c>
      <c r="S154" s="242" t="s">
        <v>28</v>
      </c>
      <c r="T154" s="291" t="s">
        <v>29</v>
      </c>
    </row>
    <row r="155" spans="1:20">
      <c r="A155" s="100">
        <v>154</v>
      </c>
      <c r="B155" s="144" t="s">
        <v>1977</v>
      </c>
      <c r="C155" s="36" t="s">
        <v>1978</v>
      </c>
      <c r="D155" s="181"/>
      <c r="E155" s="181" t="s">
        <v>22</v>
      </c>
      <c r="F155" s="37" t="s">
        <v>24</v>
      </c>
      <c r="G155" s="37" t="s">
        <v>1954</v>
      </c>
      <c r="H155" s="37" t="s">
        <v>25</v>
      </c>
      <c r="I155" s="37" t="s">
        <v>34</v>
      </c>
      <c r="J155" s="37">
        <v>233.29</v>
      </c>
      <c r="K155" s="110">
        <v>100</v>
      </c>
      <c r="L155" s="110">
        <v>0</v>
      </c>
      <c r="M155" s="37"/>
      <c r="N155" s="242">
        <f t="shared" si="10"/>
        <v>0</v>
      </c>
      <c r="O155" s="242">
        <f t="shared" si="11"/>
        <v>333.29</v>
      </c>
      <c r="P155" s="242">
        <f t="shared" si="12"/>
        <v>339.29</v>
      </c>
      <c r="Q155" s="242">
        <f t="shared" si="13"/>
        <v>6</v>
      </c>
      <c r="R155" s="242">
        <f t="shared" si="14"/>
        <v>333.29</v>
      </c>
      <c r="S155" s="242" t="s">
        <v>28</v>
      </c>
      <c r="T155" s="291" t="s">
        <v>29</v>
      </c>
    </row>
    <row r="156" spans="1:20">
      <c r="A156" s="100">
        <v>155</v>
      </c>
      <c r="B156" s="144" t="s">
        <v>1979</v>
      </c>
      <c r="C156" s="36" t="s">
        <v>1980</v>
      </c>
      <c r="D156" s="181"/>
      <c r="E156" s="181" t="s">
        <v>22</v>
      </c>
      <c r="F156" s="37" t="s">
        <v>24</v>
      </c>
      <c r="G156" s="37" t="s">
        <v>1954</v>
      </c>
      <c r="H156" s="37" t="s">
        <v>25</v>
      </c>
      <c r="I156" s="37" t="s">
        <v>34</v>
      </c>
      <c r="J156" s="37">
        <v>233.29</v>
      </c>
      <c r="K156" s="110">
        <v>100</v>
      </c>
      <c r="L156" s="110">
        <v>0</v>
      </c>
      <c r="M156" s="37"/>
      <c r="N156" s="242">
        <f t="shared" si="10"/>
        <v>0</v>
      </c>
      <c r="O156" s="242">
        <f t="shared" si="11"/>
        <v>333.29</v>
      </c>
      <c r="P156" s="242">
        <f t="shared" si="12"/>
        <v>339.29</v>
      </c>
      <c r="Q156" s="242">
        <f t="shared" si="13"/>
        <v>6</v>
      </c>
      <c r="R156" s="242">
        <f t="shared" si="14"/>
        <v>333.29</v>
      </c>
      <c r="S156" s="242" t="s">
        <v>28</v>
      </c>
      <c r="T156" s="291" t="s">
        <v>29</v>
      </c>
    </row>
    <row r="157" spans="1:20">
      <c r="A157" s="100">
        <v>156</v>
      </c>
      <c r="B157" s="144" t="s">
        <v>1981</v>
      </c>
      <c r="C157" s="36" t="s">
        <v>1982</v>
      </c>
      <c r="D157" s="181"/>
      <c r="E157" s="181" t="s">
        <v>22</v>
      </c>
      <c r="F157" s="37" t="s">
        <v>24</v>
      </c>
      <c r="G157" s="37" t="s">
        <v>198</v>
      </c>
      <c r="H157" s="37" t="s">
        <v>25</v>
      </c>
      <c r="I157" s="37" t="s">
        <v>34</v>
      </c>
      <c r="J157" s="110">
        <v>1120</v>
      </c>
      <c r="K157" s="110">
        <v>300</v>
      </c>
      <c r="L157" s="110">
        <v>0</v>
      </c>
      <c r="M157" s="37"/>
      <c r="N157" s="242">
        <f t="shared" si="10"/>
        <v>0</v>
      </c>
      <c r="O157" s="242">
        <f t="shared" si="11"/>
        <v>1420</v>
      </c>
      <c r="P157" s="242">
        <f t="shared" si="12"/>
        <v>1438</v>
      </c>
      <c r="Q157" s="242">
        <f t="shared" si="13"/>
        <v>18</v>
      </c>
      <c r="R157" s="242">
        <f t="shared" si="14"/>
        <v>1420</v>
      </c>
      <c r="S157" s="242" t="s">
        <v>28</v>
      </c>
      <c r="T157" s="291" t="s">
        <v>29</v>
      </c>
    </row>
    <row r="158" spans="1:20">
      <c r="A158" s="100">
        <v>157</v>
      </c>
      <c r="B158" s="144" t="s">
        <v>1983</v>
      </c>
      <c r="C158" s="36" t="s">
        <v>1984</v>
      </c>
      <c r="D158" s="181"/>
      <c r="E158" s="181" t="s">
        <v>22</v>
      </c>
      <c r="F158" s="37" t="s">
        <v>24</v>
      </c>
      <c r="G158" s="37" t="s">
        <v>198</v>
      </c>
      <c r="H158" s="37" t="s">
        <v>25</v>
      </c>
      <c r="I158" s="37" t="s">
        <v>34</v>
      </c>
      <c r="J158" s="110">
        <v>0</v>
      </c>
      <c r="K158" s="110">
        <v>300</v>
      </c>
      <c r="L158" s="110">
        <v>0</v>
      </c>
      <c r="M158" s="37"/>
      <c r="N158" s="242">
        <f t="shared" si="10"/>
        <v>0</v>
      </c>
      <c r="O158" s="242">
        <f t="shared" si="11"/>
        <v>300</v>
      </c>
      <c r="P158" s="242">
        <f t="shared" si="12"/>
        <v>318</v>
      </c>
      <c r="Q158" s="242">
        <f t="shared" si="13"/>
        <v>18</v>
      </c>
      <c r="R158" s="242">
        <f t="shared" si="14"/>
        <v>300</v>
      </c>
      <c r="S158" s="242" t="s">
        <v>28</v>
      </c>
      <c r="T158" s="291" t="s">
        <v>29</v>
      </c>
    </row>
    <row r="159" spans="1:20">
      <c r="A159" s="100">
        <v>158</v>
      </c>
      <c r="B159" s="144" t="s">
        <v>1985</v>
      </c>
      <c r="C159" s="36" t="s">
        <v>1986</v>
      </c>
      <c r="D159" s="181"/>
      <c r="E159" s="181" t="s">
        <v>22</v>
      </c>
      <c r="F159" s="37" t="s">
        <v>24</v>
      </c>
      <c r="G159" s="37" t="s">
        <v>198</v>
      </c>
      <c r="H159" s="37" t="s">
        <v>25</v>
      </c>
      <c r="I159" s="37" t="s">
        <v>34</v>
      </c>
      <c r="J159" s="110">
        <v>1120</v>
      </c>
      <c r="K159" s="110">
        <v>300</v>
      </c>
      <c r="L159" s="110">
        <v>0</v>
      </c>
      <c r="M159" s="37"/>
      <c r="N159" s="242">
        <f t="shared" si="10"/>
        <v>0</v>
      </c>
      <c r="O159" s="242">
        <f t="shared" si="11"/>
        <v>1420</v>
      </c>
      <c r="P159" s="242">
        <f t="shared" si="12"/>
        <v>1438</v>
      </c>
      <c r="Q159" s="242">
        <f t="shared" si="13"/>
        <v>18</v>
      </c>
      <c r="R159" s="242">
        <f t="shared" si="14"/>
        <v>1420</v>
      </c>
      <c r="S159" s="242" t="s">
        <v>28</v>
      </c>
      <c r="T159" s="291" t="s">
        <v>29</v>
      </c>
    </row>
    <row r="160" spans="1:20">
      <c r="A160" s="100">
        <v>159</v>
      </c>
      <c r="B160" s="144" t="s">
        <v>1987</v>
      </c>
      <c r="C160" s="36" t="s">
        <v>1988</v>
      </c>
      <c r="D160" s="181"/>
      <c r="E160" s="181" t="s">
        <v>22</v>
      </c>
      <c r="F160" s="37" t="s">
        <v>24</v>
      </c>
      <c r="G160" s="37" t="s">
        <v>58</v>
      </c>
      <c r="H160" s="37" t="s">
        <v>25</v>
      </c>
      <c r="I160" s="37" t="s">
        <v>34</v>
      </c>
      <c r="J160" s="110">
        <v>866</v>
      </c>
      <c r="K160" s="110">
        <v>400</v>
      </c>
      <c r="L160" s="110">
        <v>8373</v>
      </c>
      <c r="M160" s="37" t="s">
        <v>1989</v>
      </c>
      <c r="N160" s="242">
        <f t="shared" si="10"/>
        <v>8875.38</v>
      </c>
      <c r="O160" s="242">
        <f t="shared" si="11"/>
        <v>10141.38</v>
      </c>
      <c r="P160" s="242">
        <f t="shared" si="12"/>
        <v>10697.9028</v>
      </c>
      <c r="Q160" s="242">
        <f t="shared" si="13"/>
        <v>556.5228</v>
      </c>
      <c r="R160" s="242">
        <f t="shared" si="14"/>
        <v>10141.38</v>
      </c>
      <c r="S160" s="242" t="s">
        <v>28</v>
      </c>
      <c r="T160" s="291" t="s">
        <v>29</v>
      </c>
    </row>
    <row r="161" spans="1:20">
      <c r="A161" s="100">
        <v>160</v>
      </c>
      <c r="B161" s="144" t="s">
        <v>1990</v>
      </c>
      <c r="C161" s="36" t="s">
        <v>1991</v>
      </c>
      <c r="D161" s="181"/>
      <c r="E161" s="181" t="s">
        <v>22</v>
      </c>
      <c r="F161" s="37" t="s">
        <v>24</v>
      </c>
      <c r="G161" s="37" t="s">
        <v>58</v>
      </c>
      <c r="H161" s="37" t="s">
        <v>25</v>
      </c>
      <c r="I161" s="37" t="s">
        <v>34</v>
      </c>
      <c r="J161" s="110">
        <v>866</v>
      </c>
      <c r="K161" s="110">
        <v>400</v>
      </c>
      <c r="L161" s="110">
        <v>2256</v>
      </c>
      <c r="M161" s="37" t="s">
        <v>1992</v>
      </c>
      <c r="N161" s="242">
        <f t="shared" si="10"/>
        <v>2391.36</v>
      </c>
      <c r="O161" s="242">
        <f t="shared" si="11"/>
        <v>3657.36</v>
      </c>
      <c r="P161" s="242">
        <f t="shared" si="12"/>
        <v>3824.8416</v>
      </c>
      <c r="Q161" s="242">
        <f t="shared" si="13"/>
        <v>167.4816</v>
      </c>
      <c r="R161" s="242">
        <f t="shared" si="14"/>
        <v>3657.36</v>
      </c>
      <c r="S161" s="242" t="s">
        <v>28</v>
      </c>
      <c r="T161" s="291" t="s">
        <v>29</v>
      </c>
    </row>
    <row r="162" spans="1:20">
      <c r="A162" s="100">
        <v>161</v>
      </c>
      <c r="B162" s="144" t="s">
        <v>1993</v>
      </c>
      <c r="C162" s="36" t="s">
        <v>1994</v>
      </c>
      <c r="D162" s="181"/>
      <c r="E162" s="181" t="s">
        <v>22</v>
      </c>
      <c r="F162" s="37" t="s">
        <v>24</v>
      </c>
      <c r="G162" s="37" t="s">
        <v>58</v>
      </c>
      <c r="H162" s="37" t="s">
        <v>25</v>
      </c>
      <c r="I162" s="37" t="s">
        <v>34</v>
      </c>
      <c r="J162" s="110">
        <v>866</v>
      </c>
      <c r="K162" s="110">
        <v>400</v>
      </c>
      <c r="L162" s="110">
        <v>2256</v>
      </c>
      <c r="M162" s="37" t="s">
        <v>1995</v>
      </c>
      <c r="N162" s="242">
        <f t="shared" si="10"/>
        <v>2391.36</v>
      </c>
      <c r="O162" s="242">
        <f t="shared" si="11"/>
        <v>3657.36</v>
      </c>
      <c r="P162" s="242">
        <f t="shared" si="12"/>
        <v>3824.8416</v>
      </c>
      <c r="Q162" s="242">
        <f t="shared" si="13"/>
        <v>167.4816</v>
      </c>
      <c r="R162" s="242">
        <f t="shared" si="14"/>
        <v>3657.36</v>
      </c>
      <c r="S162" s="242" t="s">
        <v>28</v>
      </c>
      <c r="T162" s="291" t="s">
        <v>29</v>
      </c>
    </row>
    <row r="163" spans="1:20">
      <c r="A163" s="100">
        <v>162</v>
      </c>
      <c r="B163" s="144" t="s">
        <v>1996</v>
      </c>
      <c r="C163" s="36" t="s">
        <v>1997</v>
      </c>
      <c r="D163" s="181"/>
      <c r="E163" s="181" t="s">
        <v>22</v>
      </c>
      <c r="F163" s="37" t="s">
        <v>24</v>
      </c>
      <c r="G163" s="37" t="s">
        <v>198</v>
      </c>
      <c r="H163" s="37" t="s">
        <v>25</v>
      </c>
      <c r="I163" s="37" t="s">
        <v>34</v>
      </c>
      <c r="J163" s="110">
        <v>1120</v>
      </c>
      <c r="K163" s="110">
        <v>300</v>
      </c>
      <c r="L163" s="110">
        <v>0</v>
      </c>
      <c r="M163" s="37"/>
      <c r="N163" s="242">
        <f t="shared" si="10"/>
        <v>0</v>
      </c>
      <c r="O163" s="242">
        <f t="shared" si="11"/>
        <v>1420</v>
      </c>
      <c r="P163" s="242">
        <f t="shared" si="12"/>
        <v>1438</v>
      </c>
      <c r="Q163" s="242">
        <f t="shared" si="13"/>
        <v>18</v>
      </c>
      <c r="R163" s="242">
        <f t="shared" si="14"/>
        <v>1420</v>
      </c>
      <c r="S163" s="242" t="s">
        <v>28</v>
      </c>
      <c r="T163" s="291" t="s">
        <v>29</v>
      </c>
    </row>
    <row r="164" spans="1:20">
      <c r="A164" s="100">
        <v>163</v>
      </c>
      <c r="B164" s="144" t="s">
        <v>1998</v>
      </c>
      <c r="C164" s="36" t="s">
        <v>1999</v>
      </c>
      <c r="D164" s="181"/>
      <c r="E164" s="181" t="s">
        <v>22</v>
      </c>
      <c r="F164" s="37" t="s">
        <v>24</v>
      </c>
      <c r="G164" s="37" t="s">
        <v>198</v>
      </c>
      <c r="H164" s="37" t="s">
        <v>25</v>
      </c>
      <c r="I164" s="37" t="s">
        <v>34</v>
      </c>
      <c r="J164" s="110">
        <v>1120</v>
      </c>
      <c r="K164" s="110">
        <v>300</v>
      </c>
      <c r="L164" s="110">
        <v>0</v>
      </c>
      <c r="M164" s="37"/>
      <c r="N164" s="242">
        <f t="shared" si="10"/>
        <v>0</v>
      </c>
      <c r="O164" s="242">
        <f t="shared" si="11"/>
        <v>1420</v>
      </c>
      <c r="P164" s="242">
        <f t="shared" si="12"/>
        <v>1438</v>
      </c>
      <c r="Q164" s="242">
        <f t="shared" si="13"/>
        <v>18</v>
      </c>
      <c r="R164" s="242">
        <f t="shared" si="14"/>
        <v>1420</v>
      </c>
      <c r="S164" s="242" t="s">
        <v>28</v>
      </c>
      <c r="T164" s="291" t="s">
        <v>29</v>
      </c>
    </row>
    <row r="165" spans="1:20">
      <c r="A165" s="100">
        <v>164</v>
      </c>
      <c r="B165" s="144" t="s">
        <v>545</v>
      </c>
      <c r="C165" s="36" t="s">
        <v>2000</v>
      </c>
      <c r="D165" s="181"/>
      <c r="E165" s="181" t="s">
        <v>22</v>
      </c>
      <c r="F165" s="37" t="s">
        <v>24</v>
      </c>
      <c r="G165" s="37" t="s">
        <v>198</v>
      </c>
      <c r="H165" s="37" t="s">
        <v>25</v>
      </c>
      <c r="I165" s="37" t="s">
        <v>34</v>
      </c>
      <c r="J165" s="110">
        <v>1120</v>
      </c>
      <c r="K165" s="110">
        <v>300</v>
      </c>
      <c r="L165" s="110">
        <v>0</v>
      </c>
      <c r="M165" s="37"/>
      <c r="N165" s="242">
        <f t="shared" si="10"/>
        <v>0</v>
      </c>
      <c r="O165" s="242">
        <f t="shared" si="11"/>
        <v>1420</v>
      </c>
      <c r="P165" s="242">
        <f t="shared" si="12"/>
        <v>1438</v>
      </c>
      <c r="Q165" s="242">
        <f t="shared" si="13"/>
        <v>18</v>
      </c>
      <c r="R165" s="242">
        <f t="shared" si="14"/>
        <v>1420</v>
      </c>
      <c r="S165" s="242" t="s">
        <v>28</v>
      </c>
      <c r="T165" s="291" t="s">
        <v>29</v>
      </c>
    </row>
    <row r="166" spans="1:20">
      <c r="A166" s="100">
        <v>165</v>
      </c>
      <c r="B166" s="144" t="s">
        <v>2001</v>
      </c>
      <c r="C166" s="36" t="s">
        <v>2002</v>
      </c>
      <c r="D166" s="181"/>
      <c r="E166" s="181" t="s">
        <v>22</v>
      </c>
      <c r="F166" s="37" t="s">
        <v>24</v>
      </c>
      <c r="G166" s="37" t="s">
        <v>198</v>
      </c>
      <c r="H166" s="37" t="s">
        <v>25</v>
      </c>
      <c r="I166" s="37" t="s">
        <v>34</v>
      </c>
      <c r="J166" s="110">
        <v>1120</v>
      </c>
      <c r="K166" s="110">
        <v>300</v>
      </c>
      <c r="L166" s="110">
        <v>0</v>
      </c>
      <c r="M166" s="37"/>
      <c r="N166" s="242">
        <f t="shared" si="10"/>
        <v>0</v>
      </c>
      <c r="O166" s="242">
        <f t="shared" si="11"/>
        <v>1420</v>
      </c>
      <c r="P166" s="242">
        <f t="shared" si="12"/>
        <v>1438</v>
      </c>
      <c r="Q166" s="242">
        <f t="shared" si="13"/>
        <v>18</v>
      </c>
      <c r="R166" s="242">
        <f t="shared" si="14"/>
        <v>1420</v>
      </c>
      <c r="S166" s="242" t="s">
        <v>28</v>
      </c>
      <c r="T166" s="291" t="s">
        <v>29</v>
      </c>
    </row>
    <row r="167" spans="1:20">
      <c r="A167" s="100">
        <v>166</v>
      </c>
      <c r="B167" s="144" t="s">
        <v>2003</v>
      </c>
      <c r="C167" s="36" t="s">
        <v>2004</v>
      </c>
      <c r="D167" s="181"/>
      <c r="E167" s="181" t="s">
        <v>22</v>
      </c>
      <c r="F167" s="37" t="s">
        <v>24</v>
      </c>
      <c r="G167" s="37" t="s">
        <v>198</v>
      </c>
      <c r="H167" s="37" t="s">
        <v>25</v>
      </c>
      <c r="I167" s="37" t="s">
        <v>34</v>
      </c>
      <c r="J167" s="110">
        <v>1120</v>
      </c>
      <c r="K167" s="110">
        <v>300</v>
      </c>
      <c r="L167" s="110">
        <v>0</v>
      </c>
      <c r="M167" s="37"/>
      <c r="N167" s="242">
        <f t="shared" si="10"/>
        <v>0</v>
      </c>
      <c r="O167" s="242">
        <f t="shared" si="11"/>
        <v>1420</v>
      </c>
      <c r="P167" s="242">
        <f t="shared" si="12"/>
        <v>1438</v>
      </c>
      <c r="Q167" s="242">
        <f t="shared" si="13"/>
        <v>18</v>
      </c>
      <c r="R167" s="242">
        <f t="shared" si="14"/>
        <v>1420</v>
      </c>
      <c r="S167" s="242" t="s">
        <v>28</v>
      </c>
      <c r="T167" s="291" t="s">
        <v>29</v>
      </c>
    </row>
    <row r="168" spans="1:20">
      <c r="A168" s="100">
        <v>167</v>
      </c>
      <c r="B168" s="144" t="s">
        <v>2005</v>
      </c>
      <c r="C168" s="36" t="s">
        <v>2006</v>
      </c>
      <c r="D168" s="181"/>
      <c r="E168" s="181" t="s">
        <v>22</v>
      </c>
      <c r="F168" s="37" t="s">
        <v>24</v>
      </c>
      <c r="G168" s="37" t="s">
        <v>191</v>
      </c>
      <c r="H168" s="37" t="s">
        <v>25</v>
      </c>
      <c r="I168" s="37" t="s">
        <v>34</v>
      </c>
      <c r="J168" s="110">
        <v>1120</v>
      </c>
      <c r="K168" s="110">
        <v>400</v>
      </c>
      <c r="L168" s="110">
        <v>15</v>
      </c>
      <c r="M168" s="37" t="s">
        <v>35</v>
      </c>
      <c r="N168" s="242">
        <f t="shared" si="10"/>
        <v>15.9</v>
      </c>
      <c r="O168" s="242">
        <f t="shared" si="11"/>
        <v>1535.9</v>
      </c>
      <c r="P168" s="242">
        <f t="shared" si="12"/>
        <v>1560.854</v>
      </c>
      <c r="Q168" s="242">
        <f t="shared" si="13"/>
        <v>24.954</v>
      </c>
      <c r="R168" s="242">
        <f t="shared" si="14"/>
        <v>1535.9</v>
      </c>
      <c r="S168" s="242" t="s">
        <v>28</v>
      </c>
      <c r="T168" s="291" t="s">
        <v>29</v>
      </c>
    </row>
    <row r="169" spans="1:20">
      <c r="A169" s="100">
        <v>168</v>
      </c>
      <c r="B169" s="144" t="s">
        <v>2007</v>
      </c>
      <c r="C169" s="36" t="s">
        <v>2008</v>
      </c>
      <c r="D169" s="181"/>
      <c r="E169" s="181" t="s">
        <v>22</v>
      </c>
      <c r="F169" s="37" t="s">
        <v>24</v>
      </c>
      <c r="G169" s="37" t="s">
        <v>198</v>
      </c>
      <c r="H169" s="37" t="s">
        <v>25</v>
      </c>
      <c r="I169" s="37" t="s">
        <v>34</v>
      </c>
      <c r="J169" s="110">
        <v>1120</v>
      </c>
      <c r="K169" s="110">
        <v>300</v>
      </c>
      <c r="L169" s="110">
        <v>0</v>
      </c>
      <c r="M169" s="37"/>
      <c r="N169" s="242">
        <f t="shared" si="10"/>
        <v>0</v>
      </c>
      <c r="O169" s="242">
        <f t="shared" si="11"/>
        <v>1420</v>
      </c>
      <c r="P169" s="242">
        <f t="shared" si="12"/>
        <v>1438</v>
      </c>
      <c r="Q169" s="242">
        <f t="shared" si="13"/>
        <v>18</v>
      </c>
      <c r="R169" s="242">
        <f t="shared" si="14"/>
        <v>1420</v>
      </c>
      <c r="S169" s="242" t="s">
        <v>28</v>
      </c>
      <c r="T169" s="291" t="s">
        <v>29</v>
      </c>
    </row>
    <row r="170" spans="1:20">
      <c r="A170" s="100">
        <v>169</v>
      </c>
      <c r="B170" s="144" t="s">
        <v>2009</v>
      </c>
      <c r="C170" s="36" t="s">
        <v>2010</v>
      </c>
      <c r="D170" s="181"/>
      <c r="E170" s="181" t="s">
        <v>22</v>
      </c>
      <c r="F170" s="37" t="s">
        <v>24</v>
      </c>
      <c r="G170" s="37" t="s">
        <v>191</v>
      </c>
      <c r="H170" s="37" t="s">
        <v>25</v>
      </c>
      <c r="I170" s="37" t="s">
        <v>34</v>
      </c>
      <c r="J170" s="110">
        <v>1120</v>
      </c>
      <c r="K170" s="110">
        <v>400</v>
      </c>
      <c r="L170" s="110">
        <v>15</v>
      </c>
      <c r="M170" s="37" t="s">
        <v>35</v>
      </c>
      <c r="N170" s="242">
        <f t="shared" si="10"/>
        <v>15.9</v>
      </c>
      <c r="O170" s="242">
        <f t="shared" si="11"/>
        <v>1535.9</v>
      </c>
      <c r="P170" s="242">
        <f t="shared" si="12"/>
        <v>1560.854</v>
      </c>
      <c r="Q170" s="242">
        <f t="shared" si="13"/>
        <v>24.954</v>
      </c>
      <c r="R170" s="242">
        <f t="shared" si="14"/>
        <v>1535.9</v>
      </c>
      <c r="S170" s="242" t="s">
        <v>28</v>
      </c>
      <c r="T170" s="291" t="s">
        <v>29</v>
      </c>
    </row>
    <row r="171" spans="1:20">
      <c r="A171" s="100">
        <v>170</v>
      </c>
      <c r="B171" s="144" t="s">
        <v>2011</v>
      </c>
      <c r="C171" s="36" t="s">
        <v>2012</v>
      </c>
      <c r="D171" s="181"/>
      <c r="E171" s="181" t="s">
        <v>22</v>
      </c>
      <c r="F171" s="37" t="s">
        <v>24</v>
      </c>
      <c r="G171" s="37" t="s">
        <v>198</v>
      </c>
      <c r="H171" s="37" t="s">
        <v>25</v>
      </c>
      <c r="I171" s="37" t="s">
        <v>34</v>
      </c>
      <c r="J171" s="110">
        <v>1120</v>
      </c>
      <c r="K171" s="110">
        <v>300</v>
      </c>
      <c r="L171" s="110">
        <v>1300</v>
      </c>
      <c r="M171" s="37" t="s">
        <v>1442</v>
      </c>
      <c r="N171" s="242">
        <f t="shared" si="10"/>
        <v>1378</v>
      </c>
      <c r="O171" s="242">
        <f t="shared" si="11"/>
        <v>2798</v>
      </c>
      <c r="P171" s="242">
        <f t="shared" si="12"/>
        <v>2898.68</v>
      </c>
      <c r="Q171" s="242">
        <f t="shared" si="13"/>
        <v>100.68</v>
      </c>
      <c r="R171" s="242">
        <f t="shared" si="14"/>
        <v>2798</v>
      </c>
      <c r="S171" s="242" t="s">
        <v>28</v>
      </c>
      <c r="T171" s="291" t="s">
        <v>29</v>
      </c>
    </row>
    <row r="172" spans="1:20">
      <c r="A172" s="100">
        <v>171</v>
      </c>
      <c r="B172" s="144" t="s">
        <v>2013</v>
      </c>
      <c r="C172" s="36" t="s">
        <v>2014</v>
      </c>
      <c r="D172" s="181"/>
      <c r="E172" s="181" t="s">
        <v>22</v>
      </c>
      <c r="F172" s="37" t="s">
        <v>24</v>
      </c>
      <c r="G172" s="37" t="s">
        <v>198</v>
      </c>
      <c r="H172" s="37" t="s">
        <v>25</v>
      </c>
      <c r="I172" s="37" t="s">
        <v>34</v>
      </c>
      <c r="J172" s="110">
        <v>1120</v>
      </c>
      <c r="K172" s="110">
        <v>300</v>
      </c>
      <c r="L172" s="110">
        <v>1300</v>
      </c>
      <c r="M172" s="37" t="s">
        <v>887</v>
      </c>
      <c r="N172" s="242">
        <f t="shared" si="10"/>
        <v>1378</v>
      </c>
      <c r="O172" s="242">
        <f t="shared" si="11"/>
        <v>2798</v>
      </c>
      <c r="P172" s="242">
        <f t="shared" si="12"/>
        <v>2898.68</v>
      </c>
      <c r="Q172" s="242">
        <f t="shared" si="13"/>
        <v>100.68</v>
      </c>
      <c r="R172" s="242">
        <f t="shared" si="14"/>
        <v>2798</v>
      </c>
      <c r="S172" s="242" t="s">
        <v>28</v>
      </c>
      <c r="T172" s="291" t="s">
        <v>29</v>
      </c>
    </row>
    <row r="173" spans="1:20">
      <c r="A173" s="100">
        <v>172</v>
      </c>
      <c r="B173" s="144" t="s">
        <v>2015</v>
      </c>
      <c r="C173" s="36" t="s">
        <v>2016</v>
      </c>
      <c r="D173" s="181"/>
      <c r="E173" s="181" t="s">
        <v>22</v>
      </c>
      <c r="F173" s="37" t="s">
        <v>24</v>
      </c>
      <c r="G173" s="37" t="s">
        <v>198</v>
      </c>
      <c r="H173" s="37" t="s">
        <v>25</v>
      </c>
      <c r="I173" s="37" t="s">
        <v>34</v>
      </c>
      <c r="J173" s="110">
        <v>1120</v>
      </c>
      <c r="K173" s="110">
        <v>300</v>
      </c>
      <c r="L173" s="110">
        <v>1300</v>
      </c>
      <c r="M173" s="37" t="s">
        <v>1442</v>
      </c>
      <c r="N173" s="242">
        <f t="shared" si="10"/>
        <v>1378</v>
      </c>
      <c r="O173" s="242">
        <f t="shared" si="11"/>
        <v>2798</v>
      </c>
      <c r="P173" s="242">
        <f t="shared" si="12"/>
        <v>2898.68</v>
      </c>
      <c r="Q173" s="242">
        <f t="shared" si="13"/>
        <v>100.68</v>
      </c>
      <c r="R173" s="242">
        <f t="shared" si="14"/>
        <v>2798</v>
      </c>
      <c r="S173" s="242" t="s">
        <v>28</v>
      </c>
      <c r="T173" s="291" t="s">
        <v>29</v>
      </c>
    </row>
    <row r="174" spans="1:20">
      <c r="A174" s="100">
        <v>173</v>
      </c>
      <c r="B174" s="144" t="s">
        <v>2017</v>
      </c>
      <c r="C174" s="36" t="s">
        <v>2018</v>
      </c>
      <c r="D174" s="181"/>
      <c r="E174" s="181" t="s">
        <v>22</v>
      </c>
      <c r="F174" s="37" t="s">
        <v>24</v>
      </c>
      <c r="G174" s="37" t="s">
        <v>198</v>
      </c>
      <c r="H174" s="37" t="s">
        <v>25</v>
      </c>
      <c r="I174" s="37" t="s">
        <v>34</v>
      </c>
      <c r="J174" s="110">
        <v>1120</v>
      </c>
      <c r="K174" s="110">
        <v>300</v>
      </c>
      <c r="L174" s="110">
        <v>1300</v>
      </c>
      <c r="M174" s="37" t="s">
        <v>1442</v>
      </c>
      <c r="N174" s="242">
        <f t="shared" si="10"/>
        <v>1378</v>
      </c>
      <c r="O174" s="242">
        <f t="shared" si="11"/>
        <v>2798</v>
      </c>
      <c r="P174" s="242">
        <f t="shared" si="12"/>
        <v>2898.68</v>
      </c>
      <c r="Q174" s="242">
        <f t="shared" si="13"/>
        <v>100.68</v>
      </c>
      <c r="R174" s="242">
        <f t="shared" si="14"/>
        <v>2798</v>
      </c>
      <c r="S174" s="242" t="s">
        <v>28</v>
      </c>
      <c r="T174" s="291" t="s">
        <v>29</v>
      </c>
    </row>
    <row r="175" spans="1:20">
      <c r="A175" s="100">
        <v>174</v>
      </c>
      <c r="B175" s="144" t="s">
        <v>2019</v>
      </c>
      <c r="C175" s="36" t="s">
        <v>2020</v>
      </c>
      <c r="D175" s="181"/>
      <c r="E175" s="181" t="s">
        <v>22</v>
      </c>
      <c r="F175" s="37" t="s">
        <v>24</v>
      </c>
      <c r="G175" s="37" t="s">
        <v>198</v>
      </c>
      <c r="H175" s="37" t="s">
        <v>25</v>
      </c>
      <c r="I175" s="37" t="s">
        <v>34</v>
      </c>
      <c r="J175" s="110">
        <v>1120</v>
      </c>
      <c r="K175" s="110">
        <v>300</v>
      </c>
      <c r="L175" s="110">
        <v>0</v>
      </c>
      <c r="M175" s="37"/>
      <c r="N175" s="242">
        <f t="shared" si="10"/>
        <v>0</v>
      </c>
      <c r="O175" s="242">
        <f t="shared" si="11"/>
        <v>1420</v>
      </c>
      <c r="P175" s="242">
        <f t="shared" si="12"/>
        <v>1438</v>
      </c>
      <c r="Q175" s="242">
        <f t="shared" si="13"/>
        <v>18</v>
      </c>
      <c r="R175" s="242">
        <f t="shared" si="14"/>
        <v>1420</v>
      </c>
      <c r="S175" s="242" t="s">
        <v>28</v>
      </c>
      <c r="T175" s="291" t="s">
        <v>29</v>
      </c>
    </row>
    <row r="176" spans="1:20">
      <c r="A176" s="100">
        <v>175</v>
      </c>
      <c r="B176" s="144" t="s">
        <v>2021</v>
      </c>
      <c r="C176" s="36" t="s">
        <v>2022</v>
      </c>
      <c r="D176" s="181"/>
      <c r="E176" s="181" t="s">
        <v>22</v>
      </c>
      <c r="F176" s="37" t="s">
        <v>24</v>
      </c>
      <c r="G176" s="37" t="s">
        <v>198</v>
      </c>
      <c r="H176" s="37" t="s">
        <v>25</v>
      </c>
      <c r="I176" s="37" t="s">
        <v>34</v>
      </c>
      <c r="J176" s="110">
        <v>1120</v>
      </c>
      <c r="K176" s="110">
        <v>300</v>
      </c>
      <c r="L176" s="110">
        <v>1300</v>
      </c>
      <c r="M176" s="37" t="s">
        <v>887</v>
      </c>
      <c r="N176" s="242">
        <f t="shared" si="10"/>
        <v>1378</v>
      </c>
      <c r="O176" s="242">
        <f t="shared" si="11"/>
        <v>2798</v>
      </c>
      <c r="P176" s="242">
        <f t="shared" si="12"/>
        <v>2898.68</v>
      </c>
      <c r="Q176" s="242">
        <f t="shared" si="13"/>
        <v>100.68</v>
      </c>
      <c r="R176" s="242">
        <f t="shared" si="14"/>
        <v>2798</v>
      </c>
      <c r="S176" s="242" t="s">
        <v>28</v>
      </c>
      <c r="T176" s="291" t="s">
        <v>29</v>
      </c>
    </row>
    <row r="177" spans="1:20">
      <c r="A177" s="100">
        <v>176</v>
      </c>
      <c r="B177" s="144" t="s">
        <v>2023</v>
      </c>
      <c r="C177" s="36" t="s">
        <v>2024</v>
      </c>
      <c r="D177" s="181"/>
      <c r="E177" s="181" t="s">
        <v>22</v>
      </c>
      <c r="F177" s="37" t="s">
        <v>24</v>
      </c>
      <c r="G177" s="37" t="s">
        <v>198</v>
      </c>
      <c r="H177" s="37" t="s">
        <v>25</v>
      </c>
      <c r="I177" s="37" t="s">
        <v>34</v>
      </c>
      <c r="J177" s="110">
        <v>1120</v>
      </c>
      <c r="K177" s="110">
        <v>300</v>
      </c>
      <c r="L177" s="110">
        <v>0</v>
      </c>
      <c r="M177" s="37"/>
      <c r="N177" s="242">
        <f t="shared" si="10"/>
        <v>0</v>
      </c>
      <c r="O177" s="242">
        <f t="shared" si="11"/>
        <v>1420</v>
      </c>
      <c r="P177" s="242">
        <f t="shared" si="12"/>
        <v>1438</v>
      </c>
      <c r="Q177" s="242">
        <f t="shared" si="13"/>
        <v>18</v>
      </c>
      <c r="R177" s="242">
        <f t="shared" si="14"/>
        <v>1420</v>
      </c>
      <c r="S177" s="242" t="s">
        <v>28</v>
      </c>
      <c r="T177" s="291" t="s">
        <v>29</v>
      </c>
    </row>
    <row r="178" spans="1:20">
      <c r="A178" s="100">
        <v>177</v>
      </c>
      <c r="B178" s="144" t="s">
        <v>1094</v>
      </c>
      <c r="C178" s="36" t="s">
        <v>1185</v>
      </c>
      <c r="D178" s="181"/>
      <c r="E178" s="181" t="s">
        <v>22</v>
      </c>
      <c r="F178" s="37" t="s">
        <v>24</v>
      </c>
      <c r="G178" s="37" t="s">
        <v>198</v>
      </c>
      <c r="H178" s="37" t="s">
        <v>25</v>
      </c>
      <c r="I178" s="37" t="s">
        <v>34</v>
      </c>
      <c r="J178" s="110">
        <v>1120</v>
      </c>
      <c r="K178" s="110">
        <v>300</v>
      </c>
      <c r="L178" s="110">
        <v>0</v>
      </c>
      <c r="M178" s="37"/>
      <c r="N178" s="242">
        <f t="shared" si="10"/>
        <v>0</v>
      </c>
      <c r="O178" s="242">
        <f t="shared" si="11"/>
        <v>1420</v>
      </c>
      <c r="P178" s="242">
        <f t="shared" si="12"/>
        <v>1438</v>
      </c>
      <c r="Q178" s="242">
        <f t="shared" si="13"/>
        <v>18</v>
      </c>
      <c r="R178" s="242">
        <f t="shared" si="14"/>
        <v>1420</v>
      </c>
      <c r="S178" s="242" t="s">
        <v>28</v>
      </c>
      <c r="T178" s="291" t="s">
        <v>29</v>
      </c>
    </row>
    <row r="179" spans="1:20">
      <c r="A179" s="100">
        <v>178</v>
      </c>
      <c r="B179" s="144" t="s">
        <v>2025</v>
      </c>
      <c r="C179" s="36" t="s">
        <v>1763</v>
      </c>
      <c r="D179" s="181"/>
      <c r="E179" s="181" t="s">
        <v>22</v>
      </c>
      <c r="F179" s="37" t="s">
        <v>130</v>
      </c>
      <c r="G179" s="37" t="s">
        <v>111</v>
      </c>
      <c r="H179" s="37" t="s">
        <v>25</v>
      </c>
      <c r="I179" s="37" t="s">
        <v>34</v>
      </c>
      <c r="J179" s="110">
        <v>0</v>
      </c>
      <c r="K179" s="110">
        <v>0</v>
      </c>
      <c r="L179" s="110">
        <v>380</v>
      </c>
      <c r="M179" s="37" t="s">
        <v>2026</v>
      </c>
      <c r="N179" s="242">
        <f t="shared" si="10"/>
        <v>402.8</v>
      </c>
      <c r="O179" s="242">
        <f t="shared" si="11"/>
        <v>402.8</v>
      </c>
      <c r="P179" s="242">
        <f t="shared" si="12"/>
        <v>426.968</v>
      </c>
      <c r="Q179" s="242">
        <f t="shared" si="13"/>
        <v>24.168</v>
      </c>
      <c r="R179" s="242">
        <f t="shared" si="14"/>
        <v>402.8</v>
      </c>
      <c r="S179" s="242" t="s">
        <v>28</v>
      </c>
      <c r="T179" s="291" t="s">
        <v>29</v>
      </c>
    </row>
    <row r="180" spans="1:20">
      <c r="A180" s="100">
        <v>179</v>
      </c>
      <c r="B180" s="144" t="s">
        <v>207</v>
      </c>
      <c r="C180" s="36" t="s">
        <v>2027</v>
      </c>
      <c r="D180" s="181"/>
      <c r="E180" s="181" t="s">
        <v>22</v>
      </c>
      <c r="F180" s="37" t="s">
        <v>24</v>
      </c>
      <c r="G180" s="37" t="s">
        <v>1406</v>
      </c>
      <c r="H180" s="37" t="s">
        <v>25</v>
      </c>
      <c r="I180" s="37" t="s">
        <v>34</v>
      </c>
      <c r="J180" s="110">
        <v>0</v>
      </c>
      <c r="K180" s="110">
        <v>100</v>
      </c>
      <c r="L180" s="110">
        <v>18</v>
      </c>
      <c r="M180" s="37" t="s">
        <v>35</v>
      </c>
      <c r="N180" s="242">
        <f t="shared" si="10"/>
        <v>19.08</v>
      </c>
      <c r="O180" s="242">
        <f t="shared" si="11"/>
        <v>119.08</v>
      </c>
      <c r="P180" s="242">
        <f t="shared" si="12"/>
        <v>126.2248</v>
      </c>
      <c r="Q180" s="242">
        <f t="shared" si="13"/>
        <v>7.1448</v>
      </c>
      <c r="R180" s="242">
        <f t="shared" si="14"/>
        <v>119.08</v>
      </c>
      <c r="S180" s="242" t="s">
        <v>28</v>
      </c>
      <c r="T180" s="291" t="s">
        <v>29</v>
      </c>
    </row>
    <row r="181" spans="1:20">
      <c r="A181" s="100">
        <v>180</v>
      </c>
      <c r="B181" s="144" t="s">
        <v>577</v>
      </c>
      <c r="C181" s="46" t="s">
        <v>578</v>
      </c>
      <c r="D181" s="181"/>
      <c r="E181" s="181" t="s">
        <v>22</v>
      </c>
      <c r="F181" s="37" t="s">
        <v>24</v>
      </c>
      <c r="G181" s="37" t="s">
        <v>1406</v>
      </c>
      <c r="H181" s="37" t="s">
        <v>25</v>
      </c>
      <c r="I181" s="37" t="s">
        <v>34</v>
      </c>
      <c r="J181" s="110">
        <v>0</v>
      </c>
      <c r="K181" s="110">
        <v>100</v>
      </c>
      <c r="L181" s="110">
        <v>18</v>
      </c>
      <c r="M181" s="37" t="s">
        <v>35</v>
      </c>
      <c r="N181" s="242">
        <f t="shared" si="10"/>
        <v>19.08</v>
      </c>
      <c r="O181" s="242">
        <f t="shared" si="11"/>
        <v>119.08</v>
      </c>
      <c r="P181" s="242">
        <f t="shared" si="12"/>
        <v>126.2248</v>
      </c>
      <c r="Q181" s="242">
        <f t="shared" si="13"/>
        <v>7.1448</v>
      </c>
      <c r="R181" s="242">
        <f t="shared" si="14"/>
        <v>119.08</v>
      </c>
      <c r="S181" s="242" t="s">
        <v>28</v>
      </c>
      <c r="T181" s="291" t="s">
        <v>29</v>
      </c>
    </row>
    <row r="182" spans="1:20">
      <c r="A182" s="100">
        <v>181</v>
      </c>
      <c r="B182" s="144" t="s">
        <v>667</v>
      </c>
      <c r="C182" s="46" t="s">
        <v>668</v>
      </c>
      <c r="D182" s="181"/>
      <c r="E182" s="181" t="s">
        <v>22</v>
      </c>
      <c r="F182" s="37" t="s">
        <v>24</v>
      </c>
      <c r="G182" s="37" t="s">
        <v>1406</v>
      </c>
      <c r="H182" s="37" t="s">
        <v>25</v>
      </c>
      <c r="I182" s="37" t="s">
        <v>34</v>
      </c>
      <c r="J182" s="110">
        <v>0</v>
      </c>
      <c r="K182" s="110">
        <v>100</v>
      </c>
      <c r="L182" s="110">
        <v>18</v>
      </c>
      <c r="M182" s="37" t="s">
        <v>35</v>
      </c>
      <c r="N182" s="242">
        <f t="shared" si="10"/>
        <v>19.08</v>
      </c>
      <c r="O182" s="242">
        <f t="shared" si="11"/>
        <v>119.08</v>
      </c>
      <c r="P182" s="242">
        <f t="shared" si="12"/>
        <v>126.2248</v>
      </c>
      <c r="Q182" s="242">
        <f t="shared" si="13"/>
        <v>7.1448</v>
      </c>
      <c r="R182" s="242">
        <f t="shared" si="14"/>
        <v>119.08</v>
      </c>
      <c r="S182" s="242" t="s">
        <v>28</v>
      </c>
      <c r="T182" s="291" t="s">
        <v>29</v>
      </c>
    </row>
    <row r="183" spans="1:20">
      <c r="A183" s="100">
        <v>182</v>
      </c>
      <c r="B183" s="144" t="s">
        <v>722</v>
      </c>
      <c r="C183" s="46" t="s">
        <v>723</v>
      </c>
      <c r="D183" s="181"/>
      <c r="E183" s="181" t="s">
        <v>22</v>
      </c>
      <c r="F183" s="37" t="s">
        <v>24</v>
      </c>
      <c r="G183" s="37" t="s">
        <v>1406</v>
      </c>
      <c r="H183" s="37" t="s">
        <v>25</v>
      </c>
      <c r="I183" s="37" t="s">
        <v>34</v>
      </c>
      <c r="J183" s="110">
        <v>0</v>
      </c>
      <c r="K183" s="110">
        <v>100</v>
      </c>
      <c r="L183" s="110">
        <v>15</v>
      </c>
      <c r="M183" s="37" t="s">
        <v>35</v>
      </c>
      <c r="N183" s="242">
        <f t="shared" si="10"/>
        <v>15.9</v>
      </c>
      <c r="O183" s="242">
        <f t="shared" si="11"/>
        <v>115.9</v>
      </c>
      <c r="P183" s="242">
        <f t="shared" si="12"/>
        <v>122.854</v>
      </c>
      <c r="Q183" s="242">
        <f t="shared" si="13"/>
        <v>6.954</v>
      </c>
      <c r="R183" s="242">
        <f t="shared" si="14"/>
        <v>115.9</v>
      </c>
      <c r="S183" s="242" t="s">
        <v>28</v>
      </c>
      <c r="T183" s="291" t="s">
        <v>29</v>
      </c>
    </row>
    <row r="184" spans="1:20">
      <c r="A184" s="100">
        <v>183</v>
      </c>
      <c r="B184" s="144" t="s">
        <v>651</v>
      </c>
      <c r="C184" s="46" t="s">
        <v>652</v>
      </c>
      <c r="D184" s="181"/>
      <c r="E184" s="181" t="s">
        <v>22</v>
      </c>
      <c r="F184" s="37" t="s">
        <v>24</v>
      </c>
      <c r="G184" s="37" t="s">
        <v>1406</v>
      </c>
      <c r="H184" s="37" t="s">
        <v>25</v>
      </c>
      <c r="I184" s="37" t="s">
        <v>34</v>
      </c>
      <c r="J184" s="110">
        <v>0</v>
      </c>
      <c r="K184" s="110">
        <v>100</v>
      </c>
      <c r="L184" s="110">
        <v>37</v>
      </c>
      <c r="M184" s="37" t="s">
        <v>2028</v>
      </c>
      <c r="N184" s="242">
        <f t="shared" si="10"/>
        <v>39.22</v>
      </c>
      <c r="O184" s="242">
        <f t="shared" si="11"/>
        <v>139.22</v>
      </c>
      <c r="P184" s="242">
        <f t="shared" si="12"/>
        <v>147.5732</v>
      </c>
      <c r="Q184" s="242">
        <f t="shared" si="13"/>
        <v>8.3532</v>
      </c>
      <c r="R184" s="242">
        <f t="shared" si="14"/>
        <v>139.22</v>
      </c>
      <c r="S184" s="242" t="s">
        <v>28</v>
      </c>
      <c r="T184" s="291" t="s">
        <v>29</v>
      </c>
    </row>
    <row r="185" spans="1:20">
      <c r="A185" s="100">
        <v>184</v>
      </c>
      <c r="B185" s="144" t="s">
        <v>579</v>
      </c>
      <c r="C185" s="46" t="s">
        <v>580</v>
      </c>
      <c r="D185" s="181"/>
      <c r="E185" s="181" t="s">
        <v>22</v>
      </c>
      <c r="F185" s="37" t="s">
        <v>24</v>
      </c>
      <c r="G185" s="37" t="s">
        <v>1406</v>
      </c>
      <c r="H185" s="37" t="s">
        <v>25</v>
      </c>
      <c r="I185" s="37" t="s">
        <v>34</v>
      </c>
      <c r="J185" s="110">
        <v>0</v>
      </c>
      <c r="K185" s="110">
        <v>100</v>
      </c>
      <c r="L185" s="110">
        <v>18</v>
      </c>
      <c r="M185" s="37" t="s">
        <v>35</v>
      </c>
      <c r="N185" s="242">
        <f t="shared" si="10"/>
        <v>19.08</v>
      </c>
      <c r="O185" s="242">
        <f t="shared" si="11"/>
        <v>119.08</v>
      </c>
      <c r="P185" s="242">
        <f t="shared" si="12"/>
        <v>126.2248</v>
      </c>
      <c r="Q185" s="242">
        <f t="shared" si="13"/>
        <v>7.1448</v>
      </c>
      <c r="R185" s="242">
        <f t="shared" si="14"/>
        <v>119.08</v>
      </c>
      <c r="S185" s="242" t="s">
        <v>28</v>
      </c>
      <c r="T185" s="291" t="s">
        <v>29</v>
      </c>
    </row>
    <row r="186" spans="1:20">
      <c r="A186" s="100">
        <v>185</v>
      </c>
      <c r="B186" s="144" t="s">
        <v>663</v>
      </c>
      <c r="C186" s="46" t="s">
        <v>664</v>
      </c>
      <c r="D186" s="181"/>
      <c r="E186" s="181" t="s">
        <v>22</v>
      </c>
      <c r="F186" s="37" t="s">
        <v>24</v>
      </c>
      <c r="G186" s="37" t="s">
        <v>1406</v>
      </c>
      <c r="H186" s="37" t="s">
        <v>25</v>
      </c>
      <c r="I186" s="37" t="s">
        <v>34</v>
      </c>
      <c r="J186" s="110">
        <v>0</v>
      </c>
      <c r="K186" s="110">
        <v>100</v>
      </c>
      <c r="L186" s="110">
        <v>15</v>
      </c>
      <c r="M186" s="37" t="s">
        <v>35</v>
      </c>
      <c r="N186" s="242">
        <f t="shared" si="10"/>
        <v>15.9</v>
      </c>
      <c r="O186" s="242">
        <f t="shared" si="11"/>
        <v>115.9</v>
      </c>
      <c r="P186" s="242">
        <f t="shared" si="12"/>
        <v>122.854</v>
      </c>
      <c r="Q186" s="242">
        <f t="shared" si="13"/>
        <v>6.954</v>
      </c>
      <c r="R186" s="242">
        <f t="shared" si="14"/>
        <v>115.9</v>
      </c>
      <c r="S186" s="242" t="s">
        <v>28</v>
      </c>
      <c r="T186" s="291" t="s">
        <v>29</v>
      </c>
    </row>
    <row r="187" spans="1:20">
      <c r="A187" s="100">
        <v>186</v>
      </c>
      <c r="B187" s="144" t="s">
        <v>2029</v>
      </c>
      <c r="C187" s="46" t="s">
        <v>650</v>
      </c>
      <c r="D187" s="181"/>
      <c r="E187" s="181" t="s">
        <v>22</v>
      </c>
      <c r="F187" s="37" t="s">
        <v>24</v>
      </c>
      <c r="G187" s="37" t="s">
        <v>1406</v>
      </c>
      <c r="H187" s="37" t="s">
        <v>25</v>
      </c>
      <c r="I187" s="37" t="s">
        <v>34</v>
      </c>
      <c r="J187" s="110">
        <v>0</v>
      </c>
      <c r="K187" s="110">
        <v>100</v>
      </c>
      <c r="L187" s="110">
        <v>15</v>
      </c>
      <c r="M187" s="37" t="s">
        <v>35</v>
      </c>
      <c r="N187" s="242">
        <f t="shared" si="10"/>
        <v>15.9</v>
      </c>
      <c r="O187" s="242">
        <f t="shared" si="11"/>
        <v>115.9</v>
      </c>
      <c r="P187" s="242">
        <f t="shared" si="12"/>
        <v>122.854</v>
      </c>
      <c r="Q187" s="242">
        <f t="shared" si="13"/>
        <v>6.954</v>
      </c>
      <c r="R187" s="242">
        <f t="shared" si="14"/>
        <v>115.9</v>
      </c>
      <c r="S187" s="242" t="s">
        <v>28</v>
      </c>
      <c r="T187" s="291" t="s">
        <v>29</v>
      </c>
    </row>
    <row r="188" spans="1:20">
      <c r="A188" s="100">
        <v>187</v>
      </c>
      <c r="B188" s="144" t="s">
        <v>657</v>
      </c>
      <c r="C188" s="46" t="s">
        <v>658</v>
      </c>
      <c r="D188" s="181"/>
      <c r="E188" s="181" t="s">
        <v>22</v>
      </c>
      <c r="F188" s="37" t="s">
        <v>24</v>
      </c>
      <c r="G188" s="37" t="s">
        <v>1406</v>
      </c>
      <c r="H188" s="37" t="s">
        <v>25</v>
      </c>
      <c r="I188" s="37" t="s">
        <v>34</v>
      </c>
      <c r="J188" s="110">
        <v>0</v>
      </c>
      <c r="K188" s="110">
        <v>100</v>
      </c>
      <c r="L188" s="110">
        <v>15</v>
      </c>
      <c r="M188" s="37" t="s">
        <v>35</v>
      </c>
      <c r="N188" s="242">
        <f t="shared" si="10"/>
        <v>15.9</v>
      </c>
      <c r="O188" s="242">
        <f t="shared" si="11"/>
        <v>115.9</v>
      </c>
      <c r="P188" s="242">
        <f t="shared" si="12"/>
        <v>122.854</v>
      </c>
      <c r="Q188" s="242">
        <f t="shared" si="13"/>
        <v>6.954</v>
      </c>
      <c r="R188" s="242">
        <f t="shared" si="14"/>
        <v>115.9</v>
      </c>
      <c r="S188" s="242" t="s">
        <v>28</v>
      </c>
      <c r="T188" s="291" t="s">
        <v>29</v>
      </c>
    </row>
    <row r="189" spans="1:20">
      <c r="A189" s="100">
        <v>188</v>
      </c>
      <c r="B189" s="144" t="s">
        <v>583</v>
      </c>
      <c r="C189" s="46" t="s">
        <v>584</v>
      </c>
      <c r="D189" s="181"/>
      <c r="E189" s="181" t="s">
        <v>22</v>
      </c>
      <c r="F189" s="37" t="s">
        <v>24</v>
      </c>
      <c r="G189" s="37" t="s">
        <v>1406</v>
      </c>
      <c r="H189" s="37" t="s">
        <v>25</v>
      </c>
      <c r="I189" s="37" t="s">
        <v>34</v>
      </c>
      <c r="J189" s="110">
        <v>0</v>
      </c>
      <c r="K189" s="110">
        <v>100</v>
      </c>
      <c r="L189" s="110">
        <v>18</v>
      </c>
      <c r="M189" s="37" t="s">
        <v>35</v>
      </c>
      <c r="N189" s="242">
        <f t="shared" si="10"/>
        <v>19.08</v>
      </c>
      <c r="O189" s="242">
        <f t="shared" si="11"/>
        <v>119.08</v>
      </c>
      <c r="P189" s="242">
        <f t="shared" si="12"/>
        <v>126.2248</v>
      </c>
      <c r="Q189" s="242">
        <f t="shared" si="13"/>
        <v>7.1448</v>
      </c>
      <c r="R189" s="242">
        <f t="shared" si="14"/>
        <v>119.08</v>
      </c>
      <c r="S189" s="242" t="s">
        <v>28</v>
      </c>
      <c r="T189" s="291" t="s">
        <v>29</v>
      </c>
    </row>
    <row r="190" spans="1:20">
      <c r="A190" s="100">
        <v>189</v>
      </c>
      <c r="B190" s="144" t="s">
        <v>732</v>
      </c>
      <c r="C190" s="46" t="s">
        <v>733</v>
      </c>
      <c r="D190" s="181"/>
      <c r="E190" s="181" t="s">
        <v>22</v>
      </c>
      <c r="F190" s="37" t="s">
        <v>24</v>
      </c>
      <c r="G190" s="37" t="s">
        <v>1406</v>
      </c>
      <c r="H190" s="37" t="s">
        <v>25</v>
      </c>
      <c r="I190" s="37" t="s">
        <v>34</v>
      </c>
      <c r="J190" s="110">
        <v>0</v>
      </c>
      <c r="K190" s="110">
        <v>100</v>
      </c>
      <c r="L190" s="110">
        <v>15</v>
      </c>
      <c r="M190" s="37" t="s">
        <v>35</v>
      </c>
      <c r="N190" s="242">
        <f t="shared" si="10"/>
        <v>15.9</v>
      </c>
      <c r="O190" s="242">
        <f t="shared" si="11"/>
        <v>115.9</v>
      </c>
      <c r="P190" s="242">
        <f t="shared" si="12"/>
        <v>122.854</v>
      </c>
      <c r="Q190" s="242">
        <f t="shared" si="13"/>
        <v>6.954</v>
      </c>
      <c r="R190" s="242">
        <f t="shared" si="14"/>
        <v>115.9</v>
      </c>
      <c r="S190" s="242" t="s">
        <v>28</v>
      </c>
      <c r="T190" s="291" t="s">
        <v>29</v>
      </c>
    </row>
    <row r="191" spans="1:20">
      <c r="A191" s="100">
        <v>190</v>
      </c>
      <c r="B191" s="144" t="s">
        <v>669</v>
      </c>
      <c r="C191" s="46" t="s">
        <v>670</v>
      </c>
      <c r="D191" s="181"/>
      <c r="E191" s="181" t="s">
        <v>22</v>
      </c>
      <c r="F191" s="37" t="s">
        <v>24</v>
      </c>
      <c r="G191" s="37" t="s">
        <v>1406</v>
      </c>
      <c r="H191" s="37" t="s">
        <v>25</v>
      </c>
      <c r="I191" s="37" t="s">
        <v>34</v>
      </c>
      <c r="J191" s="110">
        <v>0</v>
      </c>
      <c r="K191" s="110">
        <v>100</v>
      </c>
      <c r="L191" s="110">
        <v>15</v>
      </c>
      <c r="M191" s="37" t="s">
        <v>35</v>
      </c>
      <c r="N191" s="242">
        <f t="shared" si="10"/>
        <v>15.9</v>
      </c>
      <c r="O191" s="242">
        <f t="shared" si="11"/>
        <v>115.9</v>
      </c>
      <c r="P191" s="242">
        <f t="shared" si="12"/>
        <v>122.854</v>
      </c>
      <c r="Q191" s="242">
        <f t="shared" si="13"/>
        <v>6.954</v>
      </c>
      <c r="R191" s="242">
        <f t="shared" si="14"/>
        <v>115.9</v>
      </c>
      <c r="S191" s="242" t="s">
        <v>28</v>
      </c>
      <c r="T191" s="291" t="s">
        <v>29</v>
      </c>
    </row>
    <row r="192" spans="1:20">
      <c r="A192" s="100">
        <v>191</v>
      </c>
      <c r="B192" s="144" t="s">
        <v>716</v>
      </c>
      <c r="C192" s="46" t="s">
        <v>717</v>
      </c>
      <c r="D192" s="181"/>
      <c r="E192" s="181" t="s">
        <v>22</v>
      </c>
      <c r="F192" s="37" t="s">
        <v>24</v>
      </c>
      <c r="G192" s="37" t="s">
        <v>1406</v>
      </c>
      <c r="H192" s="37" t="s">
        <v>25</v>
      </c>
      <c r="I192" s="37" t="s">
        <v>34</v>
      </c>
      <c r="J192" s="110">
        <v>0</v>
      </c>
      <c r="K192" s="110">
        <v>100</v>
      </c>
      <c r="L192" s="110">
        <v>18</v>
      </c>
      <c r="M192" s="37" t="s">
        <v>35</v>
      </c>
      <c r="N192" s="242">
        <f t="shared" si="10"/>
        <v>19.08</v>
      </c>
      <c r="O192" s="242">
        <f t="shared" si="11"/>
        <v>119.08</v>
      </c>
      <c r="P192" s="242">
        <f t="shared" si="12"/>
        <v>126.2248</v>
      </c>
      <c r="Q192" s="242">
        <f t="shared" si="13"/>
        <v>7.1448</v>
      </c>
      <c r="R192" s="242">
        <f t="shared" si="14"/>
        <v>119.08</v>
      </c>
      <c r="S192" s="242" t="s">
        <v>28</v>
      </c>
      <c r="T192" s="291" t="s">
        <v>29</v>
      </c>
    </row>
    <row r="193" spans="1:20">
      <c r="A193" s="100">
        <v>192</v>
      </c>
      <c r="B193" s="144" t="s">
        <v>655</v>
      </c>
      <c r="C193" s="46" t="s">
        <v>656</v>
      </c>
      <c r="D193" s="181"/>
      <c r="E193" s="181" t="s">
        <v>22</v>
      </c>
      <c r="F193" s="37" t="s">
        <v>24</v>
      </c>
      <c r="G193" s="37" t="s">
        <v>1406</v>
      </c>
      <c r="H193" s="37" t="s">
        <v>25</v>
      </c>
      <c r="I193" s="37" t="s">
        <v>34</v>
      </c>
      <c r="J193" s="110">
        <v>0</v>
      </c>
      <c r="K193" s="110">
        <v>100</v>
      </c>
      <c r="L193" s="110">
        <v>15</v>
      </c>
      <c r="M193" s="37" t="s">
        <v>35</v>
      </c>
      <c r="N193" s="242">
        <f t="shared" si="10"/>
        <v>15.9</v>
      </c>
      <c r="O193" s="242">
        <f t="shared" si="11"/>
        <v>115.9</v>
      </c>
      <c r="P193" s="242">
        <f t="shared" si="12"/>
        <v>122.854</v>
      </c>
      <c r="Q193" s="242">
        <f t="shared" si="13"/>
        <v>6.954</v>
      </c>
      <c r="R193" s="242">
        <f t="shared" si="14"/>
        <v>115.9</v>
      </c>
      <c r="S193" s="242" t="s">
        <v>28</v>
      </c>
      <c r="T193" s="291" t="s">
        <v>29</v>
      </c>
    </row>
    <row r="194" spans="1:20">
      <c r="A194" s="100">
        <v>193</v>
      </c>
      <c r="B194" s="144" t="s">
        <v>734</v>
      </c>
      <c r="C194" s="46" t="s">
        <v>735</v>
      </c>
      <c r="D194" s="181"/>
      <c r="E194" s="181" t="s">
        <v>22</v>
      </c>
      <c r="F194" s="37" t="s">
        <v>24</v>
      </c>
      <c r="G194" s="37" t="s">
        <v>1406</v>
      </c>
      <c r="H194" s="37" t="s">
        <v>25</v>
      </c>
      <c r="I194" s="37" t="s">
        <v>34</v>
      </c>
      <c r="J194" s="110">
        <v>0</v>
      </c>
      <c r="K194" s="110">
        <v>100</v>
      </c>
      <c r="L194" s="110">
        <v>15</v>
      </c>
      <c r="M194" s="37" t="s">
        <v>35</v>
      </c>
      <c r="N194" s="242">
        <f t="shared" ref="N194:N257" si="15">L194*1.06</f>
        <v>15.9</v>
      </c>
      <c r="O194" s="242">
        <f t="shared" ref="O194:O257" si="16">J194+K194+N194</f>
        <v>115.9</v>
      </c>
      <c r="P194" s="242">
        <f t="shared" ref="P194:P257" si="17">J194+(K194+N194)*1.06</f>
        <v>122.854</v>
      </c>
      <c r="Q194" s="242">
        <f t="shared" ref="Q194:Q257" si="18">(N194+K194)*0.06</f>
        <v>6.954</v>
      </c>
      <c r="R194" s="242">
        <f t="shared" ref="R194:R257" si="19">P194-Q194</f>
        <v>115.9</v>
      </c>
      <c r="S194" s="242" t="s">
        <v>28</v>
      </c>
      <c r="T194" s="291" t="s">
        <v>29</v>
      </c>
    </row>
    <row r="195" spans="1:20">
      <c r="A195" s="100">
        <v>194</v>
      </c>
      <c r="B195" s="144" t="s">
        <v>581</v>
      </c>
      <c r="C195" s="46" t="s">
        <v>582</v>
      </c>
      <c r="D195" s="181"/>
      <c r="E195" s="181" t="s">
        <v>22</v>
      </c>
      <c r="F195" s="37" t="s">
        <v>24</v>
      </c>
      <c r="G195" s="37" t="s">
        <v>1406</v>
      </c>
      <c r="H195" s="37" t="s">
        <v>25</v>
      </c>
      <c r="I195" s="37" t="s">
        <v>34</v>
      </c>
      <c r="J195" s="110">
        <v>0</v>
      </c>
      <c r="K195" s="110">
        <v>100</v>
      </c>
      <c r="L195" s="110">
        <v>15</v>
      </c>
      <c r="M195" s="37" t="s">
        <v>35</v>
      </c>
      <c r="N195" s="242">
        <f t="shared" si="15"/>
        <v>15.9</v>
      </c>
      <c r="O195" s="242">
        <f t="shared" si="16"/>
        <v>115.9</v>
      </c>
      <c r="P195" s="242">
        <f t="shared" si="17"/>
        <v>122.854</v>
      </c>
      <c r="Q195" s="242">
        <f t="shared" si="18"/>
        <v>6.954</v>
      </c>
      <c r="R195" s="242">
        <f t="shared" si="19"/>
        <v>115.9</v>
      </c>
      <c r="S195" s="242" t="s">
        <v>28</v>
      </c>
      <c r="T195" s="291" t="s">
        <v>29</v>
      </c>
    </row>
    <row r="196" spans="1:20">
      <c r="A196" s="100">
        <v>195</v>
      </c>
      <c r="B196" s="144" t="s">
        <v>738</v>
      </c>
      <c r="C196" s="46" t="s">
        <v>739</v>
      </c>
      <c r="D196" s="181"/>
      <c r="E196" s="181" t="s">
        <v>22</v>
      </c>
      <c r="F196" s="37" t="s">
        <v>24</v>
      </c>
      <c r="G196" s="37" t="s">
        <v>1406</v>
      </c>
      <c r="H196" s="37" t="s">
        <v>25</v>
      </c>
      <c r="I196" s="37" t="s">
        <v>34</v>
      </c>
      <c r="J196" s="110">
        <v>0</v>
      </c>
      <c r="K196" s="110">
        <v>100</v>
      </c>
      <c r="L196" s="110">
        <v>15</v>
      </c>
      <c r="M196" s="37" t="s">
        <v>35</v>
      </c>
      <c r="N196" s="242">
        <f t="shared" si="15"/>
        <v>15.9</v>
      </c>
      <c r="O196" s="242">
        <f t="shared" si="16"/>
        <v>115.9</v>
      </c>
      <c r="P196" s="242">
        <f t="shared" si="17"/>
        <v>122.854</v>
      </c>
      <c r="Q196" s="242">
        <f t="shared" si="18"/>
        <v>6.954</v>
      </c>
      <c r="R196" s="242">
        <f t="shared" si="19"/>
        <v>115.9</v>
      </c>
      <c r="S196" s="242" t="s">
        <v>28</v>
      </c>
      <c r="T196" s="291" t="s">
        <v>29</v>
      </c>
    </row>
    <row r="197" spans="1:20">
      <c r="A197" s="100">
        <v>196</v>
      </c>
      <c r="B197" s="144" t="s">
        <v>2030</v>
      </c>
      <c r="C197" s="46" t="s">
        <v>2031</v>
      </c>
      <c r="D197" s="181"/>
      <c r="E197" s="181" t="s">
        <v>22</v>
      </c>
      <c r="F197" s="37" t="s">
        <v>24</v>
      </c>
      <c r="G197" s="37" t="s">
        <v>111</v>
      </c>
      <c r="H197" s="37" t="s">
        <v>25</v>
      </c>
      <c r="I197" s="37" t="s">
        <v>34</v>
      </c>
      <c r="J197" s="110">
        <v>589</v>
      </c>
      <c r="K197" s="110">
        <v>300</v>
      </c>
      <c r="L197" s="110">
        <v>550</v>
      </c>
      <c r="M197" s="100" t="s">
        <v>1774</v>
      </c>
      <c r="N197" s="242">
        <f t="shared" si="15"/>
        <v>583</v>
      </c>
      <c r="O197" s="242">
        <f t="shared" si="16"/>
        <v>1472</v>
      </c>
      <c r="P197" s="242">
        <f t="shared" si="17"/>
        <v>1524.98</v>
      </c>
      <c r="Q197" s="242">
        <f t="shared" si="18"/>
        <v>52.98</v>
      </c>
      <c r="R197" s="242">
        <f t="shared" si="19"/>
        <v>1472</v>
      </c>
      <c r="S197" s="242" t="s">
        <v>28</v>
      </c>
      <c r="T197" s="291" t="s">
        <v>29</v>
      </c>
    </row>
    <row r="198" spans="1:20">
      <c r="A198" s="100">
        <v>197</v>
      </c>
      <c r="B198" s="144" t="s">
        <v>2032</v>
      </c>
      <c r="C198" s="46" t="s">
        <v>2033</v>
      </c>
      <c r="D198" s="181"/>
      <c r="E198" s="181" t="s">
        <v>22</v>
      </c>
      <c r="F198" s="37" t="s">
        <v>24</v>
      </c>
      <c r="G198" s="37" t="s">
        <v>111</v>
      </c>
      <c r="H198" s="37" t="s">
        <v>25</v>
      </c>
      <c r="I198" s="37" t="s">
        <v>34</v>
      </c>
      <c r="J198" s="110">
        <v>589</v>
      </c>
      <c r="K198" s="110">
        <v>300</v>
      </c>
      <c r="L198" s="110">
        <v>569</v>
      </c>
      <c r="M198" s="100" t="s">
        <v>2034</v>
      </c>
      <c r="N198" s="242">
        <f t="shared" si="15"/>
        <v>603.14</v>
      </c>
      <c r="O198" s="242">
        <f t="shared" si="16"/>
        <v>1492.14</v>
      </c>
      <c r="P198" s="242">
        <f t="shared" si="17"/>
        <v>1546.3284</v>
      </c>
      <c r="Q198" s="242">
        <f t="shared" si="18"/>
        <v>54.1884</v>
      </c>
      <c r="R198" s="242">
        <f t="shared" si="19"/>
        <v>1492.14</v>
      </c>
      <c r="S198" s="242" t="s">
        <v>28</v>
      </c>
      <c r="T198" s="291" t="s">
        <v>29</v>
      </c>
    </row>
    <row r="199" spans="1:20">
      <c r="A199" s="100">
        <v>198</v>
      </c>
      <c r="B199" s="144" t="s">
        <v>2035</v>
      </c>
      <c r="C199" s="46" t="s">
        <v>2036</v>
      </c>
      <c r="D199" s="181"/>
      <c r="E199" s="181" t="s">
        <v>22</v>
      </c>
      <c r="F199" s="37" t="s">
        <v>24</v>
      </c>
      <c r="G199" s="37" t="s">
        <v>111</v>
      </c>
      <c r="H199" s="37" t="s">
        <v>25</v>
      </c>
      <c r="I199" s="37" t="s">
        <v>34</v>
      </c>
      <c r="J199" s="110">
        <v>589</v>
      </c>
      <c r="K199" s="110">
        <v>300</v>
      </c>
      <c r="L199" s="110">
        <v>585</v>
      </c>
      <c r="M199" s="100" t="s">
        <v>2037</v>
      </c>
      <c r="N199" s="242">
        <f t="shared" si="15"/>
        <v>620.1</v>
      </c>
      <c r="O199" s="242">
        <f t="shared" si="16"/>
        <v>1509.1</v>
      </c>
      <c r="P199" s="242">
        <f t="shared" si="17"/>
        <v>1564.306</v>
      </c>
      <c r="Q199" s="242">
        <f t="shared" si="18"/>
        <v>55.206</v>
      </c>
      <c r="R199" s="242">
        <f t="shared" si="19"/>
        <v>1509.1</v>
      </c>
      <c r="S199" s="242" t="s">
        <v>28</v>
      </c>
      <c r="T199" s="291" t="s">
        <v>29</v>
      </c>
    </row>
    <row r="200" spans="1:20">
      <c r="A200" s="100">
        <v>199</v>
      </c>
      <c r="B200" s="144" t="s">
        <v>2038</v>
      </c>
      <c r="C200" s="46" t="s">
        <v>2039</v>
      </c>
      <c r="D200" s="181"/>
      <c r="E200" s="181" t="s">
        <v>22</v>
      </c>
      <c r="F200" s="37" t="s">
        <v>24</v>
      </c>
      <c r="G200" s="37" t="s">
        <v>111</v>
      </c>
      <c r="H200" s="37" t="s">
        <v>25</v>
      </c>
      <c r="I200" s="37" t="s">
        <v>34</v>
      </c>
      <c r="J200" s="110">
        <v>589</v>
      </c>
      <c r="K200" s="110">
        <v>300</v>
      </c>
      <c r="L200" s="110">
        <v>582</v>
      </c>
      <c r="M200" s="100" t="s">
        <v>2040</v>
      </c>
      <c r="N200" s="242">
        <f t="shared" si="15"/>
        <v>616.92</v>
      </c>
      <c r="O200" s="242">
        <f t="shared" si="16"/>
        <v>1505.92</v>
      </c>
      <c r="P200" s="242">
        <f t="shared" si="17"/>
        <v>1560.9352</v>
      </c>
      <c r="Q200" s="242">
        <f t="shared" si="18"/>
        <v>55.0152</v>
      </c>
      <c r="R200" s="242">
        <f t="shared" si="19"/>
        <v>1505.92</v>
      </c>
      <c r="S200" s="242" t="s">
        <v>28</v>
      </c>
      <c r="T200" s="291" t="s">
        <v>29</v>
      </c>
    </row>
    <row r="201" spans="1:20">
      <c r="A201" s="100">
        <v>200</v>
      </c>
      <c r="B201" s="144" t="s">
        <v>2041</v>
      </c>
      <c r="C201" s="46" t="s">
        <v>2042</v>
      </c>
      <c r="D201" s="181"/>
      <c r="E201" s="181" t="s">
        <v>22</v>
      </c>
      <c r="F201" s="37" t="s">
        <v>24</v>
      </c>
      <c r="G201" s="37" t="s">
        <v>111</v>
      </c>
      <c r="H201" s="37" t="s">
        <v>25</v>
      </c>
      <c r="I201" s="37" t="s">
        <v>34</v>
      </c>
      <c r="J201" s="110">
        <v>589</v>
      </c>
      <c r="K201" s="110">
        <v>300</v>
      </c>
      <c r="L201" s="110">
        <v>551</v>
      </c>
      <c r="M201" s="100" t="s">
        <v>1798</v>
      </c>
      <c r="N201" s="242">
        <f t="shared" si="15"/>
        <v>584.06</v>
      </c>
      <c r="O201" s="242">
        <f t="shared" si="16"/>
        <v>1473.06</v>
      </c>
      <c r="P201" s="242">
        <f t="shared" si="17"/>
        <v>1526.1036</v>
      </c>
      <c r="Q201" s="242">
        <f t="shared" si="18"/>
        <v>53.0436</v>
      </c>
      <c r="R201" s="242">
        <f t="shared" si="19"/>
        <v>1473.06</v>
      </c>
      <c r="S201" s="242" t="s">
        <v>28</v>
      </c>
      <c r="T201" s="291" t="s">
        <v>29</v>
      </c>
    </row>
    <row r="202" spans="1:20">
      <c r="A202" s="100">
        <v>201</v>
      </c>
      <c r="B202" s="144" t="s">
        <v>2043</v>
      </c>
      <c r="C202" s="46" t="s">
        <v>2044</v>
      </c>
      <c r="D202" s="181"/>
      <c r="E202" s="181" t="s">
        <v>22</v>
      </c>
      <c r="F202" s="37" t="s">
        <v>24</v>
      </c>
      <c r="G202" s="37" t="s">
        <v>81</v>
      </c>
      <c r="H202" s="37" t="s">
        <v>25</v>
      </c>
      <c r="I202" s="37" t="s">
        <v>34</v>
      </c>
      <c r="J202" s="110">
        <v>594</v>
      </c>
      <c r="K202" s="110">
        <v>300</v>
      </c>
      <c r="L202" s="110">
        <v>668</v>
      </c>
      <c r="M202" s="37" t="s">
        <v>2045</v>
      </c>
      <c r="N202" s="242">
        <f t="shared" si="15"/>
        <v>708.08</v>
      </c>
      <c r="O202" s="242">
        <f t="shared" si="16"/>
        <v>1602.08</v>
      </c>
      <c r="P202" s="242">
        <f t="shared" si="17"/>
        <v>1662.5648</v>
      </c>
      <c r="Q202" s="242">
        <f t="shared" si="18"/>
        <v>60.4848</v>
      </c>
      <c r="R202" s="242">
        <f t="shared" si="19"/>
        <v>1602.08</v>
      </c>
      <c r="S202" s="242" t="s">
        <v>28</v>
      </c>
      <c r="T202" s="291" t="s">
        <v>29</v>
      </c>
    </row>
    <row r="203" spans="1:20">
      <c r="A203" s="100">
        <v>202</v>
      </c>
      <c r="B203" s="144" t="s">
        <v>2046</v>
      </c>
      <c r="C203" s="46" t="s">
        <v>2047</v>
      </c>
      <c r="D203" s="181"/>
      <c r="E203" s="181" t="s">
        <v>22</v>
      </c>
      <c r="F203" s="37" t="s">
        <v>24</v>
      </c>
      <c r="G203" s="37" t="s">
        <v>81</v>
      </c>
      <c r="H203" s="37" t="s">
        <v>25</v>
      </c>
      <c r="I203" s="37" t="s">
        <v>34</v>
      </c>
      <c r="J203" s="110">
        <v>594</v>
      </c>
      <c r="K203" s="110">
        <v>300</v>
      </c>
      <c r="L203" s="110">
        <v>651</v>
      </c>
      <c r="M203" s="37" t="s">
        <v>2048</v>
      </c>
      <c r="N203" s="242">
        <f t="shared" si="15"/>
        <v>690.06</v>
      </c>
      <c r="O203" s="242">
        <f t="shared" si="16"/>
        <v>1584.06</v>
      </c>
      <c r="P203" s="242">
        <f t="shared" si="17"/>
        <v>1643.4636</v>
      </c>
      <c r="Q203" s="242">
        <f t="shared" si="18"/>
        <v>59.4036</v>
      </c>
      <c r="R203" s="242">
        <f t="shared" si="19"/>
        <v>1584.06</v>
      </c>
      <c r="S203" s="242" t="s">
        <v>28</v>
      </c>
      <c r="T203" s="291" t="s">
        <v>29</v>
      </c>
    </row>
    <row r="204" spans="1:20">
      <c r="A204" s="100">
        <v>203</v>
      </c>
      <c r="B204" s="144" t="s">
        <v>2049</v>
      </c>
      <c r="C204" s="46" t="s">
        <v>2050</v>
      </c>
      <c r="D204" s="181"/>
      <c r="E204" s="181" t="s">
        <v>22</v>
      </c>
      <c r="F204" s="37" t="s">
        <v>24</v>
      </c>
      <c r="G204" s="37" t="s">
        <v>81</v>
      </c>
      <c r="H204" s="37" t="s">
        <v>25</v>
      </c>
      <c r="I204" s="37" t="s">
        <v>34</v>
      </c>
      <c r="J204" s="110">
        <v>594</v>
      </c>
      <c r="K204" s="110">
        <v>300</v>
      </c>
      <c r="L204" s="110">
        <v>651</v>
      </c>
      <c r="M204" s="37" t="s">
        <v>2051</v>
      </c>
      <c r="N204" s="242">
        <f t="shared" si="15"/>
        <v>690.06</v>
      </c>
      <c r="O204" s="242">
        <f t="shared" si="16"/>
        <v>1584.06</v>
      </c>
      <c r="P204" s="242">
        <f t="shared" si="17"/>
        <v>1643.4636</v>
      </c>
      <c r="Q204" s="242">
        <f t="shared" si="18"/>
        <v>59.4036</v>
      </c>
      <c r="R204" s="242">
        <f t="shared" si="19"/>
        <v>1584.06</v>
      </c>
      <c r="S204" s="242" t="s">
        <v>28</v>
      </c>
      <c r="T204" s="291" t="s">
        <v>29</v>
      </c>
    </row>
    <row r="205" spans="1:20">
      <c r="A205" s="100">
        <v>204</v>
      </c>
      <c r="B205" s="144" t="s">
        <v>2052</v>
      </c>
      <c r="C205" s="46" t="s">
        <v>1940</v>
      </c>
      <c r="D205" s="181"/>
      <c r="E205" s="181" t="s">
        <v>22</v>
      </c>
      <c r="F205" s="37" t="s">
        <v>24</v>
      </c>
      <c r="G205" s="37" t="s">
        <v>81</v>
      </c>
      <c r="H205" s="37" t="s">
        <v>25</v>
      </c>
      <c r="I205" s="37" t="s">
        <v>34</v>
      </c>
      <c r="J205" s="110">
        <v>594</v>
      </c>
      <c r="K205" s="110">
        <v>300</v>
      </c>
      <c r="L205" s="110">
        <v>653</v>
      </c>
      <c r="M205" s="37" t="s">
        <v>2053</v>
      </c>
      <c r="N205" s="242">
        <f t="shared" si="15"/>
        <v>692.18</v>
      </c>
      <c r="O205" s="242">
        <f t="shared" si="16"/>
        <v>1586.18</v>
      </c>
      <c r="P205" s="242">
        <f t="shared" si="17"/>
        <v>1645.7108</v>
      </c>
      <c r="Q205" s="242">
        <f t="shared" si="18"/>
        <v>59.5308</v>
      </c>
      <c r="R205" s="242">
        <f t="shared" si="19"/>
        <v>1586.18</v>
      </c>
      <c r="S205" s="242" t="s">
        <v>28</v>
      </c>
      <c r="T205" s="291" t="s">
        <v>29</v>
      </c>
    </row>
    <row r="206" spans="1:20">
      <c r="A206" s="100">
        <v>205</v>
      </c>
      <c r="B206" s="144" t="s">
        <v>82</v>
      </c>
      <c r="C206" s="46" t="s">
        <v>2054</v>
      </c>
      <c r="D206" s="181"/>
      <c r="E206" s="181" t="s">
        <v>22</v>
      </c>
      <c r="F206" s="37" t="s">
        <v>24</v>
      </c>
      <c r="G206" s="37" t="s">
        <v>82</v>
      </c>
      <c r="H206" s="37" t="s">
        <v>25</v>
      </c>
      <c r="I206" s="37" t="s">
        <v>34</v>
      </c>
      <c r="J206" s="110">
        <v>0</v>
      </c>
      <c r="K206" s="110">
        <v>0</v>
      </c>
      <c r="L206" s="110">
        <v>600</v>
      </c>
      <c r="M206" s="37" t="s">
        <v>83</v>
      </c>
      <c r="N206" s="242">
        <f t="shared" si="15"/>
        <v>636</v>
      </c>
      <c r="O206" s="242">
        <f t="shared" si="16"/>
        <v>636</v>
      </c>
      <c r="P206" s="242">
        <f t="shared" si="17"/>
        <v>674.16</v>
      </c>
      <c r="Q206" s="242">
        <f t="shared" si="18"/>
        <v>38.16</v>
      </c>
      <c r="R206" s="242">
        <f t="shared" si="19"/>
        <v>636</v>
      </c>
      <c r="S206" s="242" t="s">
        <v>28</v>
      </c>
      <c r="T206" s="291" t="s">
        <v>29</v>
      </c>
    </row>
    <row r="207" spans="1:20">
      <c r="A207" s="100">
        <v>206</v>
      </c>
      <c r="B207" s="144" t="s">
        <v>2055</v>
      </c>
      <c r="C207" s="46" t="s">
        <v>2056</v>
      </c>
      <c r="D207" s="181"/>
      <c r="E207" s="181" t="s">
        <v>22</v>
      </c>
      <c r="F207" s="37" t="s">
        <v>24</v>
      </c>
      <c r="G207" s="37" t="s">
        <v>2057</v>
      </c>
      <c r="H207" s="37" t="s">
        <v>25</v>
      </c>
      <c r="I207" s="37" t="s">
        <v>34</v>
      </c>
      <c r="J207" s="110">
        <v>592</v>
      </c>
      <c r="K207" s="110">
        <v>0</v>
      </c>
      <c r="L207" s="110">
        <v>265</v>
      </c>
      <c r="M207" s="37" t="s">
        <v>2058</v>
      </c>
      <c r="N207" s="242">
        <f t="shared" si="15"/>
        <v>280.9</v>
      </c>
      <c r="O207" s="242">
        <f t="shared" si="16"/>
        <v>872.9</v>
      </c>
      <c r="P207" s="242">
        <f t="shared" si="17"/>
        <v>889.754</v>
      </c>
      <c r="Q207" s="242">
        <f t="shared" si="18"/>
        <v>16.854</v>
      </c>
      <c r="R207" s="242">
        <f t="shared" si="19"/>
        <v>872.9</v>
      </c>
      <c r="S207" s="242" t="s">
        <v>28</v>
      </c>
      <c r="T207" s="291" t="s">
        <v>29</v>
      </c>
    </row>
    <row r="208" spans="1:20">
      <c r="A208" s="100">
        <v>207</v>
      </c>
      <c r="B208" s="144" t="s">
        <v>2059</v>
      </c>
      <c r="C208" s="46" t="s">
        <v>2060</v>
      </c>
      <c r="D208" s="181"/>
      <c r="E208" s="181" t="s">
        <v>22</v>
      </c>
      <c r="F208" s="37" t="s">
        <v>24</v>
      </c>
      <c r="G208" s="37" t="s">
        <v>2061</v>
      </c>
      <c r="H208" s="37" t="s">
        <v>25</v>
      </c>
      <c r="I208" s="37" t="s">
        <v>34</v>
      </c>
      <c r="J208" s="110">
        <v>0</v>
      </c>
      <c r="K208" s="110">
        <v>100</v>
      </c>
      <c r="L208" s="110">
        <v>550</v>
      </c>
      <c r="M208" s="37" t="s">
        <v>2062</v>
      </c>
      <c r="N208" s="242">
        <f t="shared" si="15"/>
        <v>583</v>
      </c>
      <c r="O208" s="242">
        <f t="shared" si="16"/>
        <v>683</v>
      </c>
      <c r="P208" s="242">
        <f t="shared" si="17"/>
        <v>723.98</v>
      </c>
      <c r="Q208" s="242">
        <f t="shared" si="18"/>
        <v>40.98</v>
      </c>
      <c r="R208" s="242">
        <f t="shared" si="19"/>
        <v>683</v>
      </c>
      <c r="S208" s="242" t="s">
        <v>28</v>
      </c>
      <c r="T208" s="291" t="s">
        <v>29</v>
      </c>
    </row>
    <row r="209" spans="1:20">
      <c r="A209" s="100">
        <v>208</v>
      </c>
      <c r="B209" s="144" t="s">
        <v>1250</v>
      </c>
      <c r="C209" s="46" t="s">
        <v>1251</v>
      </c>
      <c r="D209" s="181"/>
      <c r="E209" s="181" t="s">
        <v>22</v>
      </c>
      <c r="F209" s="37" t="s">
        <v>24</v>
      </c>
      <c r="G209" s="37" t="s">
        <v>1406</v>
      </c>
      <c r="H209" s="37" t="s">
        <v>25</v>
      </c>
      <c r="I209" s="37" t="s">
        <v>34</v>
      </c>
      <c r="J209" s="110">
        <v>0</v>
      </c>
      <c r="K209" s="110">
        <v>100</v>
      </c>
      <c r="L209" s="110">
        <v>15</v>
      </c>
      <c r="M209" s="37" t="s">
        <v>35</v>
      </c>
      <c r="N209" s="242">
        <f t="shared" si="15"/>
        <v>15.9</v>
      </c>
      <c r="O209" s="242">
        <f t="shared" si="16"/>
        <v>115.9</v>
      </c>
      <c r="P209" s="242">
        <f t="shared" si="17"/>
        <v>122.854</v>
      </c>
      <c r="Q209" s="242">
        <f t="shared" si="18"/>
        <v>6.954</v>
      </c>
      <c r="R209" s="242">
        <f t="shared" si="19"/>
        <v>115.9</v>
      </c>
      <c r="S209" s="242" t="s">
        <v>28</v>
      </c>
      <c r="T209" s="291" t="s">
        <v>29</v>
      </c>
    </row>
    <row r="210" spans="1:20">
      <c r="A210" s="100">
        <v>209</v>
      </c>
      <c r="B210" s="144" t="s">
        <v>1130</v>
      </c>
      <c r="C210" s="36" t="s">
        <v>1254</v>
      </c>
      <c r="D210" s="181"/>
      <c r="E210" s="181" t="s">
        <v>22</v>
      </c>
      <c r="F210" s="37" t="s">
        <v>24</v>
      </c>
      <c r="G210" s="37" t="s">
        <v>1406</v>
      </c>
      <c r="H210" s="37" t="s">
        <v>25</v>
      </c>
      <c r="I210" s="37" t="s">
        <v>34</v>
      </c>
      <c r="J210" s="110">
        <v>0</v>
      </c>
      <c r="K210" s="110">
        <v>100</v>
      </c>
      <c r="L210" s="110">
        <v>15</v>
      </c>
      <c r="M210" s="37" t="s">
        <v>35</v>
      </c>
      <c r="N210" s="242">
        <f t="shared" si="15"/>
        <v>15.9</v>
      </c>
      <c r="O210" s="242">
        <f t="shared" si="16"/>
        <v>115.9</v>
      </c>
      <c r="P210" s="242">
        <f t="shared" si="17"/>
        <v>122.854</v>
      </c>
      <c r="Q210" s="242">
        <f t="shared" si="18"/>
        <v>6.954</v>
      </c>
      <c r="R210" s="242">
        <f t="shared" si="19"/>
        <v>115.9</v>
      </c>
      <c r="S210" s="242" t="s">
        <v>28</v>
      </c>
      <c r="T210" s="291" t="s">
        <v>29</v>
      </c>
    </row>
    <row r="211" spans="1:20">
      <c r="A211" s="100">
        <v>210</v>
      </c>
      <c r="B211" s="144" t="s">
        <v>1086</v>
      </c>
      <c r="C211" s="36" t="s">
        <v>1087</v>
      </c>
      <c r="D211" s="181"/>
      <c r="E211" s="181" t="s">
        <v>22</v>
      </c>
      <c r="F211" s="37" t="s">
        <v>24</v>
      </c>
      <c r="G211" s="37" t="s">
        <v>1406</v>
      </c>
      <c r="H211" s="37" t="s">
        <v>25</v>
      </c>
      <c r="I211" s="37" t="s">
        <v>34</v>
      </c>
      <c r="J211" s="110">
        <v>0</v>
      </c>
      <c r="K211" s="110">
        <v>100</v>
      </c>
      <c r="L211" s="110">
        <v>49</v>
      </c>
      <c r="M211" s="37" t="s">
        <v>2063</v>
      </c>
      <c r="N211" s="242">
        <f t="shared" si="15"/>
        <v>51.94</v>
      </c>
      <c r="O211" s="242">
        <f t="shared" si="16"/>
        <v>151.94</v>
      </c>
      <c r="P211" s="242">
        <f t="shared" si="17"/>
        <v>161.0564</v>
      </c>
      <c r="Q211" s="242">
        <f t="shared" si="18"/>
        <v>9.1164</v>
      </c>
      <c r="R211" s="242">
        <f t="shared" si="19"/>
        <v>151.94</v>
      </c>
      <c r="S211" s="242" t="s">
        <v>28</v>
      </c>
      <c r="T211" s="291" t="s">
        <v>29</v>
      </c>
    </row>
    <row r="212" spans="1:20">
      <c r="A212" s="100">
        <v>211</v>
      </c>
      <c r="B212" s="144" t="s">
        <v>948</v>
      </c>
      <c r="C212" s="36" t="s">
        <v>949</v>
      </c>
      <c r="D212" s="181"/>
      <c r="E212" s="181" t="s">
        <v>22</v>
      </c>
      <c r="F212" s="37" t="s">
        <v>24</v>
      </c>
      <c r="G212" s="37" t="s">
        <v>1406</v>
      </c>
      <c r="H212" s="37" t="s">
        <v>25</v>
      </c>
      <c r="I212" s="37" t="s">
        <v>34</v>
      </c>
      <c r="J212" s="110">
        <v>0</v>
      </c>
      <c r="K212" s="110">
        <v>100</v>
      </c>
      <c r="L212" s="110">
        <v>15</v>
      </c>
      <c r="M212" s="37" t="s">
        <v>35</v>
      </c>
      <c r="N212" s="242">
        <f t="shared" si="15"/>
        <v>15.9</v>
      </c>
      <c r="O212" s="242">
        <f t="shared" si="16"/>
        <v>115.9</v>
      </c>
      <c r="P212" s="242">
        <f t="shared" si="17"/>
        <v>122.854</v>
      </c>
      <c r="Q212" s="242">
        <f t="shared" si="18"/>
        <v>6.954</v>
      </c>
      <c r="R212" s="242">
        <f t="shared" si="19"/>
        <v>115.9</v>
      </c>
      <c r="S212" s="242" t="s">
        <v>28</v>
      </c>
      <c r="T212" s="291" t="s">
        <v>29</v>
      </c>
    </row>
    <row r="213" spans="1:20">
      <c r="A213" s="100">
        <v>212</v>
      </c>
      <c r="B213" s="144" t="s">
        <v>1084</v>
      </c>
      <c r="C213" s="36" t="s">
        <v>1085</v>
      </c>
      <c r="D213" s="181"/>
      <c r="E213" s="181" t="s">
        <v>22</v>
      </c>
      <c r="F213" s="37" t="s">
        <v>24</v>
      </c>
      <c r="G213" s="37" t="s">
        <v>1406</v>
      </c>
      <c r="H213" s="37" t="s">
        <v>25</v>
      </c>
      <c r="I213" s="37" t="s">
        <v>34</v>
      </c>
      <c r="J213" s="110">
        <v>0</v>
      </c>
      <c r="K213" s="110">
        <v>100</v>
      </c>
      <c r="L213" s="110">
        <v>15</v>
      </c>
      <c r="M213" s="37" t="s">
        <v>35</v>
      </c>
      <c r="N213" s="242">
        <f t="shared" si="15"/>
        <v>15.9</v>
      </c>
      <c r="O213" s="242">
        <f t="shared" si="16"/>
        <v>115.9</v>
      </c>
      <c r="P213" s="242">
        <f t="shared" si="17"/>
        <v>122.854</v>
      </c>
      <c r="Q213" s="242">
        <f t="shared" si="18"/>
        <v>6.954</v>
      </c>
      <c r="R213" s="242">
        <f t="shared" si="19"/>
        <v>115.9</v>
      </c>
      <c r="S213" s="242" t="s">
        <v>28</v>
      </c>
      <c r="T213" s="291" t="s">
        <v>29</v>
      </c>
    </row>
    <row r="214" spans="1:20">
      <c r="A214" s="100">
        <v>213</v>
      </c>
      <c r="B214" s="144" t="s">
        <v>944</v>
      </c>
      <c r="C214" s="36" t="s">
        <v>945</v>
      </c>
      <c r="D214" s="181"/>
      <c r="E214" s="181" t="s">
        <v>22</v>
      </c>
      <c r="F214" s="37" t="s">
        <v>24</v>
      </c>
      <c r="G214" s="37" t="s">
        <v>1406</v>
      </c>
      <c r="H214" s="37" t="s">
        <v>25</v>
      </c>
      <c r="I214" s="37" t="s">
        <v>34</v>
      </c>
      <c r="J214" s="110">
        <v>0</v>
      </c>
      <c r="K214" s="110">
        <v>100</v>
      </c>
      <c r="L214" s="110">
        <v>18</v>
      </c>
      <c r="M214" s="37" t="s">
        <v>35</v>
      </c>
      <c r="N214" s="242">
        <f t="shared" si="15"/>
        <v>19.08</v>
      </c>
      <c r="O214" s="242">
        <f t="shared" si="16"/>
        <v>119.08</v>
      </c>
      <c r="P214" s="242">
        <f t="shared" si="17"/>
        <v>126.2248</v>
      </c>
      <c r="Q214" s="242">
        <f t="shared" si="18"/>
        <v>7.1448</v>
      </c>
      <c r="R214" s="242">
        <f t="shared" si="19"/>
        <v>119.08</v>
      </c>
      <c r="S214" s="242" t="s">
        <v>28</v>
      </c>
      <c r="T214" s="291" t="s">
        <v>29</v>
      </c>
    </row>
    <row r="215" spans="1:20">
      <c r="A215" s="100">
        <v>214</v>
      </c>
      <c r="B215" s="144" t="s">
        <v>1612</v>
      </c>
      <c r="C215" s="36" t="s">
        <v>1495</v>
      </c>
      <c r="D215" s="181"/>
      <c r="E215" s="181" t="s">
        <v>22</v>
      </c>
      <c r="F215" s="37" t="s">
        <v>24</v>
      </c>
      <c r="G215" s="37" t="s">
        <v>1406</v>
      </c>
      <c r="H215" s="37" t="s">
        <v>25</v>
      </c>
      <c r="I215" s="37" t="s">
        <v>34</v>
      </c>
      <c r="J215" s="110">
        <v>0</v>
      </c>
      <c r="K215" s="110">
        <v>100</v>
      </c>
      <c r="L215" s="110">
        <v>15</v>
      </c>
      <c r="M215" s="37" t="s">
        <v>35</v>
      </c>
      <c r="N215" s="242">
        <f t="shared" si="15"/>
        <v>15.9</v>
      </c>
      <c r="O215" s="242">
        <f t="shared" si="16"/>
        <v>115.9</v>
      </c>
      <c r="P215" s="242">
        <f t="shared" si="17"/>
        <v>122.854</v>
      </c>
      <c r="Q215" s="242">
        <f t="shared" si="18"/>
        <v>6.954</v>
      </c>
      <c r="R215" s="242">
        <f t="shared" si="19"/>
        <v>115.9</v>
      </c>
      <c r="S215" s="242" t="s">
        <v>28</v>
      </c>
      <c r="T215" s="291" t="s">
        <v>29</v>
      </c>
    </row>
    <row r="216" spans="1:20">
      <c r="A216" s="100">
        <v>215</v>
      </c>
      <c r="B216" s="144" t="s">
        <v>1068</v>
      </c>
      <c r="C216" s="36" t="s">
        <v>959</v>
      </c>
      <c r="D216" s="181"/>
      <c r="E216" s="181" t="s">
        <v>22</v>
      </c>
      <c r="F216" s="37" t="s">
        <v>24</v>
      </c>
      <c r="G216" s="37" t="s">
        <v>1406</v>
      </c>
      <c r="H216" s="37" t="s">
        <v>25</v>
      </c>
      <c r="I216" s="37" t="s">
        <v>34</v>
      </c>
      <c r="J216" s="110">
        <v>0</v>
      </c>
      <c r="K216" s="110">
        <v>100</v>
      </c>
      <c r="L216" s="110">
        <v>18</v>
      </c>
      <c r="M216" s="37" t="s">
        <v>35</v>
      </c>
      <c r="N216" s="242">
        <f t="shared" si="15"/>
        <v>19.08</v>
      </c>
      <c r="O216" s="242">
        <f t="shared" si="16"/>
        <v>119.08</v>
      </c>
      <c r="P216" s="242">
        <f t="shared" si="17"/>
        <v>126.2248</v>
      </c>
      <c r="Q216" s="242">
        <f t="shared" si="18"/>
        <v>7.1448</v>
      </c>
      <c r="R216" s="242">
        <f t="shared" si="19"/>
        <v>119.08</v>
      </c>
      <c r="S216" s="242" t="s">
        <v>28</v>
      </c>
      <c r="T216" s="291" t="s">
        <v>29</v>
      </c>
    </row>
    <row r="217" spans="1:20">
      <c r="A217" s="100">
        <v>216</v>
      </c>
      <c r="B217" s="144" t="s">
        <v>1633</v>
      </c>
      <c r="C217" s="36" t="s">
        <v>1495</v>
      </c>
      <c r="D217" s="181"/>
      <c r="E217" s="181" t="s">
        <v>22</v>
      </c>
      <c r="F217" s="37" t="s">
        <v>24</v>
      </c>
      <c r="G217" s="37" t="s">
        <v>1406</v>
      </c>
      <c r="H217" s="37" t="s">
        <v>25</v>
      </c>
      <c r="I217" s="37" t="s">
        <v>34</v>
      </c>
      <c r="J217" s="110">
        <v>0</v>
      </c>
      <c r="K217" s="110">
        <v>100</v>
      </c>
      <c r="L217" s="110">
        <v>18</v>
      </c>
      <c r="M217" s="37" t="s">
        <v>35</v>
      </c>
      <c r="N217" s="242">
        <f t="shared" si="15"/>
        <v>19.08</v>
      </c>
      <c r="O217" s="242">
        <f t="shared" si="16"/>
        <v>119.08</v>
      </c>
      <c r="P217" s="242">
        <f t="shared" si="17"/>
        <v>126.2248</v>
      </c>
      <c r="Q217" s="242">
        <f t="shared" si="18"/>
        <v>7.1448</v>
      </c>
      <c r="R217" s="242">
        <f t="shared" si="19"/>
        <v>119.08</v>
      </c>
      <c r="S217" s="242" t="s">
        <v>28</v>
      </c>
      <c r="T217" s="291" t="s">
        <v>29</v>
      </c>
    </row>
    <row r="218" spans="1:20">
      <c r="A218" s="100">
        <v>217</v>
      </c>
      <c r="B218" s="144" t="s">
        <v>1674</v>
      </c>
      <c r="C218" s="36" t="s">
        <v>1671</v>
      </c>
      <c r="D218" s="181"/>
      <c r="E218" s="181" t="s">
        <v>22</v>
      </c>
      <c r="F218" s="37" t="s">
        <v>24</v>
      </c>
      <c r="G218" s="37" t="s">
        <v>1406</v>
      </c>
      <c r="H218" s="37" t="s">
        <v>25</v>
      </c>
      <c r="I218" s="37" t="s">
        <v>34</v>
      </c>
      <c r="J218" s="110">
        <v>0</v>
      </c>
      <c r="K218" s="110">
        <v>100</v>
      </c>
      <c r="L218" s="110">
        <v>15</v>
      </c>
      <c r="M218" s="37" t="s">
        <v>35</v>
      </c>
      <c r="N218" s="242">
        <f t="shared" si="15"/>
        <v>15.9</v>
      </c>
      <c r="O218" s="242">
        <f t="shared" si="16"/>
        <v>115.9</v>
      </c>
      <c r="P218" s="242">
        <f t="shared" si="17"/>
        <v>122.854</v>
      </c>
      <c r="Q218" s="242">
        <f t="shared" si="18"/>
        <v>6.954</v>
      </c>
      <c r="R218" s="242">
        <f t="shared" si="19"/>
        <v>115.9</v>
      </c>
      <c r="S218" s="242" t="s">
        <v>28</v>
      </c>
      <c r="T218" s="291" t="s">
        <v>29</v>
      </c>
    </row>
    <row r="219" spans="1:20">
      <c r="A219" s="100">
        <v>218</v>
      </c>
      <c r="B219" s="144" t="s">
        <v>1060</v>
      </c>
      <c r="C219" s="36" t="s">
        <v>1061</v>
      </c>
      <c r="D219" s="181"/>
      <c r="E219" s="181" t="s">
        <v>22</v>
      </c>
      <c r="F219" s="37" t="s">
        <v>24</v>
      </c>
      <c r="G219" s="37" t="s">
        <v>1406</v>
      </c>
      <c r="H219" s="37" t="s">
        <v>25</v>
      </c>
      <c r="I219" s="37" t="s">
        <v>34</v>
      </c>
      <c r="J219" s="110">
        <v>0</v>
      </c>
      <c r="K219" s="110">
        <v>100</v>
      </c>
      <c r="L219" s="110">
        <v>15</v>
      </c>
      <c r="M219" s="37" t="s">
        <v>35</v>
      </c>
      <c r="N219" s="242">
        <f t="shared" si="15"/>
        <v>15.9</v>
      </c>
      <c r="O219" s="242">
        <f t="shared" si="16"/>
        <v>115.9</v>
      </c>
      <c r="P219" s="242">
        <f t="shared" si="17"/>
        <v>122.854</v>
      </c>
      <c r="Q219" s="242">
        <f t="shared" si="18"/>
        <v>6.954</v>
      </c>
      <c r="R219" s="242">
        <f t="shared" si="19"/>
        <v>115.9</v>
      </c>
      <c r="S219" s="242" t="s">
        <v>28</v>
      </c>
      <c r="T219" s="291" t="s">
        <v>29</v>
      </c>
    </row>
    <row r="220" spans="1:20">
      <c r="A220" s="100">
        <v>219</v>
      </c>
      <c r="B220" s="144" t="s">
        <v>1062</v>
      </c>
      <c r="C220" s="36" t="s">
        <v>1063</v>
      </c>
      <c r="D220" s="181"/>
      <c r="E220" s="181" t="s">
        <v>22</v>
      </c>
      <c r="F220" s="37" t="s">
        <v>24</v>
      </c>
      <c r="G220" s="37" t="s">
        <v>1406</v>
      </c>
      <c r="H220" s="37" t="s">
        <v>25</v>
      </c>
      <c r="I220" s="37" t="s">
        <v>34</v>
      </c>
      <c r="J220" s="110">
        <v>0</v>
      </c>
      <c r="K220" s="110">
        <v>100</v>
      </c>
      <c r="L220" s="110">
        <v>45</v>
      </c>
      <c r="M220" s="37" t="s">
        <v>2064</v>
      </c>
      <c r="N220" s="242">
        <f t="shared" si="15"/>
        <v>47.7</v>
      </c>
      <c r="O220" s="242">
        <f t="shared" si="16"/>
        <v>147.7</v>
      </c>
      <c r="P220" s="242">
        <f t="shared" si="17"/>
        <v>156.562</v>
      </c>
      <c r="Q220" s="242">
        <f t="shared" si="18"/>
        <v>8.862</v>
      </c>
      <c r="R220" s="242">
        <f t="shared" si="19"/>
        <v>147.7</v>
      </c>
      <c r="S220" s="242" t="s">
        <v>28</v>
      </c>
      <c r="T220" s="291" t="s">
        <v>29</v>
      </c>
    </row>
    <row r="221" spans="1:20">
      <c r="A221" s="100">
        <v>220</v>
      </c>
      <c r="B221" s="144" t="s">
        <v>2065</v>
      </c>
      <c r="C221" s="36" t="s">
        <v>1423</v>
      </c>
      <c r="D221" s="181"/>
      <c r="E221" s="181" t="s">
        <v>22</v>
      </c>
      <c r="F221" s="37" t="s">
        <v>24</v>
      </c>
      <c r="G221" s="37" t="s">
        <v>1406</v>
      </c>
      <c r="H221" s="37" t="s">
        <v>25</v>
      </c>
      <c r="I221" s="37" t="s">
        <v>34</v>
      </c>
      <c r="J221" s="110">
        <v>0</v>
      </c>
      <c r="K221" s="110">
        <v>100</v>
      </c>
      <c r="L221" s="110">
        <v>18</v>
      </c>
      <c r="M221" s="37" t="s">
        <v>35</v>
      </c>
      <c r="N221" s="242">
        <f t="shared" si="15"/>
        <v>19.08</v>
      </c>
      <c r="O221" s="242">
        <f t="shared" si="16"/>
        <v>119.08</v>
      </c>
      <c r="P221" s="242">
        <f t="shared" si="17"/>
        <v>126.2248</v>
      </c>
      <c r="Q221" s="242">
        <f t="shared" si="18"/>
        <v>7.1448</v>
      </c>
      <c r="R221" s="242">
        <f t="shared" si="19"/>
        <v>119.08</v>
      </c>
      <c r="S221" s="242" t="s">
        <v>28</v>
      </c>
      <c r="T221" s="291" t="s">
        <v>29</v>
      </c>
    </row>
    <row r="222" spans="1:20">
      <c r="A222" s="100">
        <v>221</v>
      </c>
      <c r="B222" s="144" t="s">
        <v>1069</v>
      </c>
      <c r="C222" s="36" t="s">
        <v>959</v>
      </c>
      <c r="D222" s="181"/>
      <c r="E222" s="181" t="s">
        <v>22</v>
      </c>
      <c r="F222" s="37" t="s">
        <v>24</v>
      </c>
      <c r="G222" s="37" t="s">
        <v>1406</v>
      </c>
      <c r="H222" s="37" t="s">
        <v>25</v>
      </c>
      <c r="I222" s="37" t="s">
        <v>34</v>
      </c>
      <c r="J222" s="110">
        <v>0</v>
      </c>
      <c r="K222" s="110">
        <v>100</v>
      </c>
      <c r="L222" s="110">
        <v>18</v>
      </c>
      <c r="M222" s="37" t="s">
        <v>35</v>
      </c>
      <c r="N222" s="242">
        <f t="shared" si="15"/>
        <v>19.08</v>
      </c>
      <c r="O222" s="242">
        <f t="shared" si="16"/>
        <v>119.08</v>
      </c>
      <c r="P222" s="242">
        <f t="shared" si="17"/>
        <v>126.2248</v>
      </c>
      <c r="Q222" s="242">
        <f t="shared" si="18"/>
        <v>7.1448</v>
      </c>
      <c r="R222" s="242">
        <f t="shared" si="19"/>
        <v>119.08</v>
      </c>
      <c r="S222" s="242" t="s">
        <v>28</v>
      </c>
      <c r="T222" s="291" t="s">
        <v>29</v>
      </c>
    </row>
    <row r="223" spans="1:20">
      <c r="A223" s="100">
        <v>222</v>
      </c>
      <c r="B223" s="144" t="s">
        <v>950</v>
      </c>
      <c r="C223" s="36" t="s">
        <v>951</v>
      </c>
      <c r="D223" s="181"/>
      <c r="E223" s="181" t="s">
        <v>22</v>
      </c>
      <c r="F223" s="37" t="s">
        <v>24</v>
      </c>
      <c r="G223" s="37" t="s">
        <v>1406</v>
      </c>
      <c r="H223" s="37" t="s">
        <v>25</v>
      </c>
      <c r="I223" s="37" t="s">
        <v>34</v>
      </c>
      <c r="J223" s="110">
        <v>0</v>
      </c>
      <c r="K223" s="110">
        <v>100</v>
      </c>
      <c r="L223" s="110">
        <v>18</v>
      </c>
      <c r="M223" s="37" t="s">
        <v>35</v>
      </c>
      <c r="N223" s="242">
        <f t="shared" si="15"/>
        <v>19.08</v>
      </c>
      <c r="O223" s="242">
        <f t="shared" si="16"/>
        <v>119.08</v>
      </c>
      <c r="P223" s="242">
        <f t="shared" si="17"/>
        <v>126.2248</v>
      </c>
      <c r="Q223" s="242">
        <f t="shared" si="18"/>
        <v>7.1448</v>
      </c>
      <c r="R223" s="242">
        <f t="shared" si="19"/>
        <v>119.08</v>
      </c>
      <c r="S223" s="242" t="s">
        <v>28</v>
      </c>
      <c r="T223" s="291" t="s">
        <v>29</v>
      </c>
    </row>
    <row r="224" spans="1:20">
      <c r="A224" s="100">
        <v>223</v>
      </c>
      <c r="B224" s="144" t="s">
        <v>1078</v>
      </c>
      <c r="C224" s="36" t="s">
        <v>1079</v>
      </c>
      <c r="D224" s="181"/>
      <c r="E224" s="181" t="s">
        <v>22</v>
      </c>
      <c r="F224" s="37" t="s">
        <v>24</v>
      </c>
      <c r="G224" s="37" t="s">
        <v>1406</v>
      </c>
      <c r="H224" s="37" t="s">
        <v>25</v>
      </c>
      <c r="I224" s="37" t="s">
        <v>34</v>
      </c>
      <c r="J224" s="110">
        <v>0</v>
      </c>
      <c r="K224" s="110">
        <v>100</v>
      </c>
      <c r="L224" s="110">
        <v>18</v>
      </c>
      <c r="M224" s="37" t="s">
        <v>35</v>
      </c>
      <c r="N224" s="242">
        <f t="shared" si="15"/>
        <v>19.08</v>
      </c>
      <c r="O224" s="242">
        <f t="shared" si="16"/>
        <v>119.08</v>
      </c>
      <c r="P224" s="242">
        <f t="shared" si="17"/>
        <v>126.2248</v>
      </c>
      <c r="Q224" s="242">
        <f t="shared" si="18"/>
        <v>7.1448</v>
      </c>
      <c r="R224" s="242">
        <f t="shared" si="19"/>
        <v>119.08</v>
      </c>
      <c r="S224" s="242" t="s">
        <v>28</v>
      </c>
      <c r="T224" s="291" t="s">
        <v>29</v>
      </c>
    </row>
    <row r="225" spans="1:20">
      <c r="A225" s="100">
        <v>224</v>
      </c>
      <c r="B225" s="144" t="s">
        <v>1209</v>
      </c>
      <c r="C225" s="36" t="s">
        <v>1210</v>
      </c>
      <c r="D225" s="181"/>
      <c r="E225" s="181" t="s">
        <v>22</v>
      </c>
      <c r="F225" s="37" t="s">
        <v>24</v>
      </c>
      <c r="G225" s="37" t="s">
        <v>1406</v>
      </c>
      <c r="H225" s="37" t="s">
        <v>25</v>
      </c>
      <c r="I225" s="37" t="s">
        <v>34</v>
      </c>
      <c r="J225" s="110">
        <v>0</v>
      </c>
      <c r="K225" s="110">
        <v>100</v>
      </c>
      <c r="L225" s="110">
        <v>15</v>
      </c>
      <c r="M225" s="37" t="s">
        <v>35</v>
      </c>
      <c r="N225" s="242">
        <f t="shared" si="15"/>
        <v>15.9</v>
      </c>
      <c r="O225" s="242">
        <f t="shared" si="16"/>
        <v>115.9</v>
      </c>
      <c r="P225" s="242">
        <f t="shared" si="17"/>
        <v>122.854</v>
      </c>
      <c r="Q225" s="242">
        <f t="shared" si="18"/>
        <v>6.954</v>
      </c>
      <c r="R225" s="242">
        <f t="shared" si="19"/>
        <v>115.9</v>
      </c>
      <c r="S225" s="242" t="s">
        <v>28</v>
      </c>
      <c r="T225" s="291" t="s">
        <v>29</v>
      </c>
    </row>
    <row r="226" spans="1:20">
      <c r="A226" s="100">
        <v>225</v>
      </c>
      <c r="B226" s="144" t="s">
        <v>1416</v>
      </c>
      <c r="C226" s="36" t="s">
        <v>1417</v>
      </c>
      <c r="D226" s="181"/>
      <c r="E226" s="181" t="s">
        <v>22</v>
      </c>
      <c r="F226" s="37" t="s">
        <v>24</v>
      </c>
      <c r="G226" s="37" t="s">
        <v>1406</v>
      </c>
      <c r="H226" s="37" t="s">
        <v>25</v>
      </c>
      <c r="I226" s="37" t="s">
        <v>34</v>
      </c>
      <c r="J226" s="110">
        <v>0</v>
      </c>
      <c r="K226" s="110">
        <v>100</v>
      </c>
      <c r="L226" s="110">
        <v>15</v>
      </c>
      <c r="M226" s="37" t="s">
        <v>35</v>
      </c>
      <c r="N226" s="242">
        <f t="shared" si="15"/>
        <v>15.9</v>
      </c>
      <c r="O226" s="242">
        <f t="shared" si="16"/>
        <v>115.9</v>
      </c>
      <c r="P226" s="242">
        <f t="shared" si="17"/>
        <v>122.854</v>
      </c>
      <c r="Q226" s="242">
        <f t="shared" si="18"/>
        <v>6.954</v>
      </c>
      <c r="R226" s="242">
        <f t="shared" si="19"/>
        <v>115.9</v>
      </c>
      <c r="S226" s="242" t="s">
        <v>28</v>
      </c>
      <c r="T226" s="291" t="s">
        <v>29</v>
      </c>
    </row>
    <row r="227" spans="1:20">
      <c r="A227" s="100">
        <v>226</v>
      </c>
      <c r="B227" s="144" t="s">
        <v>910</v>
      </c>
      <c r="C227" s="36" t="s">
        <v>911</v>
      </c>
      <c r="D227" s="181"/>
      <c r="E227" s="181" t="s">
        <v>22</v>
      </c>
      <c r="F227" s="37" t="s">
        <v>24</v>
      </c>
      <c r="G227" s="37" t="s">
        <v>1406</v>
      </c>
      <c r="H227" s="37" t="s">
        <v>25</v>
      </c>
      <c r="I227" s="37" t="s">
        <v>34</v>
      </c>
      <c r="J227" s="110">
        <v>0</v>
      </c>
      <c r="K227" s="110">
        <v>100</v>
      </c>
      <c r="L227" s="110">
        <v>18</v>
      </c>
      <c r="M227" s="37" t="s">
        <v>35</v>
      </c>
      <c r="N227" s="242">
        <f t="shared" si="15"/>
        <v>19.08</v>
      </c>
      <c r="O227" s="242">
        <f t="shared" si="16"/>
        <v>119.08</v>
      </c>
      <c r="P227" s="242">
        <f t="shared" si="17"/>
        <v>126.2248</v>
      </c>
      <c r="Q227" s="242">
        <f t="shared" si="18"/>
        <v>7.1448</v>
      </c>
      <c r="R227" s="242">
        <f t="shared" si="19"/>
        <v>119.08</v>
      </c>
      <c r="S227" s="242" t="s">
        <v>28</v>
      </c>
      <c r="T227" s="291" t="s">
        <v>29</v>
      </c>
    </row>
    <row r="228" spans="1:20">
      <c r="A228" s="100">
        <v>227</v>
      </c>
      <c r="B228" s="144" t="s">
        <v>1675</v>
      </c>
      <c r="C228" s="36" t="s">
        <v>1676</v>
      </c>
      <c r="D228" s="181"/>
      <c r="E228" s="181" t="s">
        <v>22</v>
      </c>
      <c r="F228" s="37" t="s">
        <v>24</v>
      </c>
      <c r="G228" s="37" t="s">
        <v>1406</v>
      </c>
      <c r="H228" s="37" t="s">
        <v>25</v>
      </c>
      <c r="I228" s="37" t="s">
        <v>34</v>
      </c>
      <c r="J228" s="110">
        <v>0</v>
      </c>
      <c r="K228" s="110">
        <v>100</v>
      </c>
      <c r="L228" s="110">
        <v>18</v>
      </c>
      <c r="M228" s="37" t="s">
        <v>35</v>
      </c>
      <c r="N228" s="242">
        <f t="shared" si="15"/>
        <v>19.08</v>
      </c>
      <c r="O228" s="242">
        <f t="shared" si="16"/>
        <v>119.08</v>
      </c>
      <c r="P228" s="242">
        <f t="shared" si="17"/>
        <v>126.2248</v>
      </c>
      <c r="Q228" s="242">
        <f t="shared" si="18"/>
        <v>7.1448</v>
      </c>
      <c r="R228" s="242">
        <f t="shared" si="19"/>
        <v>119.08</v>
      </c>
      <c r="S228" s="242" t="s">
        <v>28</v>
      </c>
      <c r="T228" s="291" t="s">
        <v>29</v>
      </c>
    </row>
    <row r="229" spans="1:20">
      <c r="A229" s="100">
        <v>228</v>
      </c>
      <c r="B229" s="144" t="s">
        <v>1211</v>
      </c>
      <c r="C229" s="36" t="s">
        <v>1212</v>
      </c>
      <c r="D229" s="181"/>
      <c r="E229" s="181" t="s">
        <v>22</v>
      </c>
      <c r="F229" s="37" t="s">
        <v>24</v>
      </c>
      <c r="G229" s="37" t="s">
        <v>1406</v>
      </c>
      <c r="H229" s="37" t="s">
        <v>25</v>
      </c>
      <c r="I229" s="37" t="s">
        <v>34</v>
      </c>
      <c r="J229" s="110">
        <v>0</v>
      </c>
      <c r="K229" s="110">
        <v>100</v>
      </c>
      <c r="L229" s="110">
        <v>15</v>
      </c>
      <c r="M229" s="37" t="s">
        <v>35</v>
      </c>
      <c r="N229" s="242">
        <f t="shared" si="15"/>
        <v>15.9</v>
      </c>
      <c r="O229" s="242">
        <f t="shared" si="16"/>
        <v>115.9</v>
      </c>
      <c r="P229" s="242">
        <f t="shared" si="17"/>
        <v>122.854</v>
      </c>
      <c r="Q229" s="242">
        <f t="shared" si="18"/>
        <v>6.954</v>
      </c>
      <c r="R229" s="242">
        <f t="shared" si="19"/>
        <v>115.9</v>
      </c>
      <c r="S229" s="242" t="s">
        <v>28</v>
      </c>
      <c r="T229" s="291" t="s">
        <v>29</v>
      </c>
    </row>
    <row r="230" spans="1:20">
      <c r="A230" s="100">
        <v>229</v>
      </c>
      <c r="B230" s="144" t="s">
        <v>1412</v>
      </c>
      <c r="C230" s="36" t="s">
        <v>1413</v>
      </c>
      <c r="D230" s="181"/>
      <c r="E230" s="181" t="s">
        <v>22</v>
      </c>
      <c r="F230" s="37" t="s">
        <v>24</v>
      </c>
      <c r="G230" s="37" t="s">
        <v>1406</v>
      </c>
      <c r="H230" s="37" t="s">
        <v>25</v>
      </c>
      <c r="I230" s="37" t="s">
        <v>34</v>
      </c>
      <c r="J230" s="110">
        <v>0</v>
      </c>
      <c r="K230" s="110">
        <v>100</v>
      </c>
      <c r="L230" s="110">
        <v>15</v>
      </c>
      <c r="M230" s="37" t="s">
        <v>35</v>
      </c>
      <c r="N230" s="242">
        <f t="shared" si="15"/>
        <v>15.9</v>
      </c>
      <c r="O230" s="242">
        <f t="shared" si="16"/>
        <v>115.9</v>
      </c>
      <c r="P230" s="242">
        <f t="shared" si="17"/>
        <v>122.854</v>
      </c>
      <c r="Q230" s="242">
        <f t="shared" si="18"/>
        <v>6.954</v>
      </c>
      <c r="R230" s="242">
        <f t="shared" si="19"/>
        <v>115.9</v>
      </c>
      <c r="S230" s="242" t="s">
        <v>28</v>
      </c>
      <c r="T230" s="291" t="s">
        <v>29</v>
      </c>
    </row>
    <row r="231" spans="1:20">
      <c r="A231" s="100">
        <v>230</v>
      </c>
      <c r="B231" s="144" t="s">
        <v>1257</v>
      </c>
      <c r="C231" s="36" t="s">
        <v>1258</v>
      </c>
      <c r="D231" s="181"/>
      <c r="E231" s="181" t="s">
        <v>22</v>
      </c>
      <c r="F231" s="37" t="s">
        <v>24</v>
      </c>
      <c r="G231" s="37" t="s">
        <v>1406</v>
      </c>
      <c r="H231" s="37" t="s">
        <v>25</v>
      </c>
      <c r="I231" s="37" t="s">
        <v>34</v>
      </c>
      <c r="J231" s="110">
        <v>0</v>
      </c>
      <c r="K231" s="110">
        <v>100</v>
      </c>
      <c r="L231" s="110">
        <v>15</v>
      </c>
      <c r="M231" s="37" t="s">
        <v>35</v>
      </c>
      <c r="N231" s="242">
        <f t="shared" si="15"/>
        <v>15.9</v>
      </c>
      <c r="O231" s="242">
        <f t="shared" si="16"/>
        <v>115.9</v>
      </c>
      <c r="P231" s="242">
        <f t="shared" si="17"/>
        <v>122.854</v>
      </c>
      <c r="Q231" s="242">
        <f t="shared" si="18"/>
        <v>6.954</v>
      </c>
      <c r="R231" s="242">
        <f t="shared" si="19"/>
        <v>115.9</v>
      </c>
      <c r="S231" s="242" t="s">
        <v>28</v>
      </c>
      <c r="T231" s="291" t="s">
        <v>29</v>
      </c>
    </row>
    <row r="232" spans="1:20">
      <c r="A232" s="100">
        <v>231</v>
      </c>
      <c r="B232" s="144" t="s">
        <v>943</v>
      </c>
      <c r="C232" s="36" t="s">
        <v>2066</v>
      </c>
      <c r="D232" s="181"/>
      <c r="E232" s="181" t="s">
        <v>22</v>
      </c>
      <c r="F232" s="37" t="s">
        <v>24</v>
      </c>
      <c r="G232" s="37" t="s">
        <v>191</v>
      </c>
      <c r="H232" s="37" t="s">
        <v>25</v>
      </c>
      <c r="I232" s="37" t="s">
        <v>34</v>
      </c>
      <c r="J232" s="110">
        <v>1120</v>
      </c>
      <c r="K232" s="110">
        <v>400</v>
      </c>
      <c r="L232" s="110">
        <v>15</v>
      </c>
      <c r="M232" s="37" t="s">
        <v>35</v>
      </c>
      <c r="N232" s="242">
        <f t="shared" si="15"/>
        <v>15.9</v>
      </c>
      <c r="O232" s="242">
        <f t="shared" si="16"/>
        <v>1535.9</v>
      </c>
      <c r="P232" s="242">
        <f t="shared" si="17"/>
        <v>1560.854</v>
      </c>
      <c r="Q232" s="242">
        <f t="shared" si="18"/>
        <v>24.954</v>
      </c>
      <c r="R232" s="242">
        <f t="shared" si="19"/>
        <v>1535.9</v>
      </c>
      <c r="S232" s="242" t="s">
        <v>28</v>
      </c>
      <c r="T232" s="291" t="s">
        <v>29</v>
      </c>
    </row>
    <row r="233" spans="1:20">
      <c r="A233" s="100">
        <v>232</v>
      </c>
      <c r="B233" s="144" t="s">
        <v>1070</v>
      </c>
      <c r="C233" s="36" t="s">
        <v>1071</v>
      </c>
      <c r="D233" s="181"/>
      <c r="E233" s="181" t="s">
        <v>22</v>
      </c>
      <c r="F233" s="37" t="s">
        <v>24</v>
      </c>
      <c r="G233" s="37" t="s">
        <v>1406</v>
      </c>
      <c r="H233" s="37" t="s">
        <v>25</v>
      </c>
      <c r="I233" s="37" t="s">
        <v>34</v>
      </c>
      <c r="J233" s="110">
        <v>0</v>
      </c>
      <c r="K233" s="110">
        <v>100</v>
      </c>
      <c r="L233" s="110">
        <v>15</v>
      </c>
      <c r="M233" s="37" t="s">
        <v>35</v>
      </c>
      <c r="N233" s="242">
        <f t="shared" si="15"/>
        <v>15.9</v>
      </c>
      <c r="O233" s="242">
        <f t="shared" si="16"/>
        <v>115.9</v>
      </c>
      <c r="P233" s="242">
        <f t="shared" si="17"/>
        <v>122.854</v>
      </c>
      <c r="Q233" s="242">
        <f t="shared" si="18"/>
        <v>6.954</v>
      </c>
      <c r="R233" s="242">
        <f t="shared" si="19"/>
        <v>115.9</v>
      </c>
      <c r="S233" s="242" t="s">
        <v>28</v>
      </c>
      <c r="T233" s="291" t="s">
        <v>29</v>
      </c>
    </row>
    <row r="234" spans="1:20">
      <c r="A234" s="100">
        <v>233</v>
      </c>
      <c r="B234" s="144" t="s">
        <v>1082</v>
      </c>
      <c r="C234" s="36" t="s">
        <v>1083</v>
      </c>
      <c r="D234" s="181"/>
      <c r="E234" s="181" t="s">
        <v>22</v>
      </c>
      <c r="F234" s="37" t="s">
        <v>24</v>
      </c>
      <c r="G234" s="37" t="s">
        <v>1406</v>
      </c>
      <c r="H234" s="37" t="s">
        <v>25</v>
      </c>
      <c r="I234" s="37" t="s">
        <v>34</v>
      </c>
      <c r="J234" s="110">
        <v>0</v>
      </c>
      <c r="K234" s="110">
        <v>100</v>
      </c>
      <c r="L234" s="110">
        <v>18</v>
      </c>
      <c r="M234" s="37" t="s">
        <v>35</v>
      </c>
      <c r="N234" s="242">
        <f t="shared" si="15"/>
        <v>19.08</v>
      </c>
      <c r="O234" s="242">
        <f t="shared" si="16"/>
        <v>119.08</v>
      </c>
      <c r="P234" s="242">
        <f t="shared" si="17"/>
        <v>126.2248</v>
      </c>
      <c r="Q234" s="242">
        <f t="shared" si="18"/>
        <v>7.1448</v>
      </c>
      <c r="R234" s="242">
        <f t="shared" si="19"/>
        <v>119.08</v>
      </c>
      <c r="S234" s="242" t="s">
        <v>28</v>
      </c>
      <c r="T234" s="291" t="s">
        <v>29</v>
      </c>
    </row>
    <row r="235" spans="1:20">
      <c r="A235" s="100">
        <v>234</v>
      </c>
      <c r="B235" s="144" t="s">
        <v>1113</v>
      </c>
      <c r="C235" s="36" t="s">
        <v>2067</v>
      </c>
      <c r="D235" s="181"/>
      <c r="E235" s="181" t="s">
        <v>22</v>
      </c>
      <c r="F235" s="37" t="s">
        <v>24</v>
      </c>
      <c r="G235" s="37" t="s">
        <v>198</v>
      </c>
      <c r="H235" s="37" t="s">
        <v>25</v>
      </c>
      <c r="I235" s="37" t="s">
        <v>34</v>
      </c>
      <c r="J235" s="110">
        <v>1120</v>
      </c>
      <c r="K235" s="110">
        <v>300</v>
      </c>
      <c r="L235" s="110">
        <v>0</v>
      </c>
      <c r="M235" s="37"/>
      <c r="N235" s="242">
        <f t="shared" si="15"/>
        <v>0</v>
      </c>
      <c r="O235" s="242">
        <f t="shared" si="16"/>
        <v>1420</v>
      </c>
      <c r="P235" s="242">
        <f t="shared" si="17"/>
        <v>1438</v>
      </c>
      <c r="Q235" s="242">
        <f t="shared" si="18"/>
        <v>18</v>
      </c>
      <c r="R235" s="242">
        <f t="shared" si="19"/>
        <v>1420</v>
      </c>
      <c r="S235" s="242" t="s">
        <v>28</v>
      </c>
      <c r="T235" s="291" t="s">
        <v>29</v>
      </c>
    </row>
    <row r="236" spans="1:20">
      <c r="A236" s="100">
        <v>235</v>
      </c>
      <c r="B236" s="144" t="s">
        <v>2068</v>
      </c>
      <c r="C236" s="36" t="s">
        <v>1611</v>
      </c>
      <c r="D236" s="181"/>
      <c r="E236" s="181" t="s">
        <v>22</v>
      </c>
      <c r="F236" s="37" t="s">
        <v>24</v>
      </c>
      <c r="G236" s="37" t="s">
        <v>198</v>
      </c>
      <c r="H236" s="37" t="s">
        <v>25</v>
      </c>
      <c r="I236" s="37" t="s">
        <v>34</v>
      </c>
      <c r="J236" s="110">
        <v>1120</v>
      </c>
      <c r="K236" s="110">
        <v>300</v>
      </c>
      <c r="L236" s="110">
        <v>1300</v>
      </c>
      <c r="M236" s="37" t="s">
        <v>1442</v>
      </c>
      <c r="N236" s="242">
        <f t="shared" si="15"/>
        <v>1378</v>
      </c>
      <c r="O236" s="242">
        <f t="shared" si="16"/>
        <v>2798</v>
      </c>
      <c r="P236" s="242">
        <f t="shared" si="17"/>
        <v>2898.68</v>
      </c>
      <c r="Q236" s="242">
        <f t="shared" si="18"/>
        <v>100.68</v>
      </c>
      <c r="R236" s="242">
        <f t="shared" si="19"/>
        <v>2798</v>
      </c>
      <c r="S236" s="242" t="s">
        <v>28</v>
      </c>
      <c r="T236" s="291" t="s">
        <v>29</v>
      </c>
    </row>
    <row r="237" spans="1:20">
      <c r="A237" s="100">
        <v>236</v>
      </c>
      <c r="B237" s="144" t="s">
        <v>1305</v>
      </c>
      <c r="C237" s="36" t="s">
        <v>2069</v>
      </c>
      <c r="D237" s="181"/>
      <c r="E237" s="181" t="s">
        <v>22</v>
      </c>
      <c r="F237" s="37" t="s">
        <v>24</v>
      </c>
      <c r="G237" s="37" t="s">
        <v>198</v>
      </c>
      <c r="H237" s="37" t="s">
        <v>25</v>
      </c>
      <c r="I237" s="37" t="s">
        <v>34</v>
      </c>
      <c r="J237" s="110">
        <v>1120</v>
      </c>
      <c r="K237" s="110">
        <v>300</v>
      </c>
      <c r="L237" s="110">
        <v>0</v>
      </c>
      <c r="M237" s="37"/>
      <c r="N237" s="242">
        <f t="shared" si="15"/>
        <v>0</v>
      </c>
      <c r="O237" s="242">
        <f t="shared" si="16"/>
        <v>1420</v>
      </c>
      <c r="P237" s="242">
        <f t="shared" si="17"/>
        <v>1438</v>
      </c>
      <c r="Q237" s="242">
        <f t="shared" si="18"/>
        <v>18</v>
      </c>
      <c r="R237" s="242">
        <f t="shared" si="19"/>
        <v>1420</v>
      </c>
      <c r="S237" s="242" t="s">
        <v>28</v>
      </c>
      <c r="T237" s="291" t="s">
        <v>29</v>
      </c>
    </row>
    <row r="238" spans="1:20">
      <c r="A238" s="100">
        <v>237</v>
      </c>
      <c r="B238" s="144" t="s">
        <v>2070</v>
      </c>
      <c r="C238" s="36" t="s">
        <v>2071</v>
      </c>
      <c r="D238" s="181"/>
      <c r="E238" s="181" t="s">
        <v>22</v>
      </c>
      <c r="F238" s="37" t="s">
        <v>24</v>
      </c>
      <c r="G238" s="37" t="s">
        <v>198</v>
      </c>
      <c r="H238" s="37" t="s">
        <v>25</v>
      </c>
      <c r="I238" s="37" t="s">
        <v>34</v>
      </c>
      <c r="J238" s="110">
        <v>1120</v>
      </c>
      <c r="K238" s="110">
        <v>300</v>
      </c>
      <c r="L238" s="110">
        <v>1300</v>
      </c>
      <c r="M238" s="37" t="s">
        <v>887</v>
      </c>
      <c r="N238" s="242">
        <f t="shared" si="15"/>
        <v>1378</v>
      </c>
      <c r="O238" s="242">
        <f t="shared" si="16"/>
        <v>2798</v>
      </c>
      <c r="P238" s="242">
        <f t="shared" si="17"/>
        <v>2898.68</v>
      </c>
      <c r="Q238" s="242">
        <f t="shared" si="18"/>
        <v>100.68</v>
      </c>
      <c r="R238" s="242">
        <f t="shared" si="19"/>
        <v>2798</v>
      </c>
      <c r="S238" s="242" t="s">
        <v>28</v>
      </c>
      <c r="T238" s="291" t="s">
        <v>29</v>
      </c>
    </row>
    <row r="239" spans="1:20">
      <c r="A239" s="100">
        <v>238</v>
      </c>
      <c r="B239" s="144" t="s">
        <v>2072</v>
      </c>
      <c r="C239" s="36" t="s">
        <v>2073</v>
      </c>
      <c r="D239" s="181"/>
      <c r="E239" s="181" t="s">
        <v>22</v>
      </c>
      <c r="F239" s="37" t="s">
        <v>24</v>
      </c>
      <c r="G239" s="37" t="s">
        <v>198</v>
      </c>
      <c r="H239" s="37" t="s">
        <v>25</v>
      </c>
      <c r="I239" s="37" t="s">
        <v>34</v>
      </c>
      <c r="J239" s="110">
        <v>1120</v>
      </c>
      <c r="K239" s="110">
        <v>300</v>
      </c>
      <c r="L239" s="110">
        <v>0</v>
      </c>
      <c r="M239" s="37"/>
      <c r="N239" s="242">
        <f t="shared" si="15"/>
        <v>0</v>
      </c>
      <c r="O239" s="242">
        <f t="shared" si="16"/>
        <v>1420</v>
      </c>
      <c r="P239" s="242">
        <f t="shared" si="17"/>
        <v>1438</v>
      </c>
      <c r="Q239" s="242">
        <f t="shared" si="18"/>
        <v>18</v>
      </c>
      <c r="R239" s="242">
        <f t="shared" si="19"/>
        <v>1420</v>
      </c>
      <c r="S239" s="242" t="s">
        <v>28</v>
      </c>
      <c r="T239" s="291" t="s">
        <v>29</v>
      </c>
    </row>
    <row r="240" spans="1:20">
      <c r="A240" s="100">
        <v>239</v>
      </c>
      <c r="B240" s="144" t="s">
        <v>2074</v>
      </c>
      <c r="C240" s="36" t="s">
        <v>2075</v>
      </c>
      <c r="D240" s="181"/>
      <c r="E240" s="181" t="s">
        <v>22</v>
      </c>
      <c r="F240" s="37" t="s">
        <v>24</v>
      </c>
      <c r="G240" s="37" t="s">
        <v>198</v>
      </c>
      <c r="H240" s="37" t="s">
        <v>25</v>
      </c>
      <c r="I240" s="37" t="s">
        <v>34</v>
      </c>
      <c r="J240" s="110">
        <v>1120</v>
      </c>
      <c r="K240" s="110">
        <v>300</v>
      </c>
      <c r="L240" s="110">
        <v>0</v>
      </c>
      <c r="M240" s="37"/>
      <c r="N240" s="242">
        <f t="shared" si="15"/>
        <v>0</v>
      </c>
      <c r="O240" s="242">
        <f t="shared" si="16"/>
        <v>1420</v>
      </c>
      <c r="P240" s="242">
        <f t="shared" si="17"/>
        <v>1438</v>
      </c>
      <c r="Q240" s="242">
        <f t="shared" si="18"/>
        <v>18</v>
      </c>
      <c r="R240" s="242">
        <f t="shared" si="19"/>
        <v>1420</v>
      </c>
      <c r="S240" s="242" t="s">
        <v>28</v>
      </c>
      <c r="T240" s="291" t="s">
        <v>29</v>
      </c>
    </row>
    <row r="241" spans="1:20">
      <c r="A241" s="100">
        <v>240</v>
      </c>
      <c r="B241" s="144" t="s">
        <v>974</v>
      </c>
      <c r="C241" s="36" t="s">
        <v>2076</v>
      </c>
      <c r="D241" s="181"/>
      <c r="E241" s="181" t="s">
        <v>22</v>
      </c>
      <c r="F241" s="37" t="s">
        <v>24</v>
      </c>
      <c r="G241" s="37" t="s">
        <v>198</v>
      </c>
      <c r="H241" s="37" t="s">
        <v>25</v>
      </c>
      <c r="I241" s="37" t="s">
        <v>34</v>
      </c>
      <c r="J241" s="110">
        <v>1120</v>
      </c>
      <c r="K241" s="110">
        <v>300</v>
      </c>
      <c r="L241" s="110">
        <v>1300</v>
      </c>
      <c r="M241" s="37" t="s">
        <v>1442</v>
      </c>
      <c r="N241" s="242">
        <f t="shared" si="15"/>
        <v>1378</v>
      </c>
      <c r="O241" s="242">
        <f t="shared" si="16"/>
        <v>2798</v>
      </c>
      <c r="P241" s="242">
        <f t="shared" si="17"/>
        <v>2898.68</v>
      </c>
      <c r="Q241" s="242">
        <f t="shared" si="18"/>
        <v>100.68</v>
      </c>
      <c r="R241" s="242">
        <f t="shared" si="19"/>
        <v>2798</v>
      </c>
      <c r="S241" s="242" t="s">
        <v>28</v>
      </c>
      <c r="T241" s="291" t="s">
        <v>29</v>
      </c>
    </row>
    <row r="242" spans="1:20">
      <c r="A242" s="100">
        <v>241</v>
      </c>
      <c r="B242" s="144" t="s">
        <v>2077</v>
      </c>
      <c r="C242" s="36" t="s">
        <v>2078</v>
      </c>
      <c r="D242" s="181"/>
      <c r="E242" s="181" t="s">
        <v>22</v>
      </c>
      <c r="F242" s="37" t="s">
        <v>24</v>
      </c>
      <c r="G242" s="37" t="s">
        <v>23</v>
      </c>
      <c r="H242" s="37" t="s">
        <v>25</v>
      </c>
      <c r="I242" s="37" t="s">
        <v>34</v>
      </c>
      <c r="J242" s="110">
        <v>156.365</v>
      </c>
      <c r="K242" s="110">
        <v>146</v>
      </c>
      <c r="L242" s="110">
        <v>0</v>
      </c>
      <c r="M242" s="37"/>
      <c r="N242" s="242">
        <f t="shared" si="15"/>
        <v>0</v>
      </c>
      <c r="O242" s="242">
        <f t="shared" si="16"/>
        <v>302.365</v>
      </c>
      <c r="P242" s="242">
        <f t="shared" si="17"/>
        <v>311.125</v>
      </c>
      <c r="Q242" s="242">
        <f t="shared" si="18"/>
        <v>8.76</v>
      </c>
      <c r="R242" s="242">
        <f t="shared" si="19"/>
        <v>302.365</v>
      </c>
      <c r="S242" s="242" t="s">
        <v>28</v>
      </c>
      <c r="T242" s="291" t="s">
        <v>29</v>
      </c>
    </row>
    <row r="243" spans="1:20">
      <c r="A243" s="100">
        <v>242</v>
      </c>
      <c r="B243" s="144" t="s">
        <v>2079</v>
      </c>
      <c r="C243" s="36" t="s">
        <v>1741</v>
      </c>
      <c r="D243" s="181"/>
      <c r="E243" s="181" t="s">
        <v>22</v>
      </c>
      <c r="F243" s="37" t="s">
        <v>24</v>
      </c>
      <c r="G243" s="37" t="s">
        <v>23</v>
      </c>
      <c r="H243" s="37" t="s">
        <v>25</v>
      </c>
      <c r="I243" s="37" t="s">
        <v>34</v>
      </c>
      <c r="J243" s="110">
        <v>156.365</v>
      </c>
      <c r="K243" s="110">
        <v>146</v>
      </c>
      <c r="L243" s="110">
        <v>0</v>
      </c>
      <c r="M243" s="37"/>
      <c r="N243" s="242">
        <f t="shared" si="15"/>
        <v>0</v>
      </c>
      <c r="O243" s="242">
        <f t="shared" si="16"/>
        <v>302.365</v>
      </c>
      <c r="P243" s="242">
        <f t="shared" si="17"/>
        <v>311.125</v>
      </c>
      <c r="Q243" s="242">
        <f t="shared" si="18"/>
        <v>8.76</v>
      </c>
      <c r="R243" s="242">
        <f t="shared" si="19"/>
        <v>302.365</v>
      </c>
      <c r="S243" s="242" t="s">
        <v>28</v>
      </c>
      <c r="T243" s="291" t="s">
        <v>29</v>
      </c>
    </row>
    <row r="244" spans="1:20">
      <c r="A244" s="100">
        <v>243</v>
      </c>
      <c r="B244" s="144" t="s">
        <v>2080</v>
      </c>
      <c r="C244" s="36" t="s">
        <v>2081</v>
      </c>
      <c r="D244" s="181"/>
      <c r="E244" s="181" t="s">
        <v>22</v>
      </c>
      <c r="F244" s="37" t="s">
        <v>24</v>
      </c>
      <c r="G244" s="37" t="s">
        <v>32</v>
      </c>
      <c r="H244" s="37" t="s">
        <v>25</v>
      </c>
      <c r="I244" s="37" t="s">
        <v>34</v>
      </c>
      <c r="J244" s="110">
        <v>280</v>
      </c>
      <c r="K244" s="110">
        <v>150</v>
      </c>
      <c r="L244" s="110">
        <v>52</v>
      </c>
      <c r="M244" s="37" t="s">
        <v>2082</v>
      </c>
      <c r="N244" s="242">
        <f t="shared" si="15"/>
        <v>55.12</v>
      </c>
      <c r="O244" s="242">
        <f t="shared" si="16"/>
        <v>485.12</v>
      </c>
      <c r="P244" s="242">
        <f t="shared" si="17"/>
        <v>497.4272</v>
      </c>
      <c r="Q244" s="242">
        <f t="shared" si="18"/>
        <v>12.3072</v>
      </c>
      <c r="R244" s="242">
        <f t="shared" si="19"/>
        <v>485.12</v>
      </c>
      <c r="S244" s="242" t="s">
        <v>28</v>
      </c>
      <c r="T244" s="291" t="s">
        <v>29</v>
      </c>
    </row>
    <row r="245" spans="1:20">
      <c r="A245" s="100">
        <v>244</v>
      </c>
      <c r="B245" s="144" t="s">
        <v>2083</v>
      </c>
      <c r="C245" s="36" t="s">
        <v>2084</v>
      </c>
      <c r="D245" s="181"/>
      <c r="E245" s="181" t="s">
        <v>22</v>
      </c>
      <c r="F245" s="37" t="s">
        <v>24</v>
      </c>
      <c r="G245" s="37" t="s">
        <v>32</v>
      </c>
      <c r="H245" s="37" t="s">
        <v>25</v>
      </c>
      <c r="I245" s="37" t="s">
        <v>34</v>
      </c>
      <c r="J245" s="110">
        <v>280</v>
      </c>
      <c r="K245" s="110">
        <v>150</v>
      </c>
      <c r="L245" s="110">
        <v>15</v>
      </c>
      <c r="M245" s="37" t="s">
        <v>35</v>
      </c>
      <c r="N245" s="242">
        <f t="shared" si="15"/>
        <v>15.9</v>
      </c>
      <c r="O245" s="242">
        <f t="shared" si="16"/>
        <v>445.9</v>
      </c>
      <c r="P245" s="242">
        <f t="shared" si="17"/>
        <v>455.854</v>
      </c>
      <c r="Q245" s="242">
        <f t="shared" si="18"/>
        <v>9.954</v>
      </c>
      <c r="R245" s="242">
        <f t="shared" si="19"/>
        <v>445.9</v>
      </c>
      <c r="S245" s="242" t="s">
        <v>28</v>
      </c>
      <c r="T245" s="291" t="s">
        <v>29</v>
      </c>
    </row>
    <row r="246" spans="1:20">
      <c r="A246" s="100">
        <v>245</v>
      </c>
      <c r="B246" s="144" t="s">
        <v>2032</v>
      </c>
      <c r="C246" s="36" t="s">
        <v>2085</v>
      </c>
      <c r="D246" s="181"/>
      <c r="E246" s="181" t="s">
        <v>22</v>
      </c>
      <c r="F246" s="37" t="s">
        <v>24</v>
      </c>
      <c r="G246" s="37" t="s">
        <v>346</v>
      </c>
      <c r="H246" s="37" t="s">
        <v>25</v>
      </c>
      <c r="I246" s="37" t="s">
        <v>34</v>
      </c>
      <c r="J246" s="110">
        <v>740</v>
      </c>
      <c r="K246" s="110">
        <v>400</v>
      </c>
      <c r="L246" s="110">
        <v>491</v>
      </c>
      <c r="M246" s="37" t="s">
        <v>2086</v>
      </c>
      <c r="N246" s="242">
        <f t="shared" si="15"/>
        <v>520.46</v>
      </c>
      <c r="O246" s="242">
        <f t="shared" si="16"/>
        <v>1660.46</v>
      </c>
      <c r="P246" s="242">
        <f t="shared" si="17"/>
        <v>1715.6876</v>
      </c>
      <c r="Q246" s="242">
        <f t="shared" si="18"/>
        <v>55.2276</v>
      </c>
      <c r="R246" s="242">
        <f t="shared" si="19"/>
        <v>1660.46</v>
      </c>
      <c r="S246" s="242" t="s">
        <v>28</v>
      </c>
      <c r="T246" s="291" t="s">
        <v>29</v>
      </c>
    </row>
    <row r="247" spans="1:20">
      <c r="A247" s="100">
        <v>246</v>
      </c>
      <c r="B247" s="144" t="s">
        <v>2030</v>
      </c>
      <c r="C247" s="36" t="s">
        <v>2087</v>
      </c>
      <c r="D247" s="181"/>
      <c r="E247" s="181" t="s">
        <v>22</v>
      </c>
      <c r="F247" s="37" t="s">
        <v>24</v>
      </c>
      <c r="G247" s="37" t="s">
        <v>346</v>
      </c>
      <c r="H247" s="37" t="s">
        <v>25</v>
      </c>
      <c r="I247" s="37" t="s">
        <v>34</v>
      </c>
      <c r="J247" s="110">
        <v>740</v>
      </c>
      <c r="K247" s="110">
        <v>400</v>
      </c>
      <c r="L247" s="110">
        <v>459</v>
      </c>
      <c r="M247" s="37" t="s">
        <v>2088</v>
      </c>
      <c r="N247" s="242">
        <f t="shared" si="15"/>
        <v>486.54</v>
      </c>
      <c r="O247" s="242">
        <f t="shared" si="16"/>
        <v>1626.54</v>
      </c>
      <c r="P247" s="242">
        <f t="shared" si="17"/>
        <v>1679.7324</v>
      </c>
      <c r="Q247" s="242">
        <f t="shared" si="18"/>
        <v>53.1924</v>
      </c>
      <c r="R247" s="242">
        <f t="shared" si="19"/>
        <v>1626.54</v>
      </c>
      <c r="S247" s="242" t="s">
        <v>28</v>
      </c>
      <c r="T247" s="291" t="s">
        <v>29</v>
      </c>
    </row>
    <row r="248" spans="1:20">
      <c r="A248" s="100">
        <v>247</v>
      </c>
      <c r="B248" s="144" t="s">
        <v>2089</v>
      </c>
      <c r="C248" s="36" t="s">
        <v>2090</v>
      </c>
      <c r="D248" s="181"/>
      <c r="E248" s="181" t="s">
        <v>22</v>
      </c>
      <c r="F248" s="37" t="s">
        <v>24</v>
      </c>
      <c r="G248" s="37" t="s">
        <v>58</v>
      </c>
      <c r="H248" s="37" t="s">
        <v>25</v>
      </c>
      <c r="I248" s="37" t="s">
        <v>34</v>
      </c>
      <c r="J248" s="110">
        <v>866</v>
      </c>
      <c r="K248" s="110">
        <v>400</v>
      </c>
      <c r="L248" s="110">
        <v>8373</v>
      </c>
      <c r="M248" s="37" t="s">
        <v>1989</v>
      </c>
      <c r="N248" s="242">
        <f t="shared" si="15"/>
        <v>8875.38</v>
      </c>
      <c r="O248" s="242">
        <f t="shared" si="16"/>
        <v>10141.38</v>
      </c>
      <c r="P248" s="242">
        <f t="shared" si="17"/>
        <v>10697.9028</v>
      </c>
      <c r="Q248" s="242">
        <f t="shared" si="18"/>
        <v>556.5228</v>
      </c>
      <c r="R248" s="242">
        <f t="shared" si="19"/>
        <v>10141.38</v>
      </c>
      <c r="S248" s="242" t="s">
        <v>28</v>
      </c>
      <c r="T248" s="291" t="s">
        <v>29</v>
      </c>
    </row>
    <row r="249" spans="1:20">
      <c r="A249" s="100">
        <v>248</v>
      </c>
      <c r="B249" s="144" t="s">
        <v>2091</v>
      </c>
      <c r="C249" s="36" t="s">
        <v>2092</v>
      </c>
      <c r="D249" s="181"/>
      <c r="E249" s="181" t="s">
        <v>22</v>
      </c>
      <c r="F249" s="37" t="s">
        <v>24</v>
      </c>
      <c r="G249" s="37" t="s">
        <v>58</v>
      </c>
      <c r="H249" s="37" t="s">
        <v>25</v>
      </c>
      <c r="I249" s="37" t="s">
        <v>34</v>
      </c>
      <c r="J249" s="110">
        <v>866</v>
      </c>
      <c r="K249" s="110">
        <v>400</v>
      </c>
      <c r="L249" s="110">
        <v>2258</v>
      </c>
      <c r="M249" s="37" t="s">
        <v>1374</v>
      </c>
      <c r="N249" s="242">
        <f t="shared" si="15"/>
        <v>2393.48</v>
      </c>
      <c r="O249" s="242">
        <f t="shared" si="16"/>
        <v>3659.48</v>
      </c>
      <c r="P249" s="242">
        <f t="shared" si="17"/>
        <v>3827.0888</v>
      </c>
      <c r="Q249" s="242">
        <f t="shared" si="18"/>
        <v>167.6088</v>
      </c>
      <c r="R249" s="242">
        <f t="shared" si="19"/>
        <v>3659.48</v>
      </c>
      <c r="S249" s="242" t="s">
        <v>28</v>
      </c>
      <c r="T249" s="291" t="s">
        <v>29</v>
      </c>
    </row>
    <row r="250" spans="1:20">
      <c r="A250" s="100">
        <v>249</v>
      </c>
      <c r="B250" s="144" t="s">
        <v>2093</v>
      </c>
      <c r="C250" s="36" t="s">
        <v>2094</v>
      </c>
      <c r="D250" s="181"/>
      <c r="E250" s="181" t="s">
        <v>22</v>
      </c>
      <c r="F250" s="37" t="s">
        <v>24</v>
      </c>
      <c r="G250" s="37" t="s">
        <v>58</v>
      </c>
      <c r="H250" s="37" t="s">
        <v>25</v>
      </c>
      <c r="I250" s="37" t="s">
        <v>34</v>
      </c>
      <c r="J250" s="110">
        <v>866</v>
      </c>
      <c r="K250" s="110">
        <v>400</v>
      </c>
      <c r="L250" s="110">
        <v>2258</v>
      </c>
      <c r="M250" s="37" t="s">
        <v>1374</v>
      </c>
      <c r="N250" s="242">
        <f t="shared" si="15"/>
        <v>2393.48</v>
      </c>
      <c r="O250" s="242">
        <f t="shared" si="16"/>
        <v>3659.48</v>
      </c>
      <c r="P250" s="242">
        <f t="shared" si="17"/>
        <v>3827.0888</v>
      </c>
      <c r="Q250" s="242">
        <f t="shared" si="18"/>
        <v>167.6088</v>
      </c>
      <c r="R250" s="242">
        <f t="shared" si="19"/>
        <v>3659.48</v>
      </c>
      <c r="S250" s="242" t="s">
        <v>28</v>
      </c>
      <c r="T250" s="291" t="s">
        <v>29</v>
      </c>
    </row>
    <row r="251" spans="1:20">
      <c r="A251" s="100">
        <v>250</v>
      </c>
      <c r="B251" s="144" t="s">
        <v>2095</v>
      </c>
      <c r="C251" s="36" t="s">
        <v>2096</v>
      </c>
      <c r="D251" s="181"/>
      <c r="E251" s="181" t="s">
        <v>22</v>
      </c>
      <c r="F251" s="37" t="s">
        <v>24</v>
      </c>
      <c r="G251" s="37" t="s">
        <v>1954</v>
      </c>
      <c r="H251" s="37" t="s">
        <v>25</v>
      </c>
      <c r="I251" s="37" t="s">
        <v>34</v>
      </c>
      <c r="J251" s="37">
        <v>233.29</v>
      </c>
      <c r="K251" s="110">
        <v>100</v>
      </c>
      <c r="L251" s="110">
        <v>0</v>
      </c>
      <c r="M251" s="37"/>
      <c r="N251" s="242">
        <f t="shared" si="15"/>
        <v>0</v>
      </c>
      <c r="O251" s="242">
        <f t="shared" si="16"/>
        <v>333.29</v>
      </c>
      <c r="P251" s="242">
        <f t="shared" si="17"/>
        <v>339.29</v>
      </c>
      <c r="Q251" s="242">
        <f t="shared" si="18"/>
        <v>6</v>
      </c>
      <c r="R251" s="242">
        <f t="shared" si="19"/>
        <v>333.29</v>
      </c>
      <c r="S251" s="242" t="s">
        <v>28</v>
      </c>
      <c r="T251" s="291" t="s">
        <v>29</v>
      </c>
    </row>
    <row r="252" spans="1:20">
      <c r="A252" s="100">
        <v>251</v>
      </c>
      <c r="B252" s="144" t="s">
        <v>2097</v>
      </c>
      <c r="C252" s="36" t="s">
        <v>2098</v>
      </c>
      <c r="D252" s="181"/>
      <c r="E252" s="181" t="s">
        <v>22</v>
      </c>
      <c r="F252" s="37" t="s">
        <v>24</v>
      </c>
      <c r="G252" s="37" t="s">
        <v>1954</v>
      </c>
      <c r="H252" s="37" t="s">
        <v>25</v>
      </c>
      <c r="I252" s="37" t="s">
        <v>34</v>
      </c>
      <c r="J252" s="37">
        <v>233.29</v>
      </c>
      <c r="K252" s="110">
        <v>100</v>
      </c>
      <c r="L252" s="110">
        <v>0</v>
      </c>
      <c r="M252" s="37"/>
      <c r="N252" s="242">
        <f t="shared" si="15"/>
        <v>0</v>
      </c>
      <c r="O252" s="242">
        <f t="shared" si="16"/>
        <v>333.29</v>
      </c>
      <c r="P252" s="242">
        <f t="shared" si="17"/>
        <v>339.29</v>
      </c>
      <c r="Q252" s="242">
        <f t="shared" si="18"/>
        <v>6</v>
      </c>
      <c r="R252" s="242">
        <f t="shared" si="19"/>
        <v>333.29</v>
      </c>
      <c r="S252" s="242" t="s">
        <v>28</v>
      </c>
      <c r="T252" s="291" t="s">
        <v>29</v>
      </c>
    </row>
    <row r="253" spans="1:20">
      <c r="A253" s="100">
        <v>252</v>
      </c>
      <c r="B253" s="144" t="s">
        <v>2099</v>
      </c>
      <c r="C253" s="36" t="s">
        <v>2100</v>
      </c>
      <c r="D253" s="181"/>
      <c r="E253" s="181" t="s">
        <v>22</v>
      </c>
      <c r="F253" s="37" t="s">
        <v>24</v>
      </c>
      <c r="G253" s="37" t="s">
        <v>1954</v>
      </c>
      <c r="H253" s="37" t="s">
        <v>25</v>
      </c>
      <c r="I253" s="37" t="s">
        <v>34</v>
      </c>
      <c r="J253" s="37">
        <v>233.29</v>
      </c>
      <c r="K253" s="110">
        <v>100</v>
      </c>
      <c r="L253" s="110">
        <v>0</v>
      </c>
      <c r="M253" s="37"/>
      <c r="N253" s="242">
        <f t="shared" si="15"/>
        <v>0</v>
      </c>
      <c r="O253" s="242">
        <f t="shared" si="16"/>
        <v>333.29</v>
      </c>
      <c r="P253" s="242">
        <f t="shared" si="17"/>
        <v>339.29</v>
      </c>
      <c r="Q253" s="242">
        <f t="shared" si="18"/>
        <v>6</v>
      </c>
      <c r="R253" s="242">
        <f t="shared" si="19"/>
        <v>333.29</v>
      </c>
      <c r="S253" s="242" t="s">
        <v>28</v>
      </c>
      <c r="T253" s="291" t="s">
        <v>29</v>
      </c>
    </row>
    <row r="254" spans="1:20">
      <c r="A254" s="100">
        <v>253</v>
      </c>
      <c r="B254" s="144" t="s">
        <v>2101</v>
      </c>
      <c r="C254" s="36" t="s">
        <v>2102</v>
      </c>
      <c r="D254" s="181"/>
      <c r="E254" s="181" t="s">
        <v>22</v>
      </c>
      <c r="F254" s="37" t="s">
        <v>24</v>
      </c>
      <c r="G254" s="37" t="s">
        <v>1954</v>
      </c>
      <c r="H254" s="37" t="s">
        <v>25</v>
      </c>
      <c r="I254" s="37" t="s">
        <v>34</v>
      </c>
      <c r="J254" s="37">
        <v>233.29</v>
      </c>
      <c r="K254" s="110">
        <v>100</v>
      </c>
      <c r="L254" s="110">
        <v>0</v>
      </c>
      <c r="M254" s="37"/>
      <c r="N254" s="242">
        <f t="shared" si="15"/>
        <v>0</v>
      </c>
      <c r="O254" s="242">
        <f t="shared" si="16"/>
        <v>333.29</v>
      </c>
      <c r="P254" s="242">
        <f t="shared" si="17"/>
        <v>339.29</v>
      </c>
      <c r="Q254" s="242">
        <f t="shared" si="18"/>
        <v>6</v>
      </c>
      <c r="R254" s="242">
        <f t="shared" si="19"/>
        <v>333.29</v>
      </c>
      <c r="S254" s="242" t="s">
        <v>28</v>
      </c>
      <c r="T254" s="291" t="s">
        <v>29</v>
      </c>
    </row>
    <row r="255" spans="1:20">
      <c r="A255" s="100">
        <v>254</v>
      </c>
      <c r="B255" s="144" t="s">
        <v>2103</v>
      </c>
      <c r="C255" s="36" t="s">
        <v>2104</v>
      </c>
      <c r="D255" s="181"/>
      <c r="E255" s="181" t="s">
        <v>22</v>
      </c>
      <c r="F255" s="37" t="s">
        <v>24</v>
      </c>
      <c r="G255" s="37" t="s">
        <v>1954</v>
      </c>
      <c r="H255" s="37" t="s">
        <v>25</v>
      </c>
      <c r="I255" s="37" t="s">
        <v>34</v>
      </c>
      <c r="J255" s="37">
        <v>233.29</v>
      </c>
      <c r="K255" s="110">
        <v>100</v>
      </c>
      <c r="L255" s="110">
        <v>0</v>
      </c>
      <c r="M255" s="37"/>
      <c r="N255" s="242">
        <f t="shared" si="15"/>
        <v>0</v>
      </c>
      <c r="O255" s="242">
        <f t="shared" si="16"/>
        <v>333.29</v>
      </c>
      <c r="P255" s="242">
        <f t="shared" si="17"/>
        <v>339.29</v>
      </c>
      <c r="Q255" s="242">
        <f t="shared" si="18"/>
        <v>6</v>
      </c>
      <c r="R255" s="242">
        <f t="shared" si="19"/>
        <v>333.29</v>
      </c>
      <c r="S255" s="242" t="s">
        <v>28</v>
      </c>
      <c r="T255" s="291" t="s">
        <v>29</v>
      </c>
    </row>
    <row r="256" spans="1:20">
      <c r="A256" s="100">
        <v>255</v>
      </c>
      <c r="B256" s="144" t="s">
        <v>2105</v>
      </c>
      <c r="C256" s="36" t="s">
        <v>2106</v>
      </c>
      <c r="D256" s="181"/>
      <c r="E256" s="181" t="s">
        <v>22</v>
      </c>
      <c r="F256" s="37" t="s">
        <v>24</v>
      </c>
      <c r="G256" s="37" t="s">
        <v>1954</v>
      </c>
      <c r="H256" s="37" t="s">
        <v>25</v>
      </c>
      <c r="I256" s="37" t="s">
        <v>34</v>
      </c>
      <c r="J256" s="37">
        <v>233.29</v>
      </c>
      <c r="K256" s="110">
        <v>100</v>
      </c>
      <c r="L256" s="110">
        <v>0</v>
      </c>
      <c r="M256" s="37"/>
      <c r="N256" s="242">
        <f t="shared" si="15"/>
        <v>0</v>
      </c>
      <c r="O256" s="242">
        <f t="shared" si="16"/>
        <v>333.29</v>
      </c>
      <c r="P256" s="242">
        <f t="shared" si="17"/>
        <v>339.29</v>
      </c>
      <c r="Q256" s="242">
        <f t="shared" si="18"/>
        <v>6</v>
      </c>
      <c r="R256" s="242">
        <f t="shared" si="19"/>
        <v>333.29</v>
      </c>
      <c r="S256" s="242" t="s">
        <v>28</v>
      </c>
      <c r="T256" s="291" t="s">
        <v>29</v>
      </c>
    </row>
    <row r="257" spans="1:20">
      <c r="A257" s="100">
        <v>256</v>
      </c>
      <c r="B257" s="144" t="s">
        <v>2107</v>
      </c>
      <c r="C257" s="36" t="s">
        <v>2108</v>
      </c>
      <c r="D257" s="181"/>
      <c r="E257" s="181" t="s">
        <v>22</v>
      </c>
      <c r="F257" s="37" t="s">
        <v>24</v>
      </c>
      <c r="G257" s="37" t="s">
        <v>1954</v>
      </c>
      <c r="H257" s="37" t="s">
        <v>25</v>
      </c>
      <c r="I257" s="37" t="s">
        <v>34</v>
      </c>
      <c r="J257" s="37">
        <v>233.29</v>
      </c>
      <c r="K257" s="110">
        <v>100</v>
      </c>
      <c r="L257" s="110">
        <v>0</v>
      </c>
      <c r="M257" s="37"/>
      <c r="N257" s="242">
        <f t="shared" si="15"/>
        <v>0</v>
      </c>
      <c r="O257" s="242">
        <f t="shared" si="16"/>
        <v>333.29</v>
      </c>
      <c r="P257" s="242">
        <f t="shared" si="17"/>
        <v>339.29</v>
      </c>
      <c r="Q257" s="242">
        <f t="shared" si="18"/>
        <v>6</v>
      </c>
      <c r="R257" s="242">
        <f t="shared" si="19"/>
        <v>333.29</v>
      </c>
      <c r="S257" s="242" t="s">
        <v>28</v>
      </c>
      <c r="T257" s="291" t="s">
        <v>29</v>
      </c>
    </row>
    <row r="258" spans="1:20">
      <c r="A258" s="100">
        <v>257</v>
      </c>
      <c r="B258" s="144" t="s">
        <v>2109</v>
      </c>
      <c r="C258" s="36" t="s">
        <v>2110</v>
      </c>
      <c r="D258" s="181"/>
      <c r="E258" s="181" t="s">
        <v>22</v>
      </c>
      <c r="F258" s="37" t="s">
        <v>24</v>
      </c>
      <c r="G258" s="37" t="s">
        <v>1954</v>
      </c>
      <c r="H258" s="37" t="s">
        <v>25</v>
      </c>
      <c r="I258" s="37" t="s">
        <v>34</v>
      </c>
      <c r="J258" s="37">
        <v>233.63</v>
      </c>
      <c r="K258" s="110">
        <v>100</v>
      </c>
      <c r="L258" s="110">
        <v>0</v>
      </c>
      <c r="M258" s="37"/>
      <c r="N258" s="242">
        <f t="shared" ref="N258:N321" si="20">L258*1.06</f>
        <v>0</v>
      </c>
      <c r="O258" s="242">
        <f t="shared" ref="O258:O321" si="21">J258+K258+N258</f>
        <v>333.63</v>
      </c>
      <c r="P258" s="242">
        <f t="shared" ref="P258:P321" si="22">J258+(K258+N258)*1.06</f>
        <v>339.63</v>
      </c>
      <c r="Q258" s="242">
        <f t="shared" ref="Q258:Q321" si="23">(N258+K258)*0.06</f>
        <v>6</v>
      </c>
      <c r="R258" s="242">
        <f t="shared" ref="R258:R321" si="24">P258-Q258</f>
        <v>333.63</v>
      </c>
      <c r="S258" s="242" t="s">
        <v>28</v>
      </c>
      <c r="T258" s="291" t="s">
        <v>29</v>
      </c>
    </row>
    <row r="259" spans="1:20">
      <c r="A259" s="100">
        <v>258</v>
      </c>
      <c r="B259" s="144" t="s">
        <v>2111</v>
      </c>
      <c r="C259" s="36" t="s">
        <v>2112</v>
      </c>
      <c r="D259" s="181"/>
      <c r="E259" s="181" t="s">
        <v>22</v>
      </c>
      <c r="F259" s="37" t="s">
        <v>24</v>
      </c>
      <c r="G259" s="37" t="s">
        <v>1954</v>
      </c>
      <c r="H259" s="37" t="s">
        <v>25</v>
      </c>
      <c r="I259" s="37" t="s">
        <v>34</v>
      </c>
      <c r="J259" s="37">
        <v>233.63</v>
      </c>
      <c r="K259" s="110">
        <v>100</v>
      </c>
      <c r="L259" s="110">
        <v>0</v>
      </c>
      <c r="M259" s="37"/>
      <c r="N259" s="242">
        <f t="shared" si="20"/>
        <v>0</v>
      </c>
      <c r="O259" s="242">
        <f t="shared" si="21"/>
        <v>333.63</v>
      </c>
      <c r="P259" s="242">
        <f t="shared" si="22"/>
        <v>339.63</v>
      </c>
      <c r="Q259" s="242">
        <f t="shared" si="23"/>
        <v>6</v>
      </c>
      <c r="R259" s="242">
        <f t="shared" si="24"/>
        <v>333.63</v>
      </c>
      <c r="S259" s="242" t="s">
        <v>28</v>
      </c>
      <c r="T259" s="291" t="s">
        <v>29</v>
      </c>
    </row>
    <row r="260" spans="1:20">
      <c r="A260" s="100">
        <v>259</v>
      </c>
      <c r="B260" s="144" t="s">
        <v>2113</v>
      </c>
      <c r="C260" s="36" t="s">
        <v>2114</v>
      </c>
      <c r="D260" s="181"/>
      <c r="E260" s="181" t="s">
        <v>22</v>
      </c>
      <c r="F260" s="37" t="s">
        <v>24</v>
      </c>
      <c r="G260" s="37" t="s">
        <v>1954</v>
      </c>
      <c r="H260" s="37" t="s">
        <v>25</v>
      </c>
      <c r="I260" s="37" t="s">
        <v>34</v>
      </c>
      <c r="J260" s="37">
        <v>233.63</v>
      </c>
      <c r="K260" s="110">
        <v>100</v>
      </c>
      <c r="L260" s="110">
        <v>0</v>
      </c>
      <c r="M260" s="37"/>
      <c r="N260" s="242">
        <f t="shared" si="20"/>
        <v>0</v>
      </c>
      <c r="O260" s="242">
        <f t="shared" si="21"/>
        <v>333.63</v>
      </c>
      <c r="P260" s="242">
        <f t="shared" si="22"/>
        <v>339.63</v>
      </c>
      <c r="Q260" s="242">
        <f t="shared" si="23"/>
        <v>6</v>
      </c>
      <c r="R260" s="242">
        <f t="shared" si="24"/>
        <v>333.63</v>
      </c>
      <c r="S260" s="242" t="s">
        <v>28</v>
      </c>
      <c r="T260" s="291" t="s">
        <v>29</v>
      </c>
    </row>
    <row r="261" spans="1:20">
      <c r="A261" s="100">
        <v>260</v>
      </c>
      <c r="B261" s="144" t="s">
        <v>2115</v>
      </c>
      <c r="C261" s="36" t="s">
        <v>2116</v>
      </c>
      <c r="D261" s="181"/>
      <c r="E261" s="181" t="s">
        <v>22</v>
      </c>
      <c r="F261" s="37" t="s">
        <v>24</v>
      </c>
      <c r="G261" s="37" t="s">
        <v>1954</v>
      </c>
      <c r="H261" s="37" t="s">
        <v>25</v>
      </c>
      <c r="I261" s="37" t="s">
        <v>34</v>
      </c>
      <c r="J261" s="37">
        <v>233.63</v>
      </c>
      <c r="K261" s="110">
        <v>100</v>
      </c>
      <c r="L261" s="110">
        <v>0</v>
      </c>
      <c r="M261" s="37"/>
      <c r="N261" s="242">
        <f t="shared" si="20"/>
        <v>0</v>
      </c>
      <c r="O261" s="242">
        <f t="shared" si="21"/>
        <v>333.63</v>
      </c>
      <c r="P261" s="242">
        <f t="shared" si="22"/>
        <v>339.63</v>
      </c>
      <c r="Q261" s="242">
        <f t="shared" si="23"/>
        <v>6</v>
      </c>
      <c r="R261" s="242">
        <f t="shared" si="24"/>
        <v>333.63</v>
      </c>
      <c r="S261" s="242" t="s">
        <v>28</v>
      </c>
      <c r="T261" s="291" t="s">
        <v>29</v>
      </c>
    </row>
    <row r="262" spans="1:20">
      <c r="A262" s="100">
        <v>261</v>
      </c>
      <c r="B262" s="144" t="s">
        <v>2117</v>
      </c>
      <c r="C262" s="36" t="s">
        <v>2118</v>
      </c>
      <c r="D262" s="181"/>
      <c r="E262" s="181" t="s">
        <v>22</v>
      </c>
      <c r="F262" s="37" t="s">
        <v>24</v>
      </c>
      <c r="G262" s="37" t="s">
        <v>1954</v>
      </c>
      <c r="H262" s="37" t="s">
        <v>25</v>
      </c>
      <c r="I262" s="37" t="s">
        <v>34</v>
      </c>
      <c r="J262" s="37">
        <v>232.87</v>
      </c>
      <c r="K262" s="110">
        <v>100</v>
      </c>
      <c r="L262" s="110">
        <v>0</v>
      </c>
      <c r="M262" s="37"/>
      <c r="N262" s="242">
        <f t="shared" si="20"/>
        <v>0</v>
      </c>
      <c r="O262" s="242">
        <f t="shared" si="21"/>
        <v>332.87</v>
      </c>
      <c r="P262" s="242">
        <f t="shared" si="22"/>
        <v>338.87</v>
      </c>
      <c r="Q262" s="242">
        <f t="shared" si="23"/>
        <v>6</v>
      </c>
      <c r="R262" s="242">
        <f t="shared" si="24"/>
        <v>332.87</v>
      </c>
      <c r="S262" s="242" t="s">
        <v>28</v>
      </c>
      <c r="T262" s="291" t="s">
        <v>29</v>
      </c>
    </row>
    <row r="263" spans="1:20">
      <c r="A263" s="100">
        <v>262</v>
      </c>
      <c r="B263" s="144" t="s">
        <v>2119</v>
      </c>
      <c r="C263" s="36" t="s">
        <v>2120</v>
      </c>
      <c r="D263" s="181"/>
      <c r="E263" s="181" t="s">
        <v>22</v>
      </c>
      <c r="F263" s="37" t="s">
        <v>24</v>
      </c>
      <c r="G263" s="37" t="s">
        <v>1954</v>
      </c>
      <c r="H263" s="37" t="s">
        <v>25</v>
      </c>
      <c r="I263" s="37" t="s">
        <v>34</v>
      </c>
      <c r="J263" s="37">
        <v>232.87</v>
      </c>
      <c r="K263" s="110">
        <v>100</v>
      </c>
      <c r="L263" s="110">
        <v>0</v>
      </c>
      <c r="M263" s="37"/>
      <c r="N263" s="242">
        <f t="shared" si="20"/>
        <v>0</v>
      </c>
      <c r="O263" s="242">
        <f t="shared" si="21"/>
        <v>332.87</v>
      </c>
      <c r="P263" s="242">
        <f t="shared" si="22"/>
        <v>338.87</v>
      </c>
      <c r="Q263" s="242">
        <f t="shared" si="23"/>
        <v>6</v>
      </c>
      <c r="R263" s="242">
        <f t="shared" si="24"/>
        <v>332.87</v>
      </c>
      <c r="S263" s="242" t="s">
        <v>28</v>
      </c>
      <c r="T263" s="291" t="s">
        <v>29</v>
      </c>
    </row>
    <row r="264" spans="1:20">
      <c r="A264" s="100">
        <v>263</v>
      </c>
      <c r="B264" s="144" t="s">
        <v>2079</v>
      </c>
      <c r="C264" s="36" t="s">
        <v>2121</v>
      </c>
      <c r="D264" s="181"/>
      <c r="E264" s="181" t="s">
        <v>22</v>
      </c>
      <c r="F264" s="37" t="s">
        <v>24</v>
      </c>
      <c r="G264" s="37" t="s">
        <v>1529</v>
      </c>
      <c r="H264" s="37" t="s">
        <v>25</v>
      </c>
      <c r="I264" s="37" t="s">
        <v>34</v>
      </c>
      <c r="J264" s="110">
        <v>920</v>
      </c>
      <c r="K264" s="110">
        <v>300</v>
      </c>
      <c r="L264" s="110">
        <v>560</v>
      </c>
      <c r="M264" s="100" t="s">
        <v>2122</v>
      </c>
      <c r="N264" s="242">
        <f t="shared" si="20"/>
        <v>593.6</v>
      </c>
      <c r="O264" s="242">
        <f t="shared" si="21"/>
        <v>1813.6</v>
      </c>
      <c r="P264" s="242">
        <f t="shared" si="22"/>
        <v>1867.216</v>
      </c>
      <c r="Q264" s="242">
        <f t="shared" si="23"/>
        <v>53.616</v>
      </c>
      <c r="R264" s="242">
        <f t="shared" si="24"/>
        <v>1813.6</v>
      </c>
      <c r="S264" s="242" t="s">
        <v>28</v>
      </c>
      <c r="T264" s="291" t="s">
        <v>29</v>
      </c>
    </row>
    <row r="265" spans="1:20">
      <c r="A265" s="100">
        <v>264</v>
      </c>
      <c r="B265" s="144" t="s">
        <v>2123</v>
      </c>
      <c r="C265" s="36" t="s">
        <v>2124</v>
      </c>
      <c r="D265" s="181"/>
      <c r="E265" s="181" t="s">
        <v>22</v>
      </c>
      <c r="F265" s="37" t="s">
        <v>24</v>
      </c>
      <c r="G265" s="37" t="s">
        <v>1529</v>
      </c>
      <c r="H265" s="37" t="s">
        <v>25</v>
      </c>
      <c r="I265" s="37" t="s">
        <v>34</v>
      </c>
      <c r="J265" s="110">
        <v>920</v>
      </c>
      <c r="K265" s="110">
        <v>300</v>
      </c>
      <c r="L265" s="110">
        <v>570</v>
      </c>
      <c r="M265" s="100" t="s">
        <v>2125</v>
      </c>
      <c r="N265" s="242">
        <f t="shared" si="20"/>
        <v>604.2</v>
      </c>
      <c r="O265" s="242">
        <f t="shared" si="21"/>
        <v>1824.2</v>
      </c>
      <c r="P265" s="242">
        <f t="shared" si="22"/>
        <v>1878.452</v>
      </c>
      <c r="Q265" s="242">
        <f t="shared" si="23"/>
        <v>54.252</v>
      </c>
      <c r="R265" s="242">
        <f t="shared" si="24"/>
        <v>1824.2</v>
      </c>
      <c r="S265" s="242" t="s">
        <v>28</v>
      </c>
      <c r="T265" s="291" t="s">
        <v>29</v>
      </c>
    </row>
    <row r="266" spans="1:20">
      <c r="A266" s="100">
        <v>265</v>
      </c>
      <c r="B266" s="144" t="s">
        <v>1851</v>
      </c>
      <c r="C266" s="36" t="s">
        <v>2126</v>
      </c>
      <c r="D266" s="181"/>
      <c r="E266" s="181" t="s">
        <v>22</v>
      </c>
      <c r="F266" s="37" t="s">
        <v>24</v>
      </c>
      <c r="G266" s="37" t="s">
        <v>1529</v>
      </c>
      <c r="H266" s="37" t="s">
        <v>25</v>
      </c>
      <c r="I266" s="37" t="s">
        <v>34</v>
      </c>
      <c r="J266" s="110">
        <v>920</v>
      </c>
      <c r="K266" s="110">
        <v>300</v>
      </c>
      <c r="L266" s="110">
        <v>551.42</v>
      </c>
      <c r="M266" s="100" t="s">
        <v>2127</v>
      </c>
      <c r="N266" s="242">
        <f t="shared" si="20"/>
        <v>584.5052</v>
      </c>
      <c r="O266" s="242">
        <f t="shared" si="21"/>
        <v>1804.5052</v>
      </c>
      <c r="P266" s="242">
        <f t="shared" si="22"/>
        <v>1857.575512</v>
      </c>
      <c r="Q266" s="242">
        <f t="shared" si="23"/>
        <v>53.070312</v>
      </c>
      <c r="R266" s="242">
        <f t="shared" si="24"/>
        <v>1804.5052</v>
      </c>
      <c r="S266" s="242" t="s">
        <v>28</v>
      </c>
      <c r="T266" s="291" t="s">
        <v>29</v>
      </c>
    </row>
    <row r="267" spans="1:20">
      <c r="A267" s="100">
        <v>266</v>
      </c>
      <c r="B267" s="262" t="s">
        <v>2128</v>
      </c>
      <c r="C267" s="36" t="s">
        <v>1541</v>
      </c>
      <c r="D267" s="181"/>
      <c r="E267" s="181" t="s">
        <v>22</v>
      </c>
      <c r="F267" s="37" t="s">
        <v>24</v>
      </c>
      <c r="G267" s="37" t="s">
        <v>1529</v>
      </c>
      <c r="H267" s="37" t="s">
        <v>25</v>
      </c>
      <c r="I267" s="37" t="s">
        <v>34</v>
      </c>
      <c r="J267" s="110">
        <v>0</v>
      </c>
      <c r="K267" s="110">
        <v>0</v>
      </c>
      <c r="L267" s="110">
        <v>18</v>
      </c>
      <c r="M267" s="37" t="s">
        <v>1941</v>
      </c>
      <c r="N267" s="242">
        <f t="shared" si="20"/>
        <v>19.08</v>
      </c>
      <c r="O267" s="242">
        <f t="shared" si="21"/>
        <v>19.08</v>
      </c>
      <c r="P267" s="242">
        <f t="shared" si="22"/>
        <v>20.2248</v>
      </c>
      <c r="Q267" s="242">
        <f t="shared" si="23"/>
        <v>1.1448</v>
      </c>
      <c r="R267" s="242">
        <f t="shared" si="24"/>
        <v>19.08</v>
      </c>
      <c r="S267" s="242" t="s">
        <v>28</v>
      </c>
      <c r="T267" s="291" t="s">
        <v>29</v>
      </c>
    </row>
    <row r="268" spans="1:20">
      <c r="A268" s="100">
        <v>267</v>
      </c>
      <c r="B268" s="144" t="s">
        <v>2129</v>
      </c>
      <c r="C268" s="36" t="s">
        <v>2130</v>
      </c>
      <c r="D268" s="181"/>
      <c r="E268" s="181" t="s">
        <v>22</v>
      </c>
      <c r="F268" s="37" t="s">
        <v>24</v>
      </c>
      <c r="G268" s="37" t="s">
        <v>346</v>
      </c>
      <c r="H268" s="37" t="s">
        <v>25</v>
      </c>
      <c r="I268" s="37" t="s">
        <v>34</v>
      </c>
      <c r="J268" s="110">
        <v>740</v>
      </c>
      <c r="K268" s="110">
        <v>400</v>
      </c>
      <c r="L268" s="110">
        <v>488</v>
      </c>
      <c r="M268" s="37" t="s">
        <v>2131</v>
      </c>
      <c r="N268" s="242">
        <f t="shared" si="20"/>
        <v>517.28</v>
      </c>
      <c r="O268" s="242">
        <f t="shared" si="21"/>
        <v>1657.28</v>
      </c>
      <c r="P268" s="242">
        <f t="shared" si="22"/>
        <v>1712.3168</v>
      </c>
      <c r="Q268" s="242">
        <f t="shared" si="23"/>
        <v>55.0368</v>
      </c>
      <c r="R268" s="242">
        <f t="shared" si="24"/>
        <v>1657.28</v>
      </c>
      <c r="S268" s="242" t="s">
        <v>28</v>
      </c>
      <c r="T268" s="291" t="s">
        <v>29</v>
      </c>
    </row>
    <row r="269" spans="1:20">
      <c r="A269" s="100">
        <v>268</v>
      </c>
      <c r="B269" s="144" t="s">
        <v>2132</v>
      </c>
      <c r="C269" s="36" t="s">
        <v>2133</v>
      </c>
      <c r="D269" s="181"/>
      <c r="E269" s="181" t="s">
        <v>22</v>
      </c>
      <c r="F269" s="37" t="s">
        <v>24</v>
      </c>
      <c r="G269" s="37" t="s">
        <v>58</v>
      </c>
      <c r="H269" s="37" t="s">
        <v>25</v>
      </c>
      <c r="I269" s="37" t="s">
        <v>34</v>
      </c>
      <c r="J269" s="110">
        <v>866</v>
      </c>
      <c r="K269" s="110">
        <v>400</v>
      </c>
      <c r="L269" s="110">
        <v>575</v>
      </c>
      <c r="M269" s="37" t="s">
        <v>2134</v>
      </c>
      <c r="N269" s="242">
        <f t="shared" si="20"/>
        <v>609.5</v>
      </c>
      <c r="O269" s="242">
        <f t="shared" si="21"/>
        <v>1875.5</v>
      </c>
      <c r="P269" s="242">
        <f t="shared" si="22"/>
        <v>1936.07</v>
      </c>
      <c r="Q269" s="242">
        <f t="shared" si="23"/>
        <v>60.57</v>
      </c>
      <c r="R269" s="242">
        <f t="shared" si="24"/>
        <v>1875.5</v>
      </c>
      <c r="S269" s="242" t="s">
        <v>28</v>
      </c>
      <c r="T269" s="291" t="s">
        <v>29</v>
      </c>
    </row>
    <row r="270" spans="1:20">
      <c r="A270" s="100">
        <v>269</v>
      </c>
      <c r="B270" s="144" t="s">
        <v>2135</v>
      </c>
      <c r="C270" s="36" t="s">
        <v>2136</v>
      </c>
      <c r="D270" s="181"/>
      <c r="E270" s="181" t="s">
        <v>22</v>
      </c>
      <c r="F270" s="37" t="s">
        <v>130</v>
      </c>
      <c r="G270" s="37" t="s">
        <v>58</v>
      </c>
      <c r="H270" s="37" t="s">
        <v>25</v>
      </c>
      <c r="I270" s="37" t="s">
        <v>34</v>
      </c>
      <c r="J270" s="110">
        <v>866</v>
      </c>
      <c r="K270" s="110">
        <v>400</v>
      </c>
      <c r="L270" s="110">
        <v>2258</v>
      </c>
      <c r="M270" s="37" t="s">
        <v>1478</v>
      </c>
      <c r="N270" s="242">
        <f t="shared" si="20"/>
        <v>2393.48</v>
      </c>
      <c r="O270" s="242">
        <f t="shared" si="21"/>
        <v>3659.48</v>
      </c>
      <c r="P270" s="242">
        <f t="shared" si="22"/>
        <v>3827.0888</v>
      </c>
      <c r="Q270" s="242">
        <f t="shared" si="23"/>
        <v>167.6088</v>
      </c>
      <c r="R270" s="242">
        <f t="shared" si="24"/>
        <v>3659.48</v>
      </c>
      <c r="S270" s="242" t="s">
        <v>28</v>
      </c>
      <c r="T270" s="291" t="s">
        <v>29</v>
      </c>
    </row>
    <row r="271" spans="1:20">
      <c r="A271" s="100">
        <v>270</v>
      </c>
      <c r="B271" s="144" t="s">
        <v>2137</v>
      </c>
      <c r="C271" s="36" t="s">
        <v>2138</v>
      </c>
      <c r="D271" s="181"/>
      <c r="E271" s="181" t="s">
        <v>22</v>
      </c>
      <c r="F271" s="37" t="s">
        <v>24</v>
      </c>
      <c r="G271" s="37" t="s">
        <v>58</v>
      </c>
      <c r="H271" s="37" t="s">
        <v>25</v>
      </c>
      <c r="I271" s="37" t="s">
        <v>34</v>
      </c>
      <c r="J271" s="110">
        <v>866</v>
      </c>
      <c r="K271" s="110">
        <v>400</v>
      </c>
      <c r="L271" s="110">
        <v>667</v>
      </c>
      <c r="M271" s="37" t="s">
        <v>2139</v>
      </c>
      <c r="N271" s="242">
        <f t="shared" si="20"/>
        <v>707.02</v>
      </c>
      <c r="O271" s="242">
        <f t="shared" si="21"/>
        <v>1973.02</v>
      </c>
      <c r="P271" s="242">
        <f t="shared" si="22"/>
        <v>2039.4412</v>
      </c>
      <c r="Q271" s="242">
        <f t="shared" si="23"/>
        <v>66.4212</v>
      </c>
      <c r="R271" s="242">
        <f t="shared" si="24"/>
        <v>1973.02</v>
      </c>
      <c r="S271" s="242" t="s">
        <v>28</v>
      </c>
      <c r="T271" s="291" t="s">
        <v>29</v>
      </c>
    </row>
    <row r="272" spans="1:20">
      <c r="A272" s="100">
        <v>271</v>
      </c>
      <c r="B272" s="144" t="s">
        <v>2140</v>
      </c>
      <c r="C272" s="36" t="s">
        <v>2141</v>
      </c>
      <c r="D272" s="181"/>
      <c r="E272" s="181" t="s">
        <v>22</v>
      </c>
      <c r="F272" s="37" t="s">
        <v>130</v>
      </c>
      <c r="G272" s="37" t="s">
        <v>58</v>
      </c>
      <c r="H272" s="37" t="s">
        <v>25</v>
      </c>
      <c r="I272" s="37" t="s">
        <v>34</v>
      </c>
      <c r="J272" s="110">
        <v>875</v>
      </c>
      <c r="K272" s="110">
        <v>400</v>
      </c>
      <c r="L272" s="110">
        <v>2258</v>
      </c>
      <c r="M272" s="37" t="s">
        <v>1478</v>
      </c>
      <c r="N272" s="242">
        <f t="shared" si="20"/>
        <v>2393.48</v>
      </c>
      <c r="O272" s="242">
        <f t="shared" si="21"/>
        <v>3668.48</v>
      </c>
      <c r="P272" s="242">
        <f t="shared" si="22"/>
        <v>3836.0888</v>
      </c>
      <c r="Q272" s="242">
        <f t="shared" si="23"/>
        <v>167.6088</v>
      </c>
      <c r="R272" s="242">
        <f t="shared" si="24"/>
        <v>3668.48</v>
      </c>
      <c r="S272" s="242" t="s">
        <v>28</v>
      </c>
      <c r="T272" s="291" t="s">
        <v>29</v>
      </c>
    </row>
    <row r="273" spans="1:20">
      <c r="A273" s="100">
        <v>272</v>
      </c>
      <c r="B273" s="144" t="s">
        <v>2142</v>
      </c>
      <c r="C273" s="36" t="s">
        <v>2143</v>
      </c>
      <c r="D273" s="181"/>
      <c r="E273" s="181" t="s">
        <v>22</v>
      </c>
      <c r="F273" s="37" t="s">
        <v>130</v>
      </c>
      <c r="G273" s="37" t="s">
        <v>58</v>
      </c>
      <c r="H273" s="37" t="s">
        <v>25</v>
      </c>
      <c r="I273" s="37" t="s">
        <v>34</v>
      </c>
      <c r="J273" s="110">
        <v>866</v>
      </c>
      <c r="K273" s="110">
        <v>400</v>
      </c>
      <c r="L273" s="110">
        <v>2258</v>
      </c>
      <c r="M273" s="37" t="s">
        <v>1478</v>
      </c>
      <c r="N273" s="242">
        <f t="shared" si="20"/>
        <v>2393.48</v>
      </c>
      <c r="O273" s="242">
        <f t="shared" si="21"/>
        <v>3659.48</v>
      </c>
      <c r="P273" s="242">
        <f t="shared" si="22"/>
        <v>3827.0888</v>
      </c>
      <c r="Q273" s="242">
        <f t="shared" si="23"/>
        <v>167.6088</v>
      </c>
      <c r="R273" s="242">
        <f t="shared" si="24"/>
        <v>3659.48</v>
      </c>
      <c r="S273" s="242" t="s">
        <v>28</v>
      </c>
      <c r="T273" s="291" t="s">
        <v>29</v>
      </c>
    </row>
    <row r="274" spans="1:20">
      <c r="A274" s="100">
        <v>273</v>
      </c>
      <c r="B274" s="144" t="s">
        <v>1674</v>
      </c>
      <c r="C274" s="36" t="s">
        <v>2144</v>
      </c>
      <c r="D274" s="181"/>
      <c r="E274" s="181" t="s">
        <v>22</v>
      </c>
      <c r="F274" s="37" t="s">
        <v>24</v>
      </c>
      <c r="G274" s="37" t="s">
        <v>1529</v>
      </c>
      <c r="H274" s="37" t="s">
        <v>25</v>
      </c>
      <c r="I274" s="37" t="s">
        <v>34</v>
      </c>
      <c r="J274" s="116">
        <v>920</v>
      </c>
      <c r="K274" s="110">
        <v>300</v>
      </c>
      <c r="L274" s="110">
        <v>552</v>
      </c>
      <c r="M274" s="100" t="s">
        <v>2145</v>
      </c>
      <c r="N274" s="242">
        <f t="shared" si="20"/>
        <v>585.12</v>
      </c>
      <c r="O274" s="242">
        <f t="shared" si="21"/>
        <v>1805.12</v>
      </c>
      <c r="P274" s="242">
        <f t="shared" si="22"/>
        <v>1858.2272</v>
      </c>
      <c r="Q274" s="242">
        <f t="shared" si="23"/>
        <v>53.1072</v>
      </c>
      <c r="R274" s="242">
        <f t="shared" si="24"/>
        <v>1805.12</v>
      </c>
      <c r="S274" s="242" t="s">
        <v>28</v>
      </c>
      <c r="T274" s="291" t="s">
        <v>29</v>
      </c>
    </row>
    <row r="275" spans="1:20">
      <c r="A275" s="100">
        <v>274</v>
      </c>
      <c r="B275" s="144" t="s">
        <v>122</v>
      </c>
      <c r="C275" s="36" t="s">
        <v>2146</v>
      </c>
      <c r="D275" s="181"/>
      <c r="E275" s="181" t="s">
        <v>22</v>
      </c>
      <c r="F275" s="37" t="s">
        <v>24</v>
      </c>
      <c r="G275" s="37" t="s">
        <v>1529</v>
      </c>
      <c r="H275" s="37" t="s">
        <v>25</v>
      </c>
      <c r="I275" s="37" t="s">
        <v>34</v>
      </c>
      <c r="J275" s="116">
        <v>920</v>
      </c>
      <c r="K275" s="110">
        <v>300</v>
      </c>
      <c r="L275" s="110">
        <v>538</v>
      </c>
      <c r="M275" s="100" t="s">
        <v>1950</v>
      </c>
      <c r="N275" s="242">
        <f t="shared" si="20"/>
        <v>570.28</v>
      </c>
      <c r="O275" s="242">
        <f t="shared" si="21"/>
        <v>1790.28</v>
      </c>
      <c r="P275" s="242">
        <f t="shared" si="22"/>
        <v>1842.4968</v>
      </c>
      <c r="Q275" s="242">
        <f t="shared" si="23"/>
        <v>52.2168</v>
      </c>
      <c r="R275" s="242">
        <f t="shared" si="24"/>
        <v>1790.28</v>
      </c>
      <c r="S275" s="242" t="s">
        <v>28</v>
      </c>
      <c r="T275" s="291" t="s">
        <v>29</v>
      </c>
    </row>
    <row r="276" spans="1:20">
      <c r="A276" s="100">
        <v>275</v>
      </c>
      <c r="B276" s="144" t="s">
        <v>692</v>
      </c>
      <c r="C276" s="36" t="s">
        <v>2147</v>
      </c>
      <c r="D276" s="181"/>
      <c r="E276" s="181" t="s">
        <v>22</v>
      </c>
      <c r="F276" s="37" t="s">
        <v>24</v>
      </c>
      <c r="G276" s="37" t="s">
        <v>1529</v>
      </c>
      <c r="H276" s="37" t="s">
        <v>25</v>
      </c>
      <c r="I276" s="37" t="s">
        <v>34</v>
      </c>
      <c r="J276" s="116">
        <v>920</v>
      </c>
      <c r="K276" s="110">
        <v>300</v>
      </c>
      <c r="L276" s="110">
        <v>561</v>
      </c>
      <c r="M276" s="100" t="s">
        <v>2148</v>
      </c>
      <c r="N276" s="242">
        <f t="shared" si="20"/>
        <v>594.66</v>
      </c>
      <c r="O276" s="242">
        <f t="shared" si="21"/>
        <v>1814.66</v>
      </c>
      <c r="P276" s="242">
        <f t="shared" si="22"/>
        <v>1868.3396</v>
      </c>
      <c r="Q276" s="242">
        <f t="shared" si="23"/>
        <v>53.6796</v>
      </c>
      <c r="R276" s="242">
        <f t="shared" si="24"/>
        <v>1814.66</v>
      </c>
      <c r="S276" s="242" t="s">
        <v>28</v>
      </c>
      <c r="T276" s="291" t="s">
        <v>29</v>
      </c>
    </row>
    <row r="277" spans="1:20">
      <c r="A277" s="100">
        <v>276</v>
      </c>
      <c r="B277" s="144" t="s">
        <v>2149</v>
      </c>
      <c r="C277" s="36" t="s">
        <v>2150</v>
      </c>
      <c r="D277" s="181"/>
      <c r="E277" s="181" t="s">
        <v>22</v>
      </c>
      <c r="F277" s="37" t="s">
        <v>24</v>
      </c>
      <c r="G277" s="37" t="s">
        <v>1529</v>
      </c>
      <c r="H277" s="37" t="s">
        <v>25</v>
      </c>
      <c r="I277" s="37" t="s">
        <v>34</v>
      </c>
      <c r="J277" s="116">
        <v>920</v>
      </c>
      <c r="K277" s="110">
        <v>300</v>
      </c>
      <c r="L277" s="110">
        <v>538</v>
      </c>
      <c r="M277" s="100" t="s">
        <v>1950</v>
      </c>
      <c r="N277" s="242">
        <f t="shared" si="20"/>
        <v>570.28</v>
      </c>
      <c r="O277" s="242">
        <f t="shared" si="21"/>
        <v>1790.28</v>
      </c>
      <c r="P277" s="242">
        <f t="shared" si="22"/>
        <v>1842.4968</v>
      </c>
      <c r="Q277" s="242">
        <f t="shared" si="23"/>
        <v>52.2168</v>
      </c>
      <c r="R277" s="242">
        <f t="shared" si="24"/>
        <v>1790.28</v>
      </c>
      <c r="S277" s="242" t="s">
        <v>28</v>
      </c>
      <c r="T277" s="291" t="s">
        <v>29</v>
      </c>
    </row>
    <row r="278" spans="1:20">
      <c r="A278" s="100">
        <v>277</v>
      </c>
      <c r="B278" s="144" t="s">
        <v>2151</v>
      </c>
      <c r="C278" s="36" t="s">
        <v>2152</v>
      </c>
      <c r="D278" s="181"/>
      <c r="E278" s="181" t="s">
        <v>22</v>
      </c>
      <c r="F278" s="37" t="s">
        <v>24</v>
      </c>
      <c r="G278" s="37" t="s">
        <v>1529</v>
      </c>
      <c r="H278" s="37" t="s">
        <v>25</v>
      </c>
      <c r="I278" s="37" t="s">
        <v>34</v>
      </c>
      <c r="J278" s="116">
        <v>920</v>
      </c>
      <c r="K278" s="110">
        <v>300</v>
      </c>
      <c r="L278" s="110">
        <v>555</v>
      </c>
      <c r="M278" s="100" t="s">
        <v>2153</v>
      </c>
      <c r="N278" s="242">
        <f t="shared" si="20"/>
        <v>588.3</v>
      </c>
      <c r="O278" s="242">
        <f t="shared" si="21"/>
        <v>1808.3</v>
      </c>
      <c r="P278" s="242">
        <f t="shared" si="22"/>
        <v>1861.598</v>
      </c>
      <c r="Q278" s="242">
        <f t="shared" si="23"/>
        <v>53.298</v>
      </c>
      <c r="R278" s="242">
        <f t="shared" si="24"/>
        <v>1808.3</v>
      </c>
      <c r="S278" s="242" t="s">
        <v>28</v>
      </c>
      <c r="T278" s="291" t="s">
        <v>29</v>
      </c>
    </row>
    <row r="279" spans="1:20">
      <c r="A279" s="100">
        <v>278</v>
      </c>
      <c r="B279" s="144" t="s">
        <v>2154</v>
      </c>
      <c r="C279" s="36" t="s">
        <v>2155</v>
      </c>
      <c r="D279" s="181"/>
      <c r="E279" s="181" t="s">
        <v>22</v>
      </c>
      <c r="F279" s="37" t="s">
        <v>24</v>
      </c>
      <c r="G279" s="37" t="s">
        <v>1954</v>
      </c>
      <c r="H279" s="37" t="s">
        <v>25</v>
      </c>
      <c r="I279" s="37" t="s">
        <v>34</v>
      </c>
      <c r="J279" s="37">
        <v>232.87</v>
      </c>
      <c r="K279" s="110">
        <v>100</v>
      </c>
      <c r="L279" s="110">
        <v>0</v>
      </c>
      <c r="M279" s="37"/>
      <c r="N279" s="242">
        <f t="shared" si="20"/>
        <v>0</v>
      </c>
      <c r="O279" s="242">
        <f t="shared" si="21"/>
        <v>332.87</v>
      </c>
      <c r="P279" s="242">
        <f t="shared" si="22"/>
        <v>338.87</v>
      </c>
      <c r="Q279" s="242">
        <f t="shared" si="23"/>
        <v>6</v>
      </c>
      <c r="R279" s="242">
        <f t="shared" si="24"/>
        <v>332.87</v>
      </c>
      <c r="S279" s="242" t="s">
        <v>28</v>
      </c>
      <c r="T279" s="291" t="s">
        <v>29</v>
      </c>
    </row>
    <row r="280" spans="1:20">
      <c r="A280" s="100">
        <v>279</v>
      </c>
      <c r="B280" s="144" t="s">
        <v>2156</v>
      </c>
      <c r="C280" s="36" t="s">
        <v>2157</v>
      </c>
      <c r="D280" s="181"/>
      <c r="E280" s="181" t="s">
        <v>22</v>
      </c>
      <c r="F280" s="37" t="s">
        <v>24</v>
      </c>
      <c r="G280" s="37" t="s">
        <v>1954</v>
      </c>
      <c r="H280" s="37" t="s">
        <v>25</v>
      </c>
      <c r="I280" s="37" t="s">
        <v>34</v>
      </c>
      <c r="J280" s="37">
        <v>237.23</v>
      </c>
      <c r="K280" s="110">
        <v>100</v>
      </c>
      <c r="L280" s="110">
        <v>0</v>
      </c>
      <c r="M280" s="37"/>
      <c r="N280" s="242">
        <f t="shared" si="20"/>
        <v>0</v>
      </c>
      <c r="O280" s="242">
        <f t="shared" si="21"/>
        <v>337.23</v>
      </c>
      <c r="P280" s="242">
        <f t="shared" si="22"/>
        <v>343.23</v>
      </c>
      <c r="Q280" s="242">
        <f t="shared" si="23"/>
        <v>6</v>
      </c>
      <c r="R280" s="242">
        <f t="shared" si="24"/>
        <v>337.23</v>
      </c>
      <c r="S280" s="242" t="s">
        <v>28</v>
      </c>
      <c r="T280" s="291" t="s">
        <v>29</v>
      </c>
    </row>
    <row r="281" spans="1:20">
      <c r="A281" s="100">
        <v>280</v>
      </c>
      <c r="B281" s="144" t="s">
        <v>1519</v>
      </c>
      <c r="C281" s="36" t="s">
        <v>2158</v>
      </c>
      <c r="D281" s="181"/>
      <c r="E281" s="181" t="s">
        <v>22</v>
      </c>
      <c r="F281" s="37" t="s">
        <v>24</v>
      </c>
      <c r="G281" s="37" t="s">
        <v>111</v>
      </c>
      <c r="H281" s="37" t="s">
        <v>25</v>
      </c>
      <c r="I281" s="37" t="s">
        <v>34</v>
      </c>
      <c r="J281" s="110">
        <v>589</v>
      </c>
      <c r="K281" s="110">
        <v>300</v>
      </c>
      <c r="L281" s="110">
        <v>566</v>
      </c>
      <c r="M281" s="100" t="s">
        <v>2159</v>
      </c>
      <c r="N281" s="242">
        <f t="shared" si="20"/>
        <v>599.96</v>
      </c>
      <c r="O281" s="242">
        <f t="shared" si="21"/>
        <v>1488.96</v>
      </c>
      <c r="P281" s="242">
        <f t="shared" si="22"/>
        <v>1542.9576</v>
      </c>
      <c r="Q281" s="242">
        <f t="shared" si="23"/>
        <v>53.9976</v>
      </c>
      <c r="R281" s="242">
        <f t="shared" si="24"/>
        <v>1488.96</v>
      </c>
      <c r="S281" s="242" t="s">
        <v>28</v>
      </c>
      <c r="T281" s="291" t="s">
        <v>29</v>
      </c>
    </row>
    <row r="282" spans="1:20">
      <c r="A282" s="100">
        <v>281</v>
      </c>
      <c r="B282" s="144" t="s">
        <v>669</v>
      </c>
      <c r="C282" s="36" t="s">
        <v>2160</v>
      </c>
      <c r="D282" s="181"/>
      <c r="E282" s="181" t="s">
        <v>22</v>
      </c>
      <c r="F282" s="37" t="s">
        <v>24</v>
      </c>
      <c r="G282" s="37" t="s">
        <v>111</v>
      </c>
      <c r="H282" s="37" t="s">
        <v>25</v>
      </c>
      <c r="I282" s="37" t="s">
        <v>34</v>
      </c>
      <c r="J282" s="110">
        <v>589</v>
      </c>
      <c r="K282" s="110">
        <v>300</v>
      </c>
      <c r="L282" s="110">
        <v>594</v>
      </c>
      <c r="M282" s="100" t="s">
        <v>2161</v>
      </c>
      <c r="N282" s="242">
        <f t="shared" si="20"/>
        <v>629.64</v>
      </c>
      <c r="O282" s="242">
        <f t="shared" si="21"/>
        <v>1518.64</v>
      </c>
      <c r="P282" s="242">
        <f t="shared" si="22"/>
        <v>1574.4184</v>
      </c>
      <c r="Q282" s="242">
        <f t="shared" si="23"/>
        <v>55.7784</v>
      </c>
      <c r="R282" s="242">
        <f t="shared" si="24"/>
        <v>1518.64</v>
      </c>
      <c r="S282" s="242" t="s">
        <v>28</v>
      </c>
      <c r="T282" s="291" t="s">
        <v>29</v>
      </c>
    </row>
    <row r="283" spans="1:20">
      <c r="A283" s="100">
        <v>282</v>
      </c>
      <c r="B283" s="144" t="s">
        <v>82</v>
      </c>
      <c r="C283" s="36" t="s">
        <v>2162</v>
      </c>
      <c r="D283" s="181"/>
      <c r="E283" s="181" t="s">
        <v>22</v>
      </c>
      <c r="F283" s="37" t="s">
        <v>24</v>
      </c>
      <c r="G283" s="37" t="s">
        <v>82</v>
      </c>
      <c r="H283" s="37" t="s">
        <v>25</v>
      </c>
      <c r="I283" s="37" t="s">
        <v>59</v>
      </c>
      <c r="J283" s="110">
        <v>0</v>
      </c>
      <c r="K283" s="110">
        <v>0</v>
      </c>
      <c r="L283" s="143">
        <v>750</v>
      </c>
      <c r="M283" s="37" t="s">
        <v>83</v>
      </c>
      <c r="N283" s="242">
        <f t="shared" si="20"/>
        <v>795</v>
      </c>
      <c r="O283" s="242">
        <f t="shared" si="21"/>
        <v>795</v>
      </c>
      <c r="P283" s="242">
        <f t="shared" si="22"/>
        <v>842.7</v>
      </c>
      <c r="Q283" s="242">
        <f t="shared" si="23"/>
        <v>47.7</v>
      </c>
      <c r="R283" s="242">
        <f t="shared" si="24"/>
        <v>795</v>
      </c>
      <c r="S283" s="242" t="s">
        <v>28</v>
      </c>
      <c r="T283" s="291" t="s">
        <v>29</v>
      </c>
    </row>
    <row r="284" spans="1:20">
      <c r="A284" s="100">
        <v>283</v>
      </c>
      <c r="B284" s="144" t="s">
        <v>2163</v>
      </c>
      <c r="C284" s="36" t="s">
        <v>2164</v>
      </c>
      <c r="D284" s="181"/>
      <c r="E284" s="181" t="s">
        <v>22</v>
      </c>
      <c r="F284" s="37" t="s">
        <v>24</v>
      </c>
      <c r="G284" s="37" t="s">
        <v>32</v>
      </c>
      <c r="H284" s="37" t="s">
        <v>25</v>
      </c>
      <c r="I284" s="37" t="s">
        <v>34</v>
      </c>
      <c r="J284" s="110">
        <v>420</v>
      </c>
      <c r="K284" s="110">
        <v>200</v>
      </c>
      <c r="L284" s="110">
        <v>15</v>
      </c>
      <c r="M284" s="37" t="s">
        <v>35</v>
      </c>
      <c r="N284" s="242">
        <f t="shared" si="20"/>
        <v>15.9</v>
      </c>
      <c r="O284" s="242">
        <f t="shared" si="21"/>
        <v>635.9</v>
      </c>
      <c r="P284" s="242">
        <f t="shared" si="22"/>
        <v>648.854</v>
      </c>
      <c r="Q284" s="242">
        <f t="shared" si="23"/>
        <v>12.954</v>
      </c>
      <c r="R284" s="242">
        <f t="shared" si="24"/>
        <v>635.9</v>
      </c>
      <c r="S284" s="242" t="s">
        <v>28</v>
      </c>
      <c r="T284" s="291" t="s">
        <v>29</v>
      </c>
    </row>
    <row r="285" spans="1:20">
      <c r="A285" s="100">
        <v>284</v>
      </c>
      <c r="B285" s="144" t="s">
        <v>2165</v>
      </c>
      <c r="C285" s="36" t="s">
        <v>2166</v>
      </c>
      <c r="D285" s="181"/>
      <c r="E285" s="181" t="s">
        <v>22</v>
      </c>
      <c r="F285" s="37" t="s">
        <v>24</v>
      </c>
      <c r="G285" s="37" t="s">
        <v>32</v>
      </c>
      <c r="H285" s="37" t="s">
        <v>25</v>
      </c>
      <c r="I285" s="37" t="s">
        <v>34</v>
      </c>
      <c r="J285" s="110">
        <v>420</v>
      </c>
      <c r="K285" s="110">
        <v>200</v>
      </c>
      <c r="L285" s="110">
        <v>15</v>
      </c>
      <c r="M285" s="37" t="s">
        <v>35</v>
      </c>
      <c r="N285" s="242">
        <f t="shared" si="20"/>
        <v>15.9</v>
      </c>
      <c r="O285" s="242">
        <f t="shared" si="21"/>
        <v>635.9</v>
      </c>
      <c r="P285" s="242">
        <f t="shared" si="22"/>
        <v>648.854</v>
      </c>
      <c r="Q285" s="242">
        <f t="shared" si="23"/>
        <v>12.954</v>
      </c>
      <c r="R285" s="242">
        <f t="shared" si="24"/>
        <v>635.9</v>
      </c>
      <c r="S285" s="242" t="s">
        <v>28</v>
      </c>
      <c r="T285" s="291" t="s">
        <v>29</v>
      </c>
    </row>
    <row r="286" spans="1:20">
      <c r="A286" s="100">
        <v>285</v>
      </c>
      <c r="B286" s="144" t="s">
        <v>2167</v>
      </c>
      <c r="C286" s="36" t="s">
        <v>2168</v>
      </c>
      <c r="D286" s="181"/>
      <c r="E286" s="181" t="s">
        <v>22</v>
      </c>
      <c r="F286" s="37" t="s">
        <v>24</v>
      </c>
      <c r="G286" s="37" t="s">
        <v>58</v>
      </c>
      <c r="H286" s="37" t="s">
        <v>25</v>
      </c>
      <c r="I286" s="37" t="s">
        <v>34</v>
      </c>
      <c r="J286" s="110">
        <v>875</v>
      </c>
      <c r="K286" s="110">
        <v>400</v>
      </c>
      <c r="L286" s="110">
        <v>667</v>
      </c>
      <c r="M286" s="37" t="s">
        <v>2139</v>
      </c>
      <c r="N286" s="242">
        <f t="shared" si="20"/>
        <v>707.02</v>
      </c>
      <c r="O286" s="242">
        <f t="shared" si="21"/>
        <v>1982.02</v>
      </c>
      <c r="P286" s="242">
        <f t="shared" si="22"/>
        <v>2048.4412</v>
      </c>
      <c r="Q286" s="242">
        <f t="shared" si="23"/>
        <v>66.4212</v>
      </c>
      <c r="R286" s="242">
        <f t="shared" si="24"/>
        <v>1982.02</v>
      </c>
      <c r="S286" s="242" t="s">
        <v>28</v>
      </c>
      <c r="T286" s="291" t="s">
        <v>29</v>
      </c>
    </row>
    <row r="287" spans="1:20">
      <c r="A287" s="100">
        <v>286</v>
      </c>
      <c r="B287" s="144" t="s">
        <v>1816</v>
      </c>
      <c r="C287" s="36" t="s">
        <v>2169</v>
      </c>
      <c r="D287" s="181"/>
      <c r="E287" s="181" t="s">
        <v>22</v>
      </c>
      <c r="F287" s="37" t="s">
        <v>130</v>
      </c>
      <c r="G287" s="37" t="s">
        <v>58</v>
      </c>
      <c r="H287" s="37" t="s">
        <v>25</v>
      </c>
      <c r="I287" s="37" t="s">
        <v>34</v>
      </c>
      <c r="J287" s="110">
        <v>875</v>
      </c>
      <c r="K287" s="110">
        <v>400</v>
      </c>
      <c r="L287" s="110">
        <v>92</v>
      </c>
      <c r="M287" s="37" t="s">
        <v>833</v>
      </c>
      <c r="N287" s="242">
        <f t="shared" si="20"/>
        <v>97.52</v>
      </c>
      <c r="O287" s="242">
        <f t="shared" si="21"/>
        <v>1372.52</v>
      </c>
      <c r="P287" s="242">
        <f t="shared" si="22"/>
        <v>1402.3712</v>
      </c>
      <c r="Q287" s="242">
        <f t="shared" si="23"/>
        <v>29.8512</v>
      </c>
      <c r="R287" s="242">
        <f t="shared" si="24"/>
        <v>1372.52</v>
      </c>
      <c r="S287" s="242" t="s">
        <v>28</v>
      </c>
      <c r="T287" s="291" t="s">
        <v>29</v>
      </c>
    </row>
    <row r="288" spans="1:20">
      <c r="A288" s="100">
        <v>287</v>
      </c>
      <c r="B288" s="144" t="s">
        <v>2170</v>
      </c>
      <c r="C288" s="36" t="s">
        <v>1649</v>
      </c>
      <c r="D288" s="181"/>
      <c r="E288" s="181" t="s">
        <v>22</v>
      </c>
      <c r="F288" s="37" t="s">
        <v>24</v>
      </c>
      <c r="G288" s="37" t="s">
        <v>1406</v>
      </c>
      <c r="H288" s="37" t="s">
        <v>25</v>
      </c>
      <c r="I288" s="37" t="s">
        <v>34</v>
      </c>
      <c r="J288" s="110">
        <v>0</v>
      </c>
      <c r="K288" s="110">
        <v>100</v>
      </c>
      <c r="L288" s="110">
        <v>18</v>
      </c>
      <c r="M288" s="37" t="s">
        <v>35</v>
      </c>
      <c r="N288" s="242">
        <f t="shared" si="20"/>
        <v>19.08</v>
      </c>
      <c r="O288" s="242">
        <f t="shared" si="21"/>
        <v>119.08</v>
      </c>
      <c r="P288" s="242">
        <f t="shared" si="22"/>
        <v>126.2248</v>
      </c>
      <c r="Q288" s="242">
        <f t="shared" si="23"/>
        <v>7.1448</v>
      </c>
      <c r="R288" s="242">
        <f t="shared" si="24"/>
        <v>119.08</v>
      </c>
      <c r="S288" s="242" t="s">
        <v>28</v>
      </c>
      <c r="T288" s="291" t="s">
        <v>29</v>
      </c>
    </row>
    <row r="289" spans="1:20">
      <c r="A289" s="100">
        <v>288</v>
      </c>
      <c r="B289" s="144" t="s">
        <v>2171</v>
      </c>
      <c r="C289" s="36" t="s">
        <v>2172</v>
      </c>
      <c r="D289" s="181"/>
      <c r="E289" s="181" t="s">
        <v>22</v>
      </c>
      <c r="F289" s="37" t="s">
        <v>24</v>
      </c>
      <c r="G289" s="37" t="s">
        <v>58</v>
      </c>
      <c r="H289" s="37" t="s">
        <v>25</v>
      </c>
      <c r="I289" s="37" t="s">
        <v>34</v>
      </c>
      <c r="J289" s="110">
        <v>874</v>
      </c>
      <c r="K289" s="110">
        <v>400</v>
      </c>
      <c r="L289" s="110">
        <v>8204</v>
      </c>
      <c r="M289" s="37" t="s">
        <v>1390</v>
      </c>
      <c r="N289" s="242">
        <f t="shared" si="20"/>
        <v>8696.24</v>
      </c>
      <c r="O289" s="242">
        <f t="shared" si="21"/>
        <v>9970.24</v>
      </c>
      <c r="P289" s="242">
        <f t="shared" si="22"/>
        <v>10516.0144</v>
      </c>
      <c r="Q289" s="242">
        <f t="shared" si="23"/>
        <v>545.7744</v>
      </c>
      <c r="R289" s="242">
        <f t="shared" si="24"/>
        <v>9970.24</v>
      </c>
      <c r="S289" s="242" t="s">
        <v>28</v>
      </c>
      <c r="T289" s="291" t="s">
        <v>29</v>
      </c>
    </row>
    <row r="290" spans="1:20">
      <c r="A290" s="100">
        <v>289</v>
      </c>
      <c r="B290" s="144" t="s">
        <v>2173</v>
      </c>
      <c r="C290" s="36" t="s">
        <v>2174</v>
      </c>
      <c r="D290" s="181"/>
      <c r="E290" s="181" t="s">
        <v>22</v>
      </c>
      <c r="F290" s="37" t="s">
        <v>135</v>
      </c>
      <c r="G290" s="37" t="s">
        <v>58</v>
      </c>
      <c r="H290" s="37" t="s">
        <v>25</v>
      </c>
      <c r="I290" s="37" t="s">
        <v>34</v>
      </c>
      <c r="J290" s="110">
        <v>875</v>
      </c>
      <c r="K290" s="110">
        <v>400</v>
      </c>
      <c r="L290" s="110">
        <v>92</v>
      </c>
      <c r="M290" s="37" t="s">
        <v>833</v>
      </c>
      <c r="N290" s="242">
        <f t="shared" si="20"/>
        <v>97.52</v>
      </c>
      <c r="O290" s="242">
        <f t="shared" si="21"/>
        <v>1372.52</v>
      </c>
      <c r="P290" s="242">
        <f t="shared" si="22"/>
        <v>1402.3712</v>
      </c>
      <c r="Q290" s="242">
        <f t="shared" si="23"/>
        <v>29.8512</v>
      </c>
      <c r="R290" s="242">
        <f t="shared" si="24"/>
        <v>1372.52</v>
      </c>
      <c r="S290" s="242" t="s">
        <v>28</v>
      </c>
      <c r="T290" s="291" t="s">
        <v>29</v>
      </c>
    </row>
    <row r="291" spans="1:20">
      <c r="A291" s="100">
        <v>290</v>
      </c>
      <c r="B291" s="144" t="s">
        <v>2175</v>
      </c>
      <c r="C291" s="36" t="s">
        <v>2176</v>
      </c>
      <c r="D291" s="181"/>
      <c r="E291" s="181" t="s">
        <v>22</v>
      </c>
      <c r="F291" s="37" t="s">
        <v>67</v>
      </c>
      <c r="G291" s="37" t="s">
        <v>58</v>
      </c>
      <c r="H291" s="37" t="s">
        <v>25</v>
      </c>
      <c r="I291" s="37" t="s">
        <v>34</v>
      </c>
      <c r="J291" s="110">
        <v>875</v>
      </c>
      <c r="K291" s="110">
        <v>400</v>
      </c>
      <c r="L291" s="110">
        <v>92</v>
      </c>
      <c r="M291" s="37" t="s">
        <v>833</v>
      </c>
      <c r="N291" s="242">
        <f t="shared" si="20"/>
        <v>97.52</v>
      </c>
      <c r="O291" s="242">
        <f t="shared" si="21"/>
        <v>1372.52</v>
      </c>
      <c r="P291" s="242">
        <f t="shared" si="22"/>
        <v>1402.3712</v>
      </c>
      <c r="Q291" s="242">
        <f t="shared" si="23"/>
        <v>29.8512</v>
      </c>
      <c r="R291" s="242">
        <f t="shared" si="24"/>
        <v>1372.52</v>
      </c>
      <c r="S291" s="242" t="s">
        <v>28</v>
      </c>
      <c r="T291" s="291" t="s">
        <v>29</v>
      </c>
    </row>
    <row r="292" spans="1:20">
      <c r="A292" s="100">
        <v>291</v>
      </c>
      <c r="B292" s="144" t="s">
        <v>2177</v>
      </c>
      <c r="C292" s="36" t="s">
        <v>2178</v>
      </c>
      <c r="D292" s="181"/>
      <c r="E292" s="181" t="s">
        <v>22</v>
      </c>
      <c r="F292" s="37" t="s">
        <v>24</v>
      </c>
      <c r="G292" s="37" t="s">
        <v>58</v>
      </c>
      <c r="H292" s="37" t="s">
        <v>25</v>
      </c>
      <c r="I292" s="37" t="s">
        <v>34</v>
      </c>
      <c r="J292" s="110">
        <v>875</v>
      </c>
      <c r="K292" s="110">
        <v>400</v>
      </c>
      <c r="L292" s="110">
        <v>667</v>
      </c>
      <c r="M292" s="37" t="s">
        <v>2139</v>
      </c>
      <c r="N292" s="242">
        <f t="shared" si="20"/>
        <v>707.02</v>
      </c>
      <c r="O292" s="242">
        <f t="shared" si="21"/>
        <v>1982.02</v>
      </c>
      <c r="P292" s="242">
        <f t="shared" si="22"/>
        <v>2048.4412</v>
      </c>
      <c r="Q292" s="242">
        <f t="shared" si="23"/>
        <v>66.4212</v>
      </c>
      <c r="R292" s="242">
        <f t="shared" si="24"/>
        <v>1982.02</v>
      </c>
      <c r="S292" s="242" t="s">
        <v>28</v>
      </c>
      <c r="T292" s="291" t="s">
        <v>29</v>
      </c>
    </row>
    <row r="293" spans="1:20">
      <c r="A293" s="100">
        <v>292</v>
      </c>
      <c r="B293" s="144" t="s">
        <v>1248</v>
      </c>
      <c r="C293" s="36" t="s">
        <v>1249</v>
      </c>
      <c r="D293" s="181"/>
      <c r="E293" s="181" t="s">
        <v>22</v>
      </c>
      <c r="F293" s="37" t="s">
        <v>24</v>
      </c>
      <c r="G293" s="37" t="s">
        <v>1406</v>
      </c>
      <c r="H293" s="37" t="s">
        <v>25</v>
      </c>
      <c r="I293" s="37" t="s">
        <v>34</v>
      </c>
      <c r="J293" s="110">
        <v>0</v>
      </c>
      <c r="K293" s="110">
        <v>100</v>
      </c>
      <c r="L293" s="110">
        <v>18</v>
      </c>
      <c r="M293" s="37" t="s">
        <v>35</v>
      </c>
      <c r="N293" s="242">
        <f t="shared" si="20"/>
        <v>19.08</v>
      </c>
      <c r="O293" s="242">
        <f t="shared" si="21"/>
        <v>119.08</v>
      </c>
      <c r="P293" s="242">
        <f t="shared" si="22"/>
        <v>126.2248</v>
      </c>
      <c r="Q293" s="242">
        <f t="shared" si="23"/>
        <v>7.1448</v>
      </c>
      <c r="R293" s="242">
        <f t="shared" si="24"/>
        <v>119.08</v>
      </c>
      <c r="S293" s="242" t="s">
        <v>28</v>
      </c>
      <c r="T293" s="291" t="s">
        <v>29</v>
      </c>
    </row>
    <row r="294" spans="1:20">
      <c r="A294" s="100">
        <v>293</v>
      </c>
      <c r="B294" s="144" t="s">
        <v>1650</v>
      </c>
      <c r="C294" s="36" t="s">
        <v>1651</v>
      </c>
      <c r="D294" s="181"/>
      <c r="E294" s="181" t="s">
        <v>22</v>
      </c>
      <c r="F294" s="37" t="s">
        <v>24</v>
      </c>
      <c r="G294" s="37" t="s">
        <v>1406</v>
      </c>
      <c r="H294" s="37" t="s">
        <v>25</v>
      </c>
      <c r="I294" s="37" t="s">
        <v>34</v>
      </c>
      <c r="J294" s="110">
        <v>0</v>
      </c>
      <c r="K294" s="110">
        <v>100</v>
      </c>
      <c r="L294" s="110">
        <v>15</v>
      </c>
      <c r="M294" s="37" t="s">
        <v>35</v>
      </c>
      <c r="N294" s="242">
        <f t="shared" si="20"/>
        <v>15.9</v>
      </c>
      <c r="O294" s="242">
        <f t="shared" si="21"/>
        <v>115.9</v>
      </c>
      <c r="P294" s="242">
        <f t="shared" si="22"/>
        <v>122.854</v>
      </c>
      <c r="Q294" s="242">
        <f t="shared" si="23"/>
        <v>6.954</v>
      </c>
      <c r="R294" s="242">
        <f t="shared" si="24"/>
        <v>115.9</v>
      </c>
      <c r="S294" s="242" t="s">
        <v>28</v>
      </c>
      <c r="T294" s="291" t="s">
        <v>29</v>
      </c>
    </row>
    <row r="295" spans="1:20">
      <c r="A295" s="100">
        <v>294</v>
      </c>
      <c r="B295" s="144" t="s">
        <v>1620</v>
      </c>
      <c r="C295" s="36" t="s">
        <v>1621</v>
      </c>
      <c r="D295" s="181"/>
      <c r="E295" s="181" t="s">
        <v>22</v>
      </c>
      <c r="F295" s="37" t="s">
        <v>24</v>
      </c>
      <c r="G295" s="37" t="s">
        <v>1406</v>
      </c>
      <c r="H295" s="37" t="s">
        <v>25</v>
      </c>
      <c r="I295" s="37" t="s">
        <v>34</v>
      </c>
      <c r="J295" s="110">
        <v>0</v>
      </c>
      <c r="K295" s="110">
        <v>100</v>
      </c>
      <c r="L295" s="110">
        <v>52</v>
      </c>
      <c r="M295" s="37" t="s">
        <v>2179</v>
      </c>
      <c r="N295" s="242">
        <f t="shared" si="20"/>
        <v>55.12</v>
      </c>
      <c r="O295" s="242">
        <f t="shared" si="21"/>
        <v>155.12</v>
      </c>
      <c r="P295" s="242">
        <f t="shared" si="22"/>
        <v>164.4272</v>
      </c>
      <c r="Q295" s="242">
        <f t="shared" si="23"/>
        <v>9.3072</v>
      </c>
      <c r="R295" s="242">
        <f t="shared" si="24"/>
        <v>155.12</v>
      </c>
      <c r="S295" s="242" t="s">
        <v>28</v>
      </c>
      <c r="T295" s="291" t="s">
        <v>29</v>
      </c>
    </row>
    <row r="296" spans="1:20">
      <c r="A296" s="100">
        <v>295</v>
      </c>
      <c r="B296" s="144" t="s">
        <v>1219</v>
      </c>
      <c r="C296" s="36" t="s">
        <v>1220</v>
      </c>
      <c r="D296" s="181"/>
      <c r="E296" s="181" t="s">
        <v>22</v>
      </c>
      <c r="F296" s="37" t="s">
        <v>24</v>
      </c>
      <c r="G296" s="37" t="s">
        <v>1406</v>
      </c>
      <c r="H296" s="37" t="s">
        <v>25</v>
      </c>
      <c r="I296" s="37" t="s">
        <v>34</v>
      </c>
      <c r="J296" s="110">
        <v>0</v>
      </c>
      <c r="K296" s="110">
        <v>100</v>
      </c>
      <c r="L296" s="110">
        <v>18</v>
      </c>
      <c r="M296" s="37" t="s">
        <v>35</v>
      </c>
      <c r="N296" s="242">
        <f t="shared" si="20"/>
        <v>19.08</v>
      </c>
      <c r="O296" s="242">
        <f t="shared" si="21"/>
        <v>119.08</v>
      </c>
      <c r="P296" s="242">
        <f t="shared" si="22"/>
        <v>126.2248</v>
      </c>
      <c r="Q296" s="242">
        <f t="shared" si="23"/>
        <v>7.1448</v>
      </c>
      <c r="R296" s="242">
        <f t="shared" si="24"/>
        <v>119.08</v>
      </c>
      <c r="S296" s="242" t="s">
        <v>28</v>
      </c>
      <c r="T296" s="291" t="s">
        <v>29</v>
      </c>
    </row>
    <row r="297" spans="1:20">
      <c r="A297" s="100">
        <v>296</v>
      </c>
      <c r="B297" s="144" t="s">
        <v>1213</v>
      </c>
      <c r="C297" s="36" t="s">
        <v>1214</v>
      </c>
      <c r="D297" s="181"/>
      <c r="E297" s="181" t="s">
        <v>22</v>
      </c>
      <c r="F297" s="37" t="s">
        <v>24</v>
      </c>
      <c r="G297" s="37" t="s">
        <v>1406</v>
      </c>
      <c r="H297" s="37" t="s">
        <v>25</v>
      </c>
      <c r="I297" s="37" t="s">
        <v>34</v>
      </c>
      <c r="J297" s="110">
        <v>0</v>
      </c>
      <c r="K297" s="110">
        <v>100</v>
      </c>
      <c r="L297" s="110">
        <v>15</v>
      </c>
      <c r="M297" s="37" t="s">
        <v>35</v>
      </c>
      <c r="N297" s="242">
        <f t="shared" si="20"/>
        <v>15.9</v>
      </c>
      <c r="O297" s="242">
        <f t="shared" si="21"/>
        <v>115.9</v>
      </c>
      <c r="P297" s="242">
        <f t="shared" si="22"/>
        <v>122.854</v>
      </c>
      <c r="Q297" s="242">
        <f t="shared" si="23"/>
        <v>6.954</v>
      </c>
      <c r="R297" s="242">
        <f t="shared" si="24"/>
        <v>115.9</v>
      </c>
      <c r="S297" s="242" t="s">
        <v>28</v>
      </c>
      <c r="T297" s="291" t="s">
        <v>29</v>
      </c>
    </row>
    <row r="298" spans="1:20">
      <c r="A298" s="100">
        <v>297</v>
      </c>
      <c r="B298" s="144" t="s">
        <v>1058</v>
      </c>
      <c r="C298" s="36" t="s">
        <v>1059</v>
      </c>
      <c r="D298" s="181"/>
      <c r="E298" s="181" t="s">
        <v>22</v>
      </c>
      <c r="F298" s="37" t="s">
        <v>24</v>
      </c>
      <c r="G298" s="37" t="s">
        <v>1406</v>
      </c>
      <c r="H298" s="37" t="s">
        <v>25</v>
      </c>
      <c r="I298" s="37" t="s">
        <v>34</v>
      </c>
      <c r="J298" s="110">
        <v>0</v>
      </c>
      <c r="K298" s="110">
        <v>100</v>
      </c>
      <c r="L298" s="110">
        <v>15</v>
      </c>
      <c r="M298" s="37" t="s">
        <v>35</v>
      </c>
      <c r="N298" s="242">
        <f t="shared" si="20"/>
        <v>15.9</v>
      </c>
      <c r="O298" s="242">
        <f t="shared" si="21"/>
        <v>115.9</v>
      </c>
      <c r="P298" s="242">
        <f t="shared" si="22"/>
        <v>122.854</v>
      </c>
      <c r="Q298" s="242">
        <f t="shared" si="23"/>
        <v>6.954</v>
      </c>
      <c r="R298" s="242">
        <f t="shared" si="24"/>
        <v>115.9</v>
      </c>
      <c r="S298" s="242" t="s">
        <v>28</v>
      </c>
      <c r="T298" s="291" t="s">
        <v>29</v>
      </c>
    </row>
    <row r="299" spans="1:20">
      <c r="A299" s="100">
        <v>298</v>
      </c>
      <c r="B299" s="144" t="s">
        <v>1244</v>
      </c>
      <c r="C299" s="36" t="s">
        <v>1245</v>
      </c>
      <c r="D299" s="181"/>
      <c r="E299" s="181" t="s">
        <v>22</v>
      </c>
      <c r="F299" s="37" t="s">
        <v>24</v>
      </c>
      <c r="G299" s="37" t="s">
        <v>1406</v>
      </c>
      <c r="H299" s="37" t="s">
        <v>25</v>
      </c>
      <c r="I299" s="37" t="s">
        <v>34</v>
      </c>
      <c r="J299" s="110">
        <v>0</v>
      </c>
      <c r="K299" s="110">
        <v>100</v>
      </c>
      <c r="L299" s="110">
        <v>15</v>
      </c>
      <c r="M299" s="37" t="s">
        <v>35</v>
      </c>
      <c r="N299" s="242">
        <f t="shared" si="20"/>
        <v>15.9</v>
      </c>
      <c r="O299" s="242">
        <f t="shared" si="21"/>
        <v>115.9</v>
      </c>
      <c r="P299" s="242">
        <f t="shared" si="22"/>
        <v>122.854</v>
      </c>
      <c r="Q299" s="242">
        <f t="shared" si="23"/>
        <v>6.954</v>
      </c>
      <c r="R299" s="242">
        <f t="shared" si="24"/>
        <v>115.9</v>
      </c>
      <c r="S299" s="242" t="s">
        <v>28</v>
      </c>
      <c r="T299" s="291" t="s">
        <v>29</v>
      </c>
    </row>
    <row r="300" spans="1:20">
      <c r="A300" s="100">
        <v>299</v>
      </c>
      <c r="B300" s="144" t="s">
        <v>1681</v>
      </c>
      <c r="C300" s="36" t="s">
        <v>1682</v>
      </c>
      <c r="D300" s="181"/>
      <c r="E300" s="181" t="s">
        <v>22</v>
      </c>
      <c r="F300" s="37" t="s">
        <v>24</v>
      </c>
      <c r="G300" s="37" t="s">
        <v>1406</v>
      </c>
      <c r="H300" s="37" t="s">
        <v>25</v>
      </c>
      <c r="I300" s="37" t="s">
        <v>34</v>
      </c>
      <c r="J300" s="110">
        <v>0</v>
      </c>
      <c r="K300" s="110">
        <v>100</v>
      </c>
      <c r="L300" s="110">
        <v>18</v>
      </c>
      <c r="M300" s="37" t="s">
        <v>35</v>
      </c>
      <c r="N300" s="242">
        <f t="shared" si="20"/>
        <v>19.08</v>
      </c>
      <c r="O300" s="242">
        <f t="shared" si="21"/>
        <v>119.08</v>
      </c>
      <c r="P300" s="242">
        <f t="shared" si="22"/>
        <v>126.2248</v>
      </c>
      <c r="Q300" s="242">
        <f t="shared" si="23"/>
        <v>7.1448</v>
      </c>
      <c r="R300" s="242">
        <f t="shared" si="24"/>
        <v>119.08</v>
      </c>
      <c r="S300" s="242" t="s">
        <v>28</v>
      </c>
      <c r="T300" s="291" t="s">
        <v>29</v>
      </c>
    </row>
    <row r="301" spans="1:20">
      <c r="A301" s="100">
        <v>300</v>
      </c>
      <c r="B301" s="144" t="s">
        <v>637</v>
      </c>
      <c r="C301" s="36" t="s">
        <v>638</v>
      </c>
      <c r="D301" s="181"/>
      <c r="E301" s="181" t="s">
        <v>22</v>
      </c>
      <c r="F301" s="37" t="s">
        <v>24</v>
      </c>
      <c r="G301" s="37" t="s">
        <v>1406</v>
      </c>
      <c r="H301" s="37" t="s">
        <v>25</v>
      </c>
      <c r="I301" s="37" t="s">
        <v>34</v>
      </c>
      <c r="J301" s="110">
        <v>0</v>
      </c>
      <c r="K301" s="110">
        <v>100</v>
      </c>
      <c r="L301" s="110">
        <v>15</v>
      </c>
      <c r="M301" s="37" t="s">
        <v>35</v>
      </c>
      <c r="N301" s="242">
        <f t="shared" si="20"/>
        <v>15.9</v>
      </c>
      <c r="O301" s="242">
        <f t="shared" si="21"/>
        <v>115.9</v>
      </c>
      <c r="P301" s="242">
        <f t="shared" si="22"/>
        <v>122.854</v>
      </c>
      <c r="Q301" s="242">
        <f t="shared" si="23"/>
        <v>6.954</v>
      </c>
      <c r="R301" s="242">
        <f t="shared" si="24"/>
        <v>115.9</v>
      </c>
      <c r="S301" s="242" t="s">
        <v>28</v>
      </c>
      <c r="T301" s="291" t="s">
        <v>29</v>
      </c>
    </row>
    <row r="302" spans="1:20">
      <c r="A302" s="100">
        <v>301</v>
      </c>
      <c r="B302" s="144" t="s">
        <v>1613</v>
      </c>
      <c r="C302" s="36" t="s">
        <v>1614</v>
      </c>
      <c r="D302" s="181"/>
      <c r="E302" s="181" t="s">
        <v>22</v>
      </c>
      <c r="F302" s="37" t="s">
        <v>24</v>
      </c>
      <c r="G302" s="37" t="s">
        <v>1406</v>
      </c>
      <c r="H302" s="37" t="s">
        <v>25</v>
      </c>
      <c r="I302" s="37" t="s">
        <v>34</v>
      </c>
      <c r="J302" s="110">
        <v>0</v>
      </c>
      <c r="K302" s="110">
        <v>100</v>
      </c>
      <c r="L302" s="110">
        <v>15</v>
      </c>
      <c r="M302" s="37" t="s">
        <v>35</v>
      </c>
      <c r="N302" s="242">
        <f t="shared" si="20"/>
        <v>15.9</v>
      </c>
      <c r="O302" s="242">
        <f t="shared" si="21"/>
        <v>115.9</v>
      </c>
      <c r="P302" s="242">
        <f t="shared" si="22"/>
        <v>122.854</v>
      </c>
      <c r="Q302" s="242">
        <f t="shared" si="23"/>
        <v>6.954</v>
      </c>
      <c r="R302" s="242">
        <f t="shared" si="24"/>
        <v>115.9</v>
      </c>
      <c r="S302" s="242" t="s">
        <v>28</v>
      </c>
      <c r="T302" s="291" t="s">
        <v>29</v>
      </c>
    </row>
    <row r="303" spans="1:20">
      <c r="A303" s="100">
        <v>302</v>
      </c>
      <c r="B303" s="144" t="s">
        <v>946</v>
      </c>
      <c r="C303" s="36" t="s">
        <v>947</v>
      </c>
      <c r="D303" s="181"/>
      <c r="E303" s="181" t="s">
        <v>22</v>
      </c>
      <c r="F303" s="37" t="s">
        <v>24</v>
      </c>
      <c r="G303" s="37" t="s">
        <v>1406</v>
      </c>
      <c r="H303" s="37" t="s">
        <v>25</v>
      </c>
      <c r="I303" s="37" t="s">
        <v>34</v>
      </c>
      <c r="J303" s="110">
        <v>0</v>
      </c>
      <c r="K303" s="110">
        <v>100</v>
      </c>
      <c r="L303" s="110">
        <v>18</v>
      </c>
      <c r="M303" s="37" t="s">
        <v>35</v>
      </c>
      <c r="N303" s="242">
        <f t="shared" si="20"/>
        <v>19.08</v>
      </c>
      <c r="O303" s="242">
        <f t="shared" si="21"/>
        <v>119.08</v>
      </c>
      <c r="P303" s="242">
        <f t="shared" si="22"/>
        <v>126.2248</v>
      </c>
      <c r="Q303" s="242">
        <f t="shared" si="23"/>
        <v>7.1448</v>
      </c>
      <c r="R303" s="242">
        <f t="shared" si="24"/>
        <v>119.08</v>
      </c>
      <c r="S303" s="242" t="s">
        <v>28</v>
      </c>
      <c r="T303" s="291" t="s">
        <v>29</v>
      </c>
    </row>
    <row r="304" spans="1:20">
      <c r="A304" s="100">
        <v>303</v>
      </c>
      <c r="B304" s="144" t="s">
        <v>1199</v>
      </c>
      <c r="C304" s="36" t="s">
        <v>1200</v>
      </c>
      <c r="D304" s="181"/>
      <c r="E304" s="181" t="s">
        <v>22</v>
      </c>
      <c r="F304" s="37" t="s">
        <v>24</v>
      </c>
      <c r="G304" s="37" t="s">
        <v>1406</v>
      </c>
      <c r="H304" s="37" t="s">
        <v>25</v>
      </c>
      <c r="I304" s="37" t="s">
        <v>34</v>
      </c>
      <c r="J304" s="110">
        <v>0</v>
      </c>
      <c r="K304" s="110">
        <v>100</v>
      </c>
      <c r="L304" s="110">
        <v>15</v>
      </c>
      <c r="M304" s="37" t="s">
        <v>35</v>
      </c>
      <c r="N304" s="242">
        <f t="shared" si="20"/>
        <v>15.9</v>
      </c>
      <c r="O304" s="242">
        <f t="shared" si="21"/>
        <v>115.9</v>
      </c>
      <c r="P304" s="242">
        <f t="shared" si="22"/>
        <v>122.854</v>
      </c>
      <c r="Q304" s="242">
        <f t="shared" si="23"/>
        <v>6.954</v>
      </c>
      <c r="R304" s="242">
        <f t="shared" si="24"/>
        <v>115.9</v>
      </c>
      <c r="S304" s="242" t="s">
        <v>28</v>
      </c>
      <c r="T304" s="291" t="s">
        <v>29</v>
      </c>
    </row>
    <row r="305" spans="1:20">
      <c r="A305" s="100">
        <v>304</v>
      </c>
      <c r="B305" s="144" t="s">
        <v>1197</v>
      </c>
      <c r="C305" s="36" t="s">
        <v>1198</v>
      </c>
      <c r="D305" s="181"/>
      <c r="E305" s="181" t="s">
        <v>22</v>
      </c>
      <c r="F305" s="37" t="s">
        <v>24</v>
      </c>
      <c r="G305" s="37" t="s">
        <v>1406</v>
      </c>
      <c r="H305" s="37" t="s">
        <v>25</v>
      </c>
      <c r="I305" s="37" t="s">
        <v>34</v>
      </c>
      <c r="J305" s="110">
        <v>0</v>
      </c>
      <c r="K305" s="110">
        <v>100</v>
      </c>
      <c r="L305" s="110">
        <v>18</v>
      </c>
      <c r="M305" s="37" t="s">
        <v>35</v>
      </c>
      <c r="N305" s="242">
        <f t="shared" si="20"/>
        <v>19.08</v>
      </c>
      <c r="O305" s="242">
        <f t="shared" si="21"/>
        <v>119.08</v>
      </c>
      <c r="P305" s="242">
        <f t="shared" si="22"/>
        <v>126.2248</v>
      </c>
      <c r="Q305" s="242">
        <f t="shared" si="23"/>
        <v>7.1448</v>
      </c>
      <c r="R305" s="242">
        <f t="shared" si="24"/>
        <v>119.08</v>
      </c>
      <c r="S305" s="242" t="s">
        <v>28</v>
      </c>
      <c r="T305" s="291" t="s">
        <v>29</v>
      </c>
    </row>
    <row r="306" spans="1:20">
      <c r="A306" s="100">
        <v>305</v>
      </c>
      <c r="B306" s="144" t="s">
        <v>1192</v>
      </c>
      <c r="C306" s="36" t="s">
        <v>1193</v>
      </c>
      <c r="D306" s="181"/>
      <c r="E306" s="181" t="s">
        <v>22</v>
      </c>
      <c r="F306" s="37" t="s">
        <v>24</v>
      </c>
      <c r="G306" s="37" t="s">
        <v>1406</v>
      </c>
      <c r="H306" s="37" t="s">
        <v>25</v>
      </c>
      <c r="I306" s="37" t="s">
        <v>34</v>
      </c>
      <c r="J306" s="110">
        <v>0</v>
      </c>
      <c r="K306" s="110">
        <v>100</v>
      </c>
      <c r="L306" s="110">
        <v>18</v>
      </c>
      <c r="M306" s="37" t="s">
        <v>35</v>
      </c>
      <c r="N306" s="242">
        <f t="shared" si="20"/>
        <v>19.08</v>
      </c>
      <c r="O306" s="242">
        <f t="shared" si="21"/>
        <v>119.08</v>
      </c>
      <c r="P306" s="242">
        <f t="shared" si="22"/>
        <v>126.2248</v>
      </c>
      <c r="Q306" s="242">
        <f t="shared" si="23"/>
        <v>7.1448</v>
      </c>
      <c r="R306" s="242">
        <f t="shared" si="24"/>
        <v>119.08</v>
      </c>
      <c r="S306" s="242" t="s">
        <v>28</v>
      </c>
      <c r="T306" s="291" t="s">
        <v>29</v>
      </c>
    </row>
    <row r="307" spans="1:20">
      <c r="A307" s="100">
        <v>306</v>
      </c>
      <c r="B307" s="144" t="s">
        <v>1188</v>
      </c>
      <c r="C307" s="36" t="s">
        <v>1189</v>
      </c>
      <c r="D307" s="181"/>
      <c r="E307" s="181" t="s">
        <v>22</v>
      </c>
      <c r="F307" s="37" t="s">
        <v>24</v>
      </c>
      <c r="G307" s="37" t="s">
        <v>1406</v>
      </c>
      <c r="H307" s="37" t="s">
        <v>25</v>
      </c>
      <c r="I307" s="37" t="s">
        <v>34</v>
      </c>
      <c r="J307" s="110">
        <v>0</v>
      </c>
      <c r="K307" s="110">
        <v>100</v>
      </c>
      <c r="L307" s="110">
        <v>15</v>
      </c>
      <c r="M307" s="37" t="s">
        <v>35</v>
      </c>
      <c r="N307" s="242">
        <f t="shared" si="20"/>
        <v>15.9</v>
      </c>
      <c r="O307" s="242">
        <f t="shared" si="21"/>
        <v>115.9</v>
      </c>
      <c r="P307" s="242">
        <f t="shared" si="22"/>
        <v>122.854</v>
      </c>
      <c r="Q307" s="242">
        <f t="shared" si="23"/>
        <v>6.954</v>
      </c>
      <c r="R307" s="242">
        <f t="shared" si="24"/>
        <v>115.9</v>
      </c>
      <c r="S307" s="242" t="s">
        <v>28</v>
      </c>
      <c r="T307" s="291" t="s">
        <v>29</v>
      </c>
    </row>
    <row r="308" spans="1:20">
      <c r="A308" s="100">
        <v>307</v>
      </c>
      <c r="B308" s="144" t="s">
        <v>1190</v>
      </c>
      <c r="C308" s="36" t="s">
        <v>1191</v>
      </c>
      <c r="D308" s="181"/>
      <c r="E308" s="181" t="s">
        <v>22</v>
      </c>
      <c r="F308" s="37" t="s">
        <v>24</v>
      </c>
      <c r="G308" s="37" t="s">
        <v>1406</v>
      </c>
      <c r="H308" s="37" t="s">
        <v>25</v>
      </c>
      <c r="I308" s="37" t="s">
        <v>34</v>
      </c>
      <c r="J308" s="110">
        <v>0</v>
      </c>
      <c r="K308" s="110">
        <v>100</v>
      </c>
      <c r="L308" s="110">
        <v>44</v>
      </c>
      <c r="M308" s="37" t="s">
        <v>2180</v>
      </c>
      <c r="N308" s="242">
        <f t="shared" si="20"/>
        <v>46.64</v>
      </c>
      <c r="O308" s="242">
        <f t="shared" si="21"/>
        <v>146.64</v>
      </c>
      <c r="P308" s="242">
        <f t="shared" si="22"/>
        <v>155.4384</v>
      </c>
      <c r="Q308" s="242">
        <f t="shared" si="23"/>
        <v>8.7984</v>
      </c>
      <c r="R308" s="242">
        <f t="shared" si="24"/>
        <v>146.64</v>
      </c>
      <c r="S308" s="242" t="s">
        <v>28</v>
      </c>
      <c r="T308" s="291" t="s">
        <v>29</v>
      </c>
    </row>
    <row r="309" spans="1:20">
      <c r="A309" s="100">
        <v>308</v>
      </c>
      <c r="B309" s="144" t="s">
        <v>463</v>
      </c>
      <c r="C309" s="36" t="s">
        <v>464</v>
      </c>
      <c r="D309" s="181"/>
      <c r="E309" s="181" t="s">
        <v>22</v>
      </c>
      <c r="F309" s="37" t="s">
        <v>24</v>
      </c>
      <c r="G309" s="37" t="s">
        <v>1406</v>
      </c>
      <c r="H309" s="37" t="s">
        <v>25</v>
      </c>
      <c r="I309" s="37" t="s">
        <v>34</v>
      </c>
      <c r="J309" s="110">
        <v>0</v>
      </c>
      <c r="K309" s="110">
        <v>100</v>
      </c>
      <c r="L309" s="110">
        <v>15</v>
      </c>
      <c r="M309" s="37" t="s">
        <v>35</v>
      </c>
      <c r="N309" s="242">
        <f t="shared" si="20"/>
        <v>15.9</v>
      </c>
      <c r="O309" s="242">
        <f t="shared" si="21"/>
        <v>115.9</v>
      </c>
      <c r="P309" s="242">
        <f t="shared" si="22"/>
        <v>122.854</v>
      </c>
      <c r="Q309" s="242">
        <f t="shared" si="23"/>
        <v>6.954</v>
      </c>
      <c r="R309" s="242">
        <f t="shared" si="24"/>
        <v>115.9</v>
      </c>
      <c r="S309" s="242" t="s">
        <v>28</v>
      </c>
      <c r="T309" s="291" t="s">
        <v>29</v>
      </c>
    </row>
    <row r="310" spans="1:20">
      <c r="A310" s="100">
        <v>309</v>
      </c>
      <c r="B310" s="144" t="s">
        <v>1799</v>
      </c>
      <c r="C310" s="36" t="s">
        <v>1800</v>
      </c>
      <c r="D310" s="181"/>
      <c r="E310" s="181" t="s">
        <v>22</v>
      </c>
      <c r="F310" s="37" t="s">
        <v>24</v>
      </c>
      <c r="G310" s="37" t="s">
        <v>1406</v>
      </c>
      <c r="H310" s="37" t="s">
        <v>25</v>
      </c>
      <c r="I310" s="37" t="s">
        <v>34</v>
      </c>
      <c r="J310" s="110">
        <v>0</v>
      </c>
      <c r="K310" s="110">
        <v>100</v>
      </c>
      <c r="L310" s="110">
        <v>15</v>
      </c>
      <c r="M310" s="37" t="s">
        <v>35</v>
      </c>
      <c r="N310" s="242">
        <f t="shared" si="20"/>
        <v>15.9</v>
      </c>
      <c r="O310" s="242">
        <f t="shared" si="21"/>
        <v>115.9</v>
      </c>
      <c r="P310" s="242">
        <f t="shared" si="22"/>
        <v>122.854</v>
      </c>
      <c r="Q310" s="242">
        <f t="shared" si="23"/>
        <v>6.954</v>
      </c>
      <c r="R310" s="242">
        <f t="shared" si="24"/>
        <v>115.9</v>
      </c>
      <c r="S310" s="242" t="s">
        <v>28</v>
      </c>
      <c r="T310" s="291" t="s">
        <v>29</v>
      </c>
    </row>
    <row r="311" spans="1:20">
      <c r="A311" s="100">
        <v>310</v>
      </c>
      <c r="B311" s="144" t="s">
        <v>1201</v>
      </c>
      <c r="C311" s="36" t="s">
        <v>1202</v>
      </c>
      <c r="D311" s="181"/>
      <c r="E311" s="181" t="s">
        <v>22</v>
      </c>
      <c r="F311" s="37" t="s">
        <v>24</v>
      </c>
      <c r="G311" s="37" t="s">
        <v>1406</v>
      </c>
      <c r="H311" s="37" t="s">
        <v>25</v>
      </c>
      <c r="I311" s="37" t="s">
        <v>34</v>
      </c>
      <c r="J311" s="110">
        <v>0</v>
      </c>
      <c r="K311" s="110">
        <v>100</v>
      </c>
      <c r="L311" s="110">
        <v>18</v>
      </c>
      <c r="M311" s="37" t="s">
        <v>35</v>
      </c>
      <c r="N311" s="242">
        <f t="shared" si="20"/>
        <v>19.08</v>
      </c>
      <c r="O311" s="242">
        <f t="shared" si="21"/>
        <v>119.08</v>
      </c>
      <c r="P311" s="242">
        <f t="shared" si="22"/>
        <v>126.2248</v>
      </c>
      <c r="Q311" s="242">
        <f t="shared" si="23"/>
        <v>7.1448</v>
      </c>
      <c r="R311" s="242">
        <f t="shared" si="24"/>
        <v>119.08</v>
      </c>
      <c r="S311" s="242" t="s">
        <v>28</v>
      </c>
      <c r="T311" s="291" t="s">
        <v>29</v>
      </c>
    </row>
    <row r="312" spans="1:20">
      <c r="A312" s="100">
        <v>311</v>
      </c>
      <c r="B312" s="144" t="s">
        <v>1207</v>
      </c>
      <c r="C312" s="36" t="s">
        <v>1208</v>
      </c>
      <c r="D312" s="181"/>
      <c r="E312" s="181" t="s">
        <v>22</v>
      </c>
      <c r="F312" s="37" t="s">
        <v>24</v>
      </c>
      <c r="G312" s="37" t="s">
        <v>1406</v>
      </c>
      <c r="H312" s="37" t="s">
        <v>25</v>
      </c>
      <c r="I312" s="37" t="s">
        <v>34</v>
      </c>
      <c r="J312" s="110">
        <v>0</v>
      </c>
      <c r="K312" s="110">
        <v>100</v>
      </c>
      <c r="L312" s="110">
        <v>18</v>
      </c>
      <c r="M312" s="37" t="s">
        <v>35</v>
      </c>
      <c r="N312" s="242">
        <f t="shared" si="20"/>
        <v>19.08</v>
      </c>
      <c r="O312" s="242">
        <f t="shared" si="21"/>
        <v>119.08</v>
      </c>
      <c r="P312" s="242">
        <f t="shared" si="22"/>
        <v>126.2248</v>
      </c>
      <c r="Q312" s="242">
        <f t="shared" si="23"/>
        <v>7.1448</v>
      </c>
      <c r="R312" s="242">
        <f t="shared" si="24"/>
        <v>119.08</v>
      </c>
      <c r="S312" s="242" t="s">
        <v>28</v>
      </c>
      <c r="T312" s="291" t="s">
        <v>29</v>
      </c>
    </row>
    <row r="313" spans="1:20">
      <c r="A313" s="100">
        <v>312</v>
      </c>
      <c r="B313" s="144" t="s">
        <v>1598</v>
      </c>
      <c r="C313" s="36" t="s">
        <v>1493</v>
      </c>
      <c r="D313" s="181"/>
      <c r="E313" s="181" t="s">
        <v>22</v>
      </c>
      <c r="F313" s="37" t="s">
        <v>24</v>
      </c>
      <c r="G313" s="37" t="s">
        <v>1406</v>
      </c>
      <c r="H313" s="37" t="s">
        <v>25</v>
      </c>
      <c r="I313" s="37" t="s">
        <v>34</v>
      </c>
      <c r="J313" s="110">
        <v>0</v>
      </c>
      <c r="K313" s="110">
        <v>100</v>
      </c>
      <c r="L313" s="110">
        <v>15</v>
      </c>
      <c r="M313" s="37" t="s">
        <v>35</v>
      </c>
      <c r="N313" s="242">
        <f t="shared" si="20"/>
        <v>15.9</v>
      </c>
      <c r="O313" s="242">
        <f t="shared" si="21"/>
        <v>115.9</v>
      </c>
      <c r="P313" s="242">
        <f t="shared" si="22"/>
        <v>122.854</v>
      </c>
      <c r="Q313" s="242">
        <f t="shared" si="23"/>
        <v>6.954</v>
      </c>
      <c r="R313" s="242">
        <f t="shared" si="24"/>
        <v>115.9</v>
      </c>
      <c r="S313" s="242" t="s">
        <v>28</v>
      </c>
      <c r="T313" s="291" t="s">
        <v>29</v>
      </c>
    </row>
    <row r="314" spans="1:20">
      <c r="A314" s="100">
        <v>313</v>
      </c>
      <c r="B314" s="144" t="s">
        <v>1492</v>
      </c>
      <c r="C314" s="36" t="s">
        <v>1493</v>
      </c>
      <c r="D314" s="181"/>
      <c r="E314" s="181" t="s">
        <v>22</v>
      </c>
      <c r="F314" s="37" t="s">
        <v>24</v>
      </c>
      <c r="G314" s="37" t="s">
        <v>1406</v>
      </c>
      <c r="H314" s="37" t="s">
        <v>25</v>
      </c>
      <c r="I314" s="37" t="s">
        <v>34</v>
      </c>
      <c r="J314" s="110">
        <v>0</v>
      </c>
      <c r="K314" s="110">
        <v>100</v>
      </c>
      <c r="L314" s="110">
        <v>15</v>
      </c>
      <c r="M314" s="37" t="s">
        <v>35</v>
      </c>
      <c r="N314" s="242">
        <f t="shared" si="20"/>
        <v>15.9</v>
      </c>
      <c r="O314" s="242">
        <f t="shared" si="21"/>
        <v>115.9</v>
      </c>
      <c r="P314" s="242">
        <f t="shared" si="22"/>
        <v>122.854</v>
      </c>
      <c r="Q314" s="242">
        <f t="shared" si="23"/>
        <v>6.954</v>
      </c>
      <c r="R314" s="242">
        <f t="shared" si="24"/>
        <v>115.9</v>
      </c>
      <c r="S314" s="242" t="s">
        <v>28</v>
      </c>
      <c r="T314" s="291" t="s">
        <v>29</v>
      </c>
    </row>
    <row r="315" spans="1:20">
      <c r="A315" s="100">
        <v>314</v>
      </c>
      <c r="B315" s="144" t="s">
        <v>1205</v>
      </c>
      <c r="C315" s="36" t="s">
        <v>1206</v>
      </c>
      <c r="D315" s="181"/>
      <c r="E315" s="181" t="s">
        <v>22</v>
      </c>
      <c r="F315" s="37" t="s">
        <v>24</v>
      </c>
      <c r="G315" s="37" t="s">
        <v>1406</v>
      </c>
      <c r="H315" s="37" t="s">
        <v>25</v>
      </c>
      <c r="I315" s="37" t="s">
        <v>34</v>
      </c>
      <c r="J315" s="110">
        <v>0</v>
      </c>
      <c r="K315" s="110">
        <v>100</v>
      </c>
      <c r="L315" s="110">
        <v>15</v>
      </c>
      <c r="M315" s="37" t="s">
        <v>35</v>
      </c>
      <c r="N315" s="242">
        <f t="shared" si="20"/>
        <v>15.9</v>
      </c>
      <c r="O315" s="242">
        <f t="shared" si="21"/>
        <v>115.9</v>
      </c>
      <c r="P315" s="242">
        <f t="shared" si="22"/>
        <v>122.854</v>
      </c>
      <c r="Q315" s="242">
        <f t="shared" si="23"/>
        <v>6.954</v>
      </c>
      <c r="R315" s="242">
        <f t="shared" si="24"/>
        <v>115.9</v>
      </c>
      <c r="S315" s="242" t="s">
        <v>28</v>
      </c>
      <c r="T315" s="291" t="s">
        <v>29</v>
      </c>
    </row>
    <row r="316" spans="1:20">
      <c r="A316" s="100">
        <v>315</v>
      </c>
      <c r="B316" s="144" t="s">
        <v>305</v>
      </c>
      <c r="C316" s="36" t="s">
        <v>306</v>
      </c>
      <c r="D316" s="181"/>
      <c r="E316" s="181" t="s">
        <v>22</v>
      </c>
      <c r="F316" s="37" t="s">
        <v>24</v>
      </c>
      <c r="G316" s="37" t="s">
        <v>198</v>
      </c>
      <c r="H316" s="37" t="s">
        <v>25</v>
      </c>
      <c r="I316" s="37" t="s">
        <v>34</v>
      </c>
      <c r="J316" s="110">
        <v>0</v>
      </c>
      <c r="K316" s="110">
        <v>0</v>
      </c>
      <c r="L316" s="110">
        <v>18</v>
      </c>
      <c r="M316" s="37" t="s">
        <v>35</v>
      </c>
      <c r="N316" s="242">
        <f t="shared" si="20"/>
        <v>19.08</v>
      </c>
      <c r="O316" s="242">
        <f t="shared" si="21"/>
        <v>19.08</v>
      </c>
      <c r="P316" s="242">
        <f t="shared" si="22"/>
        <v>20.2248</v>
      </c>
      <c r="Q316" s="242">
        <f t="shared" si="23"/>
        <v>1.1448</v>
      </c>
      <c r="R316" s="242">
        <f t="shared" si="24"/>
        <v>19.08</v>
      </c>
      <c r="S316" s="242" t="s">
        <v>28</v>
      </c>
      <c r="T316" s="291" t="s">
        <v>29</v>
      </c>
    </row>
    <row r="317" spans="1:20">
      <c r="A317" s="100">
        <v>316</v>
      </c>
      <c r="B317" s="144" t="s">
        <v>643</v>
      </c>
      <c r="C317" s="36" t="s">
        <v>644</v>
      </c>
      <c r="D317" s="181"/>
      <c r="E317" s="181" t="s">
        <v>22</v>
      </c>
      <c r="F317" s="37" t="s">
        <v>24</v>
      </c>
      <c r="G317" s="37" t="s">
        <v>198</v>
      </c>
      <c r="H317" s="37" t="s">
        <v>25</v>
      </c>
      <c r="I317" s="37" t="s">
        <v>34</v>
      </c>
      <c r="J317" s="110">
        <v>0</v>
      </c>
      <c r="K317" s="110">
        <v>0</v>
      </c>
      <c r="L317" s="110">
        <v>18</v>
      </c>
      <c r="M317" s="37" t="s">
        <v>35</v>
      </c>
      <c r="N317" s="242">
        <f t="shared" si="20"/>
        <v>19.08</v>
      </c>
      <c r="O317" s="242">
        <f t="shared" si="21"/>
        <v>19.08</v>
      </c>
      <c r="P317" s="242">
        <f t="shared" si="22"/>
        <v>20.2248</v>
      </c>
      <c r="Q317" s="242">
        <f t="shared" si="23"/>
        <v>1.1448</v>
      </c>
      <c r="R317" s="242">
        <f t="shared" si="24"/>
        <v>19.08</v>
      </c>
      <c r="S317" s="242" t="s">
        <v>28</v>
      </c>
      <c r="T317" s="291" t="s">
        <v>29</v>
      </c>
    </row>
    <row r="318" spans="1:20">
      <c r="A318" s="100">
        <v>317</v>
      </c>
      <c r="B318" s="144" t="s">
        <v>1656</v>
      </c>
      <c r="C318" s="36" t="s">
        <v>1657</v>
      </c>
      <c r="D318" s="181"/>
      <c r="E318" s="181" t="s">
        <v>22</v>
      </c>
      <c r="F318" s="37" t="s">
        <v>24</v>
      </c>
      <c r="G318" s="37" t="s">
        <v>198</v>
      </c>
      <c r="H318" s="37" t="s">
        <v>25</v>
      </c>
      <c r="I318" s="37" t="s">
        <v>34</v>
      </c>
      <c r="J318" s="110">
        <v>0</v>
      </c>
      <c r="K318" s="110">
        <v>0</v>
      </c>
      <c r="L318" s="110">
        <v>18</v>
      </c>
      <c r="M318" s="37" t="s">
        <v>35</v>
      </c>
      <c r="N318" s="242">
        <f t="shared" si="20"/>
        <v>19.08</v>
      </c>
      <c r="O318" s="242">
        <f t="shared" si="21"/>
        <v>19.08</v>
      </c>
      <c r="P318" s="242">
        <f t="shared" si="22"/>
        <v>20.2248</v>
      </c>
      <c r="Q318" s="242">
        <f t="shared" si="23"/>
        <v>1.1448</v>
      </c>
      <c r="R318" s="242">
        <f t="shared" si="24"/>
        <v>19.08</v>
      </c>
      <c r="S318" s="242" t="s">
        <v>28</v>
      </c>
      <c r="T318" s="291" t="s">
        <v>29</v>
      </c>
    </row>
    <row r="319" spans="1:20">
      <c r="A319" s="100">
        <v>318</v>
      </c>
      <c r="B319" s="144" t="s">
        <v>2181</v>
      </c>
      <c r="C319" s="36" t="s">
        <v>391</v>
      </c>
      <c r="D319" s="181"/>
      <c r="E319" s="181" t="s">
        <v>22</v>
      </c>
      <c r="F319" s="37" t="s">
        <v>24</v>
      </c>
      <c r="G319" s="37" t="s">
        <v>198</v>
      </c>
      <c r="H319" s="37" t="s">
        <v>25</v>
      </c>
      <c r="I319" s="37" t="s">
        <v>34</v>
      </c>
      <c r="J319" s="110">
        <v>0</v>
      </c>
      <c r="K319" s="110">
        <v>0</v>
      </c>
      <c r="L319" s="110">
        <v>18</v>
      </c>
      <c r="M319" s="37" t="s">
        <v>35</v>
      </c>
      <c r="N319" s="242">
        <f t="shared" si="20"/>
        <v>19.08</v>
      </c>
      <c r="O319" s="242">
        <f t="shared" si="21"/>
        <v>19.08</v>
      </c>
      <c r="P319" s="242">
        <f t="shared" si="22"/>
        <v>20.2248</v>
      </c>
      <c r="Q319" s="242">
        <f t="shared" si="23"/>
        <v>1.1448</v>
      </c>
      <c r="R319" s="242">
        <f t="shared" si="24"/>
        <v>19.08</v>
      </c>
      <c r="S319" s="242" t="s">
        <v>28</v>
      </c>
      <c r="T319" s="291" t="s">
        <v>29</v>
      </c>
    </row>
    <row r="320" spans="1:20">
      <c r="A320" s="100">
        <v>319</v>
      </c>
      <c r="B320" s="144" t="s">
        <v>313</v>
      </c>
      <c r="C320" s="36" t="s">
        <v>314</v>
      </c>
      <c r="D320" s="181"/>
      <c r="E320" s="181" t="s">
        <v>22</v>
      </c>
      <c r="F320" s="37" t="s">
        <v>24</v>
      </c>
      <c r="G320" s="37" t="s">
        <v>198</v>
      </c>
      <c r="H320" s="37" t="s">
        <v>25</v>
      </c>
      <c r="I320" s="37" t="s">
        <v>34</v>
      </c>
      <c r="J320" s="110">
        <v>0</v>
      </c>
      <c r="K320" s="110">
        <v>0</v>
      </c>
      <c r="L320" s="110">
        <v>18</v>
      </c>
      <c r="M320" s="37" t="s">
        <v>35</v>
      </c>
      <c r="N320" s="242">
        <f t="shared" si="20"/>
        <v>19.08</v>
      </c>
      <c r="O320" s="242">
        <f t="shared" si="21"/>
        <v>19.08</v>
      </c>
      <c r="P320" s="242">
        <f t="shared" si="22"/>
        <v>20.2248</v>
      </c>
      <c r="Q320" s="242">
        <f t="shared" si="23"/>
        <v>1.1448</v>
      </c>
      <c r="R320" s="242">
        <f t="shared" si="24"/>
        <v>19.08</v>
      </c>
      <c r="S320" s="242" t="s">
        <v>28</v>
      </c>
      <c r="T320" s="291" t="s">
        <v>29</v>
      </c>
    </row>
    <row r="321" spans="1:20">
      <c r="A321" s="100">
        <v>320</v>
      </c>
      <c r="B321" s="144" t="s">
        <v>454</v>
      </c>
      <c r="C321" s="36" t="s">
        <v>455</v>
      </c>
      <c r="D321" s="181"/>
      <c r="E321" s="181" t="s">
        <v>22</v>
      </c>
      <c r="F321" s="37" t="s">
        <v>24</v>
      </c>
      <c r="G321" s="37" t="s">
        <v>198</v>
      </c>
      <c r="H321" s="37" t="s">
        <v>25</v>
      </c>
      <c r="I321" s="37" t="s">
        <v>34</v>
      </c>
      <c r="J321" s="110">
        <v>0</v>
      </c>
      <c r="K321" s="110">
        <v>0</v>
      </c>
      <c r="L321" s="110">
        <v>18</v>
      </c>
      <c r="M321" s="37" t="s">
        <v>35</v>
      </c>
      <c r="N321" s="242">
        <f t="shared" si="20"/>
        <v>19.08</v>
      </c>
      <c r="O321" s="242">
        <f t="shared" si="21"/>
        <v>19.08</v>
      </c>
      <c r="P321" s="242">
        <f t="shared" si="22"/>
        <v>20.2248</v>
      </c>
      <c r="Q321" s="242">
        <f t="shared" si="23"/>
        <v>1.1448</v>
      </c>
      <c r="R321" s="242">
        <f t="shared" si="24"/>
        <v>19.08</v>
      </c>
      <c r="S321" s="242" t="s">
        <v>28</v>
      </c>
      <c r="T321" s="291" t="s">
        <v>29</v>
      </c>
    </row>
    <row r="322" spans="1:20">
      <c r="A322" s="100">
        <v>321</v>
      </c>
      <c r="B322" s="144" t="s">
        <v>400</v>
      </c>
      <c r="C322" s="36" t="s">
        <v>401</v>
      </c>
      <c r="D322" s="181"/>
      <c r="E322" s="181" t="s">
        <v>22</v>
      </c>
      <c r="F322" s="37" t="s">
        <v>24</v>
      </c>
      <c r="G322" s="37" t="s">
        <v>198</v>
      </c>
      <c r="H322" s="37" t="s">
        <v>25</v>
      </c>
      <c r="I322" s="37" t="s">
        <v>34</v>
      </c>
      <c r="J322" s="110">
        <v>0</v>
      </c>
      <c r="K322" s="110">
        <v>0</v>
      </c>
      <c r="L322" s="110">
        <v>18</v>
      </c>
      <c r="M322" s="37" t="s">
        <v>35</v>
      </c>
      <c r="N322" s="242">
        <f t="shared" ref="N322:N341" si="25">L322*1.06</f>
        <v>19.08</v>
      </c>
      <c r="O322" s="242">
        <f t="shared" ref="O322:O341" si="26">J322+K322+N322</f>
        <v>19.08</v>
      </c>
      <c r="P322" s="242">
        <f t="shared" ref="P322:P341" si="27">J322+(K322+N322)*1.06</f>
        <v>20.2248</v>
      </c>
      <c r="Q322" s="242">
        <f t="shared" ref="Q322:Q341" si="28">(N322+K322)*0.06</f>
        <v>1.1448</v>
      </c>
      <c r="R322" s="242">
        <f t="shared" ref="R322:R341" si="29">P322-Q322</f>
        <v>19.08</v>
      </c>
      <c r="S322" s="242" t="s">
        <v>28</v>
      </c>
      <c r="T322" s="291" t="s">
        <v>29</v>
      </c>
    </row>
    <row r="323" spans="1:20">
      <c r="A323" s="100">
        <v>322</v>
      </c>
      <c r="B323" s="144" t="s">
        <v>876</v>
      </c>
      <c r="C323" s="36" t="s">
        <v>877</v>
      </c>
      <c r="D323" s="181"/>
      <c r="E323" s="181" t="s">
        <v>22</v>
      </c>
      <c r="F323" s="37" t="s">
        <v>24</v>
      </c>
      <c r="G323" s="37" t="s">
        <v>198</v>
      </c>
      <c r="H323" s="37" t="s">
        <v>25</v>
      </c>
      <c r="I323" s="37" t="s">
        <v>34</v>
      </c>
      <c r="J323" s="110">
        <v>0</v>
      </c>
      <c r="K323" s="110">
        <v>0</v>
      </c>
      <c r="L323" s="110">
        <v>1300</v>
      </c>
      <c r="M323" s="37" t="s">
        <v>1442</v>
      </c>
      <c r="N323" s="242">
        <f t="shared" si="25"/>
        <v>1378</v>
      </c>
      <c r="O323" s="242">
        <f t="shared" si="26"/>
        <v>1378</v>
      </c>
      <c r="P323" s="242">
        <f t="shared" si="27"/>
        <v>1460.68</v>
      </c>
      <c r="Q323" s="242">
        <f t="shared" si="28"/>
        <v>82.68</v>
      </c>
      <c r="R323" s="242">
        <f t="shared" si="29"/>
        <v>1378</v>
      </c>
      <c r="S323" s="242" t="s">
        <v>28</v>
      </c>
      <c r="T323" s="291" t="s">
        <v>29</v>
      </c>
    </row>
    <row r="324" spans="1:20">
      <c r="A324" s="100">
        <v>323</v>
      </c>
      <c r="B324" s="144" t="s">
        <v>1325</v>
      </c>
      <c r="C324" s="36" t="s">
        <v>1326</v>
      </c>
      <c r="D324" s="181"/>
      <c r="E324" s="181" t="s">
        <v>22</v>
      </c>
      <c r="F324" s="37" t="s">
        <v>24</v>
      </c>
      <c r="G324" s="37" t="s">
        <v>111</v>
      </c>
      <c r="H324" s="37" t="s">
        <v>25</v>
      </c>
      <c r="I324" s="37" t="s">
        <v>34</v>
      </c>
      <c r="J324" s="110">
        <v>0</v>
      </c>
      <c r="K324" s="110">
        <v>0</v>
      </c>
      <c r="L324" s="110">
        <v>17.5</v>
      </c>
      <c r="M324" s="37" t="s">
        <v>2182</v>
      </c>
      <c r="N324" s="242">
        <f t="shared" si="25"/>
        <v>18.55</v>
      </c>
      <c r="O324" s="242">
        <f t="shared" si="26"/>
        <v>18.55</v>
      </c>
      <c r="P324" s="242">
        <f t="shared" si="27"/>
        <v>19.663</v>
      </c>
      <c r="Q324" s="242">
        <f t="shared" si="28"/>
        <v>1.113</v>
      </c>
      <c r="R324" s="242">
        <f t="shared" si="29"/>
        <v>18.55</v>
      </c>
      <c r="S324" s="242" t="s">
        <v>28</v>
      </c>
      <c r="T324" s="291" t="s">
        <v>29</v>
      </c>
    </row>
    <row r="325" spans="1:20">
      <c r="A325" s="100">
        <v>324</v>
      </c>
      <c r="B325" s="144" t="s">
        <v>1322</v>
      </c>
      <c r="C325" s="36" t="s">
        <v>1323</v>
      </c>
      <c r="D325" s="181"/>
      <c r="E325" s="181" t="s">
        <v>22</v>
      </c>
      <c r="F325" s="37" t="s">
        <v>24</v>
      </c>
      <c r="G325" s="37" t="s">
        <v>111</v>
      </c>
      <c r="H325" s="37" t="s">
        <v>25</v>
      </c>
      <c r="I325" s="37" t="s">
        <v>34</v>
      </c>
      <c r="J325" s="110">
        <v>0</v>
      </c>
      <c r="K325" s="110">
        <v>0</v>
      </c>
      <c r="L325" s="110">
        <v>22</v>
      </c>
      <c r="M325" s="37" t="s">
        <v>2183</v>
      </c>
      <c r="N325" s="242">
        <f t="shared" si="25"/>
        <v>23.32</v>
      </c>
      <c r="O325" s="242">
        <f t="shared" si="26"/>
        <v>23.32</v>
      </c>
      <c r="P325" s="242">
        <f t="shared" si="27"/>
        <v>24.7192</v>
      </c>
      <c r="Q325" s="242">
        <f t="shared" si="28"/>
        <v>1.3992</v>
      </c>
      <c r="R325" s="242">
        <f t="shared" si="29"/>
        <v>23.32</v>
      </c>
      <c r="S325" s="242" t="s">
        <v>28</v>
      </c>
      <c r="T325" s="291" t="s">
        <v>29</v>
      </c>
    </row>
    <row r="326" spans="1:20">
      <c r="A326" s="100">
        <v>325</v>
      </c>
      <c r="B326" s="144" t="s">
        <v>1003</v>
      </c>
      <c r="C326" s="36" t="s">
        <v>1317</v>
      </c>
      <c r="D326" s="181"/>
      <c r="E326" s="181" t="s">
        <v>22</v>
      </c>
      <c r="F326" s="37" t="s">
        <v>24</v>
      </c>
      <c r="G326" s="37" t="s">
        <v>111</v>
      </c>
      <c r="H326" s="37" t="s">
        <v>25</v>
      </c>
      <c r="I326" s="37" t="s">
        <v>34</v>
      </c>
      <c r="J326" s="110">
        <v>0</v>
      </c>
      <c r="K326" s="110">
        <v>0</v>
      </c>
      <c r="L326" s="110">
        <v>35.5</v>
      </c>
      <c r="M326" s="37" t="s">
        <v>2184</v>
      </c>
      <c r="N326" s="242">
        <f t="shared" si="25"/>
        <v>37.63</v>
      </c>
      <c r="O326" s="242">
        <f t="shared" si="26"/>
        <v>37.63</v>
      </c>
      <c r="P326" s="242">
        <f t="shared" si="27"/>
        <v>39.8878</v>
      </c>
      <c r="Q326" s="242">
        <f t="shared" si="28"/>
        <v>2.2578</v>
      </c>
      <c r="R326" s="242">
        <f t="shared" si="29"/>
        <v>37.63</v>
      </c>
      <c r="S326" s="242" t="s">
        <v>28</v>
      </c>
      <c r="T326" s="291" t="s">
        <v>29</v>
      </c>
    </row>
    <row r="327" spans="1:20">
      <c r="A327" s="100">
        <v>326</v>
      </c>
      <c r="B327" s="144" t="s">
        <v>1556</v>
      </c>
      <c r="C327" s="36" t="s">
        <v>1557</v>
      </c>
      <c r="D327" s="181"/>
      <c r="E327" s="181" t="s">
        <v>22</v>
      </c>
      <c r="F327" s="37" t="s">
        <v>24</v>
      </c>
      <c r="G327" s="37" t="s">
        <v>111</v>
      </c>
      <c r="H327" s="37" t="s">
        <v>25</v>
      </c>
      <c r="I327" s="37" t="s">
        <v>34</v>
      </c>
      <c r="J327" s="110">
        <v>0</v>
      </c>
      <c r="K327" s="110">
        <v>0</v>
      </c>
      <c r="L327" s="110">
        <v>20.5</v>
      </c>
      <c r="M327" s="37" t="s">
        <v>2185</v>
      </c>
      <c r="N327" s="242">
        <f t="shared" si="25"/>
        <v>21.73</v>
      </c>
      <c r="O327" s="242">
        <f t="shared" si="26"/>
        <v>21.73</v>
      </c>
      <c r="P327" s="242">
        <f t="shared" si="27"/>
        <v>23.0338</v>
      </c>
      <c r="Q327" s="242">
        <f t="shared" si="28"/>
        <v>1.3038</v>
      </c>
      <c r="R327" s="242">
        <f t="shared" si="29"/>
        <v>21.73</v>
      </c>
      <c r="S327" s="242" t="s">
        <v>28</v>
      </c>
      <c r="T327" s="291" t="s">
        <v>29</v>
      </c>
    </row>
    <row r="328" spans="1:20">
      <c r="A328" s="100">
        <v>327</v>
      </c>
      <c r="B328" s="144" t="s">
        <v>1382</v>
      </c>
      <c r="C328" s="36" t="s">
        <v>1572</v>
      </c>
      <c r="D328" s="181"/>
      <c r="E328" s="181" t="s">
        <v>22</v>
      </c>
      <c r="F328" s="37" t="s">
        <v>24</v>
      </c>
      <c r="G328" s="37" t="s">
        <v>81</v>
      </c>
      <c r="H328" s="37" t="s">
        <v>25</v>
      </c>
      <c r="I328" s="37" t="s">
        <v>34</v>
      </c>
      <c r="J328" s="110">
        <v>0</v>
      </c>
      <c r="K328" s="110">
        <v>0</v>
      </c>
      <c r="L328" s="110">
        <v>35.5</v>
      </c>
      <c r="M328" s="37" t="s">
        <v>2186</v>
      </c>
      <c r="N328" s="242">
        <f t="shared" si="25"/>
        <v>37.63</v>
      </c>
      <c r="O328" s="242">
        <f t="shared" si="26"/>
        <v>37.63</v>
      </c>
      <c r="P328" s="242">
        <f t="shared" si="27"/>
        <v>39.8878</v>
      </c>
      <c r="Q328" s="242">
        <f t="shared" si="28"/>
        <v>2.2578</v>
      </c>
      <c r="R328" s="242">
        <f t="shared" si="29"/>
        <v>37.63</v>
      </c>
      <c r="S328" s="242" t="s">
        <v>28</v>
      </c>
      <c r="T328" s="291" t="s">
        <v>29</v>
      </c>
    </row>
    <row r="329" spans="1:20">
      <c r="A329" s="100">
        <v>328</v>
      </c>
      <c r="B329" s="144" t="s">
        <v>1465</v>
      </c>
      <c r="C329" s="36" t="s">
        <v>1466</v>
      </c>
      <c r="D329" s="181"/>
      <c r="E329" s="181" t="s">
        <v>22</v>
      </c>
      <c r="F329" s="37" t="s">
        <v>24</v>
      </c>
      <c r="G329" s="37" t="s">
        <v>81</v>
      </c>
      <c r="H329" s="37" t="s">
        <v>25</v>
      </c>
      <c r="I329" s="37" t="s">
        <v>34</v>
      </c>
      <c r="J329" s="110">
        <v>0</v>
      </c>
      <c r="K329" s="110">
        <v>0</v>
      </c>
      <c r="L329" s="110">
        <v>35.5</v>
      </c>
      <c r="M329" s="37" t="s">
        <v>2186</v>
      </c>
      <c r="N329" s="242">
        <f t="shared" si="25"/>
        <v>37.63</v>
      </c>
      <c r="O329" s="242">
        <f t="shared" si="26"/>
        <v>37.63</v>
      </c>
      <c r="P329" s="242">
        <f t="shared" si="27"/>
        <v>39.8878</v>
      </c>
      <c r="Q329" s="242">
        <f t="shared" si="28"/>
        <v>2.2578</v>
      </c>
      <c r="R329" s="242">
        <f t="shared" si="29"/>
        <v>37.63</v>
      </c>
      <c r="S329" s="242" t="s">
        <v>28</v>
      </c>
      <c r="T329" s="291" t="s">
        <v>29</v>
      </c>
    </row>
    <row r="330" spans="1:20">
      <c r="A330" s="100">
        <v>329</v>
      </c>
      <c r="B330" s="144" t="s">
        <v>1565</v>
      </c>
      <c r="C330" s="36" t="s">
        <v>1566</v>
      </c>
      <c r="D330" s="181"/>
      <c r="E330" s="181" t="s">
        <v>22</v>
      </c>
      <c r="F330" s="37" t="s">
        <v>24</v>
      </c>
      <c r="G330" s="37" t="s">
        <v>81</v>
      </c>
      <c r="H330" s="37" t="s">
        <v>25</v>
      </c>
      <c r="I330" s="37" t="s">
        <v>34</v>
      </c>
      <c r="J330" s="110">
        <v>0</v>
      </c>
      <c r="K330" s="110">
        <v>0</v>
      </c>
      <c r="L330" s="110">
        <v>19</v>
      </c>
      <c r="M330" s="37" t="s">
        <v>2186</v>
      </c>
      <c r="N330" s="242">
        <f t="shared" si="25"/>
        <v>20.14</v>
      </c>
      <c r="O330" s="242">
        <f t="shared" si="26"/>
        <v>20.14</v>
      </c>
      <c r="P330" s="242">
        <f t="shared" si="27"/>
        <v>21.3484</v>
      </c>
      <c r="Q330" s="242">
        <f t="shared" si="28"/>
        <v>1.2084</v>
      </c>
      <c r="R330" s="242">
        <f t="shared" si="29"/>
        <v>20.14</v>
      </c>
      <c r="S330" s="242" t="s">
        <v>28</v>
      </c>
      <c r="T330" s="291" t="s">
        <v>29</v>
      </c>
    </row>
    <row r="331" spans="1:20">
      <c r="A331" s="100">
        <v>330</v>
      </c>
      <c r="B331" s="144" t="s">
        <v>2187</v>
      </c>
      <c r="C331" s="36" t="s">
        <v>2188</v>
      </c>
      <c r="D331" s="181"/>
      <c r="E331" s="181" t="s">
        <v>22</v>
      </c>
      <c r="F331" s="37" t="s">
        <v>24</v>
      </c>
      <c r="G331" s="37" t="s">
        <v>81</v>
      </c>
      <c r="H331" s="37" t="s">
        <v>25</v>
      </c>
      <c r="I331" s="37" t="s">
        <v>34</v>
      </c>
      <c r="J331" s="110">
        <v>0</v>
      </c>
      <c r="K331" s="110">
        <v>0</v>
      </c>
      <c r="L331" s="110">
        <v>18</v>
      </c>
      <c r="M331" s="37" t="s">
        <v>2189</v>
      </c>
      <c r="N331" s="242">
        <f t="shared" si="25"/>
        <v>19.08</v>
      </c>
      <c r="O331" s="242">
        <f t="shared" si="26"/>
        <v>19.08</v>
      </c>
      <c r="P331" s="242">
        <f t="shared" si="27"/>
        <v>20.2248</v>
      </c>
      <c r="Q331" s="242">
        <f t="shared" si="28"/>
        <v>1.1448</v>
      </c>
      <c r="R331" s="242">
        <f t="shared" si="29"/>
        <v>19.08</v>
      </c>
      <c r="S331" s="242" t="s">
        <v>28</v>
      </c>
      <c r="T331" s="291" t="s">
        <v>29</v>
      </c>
    </row>
    <row r="332" spans="1:20">
      <c r="A332" s="100">
        <v>331</v>
      </c>
      <c r="B332" s="144" t="s">
        <v>109</v>
      </c>
      <c r="C332" s="36" t="s">
        <v>2190</v>
      </c>
      <c r="D332" s="181"/>
      <c r="E332" s="181" t="s">
        <v>22</v>
      </c>
      <c r="F332" s="37" t="s">
        <v>24</v>
      </c>
      <c r="G332" s="37" t="s">
        <v>111</v>
      </c>
      <c r="H332" s="37" t="s">
        <v>25</v>
      </c>
      <c r="I332" s="37" t="s">
        <v>34</v>
      </c>
      <c r="J332" s="110">
        <v>589</v>
      </c>
      <c r="K332" s="110">
        <v>300</v>
      </c>
      <c r="L332" s="110">
        <v>595</v>
      </c>
      <c r="M332" s="100" t="s">
        <v>2191</v>
      </c>
      <c r="N332" s="242">
        <f t="shared" si="25"/>
        <v>630.7</v>
      </c>
      <c r="O332" s="242">
        <f t="shared" si="26"/>
        <v>1519.7</v>
      </c>
      <c r="P332" s="242">
        <f t="shared" si="27"/>
        <v>1575.542</v>
      </c>
      <c r="Q332" s="242">
        <f t="shared" si="28"/>
        <v>55.842</v>
      </c>
      <c r="R332" s="242">
        <f t="shared" si="29"/>
        <v>1519.7</v>
      </c>
      <c r="S332" s="242" t="s">
        <v>28</v>
      </c>
      <c r="T332" s="291" t="s">
        <v>29</v>
      </c>
    </row>
    <row r="333" spans="1:20">
      <c r="A333" s="100">
        <v>332</v>
      </c>
      <c r="B333" s="144" t="s">
        <v>1735</v>
      </c>
      <c r="C333" s="36" t="s">
        <v>1736</v>
      </c>
      <c r="D333" s="181"/>
      <c r="E333" s="181" t="s">
        <v>22</v>
      </c>
      <c r="F333" s="37" t="s">
        <v>24</v>
      </c>
      <c r="G333" s="37" t="s">
        <v>1529</v>
      </c>
      <c r="H333" s="37" t="s">
        <v>25</v>
      </c>
      <c r="I333" s="37" t="s">
        <v>34</v>
      </c>
      <c r="J333" s="116">
        <v>0</v>
      </c>
      <c r="K333" s="110">
        <v>0</v>
      </c>
      <c r="L333" s="110">
        <v>15</v>
      </c>
      <c r="M333" s="100" t="s">
        <v>2192</v>
      </c>
      <c r="N333" s="242">
        <f t="shared" si="25"/>
        <v>15.9</v>
      </c>
      <c r="O333" s="242">
        <f t="shared" si="26"/>
        <v>15.9</v>
      </c>
      <c r="P333" s="242">
        <f t="shared" si="27"/>
        <v>16.854</v>
      </c>
      <c r="Q333" s="242">
        <f t="shared" si="28"/>
        <v>0.954</v>
      </c>
      <c r="R333" s="242">
        <f t="shared" si="29"/>
        <v>15.9</v>
      </c>
      <c r="S333" s="242" t="s">
        <v>28</v>
      </c>
      <c r="T333" s="291" t="s">
        <v>29</v>
      </c>
    </row>
    <row r="334" spans="1:20">
      <c r="A334" s="100">
        <v>333</v>
      </c>
      <c r="B334" s="144" t="s">
        <v>1019</v>
      </c>
      <c r="C334" s="36" t="s">
        <v>1020</v>
      </c>
      <c r="D334" s="181"/>
      <c r="E334" s="181" t="s">
        <v>22</v>
      </c>
      <c r="F334" s="37" t="s">
        <v>24</v>
      </c>
      <c r="G334" s="37" t="s">
        <v>23</v>
      </c>
      <c r="H334" s="37" t="s">
        <v>25</v>
      </c>
      <c r="I334" s="37" t="s">
        <v>34</v>
      </c>
      <c r="J334" s="110">
        <v>0</v>
      </c>
      <c r="K334" s="110">
        <v>0</v>
      </c>
      <c r="L334" s="110">
        <v>15</v>
      </c>
      <c r="M334" s="100" t="s">
        <v>2192</v>
      </c>
      <c r="N334" s="242">
        <f t="shared" si="25"/>
        <v>15.9</v>
      </c>
      <c r="O334" s="242">
        <f t="shared" si="26"/>
        <v>15.9</v>
      </c>
      <c r="P334" s="242">
        <f t="shared" si="27"/>
        <v>16.854</v>
      </c>
      <c r="Q334" s="242">
        <f t="shared" si="28"/>
        <v>0.954</v>
      </c>
      <c r="R334" s="242">
        <f t="shared" si="29"/>
        <v>15.9</v>
      </c>
      <c r="S334" s="242" t="s">
        <v>28</v>
      </c>
      <c r="T334" s="291" t="s">
        <v>29</v>
      </c>
    </row>
    <row r="335" spans="1:20">
      <c r="A335" s="100">
        <v>334</v>
      </c>
      <c r="B335" s="144" t="s">
        <v>1128</v>
      </c>
      <c r="C335" s="36" t="s">
        <v>1129</v>
      </c>
      <c r="D335" s="181"/>
      <c r="E335" s="181" t="s">
        <v>22</v>
      </c>
      <c r="F335" s="37" t="s">
        <v>24</v>
      </c>
      <c r="G335" s="37" t="s">
        <v>23</v>
      </c>
      <c r="H335" s="37" t="s">
        <v>25</v>
      </c>
      <c r="I335" s="37" t="s">
        <v>34</v>
      </c>
      <c r="J335" s="110">
        <v>0</v>
      </c>
      <c r="K335" s="110">
        <v>0</v>
      </c>
      <c r="L335" s="110">
        <v>15</v>
      </c>
      <c r="M335" s="100" t="s">
        <v>2192</v>
      </c>
      <c r="N335" s="242">
        <f t="shared" si="25"/>
        <v>15.9</v>
      </c>
      <c r="O335" s="242">
        <f t="shared" si="26"/>
        <v>15.9</v>
      </c>
      <c r="P335" s="242">
        <f t="shared" si="27"/>
        <v>16.854</v>
      </c>
      <c r="Q335" s="242">
        <f t="shared" si="28"/>
        <v>0.954</v>
      </c>
      <c r="R335" s="242">
        <f t="shared" si="29"/>
        <v>15.9</v>
      </c>
      <c r="S335" s="242" t="s">
        <v>28</v>
      </c>
      <c r="T335" s="291" t="s">
        <v>29</v>
      </c>
    </row>
    <row r="336" spans="1:20">
      <c r="A336" s="100">
        <v>335</v>
      </c>
      <c r="B336" s="144" t="s">
        <v>2193</v>
      </c>
      <c r="C336" s="36" t="s">
        <v>2056</v>
      </c>
      <c r="D336" s="181"/>
      <c r="E336" s="181" t="s">
        <v>22</v>
      </c>
      <c r="F336" s="37" t="s">
        <v>24</v>
      </c>
      <c r="G336" s="37" t="s">
        <v>2057</v>
      </c>
      <c r="H336" s="37" t="s">
        <v>25</v>
      </c>
      <c r="I336" s="37" t="s">
        <v>34</v>
      </c>
      <c r="J336" s="110">
        <v>592</v>
      </c>
      <c r="K336" s="110">
        <v>0</v>
      </c>
      <c r="L336" s="110">
        <v>267</v>
      </c>
      <c r="M336" s="37" t="s">
        <v>2194</v>
      </c>
      <c r="N336" s="242">
        <f t="shared" si="25"/>
        <v>283.02</v>
      </c>
      <c r="O336" s="242">
        <f t="shared" si="26"/>
        <v>875.02</v>
      </c>
      <c r="P336" s="242">
        <f t="shared" si="27"/>
        <v>892.0012</v>
      </c>
      <c r="Q336" s="242">
        <f t="shared" si="28"/>
        <v>16.9812</v>
      </c>
      <c r="R336" s="242">
        <f t="shared" si="29"/>
        <v>875.02</v>
      </c>
      <c r="S336" s="242" t="s">
        <v>28</v>
      </c>
      <c r="T336" s="291" t="s">
        <v>29</v>
      </c>
    </row>
    <row r="337" ht="19" customHeight="1" spans="1:20">
      <c r="A337" s="100">
        <v>336</v>
      </c>
      <c r="B337" s="144" t="s">
        <v>2195</v>
      </c>
      <c r="C337" s="36" t="s">
        <v>2196</v>
      </c>
      <c r="D337" s="181"/>
      <c r="E337" s="181" t="s">
        <v>22</v>
      </c>
      <c r="F337" s="37" t="s">
        <v>130</v>
      </c>
      <c r="G337" s="37" t="s">
        <v>111</v>
      </c>
      <c r="H337" s="37" t="s">
        <v>25</v>
      </c>
      <c r="I337" s="37" t="s">
        <v>34</v>
      </c>
      <c r="J337" s="110">
        <v>0</v>
      </c>
      <c r="K337" s="110">
        <v>0</v>
      </c>
      <c r="L337" s="110">
        <v>380</v>
      </c>
      <c r="M337" s="37" t="s">
        <v>2026</v>
      </c>
      <c r="N337" s="242">
        <f t="shared" si="25"/>
        <v>402.8</v>
      </c>
      <c r="O337" s="242">
        <f t="shared" si="26"/>
        <v>402.8</v>
      </c>
      <c r="P337" s="242">
        <f t="shared" si="27"/>
        <v>426.968</v>
      </c>
      <c r="Q337" s="242">
        <f t="shared" si="28"/>
        <v>24.168</v>
      </c>
      <c r="R337" s="242">
        <f t="shared" si="29"/>
        <v>402.8</v>
      </c>
      <c r="S337" s="242" t="s">
        <v>28</v>
      </c>
      <c r="T337" s="291" t="s">
        <v>29</v>
      </c>
    </row>
    <row r="338" ht="19" customHeight="1" spans="1:20">
      <c r="A338" s="100">
        <v>337</v>
      </c>
      <c r="B338" s="144" t="s">
        <v>2197</v>
      </c>
      <c r="C338" s="36" t="s">
        <v>2198</v>
      </c>
      <c r="D338" s="181"/>
      <c r="E338" s="181" t="s">
        <v>22</v>
      </c>
      <c r="F338" s="37" t="s">
        <v>130</v>
      </c>
      <c r="G338" s="37" t="s">
        <v>111</v>
      </c>
      <c r="H338" s="37" t="s">
        <v>25</v>
      </c>
      <c r="I338" s="37" t="s">
        <v>34</v>
      </c>
      <c r="J338" s="110">
        <v>0</v>
      </c>
      <c r="K338" s="110">
        <v>0</v>
      </c>
      <c r="L338" s="110">
        <v>380</v>
      </c>
      <c r="M338" s="37" t="s">
        <v>2026</v>
      </c>
      <c r="N338" s="242">
        <f t="shared" si="25"/>
        <v>402.8</v>
      </c>
      <c r="O338" s="242">
        <f t="shared" si="26"/>
        <v>402.8</v>
      </c>
      <c r="P338" s="242">
        <f t="shared" si="27"/>
        <v>426.968</v>
      </c>
      <c r="Q338" s="242">
        <f t="shared" si="28"/>
        <v>24.168</v>
      </c>
      <c r="R338" s="242">
        <f t="shared" si="29"/>
        <v>402.8</v>
      </c>
      <c r="S338" s="242" t="s">
        <v>28</v>
      </c>
      <c r="T338" s="291" t="s">
        <v>29</v>
      </c>
    </row>
    <row r="339" ht="19" customHeight="1" spans="1:20">
      <c r="A339" s="100">
        <v>338</v>
      </c>
      <c r="B339" s="144" t="s">
        <v>2199</v>
      </c>
      <c r="C339" s="36" t="s">
        <v>2200</v>
      </c>
      <c r="D339" s="181"/>
      <c r="E339" s="181" t="s">
        <v>22</v>
      </c>
      <c r="F339" s="37" t="s">
        <v>130</v>
      </c>
      <c r="G339" s="37" t="s">
        <v>111</v>
      </c>
      <c r="H339" s="37" t="s">
        <v>25</v>
      </c>
      <c r="I339" s="37" t="s">
        <v>34</v>
      </c>
      <c r="J339" s="110">
        <v>0</v>
      </c>
      <c r="K339" s="110">
        <v>0</v>
      </c>
      <c r="L339" s="110">
        <v>380</v>
      </c>
      <c r="M339" s="37" t="s">
        <v>2026</v>
      </c>
      <c r="N339" s="242">
        <f t="shared" si="25"/>
        <v>402.8</v>
      </c>
      <c r="O339" s="242">
        <f t="shared" si="26"/>
        <v>402.8</v>
      </c>
      <c r="P339" s="242">
        <f t="shared" si="27"/>
        <v>426.968</v>
      </c>
      <c r="Q339" s="242">
        <f t="shared" si="28"/>
        <v>24.168</v>
      </c>
      <c r="R339" s="242">
        <f t="shared" si="29"/>
        <v>402.8</v>
      </c>
      <c r="S339" s="242" t="s">
        <v>28</v>
      </c>
      <c r="T339" s="291" t="s">
        <v>29</v>
      </c>
    </row>
    <row r="340" ht="19" customHeight="1" spans="1:20">
      <c r="A340" s="100">
        <v>339</v>
      </c>
      <c r="B340" s="144" t="s">
        <v>2201</v>
      </c>
      <c r="C340" s="36" t="s">
        <v>2202</v>
      </c>
      <c r="D340" s="181"/>
      <c r="E340" s="181" t="s">
        <v>22</v>
      </c>
      <c r="F340" s="37" t="s">
        <v>130</v>
      </c>
      <c r="G340" s="37" t="s">
        <v>111</v>
      </c>
      <c r="H340" s="37" t="s">
        <v>25</v>
      </c>
      <c r="I340" s="37" t="s">
        <v>34</v>
      </c>
      <c r="J340" s="110">
        <v>0</v>
      </c>
      <c r="K340" s="110">
        <v>0</v>
      </c>
      <c r="L340" s="110">
        <v>380</v>
      </c>
      <c r="M340" s="37" t="s">
        <v>2026</v>
      </c>
      <c r="N340" s="242">
        <f t="shared" si="25"/>
        <v>402.8</v>
      </c>
      <c r="O340" s="242">
        <f t="shared" si="26"/>
        <v>402.8</v>
      </c>
      <c r="P340" s="242">
        <f t="shared" si="27"/>
        <v>426.968</v>
      </c>
      <c r="Q340" s="242">
        <f t="shared" si="28"/>
        <v>24.168</v>
      </c>
      <c r="R340" s="242">
        <f t="shared" si="29"/>
        <v>402.8</v>
      </c>
      <c r="S340" s="242" t="s">
        <v>28</v>
      </c>
      <c r="T340" s="291" t="s">
        <v>29</v>
      </c>
    </row>
    <row r="341" ht="19" customHeight="1" spans="1:20">
      <c r="A341" s="100">
        <v>340</v>
      </c>
      <c r="B341" s="144" t="s">
        <v>2203</v>
      </c>
      <c r="C341" s="36" t="s">
        <v>2204</v>
      </c>
      <c r="D341" s="181"/>
      <c r="E341" s="181" t="s">
        <v>22</v>
      </c>
      <c r="F341" s="37" t="s">
        <v>130</v>
      </c>
      <c r="G341" s="37" t="s">
        <v>111</v>
      </c>
      <c r="H341" s="37" t="s">
        <v>25</v>
      </c>
      <c r="I341" s="37" t="s">
        <v>34</v>
      </c>
      <c r="J341" s="110">
        <v>0</v>
      </c>
      <c r="K341" s="110">
        <v>0</v>
      </c>
      <c r="L341" s="110">
        <v>380</v>
      </c>
      <c r="M341" s="37" t="s">
        <v>2026</v>
      </c>
      <c r="N341" s="242">
        <f t="shared" si="25"/>
        <v>402.8</v>
      </c>
      <c r="O341" s="242">
        <f t="shared" si="26"/>
        <v>402.8</v>
      </c>
      <c r="P341" s="242">
        <f t="shared" si="27"/>
        <v>426.968</v>
      </c>
      <c r="Q341" s="242">
        <f t="shared" si="28"/>
        <v>24.168</v>
      </c>
      <c r="R341" s="242">
        <f t="shared" si="29"/>
        <v>402.8</v>
      </c>
      <c r="S341" s="242" t="s">
        <v>28</v>
      </c>
      <c r="T341" s="291" t="s">
        <v>29</v>
      </c>
    </row>
    <row r="342" spans="1:18">
      <c r="A342" s="268" t="s">
        <v>36</v>
      </c>
      <c r="B342" s="268"/>
      <c r="C342" s="269"/>
      <c r="D342" s="268"/>
      <c r="E342" s="268"/>
      <c r="F342" s="268"/>
      <c r="G342" s="268"/>
      <c r="H342" s="225"/>
      <c r="I342" s="268"/>
      <c r="J342" s="246">
        <f>SUM(J2:J336)</f>
        <v>135772.085</v>
      </c>
      <c r="K342" s="246">
        <f>SUM(K2:K336)</f>
        <v>64188</v>
      </c>
      <c r="L342" s="246">
        <f>SUM(L2:L341)</f>
        <v>158081.76</v>
      </c>
      <c r="M342" s="225"/>
      <c r="N342" s="225">
        <f>SUM(N2:N341)</f>
        <v>167566.665599999</v>
      </c>
      <c r="O342" s="225">
        <f>SUM(O2:O341)</f>
        <v>367526.7506</v>
      </c>
      <c r="P342" s="225">
        <f>SUM(P2:P341)</f>
        <v>381432.030536</v>
      </c>
      <c r="Q342" s="225">
        <f>SUM(Q2:Q341)</f>
        <v>13905.279936</v>
      </c>
      <c r="R342" s="225">
        <f>SUM(R2:R341)</f>
        <v>367526.7506</v>
      </c>
    </row>
    <row r="343" spans="1:18">
      <c r="A343" s="268"/>
      <c r="B343" s="268"/>
      <c r="C343" s="269"/>
      <c r="D343" s="268"/>
      <c r="E343" s="268"/>
      <c r="F343" s="268"/>
      <c r="G343" s="268"/>
      <c r="H343" s="225"/>
      <c r="I343" s="268"/>
      <c r="J343" s="246"/>
      <c r="K343" s="246"/>
      <c r="L343" s="246"/>
      <c r="M343" s="225"/>
      <c r="N343" s="225"/>
      <c r="O343" s="225"/>
      <c r="P343" s="225">
        <f>P342-K342</f>
        <v>317244.030536</v>
      </c>
      <c r="Q343" s="225"/>
      <c r="R343" s="225"/>
    </row>
  </sheetData>
  <mergeCells count="1">
    <mergeCell ref="A342:I342"/>
  </mergeCells>
  <dataValidations count="2">
    <dataValidation type="list" allowBlank="1" showErrorMessage="1" sqref="H2:H341">
      <formula1>"商务,旅游,包签,转移签,翻译,照片,落地签"</formula1>
    </dataValidation>
    <dataValidation type="list" allowBlank="1" showErrorMessage="1" sqref="I2:I341">
      <formula1>"已出签,已送签,受理中,已完成,已预约"</formula1>
    </dataValidation>
  </dataValidation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83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30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25" customWidth="1"/>
    <col min="10" max="10" width="15" customWidth="1"/>
    <col min="11" max="11" width="16" customWidth="1"/>
    <col min="12" max="12" width="35" customWidth="1"/>
    <col min="13" max="13" width="17" customWidth="1"/>
    <col min="14" max="14" width="22" customWidth="1"/>
    <col min="15" max="15" width="26" customWidth="1"/>
    <col min="16" max="16" width="31" customWidth="1"/>
    <col min="17" max="17" width="24" customWidth="1"/>
    <col min="18" max="18" width="12" customWidth="1"/>
    <col min="19" max="19" width="7" customWidth="1"/>
  </cols>
  <sheetData>
    <row r="1" ht="37.8" spans="1:19">
      <c r="A1" s="225" t="s">
        <v>0</v>
      </c>
      <c r="B1" s="225" t="s">
        <v>1</v>
      </c>
      <c r="C1" s="278" t="s">
        <v>2</v>
      </c>
      <c r="D1" s="225" t="s">
        <v>3</v>
      </c>
      <c r="E1" s="225" t="s">
        <v>5</v>
      </c>
      <c r="F1" s="225" t="s">
        <v>2205</v>
      </c>
      <c r="G1" s="225" t="s">
        <v>7</v>
      </c>
      <c r="H1" s="225" t="s">
        <v>8</v>
      </c>
      <c r="I1" s="287" t="s">
        <v>9</v>
      </c>
      <c r="J1" s="250" t="s">
        <v>10</v>
      </c>
      <c r="K1" s="230" t="s">
        <v>11</v>
      </c>
      <c r="L1" s="251" t="s">
        <v>12</v>
      </c>
      <c r="M1" s="280" t="s">
        <v>13</v>
      </c>
      <c r="N1" s="281" t="s">
        <v>14</v>
      </c>
      <c r="O1" s="282" t="s">
        <v>15</v>
      </c>
      <c r="P1" s="283" t="s">
        <v>37</v>
      </c>
      <c r="Q1" s="284" t="s">
        <v>38</v>
      </c>
      <c r="R1" s="225" t="s">
        <v>18</v>
      </c>
      <c r="S1" s="225" t="s">
        <v>19</v>
      </c>
    </row>
    <row r="2" spans="1:19">
      <c r="A2" s="100">
        <v>1</v>
      </c>
      <c r="B2" s="36" t="s">
        <v>488</v>
      </c>
      <c r="C2" s="46" t="s">
        <v>2206</v>
      </c>
      <c r="D2" s="37" t="s">
        <v>22</v>
      </c>
      <c r="E2" s="37" t="s">
        <v>24</v>
      </c>
      <c r="F2" s="37" t="s">
        <v>81</v>
      </c>
      <c r="G2" s="37" t="s">
        <v>25</v>
      </c>
      <c r="H2" s="37" t="s">
        <v>34</v>
      </c>
      <c r="I2" s="110">
        <v>594</v>
      </c>
      <c r="J2" s="110">
        <v>400</v>
      </c>
      <c r="K2" s="110">
        <v>685</v>
      </c>
      <c r="L2" s="37" t="s">
        <v>2207</v>
      </c>
      <c r="M2" s="242">
        <f t="shared" ref="M2:M65" si="0">K2*1.06</f>
        <v>726.1</v>
      </c>
      <c r="N2" s="242">
        <f t="shared" ref="N2:N65" si="1">I2+J2+M2</f>
        <v>1720.1</v>
      </c>
      <c r="O2" s="242">
        <f t="shared" ref="O2:O65" si="2">I2+(J2+M2)*1.06</f>
        <v>1787.666</v>
      </c>
      <c r="P2" s="242">
        <f t="shared" ref="P2:P42" si="3">(M2+J2)*0.06</f>
        <v>67.566</v>
      </c>
      <c r="Q2" s="242">
        <f t="shared" ref="Q2:Q65" si="4">O2-P2</f>
        <v>1720.1</v>
      </c>
      <c r="R2" s="242" t="s">
        <v>28</v>
      </c>
      <c r="S2" s="100" t="s">
        <v>29</v>
      </c>
    </row>
    <row r="3" spans="1:19">
      <c r="A3" s="100">
        <v>2</v>
      </c>
      <c r="B3" s="36" t="s">
        <v>2208</v>
      </c>
      <c r="C3" s="46" t="s">
        <v>2209</v>
      </c>
      <c r="D3" s="37" t="s">
        <v>22</v>
      </c>
      <c r="E3" s="37" t="s">
        <v>24</v>
      </c>
      <c r="F3" s="37" t="s">
        <v>1529</v>
      </c>
      <c r="G3" s="37" t="s">
        <v>25</v>
      </c>
      <c r="H3" s="37" t="s">
        <v>34</v>
      </c>
      <c r="I3" s="110">
        <v>920</v>
      </c>
      <c r="J3" s="110">
        <v>400</v>
      </c>
      <c r="K3" s="110">
        <v>538</v>
      </c>
      <c r="L3" s="37" t="s">
        <v>2210</v>
      </c>
      <c r="M3" s="110">
        <f t="shared" si="0"/>
        <v>570.28</v>
      </c>
      <c r="N3" s="110">
        <f t="shared" si="1"/>
        <v>1890.28</v>
      </c>
      <c r="O3" s="242">
        <f t="shared" si="2"/>
        <v>1948.4968</v>
      </c>
      <c r="P3" s="242">
        <f t="shared" si="3"/>
        <v>58.2168</v>
      </c>
      <c r="Q3" s="242">
        <f t="shared" si="4"/>
        <v>1890.28</v>
      </c>
      <c r="R3" s="242" t="s">
        <v>28</v>
      </c>
      <c r="S3" s="100" t="s">
        <v>29</v>
      </c>
    </row>
    <row r="4" spans="1:19">
      <c r="A4" s="100">
        <v>3</v>
      </c>
      <c r="B4" s="36" t="s">
        <v>2211</v>
      </c>
      <c r="C4" s="46" t="s">
        <v>2212</v>
      </c>
      <c r="D4" s="37" t="s">
        <v>22</v>
      </c>
      <c r="E4" s="37" t="s">
        <v>24</v>
      </c>
      <c r="F4" s="37" t="s">
        <v>1954</v>
      </c>
      <c r="G4" s="37" t="s">
        <v>25</v>
      </c>
      <c r="H4" s="37" t="s">
        <v>34</v>
      </c>
      <c r="I4" s="37">
        <v>233.39</v>
      </c>
      <c r="J4" s="110">
        <v>100</v>
      </c>
      <c r="K4" s="110">
        <v>0</v>
      </c>
      <c r="L4" s="37"/>
      <c r="M4" s="242">
        <f t="shared" si="0"/>
        <v>0</v>
      </c>
      <c r="N4" s="242">
        <f t="shared" si="1"/>
        <v>333.39</v>
      </c>
      <c r="O4" s="242">
        <f t="shared" si="2"/>
        <v>339.39</v>
      </c>
      <c r="P4" s="242">
        <f t="shared" si="3"/>
        <v>6</v>
      </c>
      <c r="Q4" s="242">
        <f t="shared" si="4"/>
        <v>333.39</v>
      </c>
      <c r="R4" s="242" t="s">
        <v>28</v>
      </c>
      <c r="S4" s="100" t="s">
        <v>29</v>
      </c>
    </row>
    <row r="5" spans="1:19">
      <c r="A5" s="100">
        <v>4</v>
      </c>
      <c r="B5" s="36" t="s">
        <v>2213</v>
      </c>
      <c r="C5" s="46" t="s">
        <v>2214</v>
      </c>
      <c r="D5" s="37" t="s">
        <v>22</v>
      </c>
      <c r="E5" s="37" t="s">
        <v>24</v>
      </c>
      <c r="F5" s="37" t="s">
        <v>1954</v>
      </c>
      <c r="G5" s="37" t="s">
        <v>25</v>
      </c>
      <c r="H5" s="37" t="s">
        <v>34</v>
      </c>
      <c r="I5" s="37">
        <v>233.39</v>
      </c>
      <c r="J5" s="110">
        <v>100</v>
      </c>
      <c r="K5" s="110">
        <v>0</v>
      </c>
      <c r="L5" s="37"/>
      <c r="M5" s="242">
        <f t="shared" si="0"/>
        <v>0</v>
      </c>
      <c r="N5" s="242">
        <f t="shared" si="1"/>
        <v>333.39</v>
      </c>
      <c r="O5" s="242">
        <f t="shared" si="2"/>
        <v>339.39</v>
      </c>
      <c r="P5" s="242">
        <f t="shared" si="3"/>
        <v>6</v>
      </c>
      <c r="Q5" s="242">
        <f t="shared" si="4"/>
        <v>333.39</v>
      </c>
      <c r="R5" s="242" t="s">
        <v>28</v>
      </c>
      <c r="S5" s="100" t="s">
        <v>29</v>
      </c>
    </row>
    <row r="6" spans="1:19">
      <c r="A6" s="100">
        <v>5</v>
      </c>
      <c r="B6" s="36" t="s">
        <v>2215</v>
      </c>
      <c r="C6" s="46" t="s">
        <v>2216</v>
      </c>
      <c r="D6" s="37" t="s">
        <v>22</v>
      </c>
      <c r="E6" s="37" t="s">
        <v>24</v>
      </c>
      <c r="F6" s="37" t="s">
        <v>1954</v>
      </c>
      <c r="G6" s="37" t="s">
        <v>25</v>
      </c>
      <c r="H6" s="37" t="s">
        <v>34</v>
      </c>
      <c r="I6" s="37">
        <v>231.67</v>
      </c>
      <c r="J6" s="110">
        <v>100</v>
      </c>
      <c r="K6" s="110">
        <v>0</v>
      </c>
      <c r="L6" s="37"/>
      <c r="M6" s="242">
        <f t="shared" si="0"/>
        <v>0</v>
      </c>
      <c r="N6" s="242">
        <f t="shared" si="1"/>
        <v>331.67</v>
      </c>
      <c r="O6" s="242">
        <f t="shared" si="2"/>
        <v>337.67</v>
      </c>
      <c r="P6" s="242">
        <f t="shared" si="3"/>
        <v>6</v>
      </c>
      <c r="Q6" s="242">
        <f t="shared" si="4"/>
        <v>331.67</v>
      </c>
      <c r="R6" s="242" t="s">
        <v>28</v>
      </c>
      <c r="S6" s="100" t="s">
        <v>29</v>
      </c>
    </row>
    <row r="7" spans="1:19">
      <c r="A7" s="100">
        <v>6</v>
      </c>
      <c r="B7" s="36" t="s">
        <v>2217</v>
      </c>
      <c r="C7" s="46" t="s">
        <v>2218</v>
      </c>
      <c r="D7" s="37" t="s">
        <v>22</v>
      </c>
      <c r="E7" s="37" t="s">
        <v>24</v>
      </c>
      <c r="F7" s="37" t="s">
        <v>1954</v>
      </c>
      <c r="G7" s="37" t="s">
        <v>25</v>
      </c>
      <c r="H7" s="37" t="s">
        <v>34</v>
      </c>
      <c r="I7" s="37">
        <v>231.67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331.67</v>
      </c>
      <c r="O7" s="242">
        <f t="shared" si="2"/>
        <v>337.67</v>
      </c>
      <c r="P7" s="242">
        <f t="shared" si="3"/>
        <v>6</v>
      </c>
      <c r="Q7" s="242">
        <f t="shared" si="4"/>
        <v>331.67</v>
      </c>
      <c r="R7" s="242" t="s">
        <v>28</v>
      </c>
      <c r="S7" s="100" t="s">
        <v>29</v>
      </c>
    </row>
    <row r="8" spans="1:19">
      <c r="A8" s="100">
        <v>7</v>
      </c>
      <c r="B8" s="36" t="s">
        <v>2219</v>
      </c>
      <c r="C8" s="46" t="s">
        <v>2220</v>
      </c>
      <c r="D8" s="37" t="s">
        <v>22</v>
      </c>
      <c r="E8" s="37" t="s">
        <v>24</v>
      </c>
      <c r="F8" s="37" t="s">
        <v>1954</v>
      </c>
      <c r="G8" s="37" t="s">
        <v>25</v>
      </c>
      <c r="H8" s="37" t="s">
        <v>34</v>
      </c>
      <c r="I8" s="37">
        <v>231.67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331.67</v>
      </c>
      <c r="O8" s="242">
        <f t="shared" si="2"/>
        <v>337.67</v>
      </c>
      <c r="P8" s="242">
        <f t="shared" si="3"/>
        <v>6</v>
      </c>
      <c r="Q8" s="242">
        <f t="shared" si="4"/>
        <v>331.67</v>
      </c>
      <c r="R8" s="242" t="s">
        <v>28</v>
      </c>
      <c r="S8" s="100" t="s">
        <v>29</v>
      </c>
    </row>
    <row r="9" spans="1:19">
      <c r="A9" s="100">
        <v>8</v>
      </c>
      <c r="B9" s="36" t="s">
        <v>2221</v>
      </c>
      <c r="C9" s="46" t="s">
        <v>2222</v>
      </c>
      <c r="D9" s="37" t="s">
        <v>22</v>
      </c>
      <c r="E9" s="37" t="s">
        <v>24</v>
      </c>
      <c r="F9" s="37" t="s">
        <v>1954</v>
      </c>
      <c r="G9" s="37" t="s">
        <v>25</v>
      </c>
      <c r="H9" s="37" t="s">
        <v>34</v>
      </c>
      <c r="I9" s="37">
        <v>231.67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331.67</v>
      </c>
      <c r="O9" s="242">
        <f t="shared" si="2"/>
        <v>337.67</v>
      </c>
      <c r="P9" s="242">
        <f t="shared" si="3"/>
        <v>6</v>
      </c>
      <c r="Q9" s="242">
        <f t="shared" si="4"/>
        <v>331.67</v>
      </c>
      <c r="R9" s="242" t="s">
        <v>28</v>
      </c>
      <c r="S9" s="100" t="s">
        <v>29</v>
      </c>
    </row>
    <row r="10" spans="1:19">
      <c r="A10" s="100">
        <v>9</v>
      </c>
      <c r="B10" s="36" t="s">
        <v>2223</v>
      </c>
      <c r="C10" s="46" t="s">
        <v>2224</v>
      </c>
      <c r="D10" s="37" t="s">
        <v>22</v>
      </c>
      <c r="E10" s="37" t="s">
        <v>24</v>
      </c>
      <c r="F10" s="37" t="s">
        <v>1954</v>
      </c>
      <c r="G10" s="37" t="s">
        <v>25</v>
      </c>
      <c r="H10" s="37" t="s">
        <v>34</v>
      </c>
      <c r="I10" s="37">
        <v>231.67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331.67</v>
      </c>
      <c r="O10" s="242">
        <f t="shared" si="2"/>
        <v>337.67</v>
      </c>
      <c r="P10" s="242">
        <f t="shared" si="3"/>
        <v>6</v>
      </c>
      <c r="Q10" s="242">
        <f t="shared" si="4"/>
        <v>331.67</v>
      </c>
      <c r="R10" s="242" t="s">
        <v>28</v>
      </c>
      <c r="S10" s="100" t="s">
        <v>29</v>
      </c>
    </row>
    <row r="11" spans="1:19">
      <c r="A11" s="100">
        <v>10</v>
      </c>
      <c r="B11" s="36" t="s">
        <v>2225</v>
      </c>
      <c r="C11" s="46" t="s">
        <v>2226</v>
      </c>
      <c r="D11" s="37" t="s">
        <v>22</v>
      </c>
      <c r="E11" s="37" t="s">
        <v>24</v>
      </c>
      <c r="F11" s="37" t="s">
        <v>1954</v>
      </c>
      <c r="G11" s="37" t="s">
        <v>25</v>
      </c>
      <c r="H11" s="37" t="s">
        <v>34</v>
      </c>
      <c r="I11" s="37">
        <v>231.94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331.94</v>
      </c>
      <c r="O11" s="242">
        <f t="shared" si="2"/>
        <v>337.94</v>
      </c>
      <c r="P11" s="242">
        <f t="shared" si="3"/>
        <v>6</v>
      </c>
      <c r="Q11" s="242">
        <f t="shared" si="4"/>
        <v>331.94</v>
      </c>
      <c r="R11" s="242" t="s">
        <v>28</v>
      </c>
      <c r="S11" s="100" t="s">
        <v>29</v>
      </c>
    </row>
    <row r="12" spans="1:19">
      <c r="A12" s="100">
        <v>11</v>
      </c>
      <c r="B12" s="36" t="s">
        <v>2227</v>
      </c>
      <c r="C12" s="46" t="s">
        <v>2228</v>
      </c>
      <c r="D12" s="37" t="s">
        <v>22</v>
      </c>
      <c r="E12" s="37" t="s">
        <v>24</v>
      </c>
      <c r="F12" s="37" t="s">
        <v>1954</v>
      </c>
      <c r="G12" s="37" t="s">
        <v>25</v>
      </c>
      <c r="H12" s="37" t="s">
        <v>34</v>
      </c>
      <c r="I12" s="37">
        <v>231.94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331.94</v>
      </c>
      <c r="O12" s="242">
        <f t="shared" si="2"/>
        <v>337.94</v>
      </c>
      <c r="P12" s="242">
        <f t="shared" si="3"/>
        <v>6</v>
      </c>
      <c r="Q12" s="242">
        <f t="shared" si="4"/>
        <v>331.94</v>
      </c>
      <c r="R12" s="242" t="s">
        <v>28</v>
      </c>
      <c r="S12" s="100" t="s">
        <v>29</v>
      </c>
    </row>
    <row r="13" spans="1:19">
      <c r="A13" s="100">
        <v>12</v>
      </c>
      <c r="B13" s="36" t="s">
        <v>2229</v>
      </c>
      <c r="C13" s="46" t="s">
        <v>2230</v>
      </c>
      <c r="D13" s="37" t="s">
        <v>22</v>
      </c>
      <c r="E13" s="37" t="s">
        <v>24</v>
      </c>
      <c r="F13" s="37" t="s">
        <v>1954</v>
      </c>
      <c r="G13" s="37" t="s">
        <v>25</v>
      </c>
      <c r="H13" s="37" t="s">
        <v>34</v>
      </c>
      <c r="I13" s="37">
        <v>231.94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331.94</v>
      </c>
      <c r="O13" s="242">
        <f t="shared" si="2"/>
        <v>337.94</v>
      </c>
      <c r="P13" s="242">
        <f t="shared" si="3"/>
        <v>6</v>
      </c>
      <c r="Q13" s="242">
        <f t="shared" si="4"/>
        <v>331.94</v>
      </c>
      <c r="R13" s="242" t="s">
        <v>28</v>
      </c>
      <c r="S13" s="100" t="s">
        <v>29</v>
      </c>
    </row>
    <row r="14" spans="1:19">
      <c r="A14" s="100">
        <v>13</v>
      </c>
      <c r="B14" s="36" t="s">
        <v>2231</v>
      </c>
      <c r="C14" s="46" t="s">
        <v>2232</v>
      </c>
      <c r="D14" s="37" t="s">
        <v>22</v>
      </c>
      <c r="E14" s="37" t="s">
        <v>24</v>
      </c>
      <c r="F14" s="37" t="s">
        <v>1954</v>
      </c>
      <c r="G14" s="37" t="s">
        <v>25</v>
      </c>
      <c r="H14" s="37" t="s">
        <v>34</v>
      </c>
      <c r="I14" s="37">
        <v>231.67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331.67</v>
      </c>
      <c r="O14" s="242">
        <f t="shared" si="2"/>
        <v>337.67</v>
      </c>
      <c r="P14" s="242">
        <f t="shared" si="3"/>
        <v>6</v>
      </c>
      <c r="Q14" s="242">
        <f t="shared" si="4"/>
        <v>331.67</v>
      </c>
      <c r="R14" s="242" t="s">
        <v>28</v>
      </c>
      <c r="S14" s="100" t="s">
        <v>29</v>
      </c>
    </row>
    <row r="15" spans="1:19">
      <c r="A15" s="100">
        <v>14</v>
      </c>
      <c r="B15" s="36" t="s">
        <v>2233</v>
      </c>
      <c r="C15" s="46" t="s">
        <v>2234</v>
      </c>
      <c r="D15" s="37" t="s">
        <v>22</v>
      </c>
      <c r="E15" s="37" t="s">
        <v>24</v>
      </c>
      <c r="F15" s="37" t="s">
        <v>1954</v>
      </c>
      <c r="G15" s="37" t="s">
        <v>25</v>
      </c>
      <c r="H15" s="37" t="s">
        <v>34</v>
      </c>
      <c r="I15" s="37">
        <v>231.67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331.67</v>
      </c>
      <c r="O15" s="242">
        <f t="shared" si="2"/>
        <v>337.67</v>
      </c>
      <c r="P15" s="242">
        <f t="shared" si="3"/>
        <v>6</v>
      </c>
      <c r="Q15" s="242">
        <f t="shared" si="4"/>
        <v>331.67</v>
      </c>
      <c r="R15" s="242" t="s">
        <v>28</v>
      </c>
      <c r="S15" s="100" t="s">
        <v>29</v>
      </c>
    </row>
    <row r="16" spans="1:19">
      <c r="A16" s="100">
        <v>15</v>
      </c>
      <c r="B16" s="36" t="s">
        <v>2235</v>
      </c>
      <c r="C16" s="46" t="s">
        <v>2236</v>
      </c>
      <c r="D16" s="37" t="s">
        <v>22</v>
      </c>
      <c r="E16" s="37" t="s">
        <v>24</v>
      </c>
      <c r="F16" s="37" t="s">
        <v>1954</v>
      </c>
      <c r="G16" s="37" t="s">
        <v>25</v>
      </c>
      <c r="H16" s="37" t="s">
        <v>34</v>
      </c>
      <c r="I16" s="37">
        <v>231.67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331.67</v>
      </c>
      <c r="O16" s="242">
        <f t="shared" si="2"/>
        <v>337.67</v>
      </c>
      <c r="P16" s="242">
        <f t="shared" si="3"/>
        <v>6</v>
      </c>
      <c r="Q16" s="242">
        <f t="shared" si="4"/>
        <v>331.67</v>
      </c>
      <c r="R16" s="242" t="s">
        <v>28</v>
      </c>
      <c r="S16" s="100" t="s">
        <v>29</v>
      </c>
    </row>
    <row r="17" spans="1:19">
      <c r="A17" s="100">
        <v>17</v>
      </c>
      <c r="B17" s="36" t="s">
        <v>2237</v>
      </c>
      <c r="C17" s="46" t="s">
        <v>1978</v>
      </c>
      <c r="D17" s="37" t="s">
        <v>22</v>
      </c>
      <c r="E17" s="37" t="s">
        <v>24</v>
      </c>
      <c r="F17" s="37" t="s">
        <v>1954</v>
      </c>
      <c r="G17" s="37" t="s">
        <v>25</v>
      </c>
      <c r="H17" s="37" t="s">
        <v>34</v>
      </c>
      <c r="I17" s="37">
        <v>231.94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331.94</v>
      </c>
      <c r="O17" s="242">
        <f t="shared" si="2"/>
        <v>337.94</v>
      </c>
      <c r="P17" s="242">
        <f t="shared" si="3"/>
        <v>6</v>
      </c>
      <c r="Q17" s="242">
        <f t="shared" si="4"/>
        <v>331.94</v>
      </c>
      <c r="R17" s="242" t="s">
        <v>28</v>
      </c>
      <c r="S17" s="100" t="s">
        <v>29</v>
      </c>
    </row>
    <row r="18" spans="1:19">
      <c r="A18" s="100">
        <v>18</v>
      </c>
      <c r="B18" s="36" t="s">
        <v>2238</v>
      </c>
      <c r="C18" s="46" t="s">
        <v>2239</v>
      </c>
      <c r="D18" s="37" t="s">
        <v>22</v>
      </c>
      <c r="E18" s="37" t="s">
        <v>24</v>
      </c>
      <c r="F18" s="37" t="s">
        <v>1954</v>
      </c>
      <c r="G18" s="37" t="s">
        <v>25</v>
      </c>
      <c r="H18" s="37" t="s">
        <v>34</v>
      </c>
      <c r="I18" s="37">
        <v>233.02</v>
      </c>
      <c r="J18" s="110">
        <v>100</v>
      </c>
      <c r="K18" s="110">
        <v>0</v>
      </c>
      <c r="L18" s="37"/>
      <c r="M18" s="242">
        <f t="shared" si="0"/>
        <v>0</v>
      </c>
      <c r="N18" s="242">
        <f t="shared" si="1"/>
        <v>333.02</v>
      </c>
      <c r="O18" s="242">
        <f t="shared" si="2"/>
        <v>339.02</v>
      </c>
      <c r="P18" s="242">
        <f t="shared" si="3"/>
        <v>6</v>
      </c>
      <c r="Q18" s="242">
        <f t="shared" si="4"/>
        <v>333.02</v>
      </c>
      <c r="R18" s="242" t="s">
        <v>28</v>
      </c>
      <c r="S18" s="100" t="s">
        <v>29</v>
      </c>
    </row>
    <row r="19" spans="1:19">
      <c r="A19" s="100">
        <v>19</v>
      </c>
      <c r="B19" s="36" t="s">
        <v>2240</v>
      </c>
      <c r="C19" s="46" t="s">
        <v>2241</v>
      </c>
      <c r="D19" s="37" t="s">
        <v>22</v>
      </c>
      <c r="E19" s="37" t="s">
        <v>24</v>
      </c>
      <c r="F19" s="37" t="s">
        <v>1954</v>
      </c>
      <c r="G19" s="37" t="s">
        <v>25</v>
      </c>
      <c r="H19" s="37" t="s">
        <v>34</v>
      </c>
      <c r="I19" s="37">
        <v>233.02</v>
      </c>
      <c r="J19" s="110">
        <v>100</v>
      </c>
      <c r="K19" s="110">
        <v>0</v>
      </c>
      <c r="L19" s="37"/>
      <c r="M19" s="242">
        <f t="shared" si="0"/>
        <v>0</v>
      </c>
      <c r="N19" s="242">
        <f t="shared" si="1"/>
        <v>333.02</v>
      </c>
      <c r="O19" s="242">
        <f t="shared" si="2"/>
        <v>339.02</v>
      </c>
      <c r="P19" s="242">
        <f t="shared" si="3"/>
        <v>6</v>
      </c>
      <c r="Q19" s="242">
        <f t="shared" si="4"/>
        <v>333.02</v>
      </c>
      <c r="R19" s="242" t="s">
        <v>28</v>
      </c>
      <c r="S19" s="100" t="s">
        <v>29</v>
      </c>
    </row>
    <row r="20" spans="1:19">
      <c r="A20" s="100">
        <v>20</v>
      </c>
      <c r="B20" s="36" t="s">
        <v>2242</v>
      </c>
      <c r="C20" s="46" t="s">
        <v>2243</v>
      </c>
      <c r="D20" s="37" t="s">
        <v>22</v>
      </c>
      <c r="E20" s="37" t="s">
        <v>24</v>
      </c>
      <c r="F20" s="37" t="s">
        <v>1954</v>
      </c>
      <c r="G20" s="37" t="s">
        <v>25</v>
      </c>
      <c r="H20" s="37" t="s">
        <v>34</v>
      </c>
      <c r="I20" s="110">
        <v>233.3</v>
      </c>
      <c r="J20" s="110">
        <v>100</v>
      </c>
      <c r="K20" s="110">
        <v>0</v>
      </c>
      <c r="L20" s="37"/>
      <c r="M20" s="242">
        <f t="shared" si="0"/>
        <v>0</v>
      </c>
      <c r="N20" s="242">
        <f t="shared" si="1"/>
        <v>333.3</v>
      </c>
      <c r="O20" s="242">
        <f t="shared" si="2"/>
        <v>339.3</v>
      </c>
      <c r="P20" s="242">
        <f t="shared" si="3"/>
        <v>6</v>
      </c>
      <c r="Q20" s="242">
        <f t="shared" si="4"/>
        <v>333.3</v>
      </c>
      <c r="R20" s="242" t="s">
        <v>28</v>
      </c>
      <c r="S20" s="100" t="s">
        <v>29</v>
      </c>
    </row>
    <row r="21" spans="1:19">
      <c r="A21" s="100">
        <v>21</v>
      </c>
      <c r="B21" s="36" t="s">
        <v>2244</v>
      </c>
      <c r="C21" s="46" t="s">
        <v>2245</v>
      </c>
      <c r="D21" s="37" t="s">
        <v>22</v>
      </c>
      <c r="E21" s="37" t="s">
        <v>24</v>
      </c>
      <c r="F21" s="37" t="s">
        <v>1954</v>
      </c>
      <c r="G21" s="37" t="s">
        <v>25</v>
      </c>
      <c r="H21" s="37" t="s">
        <v>34</v>
      </c>
      <c r="I21" s="37">
        <v>233.14</v>
      </c>
      <c r="J21" s="110">
        <v>100</v>
      </c>
      <c r="K21" s="110">
        <v>0</v>
      </c>
      <c r="L21" s="37"/>
      <c r="M21" s="242">
        <f t="shared" si="0"/>
        <v>0</v>
      </c>
      <c r="N21" s="242">
        <f t="shared" si="1"/>
        <v>333.14</v>
      </c>
      <c r="O21" s="242">
        <f t="shared" si="2"/>
        <v>339.14</v>
      </c>
      <c r="P21" s="242">
        <f t="shared" si="3"/>
        <v>6</v>
      </c>
      <c r="Q21" s="242">
        <f t="shared" si="4"/>
        <v>333.14</v>
      </c>
      <c r="R21" s="242" t="s">
        <v>28</v>
      </c>
      <c r="S21" s="100" t="s">
        <v>29</v>
      </c>
    </row>
    <row r="22" spans="1:19">
      <c r="A22" s="100">
        <v>22</v>
      </c>
      <c r="B22" s="36" t="s">
        <v>2246</v>
      </c>
      <c r="C22" s="46" t="s">
        <v>2247</v>
      </c>
      <c r="D22" s="37" t="s">
        <v>22</v>
      </c>
      <c r="E22" s="37" t="s">
        <v>24</v>
      </c>
      <c r="F22" s="37" t="s">
        <v>1954</v>
      </c>
      <c r="G22" s="37" t="s">
        <v>25</v>
      </c>
      <c r="H22" s="37" t="s">
        <v>34</v>
      </c>
      <c r="I22" s="37">
        <v>233.14</v>
      </c>
      <c r="J22" s="110">
        <v>100</v>
      </c>
      <c r="K22" s="110">
        <v>0</v>
      </c>
      <c r="L22" s="37"/>
      <c r="M22" s="242">
        <f t="shared" si="0"/>
        <v>0</v>
      </c>
      <c r="N22" s="242">
        <f t="shared" si="1"/>
        <v>333.14</v>
      </c>
      <c r="O22" s="242">
        <f t="shared" si="2"/>
        <v>339.14</v>
      </c>
      <c r="P22" s="242">
        <f t="shared" si="3"/>
        <v>6</v>
      </c>
      <c r="Q22" s="242">
        <f t="shared" si="4"/>
        <v>333.14</v>
      </c>
      <c r="R22" s="242" t="s">
        <v>28</v>
      </c>
      <c r="S22" s="100" t="s">
        <v>29</v>
      </c>
    </row>
    <row r="23" spans="1:19">
      <c r="A23" s="100">
        <v>23</v>
      </c>
      <c r="B23" s="36" t="s">
        <v>2248</v>
      </c>
      <c r="C23" s="46" t="s">
        <v>2249</v>
      </c>
      <c r="D23" s="37" t="s">
        <v>22</v>
      </c>
      <c r="E23" s="37" t="s">
        <v>24</v>
      </c>
      <c r="F23" s="37" t="s">
        <v>1954</v>
      </c>
      <c r="G23" s="37" t="s">
        <v>25</v>
      </c>
      <c r="H23" s="37" t="s">
        <v>34</v>
      </c>
      <c r="I23" s="37">
        <v>233.14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333.14</v>
      </c>
      <c r="O23" s="242">
        <f t="shared" si="2"/>
        <v>339.14</v>
      </c>
      <c r="P23" s="242">
        <f t="shared" si="3"/>
        <v>6</v>
      </c>
      <c r="Q23" s="242">
        <f t="shared" si="4"/>
        <v>333.14</v>
      </c>
      <c r="R23" s="242" t="s">
        <v>28</v>
      </c>
      <c r="S23" s="100" t="s">
        <v>29</v>
      </c>
    </row>
    <row r="24" spans="1:19">
      <c r="A24" s="100">
        <v>24</v>
      </c>
      <c r="B24" s="36" t="s">
        <v>2250</v>
      </c>
      <c r="C24" s="46" t="s">
        <v>2251</v>
      </c>
      <c r="D24" s="37" t="s">
        <v>22</v>
      </c>
      <c r="E24" s="37" t="s">
        <v>24</v>
      </c>
      <c r="F24" s="37" t="s">
        <v>1954</v>
      </c>
      <c r="G24" s="37" t="s">
        <v>25</v>
      </c>
      <c r="H24" s="37" t="s">
        <v>34</v>
      </c>
      <c r="I24" s="37">
        <v>233.14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333.14</v>
      </c>
      <c r="O24" s="242">
        <f t="shared" si="2"/>
        <v>339.14</v>
      </c>
      <c r="P24" s="242">
        <f t="shared" si="3"/>
        <v>6</v>
      </c>
      <c r="Q24" s="242">
        <f t="shared" si="4"/>
        <v>333.14</v>
      </c>
      <c r="R24" s="242" t="s">
        <v>28</v>
      </c>
      <c r="S24" s="100" t="s">
        <v>29</v>
      </c>
    </row>
    <row r="25" spans="1:19">
      <c r="A25" s="100">
        <v>25</v>
      </c>
      <c r="B25" s="36" t="s">
        <v>2252</v>
      </c>
      <c r="C25" s="46" t="s">
        <v>2253</v>
      </c>
      <c r="D25" s="37" t="s">
        <v>22</v>
      </c>
      <c r="E25" s="37" t="s">
        <v>24</v>
      </c>
      <c r="F25" s="37" t="s">
        <v>1954</v>
      </c>
      <c r="G25" s="37" t="s">
        <v>25</v>
      </c>
      <c r="H25" s="37" t="s">
        <v>34</v>
      </c>
      <c r="I25" s="37">
        <v>237.23</v>
      </c>
      <c r="J25" s="110">
        <v>100</v>
      </c>
      <c r="K25" s="110">
        <v>0</v>
      </c>
      <c r="L25" s="100"/>
      <c r="M25" s="242">
        <f t="shared" si="0"/>
        <v>0</v>
      </c>
      <c r="N25" s="242">
        <f t="shared" si="1"/>
        <v>337.23</v>
      </c>
      <c r="O25" s="242">
        <f t="shared" si="2"/>
        <v>343.23</v>
      </c>
      <c r="P25" s="242">
        <f t="shared" si="3"/>
        <v>6</v>
      </c>
      <c r="Q25" s="242">
        <f t="shared" si="4"/>
        <v>337.23</v>
      </c>
      <c r="R25" s="242" t="s">
        <v>28</v>
      </c>
      <c r="S25" s="100" t="s">
        <v>29</v>
      </c>
    </row>
    <row r="26" spans="1:19">
      <c r="A26" s="100">
        <v>26</v>
      </c>
      <c r="B26" s="36" t="s">
        <v>2254</v>
      </c>
      <c r="C26" s="46" t="s">
        <v>2255</v>
      </c>
      <c r="D26" s="37" t="s">
        <v>22</v>
      </c>
      <c r="E26" s="37" t="s">
        <v>24</v>
      </c>
      <c r="F26" s="37" t="s">
        <v>1954</v>
      </c>
      <c r="G26" s="37" t="s">
        <v>25</v>
      </c>
      <c r="H26" s="37" t="s">
        <v>34</v>
      </c>
      <c r="I26" s="37">
        <v>240.94</v>
      </c>
      <c r="J26" s="110">
        <v>100</v>
      </c>
      <c r="K26" s="110">
        <v>0</v>
      </c>
      <c r="L26" s="37"/>
      <c r="M26" s="242">
        <f t="shared" si="0"/>
        <v>0</v>
      </c>
      <c r="N26" s="242">
        <f t="shared" si="1"/>
        <v>340.94</v>
      </c>
      <c r="O26" s="242">
        <f t="shared" si="2"/>
        <v>346.94</v>
      </c>
      <c r="P26" s="242">
        <f t="shared" si="3"/>
        <v>6</v>
      </c>
      <c r="Q26" s="242">
        <f t="shared" si="4"/>
        <v>340.94</v>
      </c>
      <c r="R26" s="242" t="s">
        <v>28</v>
      </c>
      <c r="S26" s="100" t="s">
        <v>29</v>
      </c>
    </row>
    <row r="27" spans="1:19">
      <c r="A27" s="100">
        <v>27</v>
      </c>
      <c r="B27" s="206" t="s">
        <v>2256</v>
      </c>
      <c r="C27" s="46" t="s">
        <v>2257</v>
      </c>
      <c r="D27" s="37" t="s">
        <v>22</v>
      </c>
      <c r="E27" s="37" t="s">
        <v>24</v>
      </c>
      <c r="F27" s="37" t="s">
        <v>1954</v>
      </c>
      <c r="G27" s="37" t="s">
        <v>25</v>
      </c>
      <c r="H27" s="37" t="s">
        <v>34</v>
      </c>
      <c r="I27" s="37">
        <v>241.42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341.42</v>
      </c>
      <c r="O27" s="242">
        <f t="shared" si="2"/>
        <v>347.42</v>
      </c>
      <c r="P27" s="242">
        <f t="shared" si="3"/>
        <v>6</v>
      </c>
      <c r="Q27" s="242">
        <f t="shared" si="4"/>
        <v>341.42</v>
      </c>
      <c r="R27" s="242" t="s">
        <v>28</v>
      </c>
      <c r="S27" s="100" t="s">
        <v>29</v>
      </c>
    </row>
    <row r="28" spans="1:19">
      <c r="A28" s="100">
        <v>28</v>
      </c>
      <c r="B28" s="206" t="s">
        <v>2258</v>
      </c>
      <c r="C28" s="46" t="s">
        <v>2259</v>
      </c>
      <c r="D28" s="37" t="s">
        <v>22</v>
      </c>
      <c r="E28" s="37" t="s">
        <v>24</v>
      </c>
      <c r="F28" s="37" t="s">
        <v>1954</v>
      </c>
      <c r="G28" s="37" t="s">
        <v>25</v>
      </c>
      <c r="H28" s="37" t="s">
        <v>34</v>
      </c>
      <c r="I28" s="37">
        <v>241.42</v>
      </c>
      <c r="J28" s="110">
        <v>100</v>
      </c>
      <c r="K28" s="110">
        <v>0</v>
      </c>
      <c r="L28" s="37"/>
      <c r="M28" s="242">
        <f t="shared" si="0"/>
        <v>0</v>
      </c>
      <c r="N28" s="242">
        <f t="shared" si="1"/>
        <v>341.42</v>
      </c>
      <c r="O28" s="242">
        <f t="shared" si="2"/>
        <v>347.42</v>
      </c>
      <c r="P28" s="242">
        <f t="shared" si="3"/>
        <v>6</v>
      </c>
      <c r="Q28" s="242">
        <f t="shared" si="4"/>
        <v>341.42</v>
      </c>
      <c r="R28" s="242" t="s">
        <v>28</v>
      </c>
      <c r="S28" s="100" t="s">
        <v>29</v>
      </c>
    </row>
    <row r="29" spans="1:19">
      <c r="A29" s="100">
        <v>29</v>
      </c>
      <c r="B29" s="206" t="s">
        <v>2260</v>
      </c>
      <c r="C29" s="46" t="s">
        <v>2261</v>
      </c>
      <c r="D29" s="37" t="s">
        <v>22</v>
      </c>
      <c r="E29" s="37" t="s">
        <v>24</v>
      </c>
      <c r="F29" s="37" t="s">
        <v>1954</v>
      </c>
      <c r="G29" s="37" t="s">
        <v>25</v>
      </c>
      <c r="H29" s="37" t="s">
        <v>34</v>
      </c>
      <c r="I29" s="37">
        <v>241.42</v>
      </c>
      <c r="J29" s="110">
        <v>100</v>
      </c>
      <c r="K29" s="110">
        <v>0</v>
      </c>
      <c r="L29" s="37"/>
      <c r="M29" s="242">
        <f t="shared" si="0"/>
        <v>0</v>
      </c>
      <c r="N29" s="242">
        <f t="shared" si="1"/>
        <v>341.42</v>
      </c>
      <c r="O29" s="242">
        <f t="shared" si="2"/>
        <v>347.42</v>
      </c>
      <c r="P29" s="242">
        <f t="shared" si="3"/>
        <v>6</v>
      </c>
      <c r="Q29" s="242">
        <f t="shared" si="4"/>
        <v>341.42</v>
      </c>
      <c r="R29" s="242" t="s">
        <v>28</v>
      </c>
      <c r="S29" s="100" t="s">
        <v>29</v>
      </c>
    </row>
    <row r="30" spans="1:19">
      <c r="A30" s="100">
        <v>30</v>
      </c>
      <c r="B30" s="206" t="s">
        <v>2262</v>
      </c>
      <c r="C30" s="46" t="s">
        <v>2263</v>
      </c>
      <c r="D30" s="37" t="s">
        <v>22</v>
      </c>
      <c r="E30" s="37" t="s">
        <v>24</v>
      </c>
      <c r="F30" s="37" t="s">
        <v>1954</v>
      </c>
      <c r="G30" s="37" t="s">
        <v>25</v>
      </c>
      <c r="H30" s="37" t="s">
        <v>34</v>
      </c>
      <c r="I30" s="37">
        <v>241.42</v>
      </c>
      <c r="J30" s="110">
        <v>100</v>
      </c>
      <c r="K30" s="110">
        <v>0</v>
      </c>
      <c r="L30" s="37"/>
      <c r="M30" s="242">
        <f t="shared" si="0"/>
        <v>0</v>
      </c>
      <c r="N30" s="242">
        <f t="shared" si="1"/>
        <v>341.42</v>
      </c>
      <c r="O30" s="242">
        <f t="shared" si="2"/>
        <v>347.42</v>
      </c>
      <c r="P30" s="242">
        <f t="shared" si="3"/>
        <v>6</v>
      </c>
      <c r="Q30" s="242">
        <f t="shared" si="4"/>
        <v>341.42</v>
      </c>
      <c r="R30" s="242" t="s">
        <v>28</v>
      </c>
      <c r="S30" s="100" t="s">
        <v>29</v>
      </c>
    </row>
    <row r="31" spans="1:19">
      <c r="A31" s="100">
        <v>31</v>
      </c>
      <c r="B31" s="36" t="s">
        <v>2264</v>
      </c>
      <c r="C31" s="46" t="s">
        <v>2265</v>
      </c>
      <c r="D31" s="37" t="s">
        <v>22</v>
      </c>
      <c r="E31" s="37" t="s">
        <v>24</v>
      </c>
      <c r="F31" s="37" t="s">
        <v>1954</v>
      </c>
      <c r="G31" s="37" t="s">
        <v>25</v>
      </c>
      <c r="H31" s="37" t="s">
        <v>34</v>
      </c>
      <c r="I31" s="37">
        <v>239.68</v>
      </c>
      <c r="J31" s="110">
        <v>100</v>
      </c>
      <c r="K31" s="110">
        <v>0</v>
      </c>
      <c r="L31" s="37"/>
      <c r="M31" s="242">
        <f t="shared" si="0"/>
        <v>0</v>
      </c>
      <c r="N31" s="242">
        <f t="shared" si="1"/>
        <v>339.68</v>
      </c>
      <c r="O31" s="242">
        <f t="shared" si="2"/>
        <v>345.68</v>
      </c>
      <c r="P31" s="242">
        <f t="shared" si="3"/>
        <v>6</v>
      </c>
      <c r="Q31" s="242">
        <f t="shared" si="4"/>
        <v>339.68</v>
      </c>
      <c r="R31" s="242" t="s">
        <v>28</v>
      </c>
      <c r="S31" s="100" t="s">
        <v>29</v>
      </c>
    </row>
    <row r="32" spans="1:19">
      <c r="A32" s="100">
        <v>32</v>
      </c>
      <c r="B32" s="36" t="s">
        <v>2266</v>
      </c>
      <c r="C32" s="46" t="s">
        <v>2267</v>
      </c>
      <c r="D32" s="37" t="s">
        <v>22</v>
      </c>
      <c r="E32" s="37" t="s">
        <v>24</v>
      </c>
      <c r="F32" s="37" t="s">
        <v>1954</v>
      </c>
      <c r="G32" s="37" t="s">
        <v>25</v>
      </c>
      <c r="H32" s="37" t="s">
        <v>34</v>
      </c>
      <c r="I32" s="37">
        <v>241.08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341.08</v>
      </c>
      <c r="O32" s="242">
        <f t="shared" si="2"/>
        <v>347.08</v>
      </c>
      <c r="P32" s="242">
        <f t="shared" si="3"/>
        <v>6</v>
      </c>
      <c r="Q32" s="242">
        <f t="shared" si="4"/>
        <v>341.08</v>
      </c>
      <c r="R32" s="242" t="s">
        <v>28</v>
      </c>
      <c r="S32" s="100" t="s">
        <v>29</v>
      </c>
    </row>
    <row r="33" spans="1:19">
      <c r="A33" s="100">
        <v>33</v>
      </c>
      <c r="B33" s="36" t="s">
        <v>2268</v>
      </c>
      <c r="C33" s="46" t="s">
        <v>2269</v>
      </c>
      <c r="D33" s="37" t="s">
        <v>22</v>
      </c>
      <c r="E33" s="37" t="s">
        <v>24</v>
      </c>
      <c r="F33" s="37" t="s">
        <v>1954</v>
      </c>
      <c r="G33" s="37" t="s">
        <v>25</v>
      </c>
      <c r="H33" s="37" t="s">
        <v>34</v>
      </c>
      <c r="I33" s="37">
        <v>241.08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341.08</v>
      </c>
      <c r="O33" s="242">
        <f t="shared" si="2"/>
        <v>347.08</v>
      </c>
      <c r="P33" s="242">
        <f t="shared" si="3"/>
        <v>6</v>
      </c>
      <c r="Q33" s="242">
        <f t="shared" si="4"/>
        <v>341.08</v>
      </c>
      <c r="R33" s="242" t="s">
        <v>28</v>
      </c>
      <c r="S33" s="100" t="s">
        <v>29</v>
      </c>
    </row>
    <row r="34" spans="1:19">
      <c r="A34" s="100">
        <v>34</v>
      </c>
      <c r="B34" s="36" t="s">
        <v>2270</v>
      </c>
      <c r="C34" s="46" t="s">
        <v>2271</v>
      </c>
      <c r="D34" s="37" t="s">
        <v>22</v>
      </c>
      <c r="E34" s="37" t="s">
        <v>24</v>
      </c>
      <c r="F34" s="37" t="s">
        <v>1954</v>
      </c>
      <c r="G34" s="37" t="s">
        <v>25</v>
      </c>
      <c r="H34" s="37" t="s">
        <v>34</v>
      </c>
      <c r="I34" s="37">
        <v>241.08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341.08</v>
      </c>
      <c r="O34" s="242">
        <f t="shared" si="2"/>
        <v>347.08</v>
      </c>
      <c r="P34" s="242">
        <f t="shared" si="3"/>
        <v>6</v>
      </c>
      <c r="Q34" s="242">
        <f t="shared" si="4"/>
        <v>341.08</v>
      </c>
      <c r="R34" s="242" t="s">
        <v>28</v>
      </c>
      <c r="S34" s="100" t="s">
        <v>29</v>
      </c>
    </row>
    <row r="35" spans="1:19">
      <c r="A35" s="100">
        <v>35</v>
      </c>
      <c r="B35" s="36" t="s">
        <v>2272</v>
      </c>
      <c r="C35" s="46" t="s">
        <v>2273</v>
      </c>
      <c r="D35" s="37" t="s">
        <v>22</v>
      </c>
      <c r="E35" s="37" t="s">
        <v>24</v>
      </c>
      <c r="F35" s="37" t="s">
        <v>1954</v>
      </c>
      <c r="G35" s="37" t="s">
        <v>25</v>
      </c>
      <c r="H35" s="37" t="s">
        <v>34</v>
      </c>
      <c r="I35" s="37">
        <v>241.79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341.79</v>
      </c>
      <c r="O35" s="242">
        <f t="shared" si="2"/>
        <v>347.79</v>
      </c>
      <c r="P35" s="242">
        <f t="shared" si="3"/>
        <v>6</v>
      </c>
      <c r="Q35" s="242">
        <f t="shared" si="4"/>
        <v>341.79</v>
      </c>
      <c r="R35" s="242" t="s">
        <v>28</v>
      </c>
      <c r="S35" s="100" t="s">
        <v>29</v>
      </c>
    </row>
    <row r="36" spans="1:19">
      <c r="A36" s="100">
        <v>36</v>
      </c>
      <c r="B36" s="36" t="s">
        <v>2274</v>
      </c>
      <c r="C36" s="46" t="s">
        <v>2275</v>
      </c>
      <c r="D36" s="37" t="s">
        <v>22</v>
      </c>
      <c r="E36" s="37" t="s">
        <v>24</v>
      </c>
      <c r="F36" s="37" t="s">
        <v>1954</v>
      </c>
      <c r="G36" s="37" t="s">
        <v>25</v>
      </c>
      <c r="H36" s="37" t="s">
        <v>34</v>
      </c>
      <c r="I36" s="37">
        <v>241.79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341.79</v>
      </c>
      <c r="O36" s="242">
        <f t="shared" si="2"/>
        <v>347.79</v>
      </c>
      <c r="P36" s="242">
        <f t="shared" si="3"/>
        <v>6</v>
      </c>
      <c r="Q36" s="242">
        <f t="shared" si="4"/>
        <v>341.79</v>
      </c>
      <c r="R36" s="242" t="s">
        <v>28</v>
      </c>
      <c r="S36" s="100" t="s">
        <v>29</v>
      </c>
    </row>
    <row r="37" spans="1:19">
      <c r="A37" s="100">
        <v>37</v>
      </c>
      <c r="B37" s="36" t="s">
        <v>2276</v>
      </c>
      <c r="C37" s="46" t="s">
        <v>2277</v>
      </c>
      <c r="D37" s="37" t="s">
        <v>22</v>
      </c>
      <c r="E37" s="37" t="s">
        <v>24</v>
      </c>
      <c r="F37" s="37" t="s">
        <v>1954</v>
      </c>
      <c r="G37" s="37" t="s">
        <v>25</v>
      </c>
      <c r="H37" s="37" t="s">
        <v>34</v>
      </c>
      <c r="I37" s="37">
        <v>241.79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341.79</v>
      </c>
      <c r="O37" s="242">
        <f t="shared" si="2"/>
        <v>347.79</v>
      </c>
      <c r="P37" s="242">
        <f t="shared" si="3"/>
        <v>6</v>
      </c>
      <c r="Q37" s="242">
        <f t="shared" si="4"/>
        <v>341.79</v>
      </c>
      <c r="R37" s="242" t="s">
        <v>28</v>
      </c>
      <c r="S37" s="100" t="s">
        <v>29</v>
      </c>
    </row>
    <row r="38" spans="1:19">
      <c r="A38" s="100">
        <v>38</v>
      </c>
      <c r="B38" s="36" t="s">
        <v>2278</v>
      </c>
      <c r="C38" s="46" t="s">
        <v>2279</v>
      </c>
      <c r="D38" s="37" t="s">
        <v>22</v>
      </c>
      <c r="E38" s="37" t="s">
        <v>24</v>
      </c>
      <c r="F38" s="37" t="s">
        <v>1954</v>
      </c>
      <c r="G38" s="37" t="s">
        <v>25</v>
      </c>
      <c r="H38" s="37" t="s">
        <v>34</v>
      </c>
      <c r="I38" s="37">
        <v>241.79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341.79</v>
      </c>
      <c r="O38" s="242">
        <f t="shared" si="2"/>
        <v>347.79</v>
      </c>
      <c r="P38" s="242">
        <f t="shared" si="3"/>
        <v>6</v>
      </c>
      <c r="Q38" s="242">
        <f t="shared" si="4"/>
        <v>341.79</v>
      </c>
      <c r="R38" s="242" t="s">
        <v>28</v>
      </c>
      <c r="S38" s="100" t="s">
        <v>29</v>
      </c>
    </row>
    <row r="39" spans="1:19">
      <c r="A39" s="100">
        <v>39</v>
      </c>
      <c r="B39" s="36" t="s">
        <v>2280</v>
      </c>
      <c r="C39" s="46" t="s">
        <v>2281</v>
      </c>
      <c r="D39" s="37" t="s">
        <v>22</v>
      </c>
      <c r="E39" s="37" t="s">
        <v>24</v>
      </c>
      <c r="F39" s="37" t="s">
        <v>346</v>
      </c>
      <c r="G39" s="37" t="s">
        <v>25</v>
      </c>
      <c r="H39" s="37" t="s">
        <v>34</v>
      </c>
      <c r="I39" s="110">
        <v>740</v>
      </c>
      <c r="J39" s="110">
        <v>400</v>
      </c>
      <c r="K39" s="110">
        <v>459</v>
      </c>
      <c r="L39" s="37" t="s">
        <v>2282</v>
      </c>
      <c r="M39" s="242">
        <f t="shared" si="0"/>
        <v>486.54</v>
      </c>
      <c r="N39" s="242">
        <f t="shared" si="1"/>
        <v>1626.54</v>
      </c>
      <c r="O39" s="242">
        <f t="shared" si="2"/>
        <v>1679.7324</v>
      </c>
      <c r="P39" s="242">
        <f t="shared" si="3"/>
        <v>53.1924</v>
      </c>
      <c r="Q39" s="242">
        <f t="shared" si="4"/>
        <v>1626.54</v>
      </c>
      <c r="R39" s="242" t="s">
        <v>28</v>
      </c>
      <c r="S39" s="100" t="s">
        <v>29</v>
      </c>
    </row>
    <row r="40" spans="1:19">
      <c r="A40" s="100">
        <v>40</v>
      </c>
      <c r="B40" s="36" t="s">
        <v>2283</v>
      </c>
      <c r="C40" s="46" t="s">
        <v>2284</v>
      </c>
      <c r="D40" s="37" t="s">
        <v>22</v>
      </c>
      <c r="E40" s="37" t="s">
        <v>24</v>
      </c>
      <c r="F40" s="37" t="s">
        <v>346</v>
      </c>
      <c r="G40" s="37" t="s">
        <v>25</v>
      </c>
      <c r="H40" s="37" t="s">
        <v>34</v>
      </c>
      <c r="I40" s="110">
        <v>740</v>
      </c>
      <c r="J40" s="110">
        <v>400</v>
      </c>
      <c r="K40" s="110">
        <v>498</v>
      </c>
      <c r="L40" s="37" t="s">
        <v>2285</v>
      </c>
      <c r="M40" s="242">
        <f t="shared" si="0"/>
        <v>527.88</v>
      </c>
      <c r="N40" s="242">
        <f t="shared" si="1"/>
        <v>1667.88</v>
      </c>
      <c r="O40" s="242">
        <f t="shared" si="2"/>
        <v>1723.5528</v>
      </c>
      <c r="P40" s="242">
        <f t="shared" si="3"/>
        <v>55.6728</v>
      </c>
      <c r="Q40" s="242">
        <f t="shared" si="4"/>
        <v>1667.88</v>
      </c>
      <c r="R40" s="242" t="s">
        <v>28</v>
      </c>
      <c r="S40" s="100" t="s">
        <v>29</v>
      </c>
    </row>
    <row r="41" spans="1:19">
      <c r="A41" s="100">
        <v>41</v>
      </c>
      <c r="B41" s="36" t="s">
        <v>2286</v>
      </c>
      <c r="C41" s="46" t="s">
        <v>2287</v>
      </c>
      <c r="D41" s="37" t="s">
        <v>22</v>
      </c>
      <c r="E41" s="37" t="s">
        <v>24</v>
      </c>
      <c r="F41" s="37" t="s">
        <v>81</v>
      </c>
      <c r="G41" s="37" t="s">
        <v>25</v>
      </c>
      <c r="H41" s="37" t="s">
        <v>34</v>
      </c>
      <c r="I41" s="110">
        <v>594</v>
      </c>
      <c r="J41" s="110">
        <v>400</v>
      </c>
      <c r="K41" s="110">
        <v>293</v>
      </c>
      <c r="L41" s="37" t="s">
        <v>2288</v>
      </c>
      <c r="M41" s="242">
        <f t="shared" si="0"/>
        <v>310.58</v>
      </c>
      <c r="N41" s="242">
        <f t="shared" si="1"/>
        <v>1304.58</v>
      </c>
      <c r="O41" s="242">
        <f t="shared" si="2"/>
        <v>1347.2148</v>
      </c>
      <c r="P41" s="242">
        <f t="shared" si="3"/>
        <v>42.6348</v>
      </c>
      <c r="Q41" s="242">
        <f t="shared" si="4"/>
        <v>1304.58</v>
      </c>
      <c r="R41" s="242" t="s">
        <v>28</v>
      </c>
      <c r="S41" s="100" t="s">
        <v>29</v>
      </c>
    </row>
    <row r="42" spans="1:19">
      <c r="A42" s="100">
        <v>42</v>
      </c>
      <c r="B42" s="36" t="s">
        <v>2289</v>
      </c>
      <c r="C42" s="46" t="s">
        <v>2290</v>
      </c>
      <c r="D42" s="37" t="s">
        <v>22</v>
      </c>
      <c r="E42" s="37" t="s">
        <v>24</v>
      </c>
      <c r="F42" s="37" t="s">
        <v>58</v>
      </c>
      <c r="G42" s="37" t="s">
        <v>25</v>
      </c>
      <c r="H42" s="37" t="s">
        <v>34</v>
      </c>
      <c r="I42" s="110">
        <v>877</v>
      </c>
      <c r="J42" s="110">
        <v>400</v>
      </c>
      <c r="K42" s="110">
        <v>8367</v>
      </c>
      <c r="L42" s="37" t="s">
        <v>1787</v>
      </c>
      <c r="M42" s="242">
        <f t="shared" si="0"/>
        <v>8869.02</v>
      </c>
      <c r="N42" s="242">
        <f t="shared" si="1"/>
        <v>10146.02</v>
      </c>
      <c r="O42" s="242">
        <f t="shared" si="2"/>
        <v>10702.1612</v>
      </c>
      <c r="P42" s="242">
        <f t="shared" si="3"/>
        <v>556.1412</v>
      </c>
      <c r="Q42" s="242">
        <f t="shared" si="4"/>
        <v>10146.02</v>
      </c>
      <c r="R42" s="242" t="s">
        <v>28</v>
      </c>
      <c r="S42" s="100" t="s">
        <v>29</v>
      </c>
    </row>
    <row r="43" ht="13.8" spans="1:19">
      <c r="A43" s="100">
        <v>43</v>
      </c>
      <c r="B43" s="56" t="s">
        <v>2291</v>
      </c>
      <c r="C43" s="46" t="s">
        <v>2292</v>
      </c>
      <c r="D43" s="37" t="s">
        <v>22</v>
      </c>
      <c r="E43" s="37" t="s">
        <v>130</v>
      </c>
      <c r="F43" s="37" t="s">
        <v>58</v>
      </c>
      <c r="G43" s="37" t="s">
        <v>25</v>
      </c>
      <c r="H43" s="37" t="s">
        <v>34</v>
      </c>
      <c r="I43" s="110">
        <v>875</v>
      </c>
      <c r="J43" s="110">
        <v>400</v>
      </c>
      <c r="K43" s="110">
        <v>2280</v>
      </c>
      <c r="L43" s="37" t="s">
        <v>1995</v>
      </c>
      <c r="M43" s="110">
        <f t="shared" si="0"/>
        <v>2416.8</v>
      </c>
      <c r="N43" s="110">
        <f t="shared" si="1"/>
        <v>3691.8</v>
      </c>
      <c r="O43" s="110">
        <f t="shared" si="2"/>
        <v>3860.808</v>
      </c>
      <c r="P43" s="110">
        <f t="shared" ref="P43:P73" si="5">(J43+M43)*0.06</f>
        <v>169.008</v>
      </c>
      <c r="Q43" s="110">
        <f t="shared" si="4"/>
        <v>3691.8</v>
      </c>
      <c r="R43" s="242" t="s">
        <v>28</v>
      </c>
      <c r="S43" s="100" t="s">
        <v>29</v>
      </c>
    </row>
    <row r="44" spans="1:19">
      <c r="A44" s="100">
        <v>44</v>
      </c>
      <c r="B44" s="36" t="s">
        <v>2293</v>
      </c>
      <c r="C44" s="46" t="s">
        <v>2294</v>
      </c>
      <c r="D44" s="37" t="s">
        <v>22</v>
      </c>
      <c r="E44" s="37" t="s">
        <v>24</v>
      </c>
      <c r="F44" s="37" t="s">
        <v>58</v>
      </c>
      <c r="G44" s="37" t="s">
        <v>25</v>
      </c>
      <c r="H44" s="37" t="s">
        <v>34</v>
      </c>
      <c r="I44" s="110">
        <v>875</v>
      </c>
      <c r="J44" s="110">
        <v>400</v>
      </c>
      <c r="K44" s="110">
        <v>2280</v>
      </c>
      <c r="L44" s="37" t="s">
        <v>2295</v>
      </c>
      <c r="M44" s="110">
        <f t="shared" si="0"/>
        <v>2416.8</v>
      </c>
      <c r="N44" s="110">
        <f t="shared" si="1"/>
        <v>3691.8</v>
      </c>
      <c r="O44" s="110">
        <f t="shared" si="2"/>
        <v>3860.808</v>
      </c>
      <c r="P44" s="110">
        <f t="shared" si="5"/>
        <v>169.008</v>
      </c>
      <c r="Q44" s="110">
        <f t="shared" si="4"/>
        <v>3691.8</v>
      </c>
      <c r="R44" s="242" t="s">
        <v>28</v>
      </c>
      <c r="S44" s="100" t="s">
        <v>29</v>
      </c>
    </row>
    <row r="45" spans="1:19">
      <c r="A45" s="100">
        <v>45</v>
      </c>
      <c r="B45" s="36" t="s">
        <v>2296</v>
      </c>
      <c r="C45" s="46" t="s">
        <v>1595</v>
      </c>
      <c r="D45" s="37" t="s">
        <v>22</v>
      </c>
      <c r="E45" s="37" t="s">
        <v>24</v>
      </c>
      <c r="F45" s="37" t="s">
        <v>1406</v>
      </c>
      <c r="G45" s="37" t="s">
        <v>25</v>
      </c>
      <c r="H45" s="37" t="s">
        <v>34</v>
      </c>
      <c r="I45" s="110">
        <v>0</v>
      </c>
      <c r="J45" s="110">
        <v>100</v>
      </c>
      <c r="K45" s="110">
        <v>18</v>
      </c>
      <c r="L45" s="37" t="s">
        <v>35</v>
      </c>
      <c r="M45" s="110">
        <f t="shared" si="0"/>
        <v>19.08</v>
      </c>
      <c r="N45" s="110">
        <f t="shared" si="1"/>
        <v>119.08</v>
      </c>
      <c r="O45" s="110">
        <f t="shared" si="2"/>
        <v>126.2248</v>
      </c>
      <c r="P45" s="110">
        <f t="shared" si="5"/>
        <v>7.1448</v>
      </c>
      <c r="Q45" s="110">
        <f t="shared" si="4"/>
        <v>119.08</v>
      </c>
      <c r="R45" s="242" t="s">
        <v>28</v>
      </c>
      <c r="S45" s="100" t="s">
        <v>29</v>
      </c>
    </row>
    <row r="46" spans="1:19">
      <c r="A46" s="100">
        <v>46</v>
      </c>
      <c r="B46" s="36" t="s">
        <v>1281</v>
      </c>
      <c r="C46" s="46" t="s">
        <v>1282</v>
      </c>
      <c r="D46" s="37" t="s">
        <v>22</v>
      </c>
      <c r="E46" s="37" t="s">
        <v>24</v>
      </c>
      <c r="F46" s="37" t="s">
        <v>1406</v>
      </c>
      <c r="G46" s="37" t="s">
        <v>25</v>
      </c>
      <c r="H46" s="37" t="s">
        <v>34</v>
      </c>
      <c r="I46" s="110">
        <v>0</v>
      </c>
      <c r="J46" s="110">
        <v>100</v>
      </c>
      <c r="K46" s="110">
        <v>18</v>
      </c>
      <c r="L46" s="37" t="s">
        <v>35</v>
      </c>
      <c r="M46" s="110">
        <f t="shared" si="0"/>
        <v>19.08</v>
      </c>
      <c r="N46" s="110">
        <f t="shared" si="1"/>
        <v>119.08</v>
      </c>
      <c r="O46" s="110">
        <f t="shared" si="2"/>
        <v>126.2248</v>
      </c>
      <c r="P46" s="110">
        <f t="shared" si="5"/>
        <v>7.1448</v>
      </c>
      <c r="Q46" s="110">
        <f t="shared" si="4"/>
        <v>119.08</v>
      </c>
      <c r="R46" s="242" t="s">
        <v>28</v>
      </c>
      <c r="S46" s="100" t="s">
        <v>29</v>
      </c>
    </row>
    <row r="47" spans="1:19">
      <c r="A47" s="100">
        <v>47</v>
      </c>
      <c r="B47" s="36" t="s">
        <v>806</v>
      </c>
      <c r="C47" s="46" t="s">
        <v>807</v>
      </c>
      <c r="D47" s="37" t="s">
        <v>22</v>
      </c>
      <c r="E47" s="37" t="s">
        <v>24</v>
      </c>
      <c r="F47" s="37" t="s">
        <v>1406</v>
      </c>
      <c r="G47" s="37" t="s">
        <v>25</v>
      </c>
      <c r="H47" s="37" t="s">
        <v>34</v>
      </c>
      <c r="I47" s="110">
        <v>0</v>
      </c>
      <c r="J47" s="110">
        <v>100</v>
      </c>
      <c r="K47" s="110">
        <v>15</v>
      </c>
      <c r="L47" s="37" t="s">
        <v>35</v>
      </c>
      <c r="M47" s="110">
        <f t="shared" si="0"/>
        <v>15.9</v>
      </c>
      <c r="N47" s="110">
        <f t="shared" si="1"/>
        <v>115.9</v>
      </c>
      <c r="O47" s="110">
        <f t="shared" si="2"/>
        <v>122.854</v>
      </c>
      <c r="P47" s="110">
        <f t="shared" si="5"/>
        <v>6.954</v>
      </c>
      <c r="Q47" s="110">
        <f t="shared" si="4"/>
        <v>115.9</v>
      </c>
      <c r="R47" s="242" t="s">
        <v>28</v>
      </c>
      <c r="S47" s="100" t="s">
        <v>29</v>
      </c>
    </row>
    <row r="48" spans="1:19">
      <c r="A48" s="100">
        <v>48</v>
      </c>
      <c r="B48" s="36" t="s">
        <v>2297</v>
      </c>
      <c r="C48" s="46" t="s">
        <v>1495</v>
      </c>
      <c r="D48" s="37" t="s">
        <v>22</v>
      </c>
      <c r="E48" s="37" t="s">
        <v>24</v>
      </c>
      <c r="F48" s="37" t="s">
        <v>1406</v>
      </c>
      <c r="G48" s="37" t="s">
        <v>25</v>
      </c>
      <c r="H48" s="37" t="s">
        <v>34</v>
      </c>
      <c r="I48" s="110">
        <v>0</v>
      </c>
      <c r="J48" s="110">
        <v>100</v>
      </c>
      <c r="K48" s="110">
        <v>18</v>
      </c>
      <c r="L48" s="37" t="s">
        <v>35</v>
      </c>
      <c r="M48" s="110">
        <f t="shared" si="0"/>
        <v>19.08</v>
      </c>
      <c r="N48" s="110">
        <f t="shared" si="1"/>
        <v>119.08</v>
      </c>
      <c r="O48" s="110">
        <f t="shared" si="2"/>
        <v>126.2248</v>
      </c>
      <c r="P48" s="110">
        <f t="shared" si="5"/>
        <v>7.1448</v>
      </c>
      <c r="Q48" s="110">
        <f t="shared" si="4"/>
        <v>119.08</v>
      </c>
      <c r="R48" s="242" t="s">
        <v>28</v>
      </c>
      <c r="S48" s="100" t="s">
        <v>29</v>
      </c>
    </row>
    <row r="49" spans="1:19">
      <c r="A49" s="100">
        <v>49</v>
      </c>
      <c r="B49" s="36" t="s">
        <v>1283</v>
      </c>
      <c r="C49" s="46" t="s">
        <v>1284</v>
      </c>
      <c r="D49" s="37" t="s">
        <v>22</v>
      </c>
      <c r="E49" s="37" t="s">
        <v>24</v>
      </c>
      <c r="F49" s="37" t="s">
        <v>1406</v>
      </c>
      <c r="G49" s="37" t="s">
        <v>25</v>
      </c>
      <c r="H49" s="37" t="s">
        <v>34</v>
      </c>
      <c r="I49" s="110">
        <v>0</v>
      </c>
      <c r="J49" s="110">
        <v>100</v>
      </c>
      <c r="K49" s="110">
        <v>13</v>
      </c>
      <c r="L49" s="37" t="s">
        <v>35</v>
      </c>
      <c r="M49" s="110">
        <f t="shared" si="0"/>
        <v>13.78</v>
      </c>
      <c r="N49" s="110">
        <f t="shared" si="1"/>
        <v>113.78</v>
      </c>
      <c r="O49" s="110">
        <f t="shared" si="2"/>
        <v>120.6068</v>
      </c>
      <c r="P49" s="110">
        <f t="shared" si="5"/>
        <v>6.8268</v>
      </c>
      <c r="Q49" s="110">
        <f t="shared" si="4"/>
        <v>113.78</v>
      </c>
      <c r="R49" s="242" t="s">
        <v>28</v>
      </c>
      <c r="S49" s="100" t="s">
        <v>29</v>
      </c>
    </row>
    <row r="50" spans="1:19">
      <c r="A50" s="100">
        <v>50</v>
      </c>
      <c r="B50" s="36" t="s">
        <v>1181</v>
      </c>
      <c r="C50" s="46" t="s">
        <v>1182</v>
      </c>
      <c r="D50" s="37" t="s">
        <v>22</v>
      </c>
      <c r="E50" s="37" t="s">
        <v>24</v>
      </c>
      <c r="F50" s="37" t="s">
        <v>1406</v>
      </c>
      <c r="G50" s="37" t="s">
        <v>25</v>
      </c>
      <c r="H50" s="37" t="s">
        <v>34</v>
      </c>
      <c r="I50" s="110">
        <v>0</v>
      </c>
      <c r="J50" s="110">
        <v>100</v>
      </c>
      <c r="K50" s="110">
        <v>18</v>
      </c>
      <c r="L50" s="37" t="s">
        <v>35</v>
      </c>
      <c r="M50" s="110">
        <f t="shared" si="0"/>
        <v>19.08</v>
      </c>
      <c r="N50" s="110">
        <f t="shared" si="1"/>
        <v>119.08</v>
      </c>
      <c r="O50" s="110">
        <f t="shared" si="2"/>
        <v>126.2248</v>
      </c>
      <c r="P50" s="110">
        <f t="shared" si="5"/>
        <v>7.1448</v>
      </c>
      <c r="Q50" s="110">
        <f t="shared" si="4"/>
        <v>119.08</v>
      </c>
      <c r="R50" s="242" t="s">
        <v>28</v>
      </c>
      <c r="S50" s="100" t="s">
        <v>29</v>
      </c>
    </row>
    <row r="51" spans="1:19">
      <c r="A51" s="100">
        <v>51</v>
      </c>
      <c r="B51" s="36" t="s">
        <v>1066</v>
      </c>
      <c r="C51" s="46" t="s">
        <v>1067</v>
      </c>
      <c r="D51" s="37" t="s">
        <v>22</v>
      </c>
      <c r="E51" s="37" t="s">
        <v>24</v>
      </c>
      <c r="F51" s="37" t="s">
        <v>1406</v>
      </c>
      <c r="G51" s="37" t="s">
        <v>25</v>
      </c>
      <c r="H51" s="37" t="s">
        <v>34</v>
      </c>
      <c r="I51" s="110">
        <v>0</v>
      </c>
      <c r="J51" s="110">
        <v>100</v>
      </c>
      <c r="K51" s="110">
        <v>15</v>
      </c>
      <c r="L51" s="37" t="s">
        <v>35</v>
      </c>
      <c r="M51" s="110">
        <f t="shared" si="0"/>
        <v>15.9</v>
      </c>
      <c r="N51" s="110">
        <f t="shared" si="1"/>
        <v>115.9</v>
      </c>
      <c r="O51" s="110">
        <f t="shared" si="2"/>
        <v>122.854</v>
      </c>
      <c r="P51" s="110">
        <f t="shared" si="5"/>
        <v>6.954</v>
      </c>
      <c r="Q51" s="110">
        <f t="shared" si="4"/>
        <v>115.9</v>
      </c>
      <c r="R51" s="242" t="s">
        <v>28</v>
      </c>
      <c r="S51" s="100" t="s">
        <v>29</v>
      </c>
    </row>
    <row r="52" spans="1:19">
      <c r="A52" s="100">
        <v>52</v>
      </c>
      <c r="B52" s="36" t="s">
        <v>1619</v>
      </c>
      <c r="C52" s="46" t="s">
        <v>1495</v>
      </c>
      <c r="D52" s="37" t="s">
        <v>22</v>
      </c>
      <c r="E52" s="37" t="s">
        <v>24</v>
      </c>
      <c r="F52" s="37" t="s">
        <v>1406</v>
      </c>
      <c r="G52" s="37" t="s">
        <v>25</v>
      </c>
      <c r="H52" s="37" t="s">
        <v>34</v>
      </c>
      <c r="I52" s="110">
        <v>0</v>
      </c>
      <c r="J52" s="110">
        <v>100</v>
      </c>
      <c r="K52" s="110">
        <v>0</v>
      </c>
      <c r="L52" s="37"/>
      <c r="M52" s="110">
        <f t="shared" si="0"/>
        <v>0</v>
      </c>
      <c r="N52" s="110">
        <f t="shared" si="1"/>
        <v>100</v>
      </c>
      <c r="O52" s="110">
        <f t="shared" si="2"/>
        <v>106</v>
      </c>
      <c r="P52" s="110">
        <f t="shared" si="5"/>
        <v>6</v>
      </c>
      <c r="Q52" s="110">
        <f t="shared" si="4"/>
        <v>100</v>
      </c>
      <c r="R52" s="242" t="s">
        <v>28</v>
      </c>
      <c r="S52" s="100" t="s">
        <v>29</v>
      </c>
    </row>
    <row r="53" spans="1:19">
      <c r="A53" s="100">
        <v>53</v>
      </c>
      <c r="B53" s="36" t="s">
        <v>1230</v>
      </c>
      <c r="C53" s="46" t="s">
        <v>1231</v>
      </c>
      <c r="D53" s="37" t="s">
        <v>22</v>
      </c>
      <c r="E53" s="37" t="s">
        <v>24</v>
      </c>
      <c r="F53" s="37" t="s">
        <v>1406</v>
      </c>
      <c r="G53" s="37" t="s">
        <v>25</v>
      </c>
      <c r="H53" s="37" t="s">
        <v>34</v>
      </c>
      <c r="I53" s="110">
        <v>0</v>
      </c>
      <c r="J53" s="110">
        <v>100</v>
      </c>
      <c r="K53" s="110">
        <v>15</v>
      </c>
      <c r="L53" s="37" t="s">
        <v>35</v>
      </c>
      <c r="M53" s="110">
        <f t="shared" si="0"/>
        <v>15.9</v>
      </c>
      <c r="N53" s="110">
        <f t="shared" si="1"/>
        <v>115.9</v>
      </c>
      <c r="O53" s="110">
        <f t="shared" si="2"/>
        <v>122.854</v>
      </c>
      <c r="P53" s="110">
        <f t="shared" si="5"/>
        <v>6.954</v>
      </c>
      <c r="Q53" s="110">
        <f t="shared" si="4"/>
        <v>115.9</v>
      </c>
      <c r="R53" s="242" t="s">
        <v>28</v>
      </c>
      <c r="S53" s="100" t="s">
        <v>29</v>
      </c>
    </row>
    <row r="54" spans="1:19">
      <c r="A54" s="100">
        <v>54</v>
      </c>
      <c r="B54" s="36" t="s">
        <v>2017</v>
      </c>
      <c r="C54" s="46" t="s">
        <v>2018</v>
      </c>
      <c r="D54" s="37" t="s">
        <v>22</v>
      </c>
      <c r="E54" s="37" t="s">
        <v>24</v>
      </c>
      <c r="F54" s="37" t="s">
        <v>1406</v>
      </c>
      <c r="G54" s="37" t="s">
        <v>25</v>
      </c>
      <c r="H54" s="37" t="s">
        <v>34</v>
      </c>
      <c r="I54" s="110">
        <v>0</v>
      </c>
      <c r="J54" s="110">
        <v>100</v>
      </c>
      <c r="K54" s="110">
        <v>15</v>
      </c>
      <c r="L54" s="37" t="s">
        <v>35</v>
      </c>
      <c r="M54" s="110">
        <f t="shared" si="0"/>
        <v>15.9</v>
      </c>
      <c r="N54" s="110">
        <f t="shared" si="1"/>
        <v>115.9</v>
      </c>
      <c r="O54" s="110">
        <f t="shared" si="2"/>
        <v>122.854</v>
      </c>
      <c r="P54" s="110">
        <f t="shared" si="5"/>
        <v>6.954</v>
      </c>
      <c r="Q54" s="110">
        <f t="shared" si="4"/>
        <v>115.9</v>
      </c>
      <c r="R54" s="242" t="s">
        <v>28</v>
      </c>
      <c r="S54" s="100" t="s">
        <v>29</v>
      </c>
    </row>
    <row r="55" spans="1:19">
      <c r="A55" s="100">
        <v>55</v>
      </c>
      <c r="B55" s="36" t="s">
        <v>1831</v>
      </c>
      <c r="C55" s="46" t="s">
        <v>1832</v>
      </c>
      <c r="D55" s="37" t="s">
        <v>22</v>
      </c>
      <c r="E55" s="37" t="s">
        <v>24</v>
      </c>
      <c r="F55" s="37" t="s">
        <v>1406</v>
      </c>
      <c r="G55" s="37" t="s">
        <v>25</v>
      </c>
      <c r="H55" s="37" t="s">
        <v>34</v>
      </c>
      <c r="I55" s="110">
        <v>0</v>
      </c>
      <c r="J55" s="110">
        <v>100</v>
      </c>
      <c r="K55" s="110">
        <v>15</v>
      </c>
      <c r="L55" s="37" t="s">
        <v>35</v>
      </c>
      <c r="M55" s="110">
        <f t="shared" si="0"/>
        <v>15.9</v>
      </c>
      <c r="N55" s="110">
        <f t="shared" si="1"/>
        <v>115.9</v>
      </c>
      <c r="O55" s="110">
        <f t="shared" si="2"/>
        <v>122.854</v>
      </c>
      <c r="P55" s="110">
        <f t="shared" si="5"/>
        <v>6.954</v>
      </c>
      <c r="Q55" s="110">
        <f t="shared" si="4"/>
        <v>115.9</v>
      </c>
      <c r="R55" s="242" t="s">
        <v>28</v>
      </c>
      <c r="S55" s="100" t="s">
        <v>29</v>
      </c>
    </row>
    <row r="56" spans="1:19">
      <c r="A56" s="100">
        <v>56</v>
      </c>
      <c r="B56" s="36" t="s">
        <v>1703</v>
      </c>
      <c r="C56" s="46" t="s">
        <v>1704</v>
      </c>
      <c r="D56" s="37" t="s">
        <v>22</v>
      </c>
      <c r="E56" s="37" t="s">
        <v>24</v>
      </c>
      <c r="F56" s="37" t="s">
        <v>1406</v>
      </c>
      <c r="G56" s="37" t="s">
        <v>25</v>
      </c>
      <c r="H56" s="37" t="s">
        <v>34</v>
      </c>
      <c r="I56" s="110">
        <v>0</v>
      </c>
      <c r="J56" s="110">
        <v>100</v>
      </c>
      <c r="K56" s="110">
        <v>15</v>
      </c>
      <c r="L56" s="37" t="s">
        <v>35</v>
      </c>
      <c r="M56" s="110">
        <f t="shared" si="0"/>
        <v>15.9</v>
      </c>
      <c r="N56" s="110">
        <f t="shared" si="1"/>
        <v>115.9</v>
      </c>
      <c r="O56" s="110">
        <f t="shared" si="2"/>
        <v>122.854</v>
      </c>
      <c r="P56" s="110">
        <f t="shared" si="5"/>
        <v>6.954</v>
      </c>
      <c r="Q56" s="110">
        <f t="shared" si="4"/>
        <v>115.9</v>
      </c>
      <c r="R56" s="242" t="s">
        <v>28</v>
      </c>
      <c r="S56" s="100" t="s">
        <v>29</v>
      </c>
    </row>
    <row r="57" spans="1:19">
      <c r="A57" s="100">
        <v>57</v>
      </c>
      <c r="B57" s="36" t="s">
        <v>2013</v>
      </c>
      <c r="C57" s="46" t="s">
        <v>2014</v>
      </c>
      <c r="D57" s="37" t="s">
        <v>22</v>
      </c>
      <c r="E57" s="37" t="s">
        <v>24</v>
      </c>
      <c r="F57" s="37" t="s">
        <v>1406</v>
      </c>
      <c r="G57" s="37" t="s">
        <v>25</v>
      </c>
      <c r="H57" s="37" t="s">
        <v>34</v>
      </c>
      <c r="I57" s="110">
        <v>0</v>
      </c>
      <c r="J57" s="110">
        <v>100</v>
      </c>
      <c r="K57" s="110">
        <v>15</v>
      </c>
      <c r="L57" s="37" t="s">
        <v>35</v>
      </c>
      <c r="M57" s="110">
        <f t="shared" si="0"/>
        <v>15.9</v>
      </c>
      <c r="N57" s="110">
        <f t="shared" si="1"/>
        <v>115.9</v>
      </c>
      <c r="O57" s="110">
        <f t="shared" si="2"/>
        <v>122.854</v>
      </c>
      <c r="P57" s="110">
        <f t="shared" si="5"/>
        <v>6.954</v>
      </c>
      <c r="Q57" s="110">
        <f t="shared" si="4"/>
        <v>115.9</v>
      </c>
      <c r="R57" s="242" t="s">
        <v>28</v>
      </c>
      <c r="S57" s="100" t="s">
        <v>29</v>
      </c>
    </row>
    <row r="58" spans="1:19">
      <c r="A58" s="100">
        <v>58</v>
      </c>
      <c r="B58" s="36" t="s">
        <v>1017</v>
      </c>
      <c r="C58" s="46" t="s">
        <v>1642</v>
      </c>
      <c r="D58" s="37" t="s">
        <v>22</v>
      </c>
      <c r="E58" s="37" t="s">
        <v>24</v>
      </c>
      <c r="F58" s="37" t="s">
        <v>1406</v>
      </c>
      <c r="G58" s="37" t="s">
        <v>25</v>
      </c>
      <c r="H58" s="37" t="s">
        <v>34</v>
      </c>
      <c r="I58" s="110">
        <v>0</v>
      </c>
      <c r="J58" s="110">
        <v>100</v>
      </c>
      <c r="K58" s="110">
        <v>15</v>
      </c>
      <c r="L58" s="37" t="s">
        <v>35</v>
      </c>
      <c r="M58" s="110">
        <f t="shared" si="0"/>
        <v>15.9</v>
      </c>
      <c r="N58" s="110">
        <f t="shared" si="1"/>
        <v>115.9</v>
      </c>
      <c r="O58" s="110">
        <f t="shared" si="2"/>
        <v>122.854</v>
      </c>
      <c r="P58" s="110">
        <f t="shared" si="5"/>
        <v>6.954</v>
      </c>
      <c r="Q58" s="110">
        <f t="shared" si="4"/>
        <v>115.9</v>
      </c>
      <c r="R58" s="242" t="s">
        <v>28</v>
      </c>
      <c r="S58" s="100" t="s">
        <v>29</v>
      </c>
    </row>
    <row r="59" spans="1:19">
      <c r="A59" s="100">
        <v>59</v>
      </c>
      <c r="B59" s="36" t="s">
        <v>2298</v>
      </c>
      <c r="C59" s="46" t="s">
        <v>1495</v>
      </c>
      <c r="D59" s="37" t="s">
        <v>22</v>
      </c>
      <c r="E59" s="37" t="s">
        <v>24</v>
      </c>
      <c r="F59" s="37" t="s">
        <v>1406</v>
      </c>
      <c r="G59" s="37" t="s">
        <v>25</v>
      </c>
      <c r="H59" s="37" t="s">
        <v>34</v>
      </c>
      <c r="I59" s="110">
        <v>0</v>
      </c>
      <c r="J59" s="110">
        <v>100</v>
      </c>
      <c r="K59" s="110">
        <v>15</v>
      </c>
      <c r="L59" s="37" t="s">
        <v>35</v>
      </c>
      <c r="M59" s="110">
        <f t="shared" si="0"/>
        <v>15.9</v>
      </c>
      <c r="N59" s="110">
        <f t="shared" si="1"/>
        <v>115.9</v>
      </c>
      <c r="O59" s="110">
        <f t="shared" si="2"/>
        <v>122.854</v>
      </c>
      <c r="P59" s="110">
        <f t="shared" si="5"/>
        <v>6.954</v>
      </c>
      <c r="Q59" s="110">
        <f t="shared" si="4"/>
        <v>115.9</v>
      </c>
      <c r="R59" s="242" t="s">
        <v>28</v>
      </c>
      <c r="S59" s="100" t="s">
        <v>29</v>
      </c>
    </row>
    <row r="60" spans="1:19">
      <c r="A60" s="100">
        <v>60</v>
      </c>
      <c r="B60" s="36" t="s">
        <v>1217</v>
      </c>
      <c r="C60" s="46" t="s">
        <v>1218</v>
      </c>
      <c r="D60" s="37" t="s">
        <v>22</v>
      </c>
      <c r="E60" s="37" t="s">
        <v>24</v>
      </c>
      <c r="F60" s="37" t="s">
        <v>1406</v>
      </c>
      <c r="G60" s="37" t="s">
        <v>25</v>
      </c>
      <c r="H60" s="37" t="s">
        <v>34</v>
      </c>
      <c r="I60" s="110">
        <v>0</v>
      </c>
      <c r="J60" s="110">
        <v>100</v>
      </c>
      <c r="K60" s="110">
        <v>18</v>
      </c>
      <c r="L60" s="37" t="s">
        <v>35</v>
      </c>
      <c r="M60" s="110">
        <f t="shared" si="0"/>
        <v>19.08</v>
      </c>
      <c r="N60" s="110">
        <f t="shared" si="1"/>
        <v>119.08</v>
      </c>
      <c r="O60" s="110">
        <f t="shared" si="2"/>
        <v>126.2248</v>
      </c>
      <c r="P60" s="110">
        <f t="shared" si="5"/>
        <v>7.1448</v>
      </c>
      <c r="Q60" s="110">
        <f t="shared" si="4"/>
        <v>119.08</v>
      </c>
      <c r="R60" s="242" t="s">
        <v>28</v>
      </c>
      <c r="S60" s="100" t="s">
        <v>29</v>
      </c>
    </row>
    <row r="61" spans="1:19">
      <c r="A61" s="100">
        <v>61</v>
      </c>
      <c r="B61" s="36" t="s">
        <v>1826</v>
      </c>
      <c r="C61" s="46" t="s">
        <v>1827</v>
      </c>
      <c r="D61" s="37" t="s">
        <v>22</v>
      </c>
      <c r="E61" s="37" t="s">
        <v>24</v>
      </c>
      <c r="F61" s="37" t="s">
        <v>1406</v>
      </c>
      <c r="G61" s="37" t="s">
        <v>25</v>
      </c>
      <c r="H61" s="37" t="s">
        <v>34</v>
      </c>
      <c r="I61" s="110">
        <v>0</v>
      </c>
      <c r="J61" s="110">
        <v>100</v>
      </c>
      <c r="K61" s="110">
        <v>18</v>
      </c>
      <c r="L61" s="37" t="s">
        <v>35</v>
      </c>
      <c r="M61" s="110">
        <f t="shared" si="0"/>
        <v>19.08</v>
      </c>
      <c r="N61" s="110">
        <f t="shared" si="1"/>
        <v>119.08</v>
      </c>
      <c r="O61" s="110">
        <f t="shared" si="2"/>
        <v>126.2248</v>
      </c>
      <c r="P61" s="110">
        <f t="shared" si="5"/>
        <v>7.1448</v>
      </c>
      <c r="Q61" s="110">
        <f t="shared" si="4"/>
        <v>119.08</v>
      </c>
      <c r="R61" s="242" t="s">
        <v>28</v>
      </c>
      <c r="S61" s="100" t="s">
        <v>29</v>
      </c>
    </row>
    <row r="62" spans="1:19">
      <c r="A62" s="100">
        <v>62</v>
      </c>
      <c r="B62" s="36" t="s">
        <v>1305</v>
      </c>
      <c r="C62" s="46" t="s">
        <v>2069</v>
      </c>
      <c r="D62" s="37" t="s">
        <v>22</v>
      </c>
      <c r="E62" s="37" t="s">
        <v>24</v>
      </c>
      <c r="F62" s="37" t="s">
        <v>1406</v>
      </c>
      <c r="G62" s="37" t="s">
        <v>25</v>
      </c>
      <c r="H62" s="37" t="s">
        <v>34</v>
      </c>
      <c r="I62" s="110">
        <v>0</v>
      </c>
      <c r="J62" s="110">
        <v>100</v>
      </c>
      <c r="K62" s="110">
        <v>15</v>
      </c>
      <c r="L62" s="37" t="s">
        <v>35</v>
      </c>
      <c r="M62" s="110">
        <f t="shared" si="0"/>
        <v>15.9</v>
      </c>
      <c r="N62" s="110">
        <f t="shared" si="1"/>
        <v>115.9</v>
      </c>
      <c r="O62" s="110">
        <f t="shared" si="2"/>
        <v>122.854</v>
      </c>
      <c r="P62" s="110">
        <f t="shared" si="5"/>
        <v>6.954</v>
      </c>
      <c r="Q62" s="110">
        <f t="shared" si="4"/>
        <v>115.9</v>
      </c>
      <c r="R62" s="242" t="s">
        <v>28</v>
      </c>
      <c r="S62" s="100" t="s">
        <v>29</v>
      </c>
    </row>
    <row r="63" spans="1:19">
      <c r="A63" s="100">
        <v>63</v>
      </c>
      <c r="B63" s="36" t="s">
        <v>1829</v>
      </c>
      <c r="C63" s="46" t="s">
        <v>1830</v>
      </c>
      <c r="D63" s="37" t="s">
        <v>22</v>
      </c>
      <c r="E63" s="37" t="s">
        <v>24</v>
      </c>
      <c r="F63" s="37" t="s">
        <v>198</v>
      </c>
      <c r="G63" s="37" t="s">
        <v>25</v>
      </c>
      <c r="H63" s="37" t="s">
        <v>34</v>
      </c>
      <c r="I63" s="110">
        <v>0</v>
      </c>
      <c r="J63" s="110">
        <v>0</v>
      </c>
      <c r="K63" s="110">
        <v>18</v>
      </c>
      <c r="L63" s="37" t="s">
        <v>35</v>
      </c>
      <c r="M63" s="110">
        <f t="shared" si="0"/>
        <v>19.08</v>
      </c>
      <c r="N63" s="110">
        <f t="shared" si="1"/>
        <v>19.08</v>
      </c>
      <c r="O63" s="110">
        <f t="shared" si="2"/>
        <v>20.2248</v>
      </c>
      <c r="P63" s="110">
        <f t="shared" si="5"/>
        <v>1.1448</v>
      </c>
      <c r="Q63" s="110">
        <f t="shared" si="4"/>
        <v>19.08</v>
      </c>
      <c r="R63" s="242" t="s">
        <v>28</v>
      </c>
      <c r="S63" s="100" t="s">
        <v>29</v>
      </c>
    </row>
    <row r="64" spans="1:19">
      <c r="A64" s="100">
        <v>64</v>
      </c>
      <c r="B64" s="36" t="s">
        <v>952</v>
      </c>
      <c r="C64" s="46" t="s">
        <v>953</v>
      </c>
      <c r="D64" s="37" t="s">
        <v>22</v>
      </c>
      <c r="E64" s="37" t="s">
        <v>24</v>
      </c>
      <c r="F64" s="37" t="s">
        <v>1406</v>
      </c>
      <c r="G64" s="37" t="s">
        <v>25</v>
      </c>
      <c r="H64" s="37" t="s">
        <v>34</v>
      </c>
      <c r="I64" s="110">
        <v>0</v>
      </c>
      <c r="J64" s="110">
        <v>100</v>
      </c>
      <c r="K64" s="110">
        <v>0</v>
      </c>
      <c r="L64" s="37" t="s">
        <v>35</v>
      </c>
      <c r="M64" s="110">
        <f t="shared" si="0"/>
        <v>0</v>
      </c>
      <c r="N64" s="110">
        <f t="shared" si="1"/>
        <v>100</v>
      </c>
      <c r="O64" s="110">
        <f t="shared" si="2"/>
        <v>106</v>
      </c>
      <c r="P64" s="110">
        <f t="shared" si="5"/>
        <v>6</v>
      </c>
      <c r="Q64" s="110">
        <f t="shared" si="4"/>
        <v>100</v>
      </c>
      <c r="R64" s="242" t="s">
        <v>28</v>
      </c>
      <c r="S64" s="100" t="s">
        <v>29</v>
      </c>
    </row>
    <row r="65" spans="1:19">
      <c r="A65" s="100">
        <v>65</v>
      </c>
      <c r="B65" s="36" t="s">
        <v>905</v>
      </c>
      <c r="C65" s="46" t="s">
        <v>906</v>
      </c>
      <c r="D65" s="37" t="s">
        <v>22</v>
      </c>
      <c r="E65" s="37" t="s">
        <v>24</v>
      </c>
      <c r="F65" s="37" t="s">
        <v>2299</v>
      </c>
      <c r="G65" s="37" t="s">
        <v>25</v>
      </c>
      <c r="H65" s="37" t="s">
        <v>34</v>
      </c>
      <c r="I65" s="110">
        <v>0</v>
      </c>
      <c r="J65" s="110">
        <v>0</v>
      </c>
      <c r="K65" s="110">
        <v>18</v>
      </c>
      <c r="L65" s="37" t="s">
        <v>35</v>
      </c>
      <c r="M65" s="110">
        <f t="shared" si="0"/>
        <v>19.08</v>
      </c>
      <c r="N65" s="110">
        <f t="shared" si="1"/>
        <v>19.08</v>
      </c>
      <c r="O65" s="110">
        <f t="shared" si="2"/>
        <v>20.2248</v>
      </c>
      <c r="P65" s="110">
        <f t="shared" si="5"/>
        <v>1.1448</v>
      </c>
      <c r="Q65" s="110">
        <f t="shared" si="4"/>
        <v>19.08</v>
      </c>
      <c r="R65" s="242" t="s">
        <v>28</v>
      </c>
      <c r="S65" s="100" t="s">
        <v>29</v>
      </c>
    </row>
    <row r="66" spans="1:19">
      <c r="A66" s="100">
        <v>66</v>
      </c>
      <c r="B66" s="36" t="s">
        <v>711</v>
      </c>
      <c r="C66" s="46" t="s">
        <v>712</v>
      </c>
      <c r="D66" s="37" t="s">
        <v>22</v>
      </c>
      <c r="E66" s="37" t="s">
        <v>24</v>
      </c>
      <c r="F66" s="37" t="s">
        <v>2299</v>
      </c>
      <c r="G66" s="37" t="s">
        <v>25</v>
      </c>
      <c r="H66" s="37" t="s">
        <v>34</v>
      </c>
      <c r="I66" s="110">
        <v>0</v>
      </c>
      <c r="J66" s="110">
        <v>0</v>
      </c>
      <c r="K66" s="110">
        <v>15</v>
      </c>
      <c r="L66" s="37" t="s">
        <v>35</v>
      </c>
      <c r="M66" s="110">
        <f t="shared" ref="M66:M129" si="6">K66*1.06</f>
        <v>15.9</v>
      </c>
      <c r="N66" s="110">
        <f t="shared" ref="N66:N129" si="7">I66+J66+M66</f>
        <v>15.9</v>
      </c>
      <c r="O66" s="110">
        <f t="shared" ref="O66:O129" si="8">I66+(J66+M66)*1.06</f>
        <v>16.854</v>
      </c>
      <c r="P66" s="110">
        <f t="shared" si="5"/>
        <v>0.954</v>
      </c>
      <c r="Q66" s="110">
        <f t="shared" ref="Q66:Q129" si="9">O66-P66</f>
        <v>15.9</v>
      </c>
      <c r="R66" s="242" t="s">
        <v>28</v>
      </c>
      <c r="S66" s="100" t="s">
        <v>29</v>
      </c>
    </row>
    <row r="67" spans="1:19">
      <c r="A67" s="100">
        <v>67</v>
      </c>
      <c r="B67" s="36" t="s">
        <v>726</v>
      </c>
      <c r="C67" s="46" t="s">
        <v>727</v>
      </c>
      <c r="D67" s="37" t="s">
        <v>22</v>
      </c>
      <c r="E67" s="37" t="s">
        <v>24</v>
      </c>
      <c r="F67" s="37" t="s">
        <v>2299</v>
      </c>
      <c r="G67" s="37" t="s">
        <v>25</v>
      </c>
      <c r="H67" s="37" t="s">
        <v>34</v>
      </c>
      <c r="I67" s="110">
        <v>0</v>
      </c>
      <c r="J67" s="110">
        <v>0</v>
      </c>
      <c r="K67" s="110">
        <v>15</v>
      </c>
      <c r="L67" s="37" t="s">
        <v>35</v>
      </c>
      <c r="M67" s="110">
        <f t="shared" si="6"/>
        <v>15.9</v>
      </c>
      <c r="N67" s="110">
        <f t="shared" si="7"/>
        <v>15.9</v>
      </c>
      <c r="O67" s="110">
        <f t="shared" si="8"/>
        <v>16.854</v>
      </c>
      <c r="P67" s="110">
        <f t="shared" si="5"/>
        <v>0.954</v>
      </c>
      <c r="Q67" s="110">
        <f t="shared" si="9"/>
        <v>15.9</v>
      </c>
      <c r="R67" s="242" t="s">
        <v>28</v>
      </c>
      <c r="S67" s="100" t="s">
        <v>29</v>
      </c>
    </row>
    <row r="68" spans="1:19">
      <c r="A68" s="100">
        <v>68</v>
      </c>
      <c r="B68" s="36" t="s">
        <v>2300</v>
      </c>
      <c r="C68" s="46" t="s">
        <v>729</v>
      </c>
      <c r="D68" s="37" t="s">
        <v>22</v>
      </c>
      <c r="E68" s="37" t="s">
        <v>24</v>
      </c>
      <c r="F68" s="37" t="s">
        <v>2299</v>
      </c>
      <c r="G68" s="37" t="s">
        <v>25</v>
      </c>
      <c r="H68" s="37" t="s">
        <v>34</v>
      </c>
      <c r="I68" s="110">
        <v>0</v>
      </c>
      <c r="J68" s="110">
        <v>0</v>
      </c>
      <c r="K68" s="110">
        <v>15</v>
      </c>
      <c r="L68" s="37" t="s">
        <v>35</v>
      </c>
      <c r="M68" s="110">
        <f t="shared" si="6"/>
        <v>15.9</v>
      </c>
      <c r="N68" s="110">
        <f t="shared" si="7"/>
        <v>15.9</v>
      </c>
      <c r="O68" s="110">
        <f t="shared" si="8"/>
        <v>16.854</v>
      </c>
      <c r="P68" s="110">
        <f t="shared" si="5"/>
        <v>0.954</v>
      </c>
      <c r="Q68" s="110">
        <f t="shared" si="9"/>
        <v>15.9</v>
      </c>
      <c r="R68" s="242" t="s">
        <v>28</v>
      </c>
      <c r="S68" s="100" t="s">
        <v>29</v>
      </c>
    </row>
    <row r="69" spans="1:19">
      <c r="A69" s="100">
        <v>69</v>
      </c>
      <c r="B69" s="36" t="s">
        <v>736</v>
      </c>
      <c r="C69" s="46" t="s">
        <v>737</v>
      </c>
      <c r="D69" s="37" t="s">
        <v>22</v>
      </c>
      <c r="E69" s="37" t="s">
        <v>24</v>
      </c>
      <c r="F69" s="37" t="s">
        <v>2299</v>
      </c>
      <c r="G69" s="37" t="s">
        <v>25</v>
      </c>
      <c r="H69" s="37" t="s">
        <v>34</v>
      </c>
      <c r="I69" s="110">
        <v>0</v>
      </c>
      <c r="J69" s="110">
        <v>0</v>
      </c>
      <c r="K69" s="110">
        <v>15</v>
      </c>
      <c r="L69" s="37" t="s">
        <v>35</v>
      </c>
      <c r="M69" s="110">
        <f t="shared" si="6"/>
        <v>15.9</v>
      </c>
      <c r="N69" s="110">
        <f t="shared" si="7"/>
        <v>15.9</v>
      </c>
      <c r="O69" s="110">
        <f t="shared" si="8"/>
        <v>16.854</v>
      </c>
      <c r="P69" s="110">
        <f t="shared" si="5"/>
        <v>0.954</v>
      </c>
      <c r="Q69" s="110">
        <f t="shared" si="9"/>
        <v>15.9</v>
      </c>
      <c r="R69" s="242" t="s">
        <v>28</v>
      </c>
      <c r="S69" s="100" t="s">
        <v>29</v>
      </c>
    </row>
    <row r="70" spans="1:19">
      <c r="A70" s="100">
        <v>70</v>
      </c>
      <c r="B70" s="36" t="s">
        <v>406</v>
      </c>
      <c r="C70" s="46" t="s">
        <v>407</v>
      </c>
      <c r="D70" s="37" t="s">
        <v>22</v>
      </c>
      <c r="E70" s="37" t="s">
        <v>24</v>
      </c>
      <c r="F70" s="37" t="s">
        <v>2299</v>
      </c>
      <c r="G70" s="37" t="s">
        <v>25</v>
      </c>
      <c r="H70" s="37" t="s">
        <v>34</v>
      </c>
      <c r="I70" s="110">
        <v>0</v>
      </c>
      <c r="J70" s="110">
        <v>0</v>
      </c>
      <c r="K70" s="110">
        <v>15</v>
      </c>
      <c r="L70" s="37" t="s">
        <v>35</v>
      </c>
      <c r="M70" s="110">
        <f t="shared" si="6"/>
        <v>15.9</v>
      </c>
      <c r="N70" s="110">
        <f t="shared" si="7"/>
        <v>15.9</v>
      </c>
      <c r="O70" s="110">
        <f t="shared" si="8"/>
        <v>16.854</v>
      </c>
      <c r="P70" s="110">
        <f t="shared" si="5"/>
        <v>0.954</v>
      </c>
      <c r="Q70" s="110">
        <f t="shared" si="9"/>
        <v>15.9</v>
      </c>
      <c r="R70" s="242" t="s">
        <v>28</v>
      </c>
      <c r="S70" s="100" t="s">
        <v>29</v>
      </c>
    </row>
    <row r="71" spans="1:19">
      <c r="A71" s="100">
        <v>71</v>
      </c>
      <c r="B71" s="36" t="s">
        <v>659</v>
      </c>
      <c r="C71" s="46" t="s">
        <v>660</v>
      </c>
      <c r="D71" s="37" t="s">
        <v>22</v>
      </c>
      <c r="E71" s="37" t="s">
        <v>24</v>
      </c>
      <c r="F71" s="37" t="s">
        <v>2299</v>
      </c>
      <c r="G71" s="37" t="s">
        <v>25</v>
      </c>
      <c r="H71" s="37" t="s">
        <v>34</v>
      </c>
      <c r="I71" s="110">
        <v>0</v>
      </c>
      <c r="J71" s="110">
        <v>0</v>
      </c>
      <c r="K71" s="110">
        <v>15</v>
      </c>
      <c r="L71" s="37" t="s">
        <v>35</v>
      </c>
      <c r="M71" s="110">
        <f t="shared" si="6"/>
        <v>15.9</v>
      </c>
      <c r="N71" s="110">
        <f t="shared" si="7"/>
        <v>15.9</v>
      </c>
      <c r="O71" s="110">
        <f t="shared" si="8"/>
        <v>16.854</v>
      </c>
      <c r="P71" s="110">
        <f t="shared" si="5"/>
        <v>0.954</v>
      </c>
      <c r="Q71" s="110">
        <f t="shared" si="9"/>
        <v>15.9</v>
      </c>
      <c r="R71" s="242" t="s">
        <v>28</v>
      </c>
      <c r="S71" s="100" t="s">
        <v>29</v>
      </c>
    </row>
    <row r="72" spans="1:19">
      <c r="A72" s="100">
        <v>72</v>
      </c>
      <c r="B72" s="36" t="s">
        <v>2170</v>
      </c>
      <c r="C72" s="46" t="s">
        <v>1649</v>
      </c>
      <c r="D72" s="37" t="s">
        <v>22</v>
      </c>
      <c r="E72" s="37" t="s">
        <v>24</v>
      </c>
      <c r="F72" s="37" t="s">
        <v>1406</v>
      </c>
      <c r="G72" s="37" t="s">
        <v>25</v>
      </c>
      <c r="H72" s="37" t="s">
        <v>34</v>
      </c>
      <c r="I72" s="110">
        <v>0</v>
      </c>
      <c r="J72" s="110">
        <v>100</v>
      </c>
      <c r="K72" s="110">
        <v>13</v>
      </c>
      <c r="L72" s="37" t="s">
        <v>35</v>
      </c>
      <c r="M72" s="110">
        <f t="shared" si="6"/>
        <v>13.78</v>
      </c>
      <c r="N72" s="110">
        <f t="shared" si="7"/>
        <v>113.78</v>
      </c>
      <c r="O72" s="110">
        <f t="shared" si="8"/>
        <v>120.6068</v>
      </c>
      <c r="P72" s="110">
        <f t="shared" si="5"/>
        <v>6.8268</v>
      </c>
      <c r="Q72" s="110">
        <f t="shared" si="9"/>
        <v>113.78</v>
      </c>
      <c r="R72" s="242" t="s">
        <v>28</v>
      </c>
      <c r="S72" s="100" t="s">
        <v>29</v>
      </c>
    </row>
    <row r="73" spans="1:19">
      <c r="A73" s="100">
        <v>73</v>
      </c>
      <c r="B73" s="36" t="s">
        <v>914</v>
      </c>
      <c r="C73" s="46" t="s">
        <v>915</v>
      </c>
      <c r="D73" s="37" t="s">
        <v>22</v>
      </c>
      <c r="E73" s="37" t="s">
        <v>24</v>
      </c>
      <c r="F73" s="37" t="s">
        <v>2299</v>
      </c>
      <c r="G73" s="37" t="s">
        <v>25</v>
      </c>
      <c r="H73" s="37" t="s">
        <v>34</v>
      </c>
      <c r="I73" s="110">
        <v>0</v>
      </c>
      <c r="J73" s="110">
        <v>0</v>
      </c>
      <c r="K73" s="110">
        <v>18</v>
      </c>
      <c r="L73" s="37" t="s">
        <v>35</v>
      </c>
      <c r="M73" s="110">
        <f t="shared" si="6"/>
        <v>19.08</v>
      </c>
      <c r="N73" s="110">
        <f t="shared" si="7"/>
        <v>19.08</v>
      </c>
      <c r="O73" s="110">
        <f t="shared" si="8"/>
        <v>20.2248</v>
      </c>
      <c r="P73" s="110">
        <f t="shared" si="5"/>
        <v>1.1448</v>
      </c>
      <c r="Q73" s="110">
        <f t="shared" si="9"/>
        <v>19.08</v>
      </c>
      <c r="R73" s="242" t="s">
        <v>28</v>
      </c>
      <c r="S73" s="100" t="s">
        <v>29</v>
      </c>
    </row>
    <row r="74" spans="1:19">
      <c r="A74" s="100">
        <v>74</v>
      </c>
      <c r="B74" s="36" t="s">
        <v>2301</v>
      </c>
      <c r="C74" s="46" t="s">
        <v>2302</v>
      </c>
      <c r="D74" s="37" t="s">
        <v>22</v>
      </c>
      <c r="E74" s="37" t="s">
        <v>24</v>
      </c>
      <c r="F74" s="37" t="s">
        <v>1954</v>
      </c>
      <c r="G74" s="37" t="s">
        <v>25</v>
      </c>
      <c r="H74" s="37" t="s">
        <v>34</v>
      </c>
      <c r="I74" s="37">
        <v>241.79</v>
      </c>
      <c r="J74" s="110">
        <v>100</v>
      </c>
      <c r="K74" s="110">
        <v>0</v>
      </c>
      <c r="L74" s="37"/>
      <c r="M74" s="242">
        <f t="shared" si="6"/>
        <v>0</v>
      </c>
      <c r="N74" s="242">
        <f t="shared" si="7"/>
        <v>341.79</v>
      </c>
      <c r="O74" s="242">
        <f t="shared" si="8"/>
        <v>347.79</v>
      </c>
      <c r="P74" s="242">
        <f t="shared" ref="P74:P85" si="10">(M74+J74)*0.06</f>
        <v>6</v>
      </c>
      <c r="Q74" s="242">
        <f t="shared" si="9"/>
        <v>341.79</v>
      </c>
      <c r="R74" s="242" t="s">
        <v>28</v>
      </c>
      <c r="S74" s="100" t="s">
        <v>29</v>
      </c>
    </row>
    <row r="75" spans="1:19">
      <c r="A75" s="100">
        <v>75</v>
      </c>
      <c r="B75" s="36" t="s">
        <v>2303</v>
      </c>
      <c r="C75" s="46" t="s">
        <v>2304</v>
      </c>
      <c r="D75" s="37" t="s">
        <v>22</v>
      </c>
      <c r="E75" s="37" t="s">
        <v>24</v>
      </c>
      <c r="F75" s="37" t="s">
        <v>1954</v>
      </c>
      <c r="G75" s="37" t="s">
        <v>25</v>
      </c>
      <c r="H75" s="37" t="s">
        <v>34</v>
      </c>
      <c r="I75" s="37">
        <v>241.79</v>
      </c>
      <c r="J75" s="110">
        <v>100</v>
      </c>
      <c r="K75" s="110">
        <v>0</v>
      </c>
      <c r="L75" s="37"/>
      <c r="M75" s="242">
        <f t="shared" si="6"/>
        <v>0</v>
      </c>
      <c r="N75" s="242">
        <f t="shared" si="7"/>
        <v>341.79</v>
      </c>
      <c r="O75" s="242">
        <f t="shared" si="8"/>
        <v>347.79</v>
      </c>
      <c r="P75" s="242">
        <f t="shared" si="10"/>
        <v>6</v>
      </c>
      <c r="Q75" s="242">
        <f t="shared" si="9"/>
        <v>341.79</v>
      </c>
      <c r="R75" s="242" t="s">
        <v>28</v>
      </c>
      <c r="S75" s="100" t="s">
        <v>29</v>
      </c>
    </row>
    <row r="76" spans="1:19">
      <c r="A76" s="100">
        <v>76</v>
      </c>
      <c r="B76" s="36" t="s">
        <v>2305</v>
      </c>
      <c r="C76" s="46" t="s">
        <v>2306</v>
      </c>
      <c r="D76" s="37" t="s">
        <v>22</v>
      </c>
      <c r="E76" s="37" t="s">
        <v>24</v>
      </c>
      <c r="F76" s="37" t="s">
        <v>1954</v>
      </c>
      <c r="G76" s="37" t="s">
        <v>25</v>
      </c>
      <c r="H76" s="37" t="s">
        <v>34</v>
      </c>
      <c r="I76" s="37">
        <v>241.79</v>
      </c>
      <c r="J76" s="110">
        <v>100</v>
      </c>
      <c r="K76" s="110">
        <v>0</v>
      </c>
      <c r="L76" s="37"/>
      <c r="M76" s="242">
        <f t="shared" si="6"/>
        <v>0</v>
      </c>
      <c r="N76" s="242">
        <f t="shared" si="7"/>
        <v>341.79</v>
      </c>
      <c r="O76" s="242">
        <f t="shared" si="8"/>
        <v>347.79</v>
      </c>
      <c r="P76" s="242">
        <f t="shared" si="10"/>
        <v>6</v>
      </c>
      <c r="Q76" s="242">
        <f t="shared" si="9"/>
        <v>341.79</v>
      </c>
      <c r="R76" s="242" t="s">
        <v>28</v>
      </c>
      <c r="S76" s="100" t="s">
        <v>29</v>
      </c>
    </row>
    <row r="77" spans="1:19">
      <c r="A77" s="100">
        <v>77</v>
      </c>
      <c r="B77" s="36" t="s">
        <v>2307</v>
      </c>
      <c r="C77" s="46" t="s">
        <v>2308</v>
      </c>
      <c r="D77" s="37" t="s">
        <v>22</v>
      </c>
      <c r="E77" s="37" t="s">
        <v>24</v>
      </c>
      <c r="F77" s="37" t="s">
        <v>1954</v>
      </c>
      <c r="G77" s="37" t="s">
        <v>25</v>
      </c>
      <c r="H77" s="37" t="s">
        <v>34</v>
      </c>
      <c r="I77" s="37">
        <v>241.79</v>
      </c>
      <c r="J77" s="110">
        <v>100</v>
      </c>
      <c r="K77" s="110">
        <v>0</v>
      </c>
      <c r="L77" s="37"/>
      <c r="M77" s="242">
        <f t="shared" si="6"/>
        <v>0</v>
      </c>
      <c r="N77" s="242">
        <f t="shared" si="7"/>
        <v>341.79</v>
      </c>
      <c r="O77" s="242">
        <f t="shared" si="8"/>
        <v>347.79</v>
      </c>
      <c r="P77" s="242">
        <f t="shared" si="10"/>
        <v>6</v>
      </c>
      <c r="Q77" s="242">
        <f t="shared" si="9"/>
        <v>341.79</v>
      </c>
      <c r="R77" s="242" t="s">
        <v>28</v>
      </c>
      <c r="S77" s="100" t="s">
        <v>29</v>
      </c>
    </row>
    <row r="78" spans="1:19">
      <c r="A78" s="100">
        <v>78</v>
      </c>
      <c r="B78" s="36" t="s">
        <v>2309</v>
      </c>
      <c r="C78" s="46" t="s">
        <v>2310</v>
      </c>
      <c r="D78" s="37" t="s">
        <v>22</v>
      </c>
      <c r="E78" s="37" t="s">
        <v>24</v>
      </c>
      <c r="F78" s="37" t="s">
        <v>1954</v>
      </c>
      <c r="G78" s="37" t="s">
        <v>25</v>
      </c>
      <c r="H78" s="37" t="s">
        <v>34</v>
      </c>
      <c r="I78" s="37">
        <v>241.79</v>
      </c>
      <c r="J78" s="110">
        <v>100</v>
      </c>
      <c r="K78" s="110">
        <v>0</v>
      </c>
      <c r="L78" s="37"/>
      <c r="M78" s="242">
        <f t="shared" si="6"/>
        <v>0</v>
      </c>
      <c r="N78" s="242">
        <f t="shared" si="7"/>
        <v>341.79</v>
      </c>
      <c r="O78" s="242">
        <f t="shared" si="8"/>
        <v>347.79</v>
      </c>
      <c r="P78" s="242">
        <f t="shared" si="10"/>
        <v>6</v>
      </c>
      <c r="Q78" s="242">
        <f t="shared" si="9"/>
        <v>341.79</v>
      </c>
      <c r="R78" s="242" t="s">
        <v>28</v>
      </c>
      <c r="S78" s="100" t="s">
        <v>29</v>
      </c>
    </row>
    <row r="79" spans="1:19">
      <c r="A79" s="100">
        <v>79</v>
      </c>
      <c r="B79" s="36" t="s">
        <v>2311</v>
      </c>
      <c r="C79" s="46" t="s">
        <v>2312</v>
      </c>
      <c r="D79" s="37" t="s">
        <v>22</v>
      </c>
      <c r="E79" s="37" t="s">
        <v>24</v>
      </c>
      <c r="F79" s="37" t="s">
        <v>1954</v>
      </c>
      <c r="G79" s="37" t="s">
        <v>25</v>
      </c>
      <c r="H79" s="37" t="s">
        <v>34</v>
      </c>
      <c r="I79" s="37">
        <v>241.79</v>
      </c>
      <c r="J79" s="110">
        <v>100</v>
      </c>
      <c r="K79" s="110">
        <v>0</v>
      </c>
      <c r="L79" s="37"/>
      <c r="M79" s="242">
        <f t="shared" si="6"/>
        <v>0</v>
      </c>
      <c r="N79" s="242">
        <f t="shared" si="7"/>
        <v>341.79</v>
      </c>
      <c r="O79" s="242">
        <f t="shared" si="8"/>
        <v>347.79</v>
      </c>
      <c r="P79" s="242">
        <f t="shared" si="10"/>
        <v>6</v>
      </c>
      <c r="Q79" s="242">
        <f t="shared" si="9"/>
        <v>341.79</v>
      </c>
      <c r="R79" s="242" t="s">
        <v>28</v>
      </c>
      <c r="S79" s="100" t="s">
        <v>29</v>
      </c>
    </row>
    <row r="80" spans="1:19">
      <c r="A80" s="100">
        <v>80</v>
      </c>
      <c r="B80" s="36" t="s">
        <v>1829</v>
      </c>
      <c r="C80" s="46" t="s">
        <v>2313</v>
      </c>
      <c r="D80" s="37" t="s">
        <v>22</v>
      </c>
      <c r="E80" s="37" t="s">
        <v>24</v>
      </c>
      <c r="F80" s="37" t="s">
        <v>1954</v>
      </c>
      <c r="G80" s="37" t="s">
        <v>25</v>
      </c>
      <c r="H80" s="37" t="s">
        <v>34</v>
      </c>
      <c r="I80" s="37">
        <v>241.79</v>
      </c>
      <c r="J80" s="110">
        <v>100</v>
      </c>
      <c r="K80" s="110">
        <v>0</v>
      </c>
      <c r="L80" s="37"/>
      <c r="M80" s="242">
        <f t="shared" si="6"/>
        <v>0</v>
      </c>
      <c r="N80" s="242">
        <f t="shared" si="7"/>
        <v>341.79</v>
      </c>
      <c r="O80" s="242">
        <f t="shared" si="8"/>
        <v>347.79</v>
      </c>
      <c r="P80" s="242">
        <f t="shared" si="10"/>
        <v>6</v>
      </c>
      <c r="Q80" s="242">
        <f t="shared" si="9"/>
        <v>341.79</v>
      </c>
      <c r="R80" s="242" t="s">
        <v>28</v>
      </c>
      <c r="S80" s="100" t="s">
        <v>29</v>
      </c>
    </row>
    <row r="81" spans="1:19">
      <c r="A81" s="100">
        <v>81</v>
      </c>
      <c r="B81" s="36" t="s">
        <v>2314</v>
      </c>
      <c r="C81" s="46" t="s">
        <v>2315</v>
      </c>
      <c r="D81" s="37" t="s">
        <v>22</v>
      </c>
      <c r="E81" s="37" t="s">
        <v>24</v>
      </c>
      <c r="F81" s="37" t="s">
        <v>1954</v>
      </c>
      <c r="G81" s="37" t="s">
        <v>25</v>
      </c>
      <c r="H81" s="37" t="s">
        <v>34</v>
      </c>
      <c r="I81" s="37">
        <v>241.79</v>
      </c>
      <c r="J81" s="110">
        <v>100</v>
      </c>
      <c r="K81" s="110">
        <v>0</v>
      </c>
      <c r="L81" s="37"/>
      <c r="M81" s="242">
        <f t="shared" si="6"/>
        <v>0</v>
      </c>
      <c r="N81" s="242">
        <f t="shared" si="7"/>
        <v>341.79</v>
      </c>
      <c r="O81" s="242">
        <f t="shared" si="8"/>
        <v>347.79</v>
      </c>
      <c r="P81" s="242">
        <f t="shared" si="10"/>
        <v>6</v>
      </c>
      <c r="Q81" s="242">
        <f t="shared" si="9"/>
        <v>341.79</v>
      </c>
      <c r="R81" s="242" t="s">
        <v>28</v>
      </c>
      <c r="S81" s="100" t="s">
        <v>29</v>
      </c>
    </row>
    <row r="82" spans="1:19">
      <c r="A82" s="100">
        <v>82</v>
      </c>
      <c r="B82" s="36" t="s">
        <v>2316</v>
      </c>
      <c r="C82" s="46" t="s">
        <v>2317</v>
      </c>
      <c r="D82" s="37" t="s">
        <v>22</v>
      </c>
      <c r="E82" s="37" t="s">
        <v>24</v>
      </c>
      <c r="F82" s="37" t="s">
        <v>1954</v>
      </c>
      <c r="G82" s="37" t="s">
        <v>25</v>
      </c>
      <c r="H82" s="37" t="s">
        <v>34</v>
      </c>
      <c r="I82" s="37">
        <v>241.79</v>
      </c>
      <c r="J82" s="110">
        <v>100</v>
      </c>
      <c r="K82" s="110">
        <v>0</v>
      </c>
      <c r="L82" s="37"/>
      <c r="M82" s="242">
        <f t="shared" si="6"/>
        <v>0</v>
      </c>
      <c r="N82" s="242">
        <f t="shared" si="7"/>
        <v>341.79</v>
      </c>
      <c r="O82" s="242">
        <f t="shared" si="8"/>
        <v>347.79</v>
      </c>
      <c r="P82" s="242">
        <f t="shared" si="10"/>
        <v>6</v>
      </c>
      <c r="Q82" s="242">
        <f t="shared" si="9"/>
        <v>341.79</v>
      </c>
      <c r="R82" s="242" t="s">
        <v>28</v>
      </c>
      <c r="S82" s="100" t="s">
        <v>29</v>
      </c>
    </row>
    <row r="83" spans="1:19">
      <c r="A83" s="100">
        <v>83</v>
      </c>
      <c r="B83" s="36" t="s">
        <v>2318</v>
      </c>
      <c r="C83" s="46" t="s">
        <v>2319</v>
      </c>
      <c r="D83" s="37" t="s">
        <v>22</v>
      </c>
      <c r="E83" s="37" t="s">
        <v>24</v>
      </c>
      <c r="F83" s="37" t="s">
        <v>1954</v>
      </c>
      <c r="G83" s="37" t="s">
        <v>25</v>
      </c>
      <c r="H83" s="37" t="s">
        <v>34</v>
      </c>
      <c r="I83" s="37">
        <v>242.21</v>
      </c>
      <c r="J83" s="110">
        <v>100</v>
      </c>
      <c r="K83" s="110">
        <v>0</v>
      </c>
      <c r="L83" s="37"/>
      <c r="M83" s="242">
        <f t="shared" si="6"/>
        <v>0</v>
      </c>
      <c r="N83" s="242">
        <f t="shared" si="7"/>
        <v>342.21</v>
      </c>
      <c r="O83" s="242">
        <f t="shared" si="8"/>
        <v>348.21</v>
      </c>
      <c r="P83" s="242">
        <f t="shared" si="10"/>
        <v>6</v>
      </c>
      <c r="Q83" s="242">
        <f t="shared" si="9"/>
        <v>342.21</v>
      </c>
      <c r="R83" s="242" t="s">
        <v>28</v>
      </c>
      <c r="S83" s="100" t="s">
        <v>29</v>
      </c>
    </row>
    <row r="84" spans="1:19">
      <c r="A84" s="100">
        <v>84</v>
      </c>
      <c r="B84" s="36" t="s">
        <v>2320</v>
      </c>
      <c r="C84" s="46" t="s">
        <v>2321</v>
      </c>
      <c r="D84" s="37" t="s">
        <v>22</v>
      </c>
      <c r="E84" s="37" t="s">
        <v>24</v>
      </c>
      <c r="F84" s="37" t="s">
        <v>1954</v>
      </c>
      <c r="G84" s="37" t="s">
        <v>25</v>
      </c>
      <c r="H84" s="37" t="s">
        <v>34</v>
      </c>
      <c r="I84" s="37">
        <v>242.21</v>
      </c>
      <c r="J84" s="110">
        <v>100</v>
      </c>
      <c r="K84" s="110">
        <v>0</v>
      </c>
      <c r="L84" s="37"/>
      <c r="M84" s="242">
        <f t="shared" si="6"/>
        <v>0</v>
      </c>
      <c r="N84" s="242">
        <f t="shared" si="7"/>
        <v>342.21</v>
      </c>
      <c r="O84" s="242">
        <f t="shared" si="8"/>
        <v>348.21</v>
      </c>
      <c r="P84" s="242">
        <f t="shared" si="10"/>
        <v>6</v>
      </c>
      <c r="Q84" s="242">
        <f t="shared" si="9"/>
        <v>342.21</v>
      </c>
      <c r="R84" s="242" t="s">
        <v>28</v>
      </c>
      <c r="S84" s="100" t="s">
        <v>29</v>
      </c>
    </row>
    <row r="85" spans="1:19">
      <c r="A85" s="100">
        <v>85</v>
      </c>
      <c r="B85" s="36" t="s">
        <v>2322</v>
      </c>
      <c r="C85" s="46" t="s">
        <v>2323</v>
      </c>
      <c r="D85" s="37" t="s">
        <v>22</v>
      </c>
      <c r="E85" s="37" t="s">
        <v>24</v>
      </c>
      <c r="F85" s="37" t="s">
        <v>1954</v>
      </c>
      <c r="G85" s="37" t="s">
        <v>25</v>
      </c>
      <c r="H85" s="37" t="s">
        <v>34</v>
      </c>
      <c r="I85" s="37">
        <v>242.21</v>
      </c>
      <c r="J85" s="110">
        <v>100</v>
      </c>
      <c r="K85" s="110">
        <v>0</v>
      </c>
      <c r="L85" s="37"/>
      <c r="M85" s="242">
        <f t="shared" si="6"/>
        <v>0</v>
      </c>
      <c r="N85" s="242">
        <f t="shared" si="7"/>
        <v>342.21</v>
      </c>
      <c r="O85" s="242">
        <f t="shared" si="8"/>
        <v>348.21</v>
      </c>
      <c r="P85" s="242">
        <f t="shared" si="10"/>
        <v>6</v>
      </c>
      <c r="Q85" s="242">
        <f t="shared" si="9"/>
        <v>342.21</v>
      </c>
      <c r="R85" s="242" t="s">
        <v>28</v>
      </c>
      <c r="S85" s="100" t="s">
        <v>29</v>
      </c>
    </row>
    <row r="86" spans="1:19">
      <c r="A86" s="100">
        <v>86</v>
      </c>
      <c r="B86" s="36" t="s">
        <v>2324</v>
      </c>
      <c r="C86" s="46" t="s">
        <v>2325</v>
      </c>
      <c r="D86" s="37" t="s">
        <v>22</v>
      </c>
      <c r="E86" s="37" t="s">
        <v>24</v>
      </c>
      <c r="F86" s="37" t="s">
        <v>58</v>
      </c>
      <c r="G86" s="37" t="s">
        <v>25</v>
      </c>
      <c r="H86" s="37" t="s">
        <v>34</v>
      </c>
      <c r="I86" s="110">
        <v>877</v>
      </c>
      <c r="J86" s="110">
        <v>400</v>
      </c>
      <c r="K86" s="110">
        <v>8473</v>
      </c>
      <c r="L86" s="37" t="s">
        <v>2326</v>
      </c>
      <c r="M86" s="110">
        <f t="shared" si="6"/>
        <v>8981.38</v>
      </c>
      <c r="N86" s="110">
        <f t="shared" si="7"/>
        <v>10258.38</v>
      </c>
      <c r="O86" s="110">
        <f t="shared" si="8"/>
        <v>10821.2628</v>
      </c>
      <c r="P86" s="110">
        <f t="shared" ref="P86:P102" si="11">(J86+M86)*0.06</f>
        <v>562.8828</v>
      </c>
      <c r="Q86" s="110">
        <f t="shared" si="9"/>
        <v>10258.38</v>
      </c>
      <c r="R86" s="242" t="s">
        <v>28</v>
      </c>
      <c r="S86" s="100" t="s">
        <v>29</v>
      </c>
    </row>
    <row r="87" spans="1:19">
      <c r="A87" s="100">
        <v>87</v>
      </c>
      <c r="B87" s="36" t="s">
        <v>2327</v>
      </c>
      <c r="C87" s="46" t="s">
        <v>2328</v>
      </c>
      <c r="D87" s="37" t="s">
        <v>22</v>
      </c>
      <c r="E87" s="37" t="s">
        <v>135</v>
      </c>
      <c r="F87" s="37" t="s">
        <v>111</v>
      </c>
      <c r="G87" s="37" t="s">
        <v>25</v>
      </c>
      <c r="H87" s="37" t="s">
        <v>34</v>
      </c>
      <c r="I87" s="110">
        <v>589</v>
      </c>
      <c r="J87" s="110">
        <v>400</v>
      </c>
      <c r="K87" s="110">
        <v>188</v>
      </c>
      <c r="L87" s="37" t="s">
        <v>2329</v>
      </c>
      <c r="M87" s="110">
        <f t="shared" si="6"/>
        <v>199.28</v>
      </c>
      <c r="N87" s="110">
        <f t="shared" si="7"/>
        <v>1188.28</v>
      </c>
      <c r="O87" s="110">
        <f t="shared" si="8"/>
        <v>1224.2368</v>
      </c>
      <c r="P87" s="110">
        <f t="shared" si="11"/>
        <v>35.9568</v>
      </c>
      <c r="Q87" s="110">
        <f t="shared" si="9"/>
        <v>1188.28</v>
      </c>
      <c r="R87" s="242" t="s">
        <v>28</v>
      </c>
      <c r="S87" s="100" t="s">
        <v>29</v>
      </c>
    </row>
    <row r="88" spans="1:19">
      <c r="A88" s="100">
        <v>88</v>
      </c>
      <c r="B88" s="36" t="s">
        <v>446</v>
      </c>
      <c r="C88" s="46" t="s">
        <v>447</v>
      </c>
      <c r="D88" s="37" t="s">
        <v>22</v>
      </c>
      <c r="E88" s="37" t="s">
        <v>24</v>
      </c>
      <c r="F88" s="37" t="s">
        <v>1406</v>
      </c>
      <c r="G88" s="37" t="s">
        <v>25</v>
      </c>
      <c r="H88" s="37" t="s">
        <v>34</v>
      </c>
      <c r="I88" s="110">
        <v>0</v>
      </c>
      <c r="J88" s="110">
        <v>100</v>
      </c>
      <c r="K88" s="110">
        <v>15</v>
      </c>
      <c r="L88" s="37" t="s">
        <v>35</v>
      </c>
      <c r="M88" s="110">
        <f t="shared" si="6"/>
        <v>15.9</v>
      </c>
      <c r="N88" s="110">
        <f t="shared" si="7"/>
        <v>115.9</v>
      </c>
      <c r="O88" s="110">
        <f t="shared" si="8"/>
        <v>122.854</v>
      </c>
      <c r="P88" s="110">
        <f t="shared" si="11"/>
        <v>6.954</v>
      </c>
      <c r="Q88" s="110">
        <f t="shared" si="9"/>
        <v>115.9</v>
      </c>
      <c r="R88" s="242" t="s">
        <v>28</v>
      </c>
      <c r="S88" s="100" t="s">
        <v>29</v>
      </c>
    </row>
    <row r="89" spans="1:19">
      <c r="A89" s="100">
        <v>89</v>
      </c>
      <c r="B89" s="36" t="s">
        <v>714</v>
      </c>
      <c r="C89" s="46" t="s">
        <v>715</v>
      </c>
      <c r="D89" s="37" t="s">
        <v>22</v>
      </c>
      <c r="E89" s="37" t="s">
        <v>24</v>
      </c>
      <c r="F89" s="37" t="s">
        <v>1406</v>
      </c>
      <c r="G89" s="37" t="s">
        <v>25</v>
      </c>
      <c r="H89" s="37" t="s">
        <v>34</v>
      </c>
      <c r="I89" s="110">
        <v>0</v>
      </c>
      <c r="J89" s="110">
        <v>100</v>
      </c>
      <c r="K89" s="110">
        <v>15</v>
      </c>
      <c r="L89" s="37" t="s">
        <v>35</v>
      </c>
      <c r="M89" s="110">
        <f t="shared" si="6"/>
        <v>15.9</v>
      </c>
      <c r="N89" s="110">
        <f t="shared" si="7"/>
        <v>115.9</v>
      </c>
      <c r="O89" s="110">
        <f t="shared" si="8"/>
        <v>122.854</v>
      </c>
      <c r="P89" s="110">
        <f t="shared" si="11"/>
        <v>6.954</v>
      </c>
      <c r="Q89" s="110">
        <f t="shared" si="9"/>
        <v>115.9</v>
      </c>
      <c r="R89" s="242" t="s">
        <v>28</v>
      </c>
      <c r="S89" s="100" t="s">
        <v>29</v>
      </c>
    </row>
    <row r="90" spans="1:19">
      <c r="A90" s="100">
        <v>90</v>
      </c>
      <c r="B90" s="36" t="s">
        <v>1183</v>
      </c>
      <c r="C90" s="46" t="s">
        <v>1274</v>
      </c>
      <c r="D90" s="37" t="s">
        <v>22</v>
      </c>
      <c r="E90" s="37" t="s">
        <v>24</v>
      </c>
      <c r="F90" s="37" t="s">
        <v>1406</v>
      </c>
      <c r="G90" s="37" t="s">
        <v>25</v>
      </c>
      <c r="H90" s="37" t="s">
        <v>34</v>
      </c>
      <c r="I90" s="110">
        <v>0</v>
      </c>
      <c r="J90" s="110">
        <v>100</v>
      </c>
      <c r="K90" s="110">
        <v>18</v>
      </c>
      <c r="L90" s="37" t="s">
        <v>35</v>
      </c>
      <c r="M90" s="110">
        <f t="shared" si="6"/>
        <v>19.08</v>
      </c>
      <c r="N90" s="110">
        <f t="shared" si="7"/>
        <v>119.08</v>
      </c>
      <c r="O90" s="110">
        <f t="shared" si="8"/>
        <v>126.2248</v>
      </c>
      <c r="P90" s="110">
        <f t="shared" si="11"/>
        <v>7.1448</v>
      </c>
      <c r="Q90" s="110">
        <f t="shared" si="9"/>
        <v>119.08</v>
      </c>
      <c r="R90" s="242" t="s">
        <v>28</v>
      </c>
      <c r="S90" s="100" t="s">
        <v>29</v>
      </c>
    </row>
    <row r="91" spans="1:19">
      <c r="A91" s="100">
        <v>91</v>
      </c>
      <c r="B91" s="36" t="s">
        <v>1194</v>
      </c>
      <c r="C91" s="46" t="s">
        <v>1195</v>
      </c>
      <c r="D91" s="37" t="s">
        <v>22</v>
      </c>
      <c r="E91" s="37" t="s">
        <v>24</v>
      </c>
      <c r="F91" s="37" t="s">
        <v>1406</v>
      </c>
      <c r="G91" s="37" t="s">
        <v>25</v>
      </c>
      <c r="H91" s="37" t="s">
        <v>34</v>
      </c>
      <c r="I91" s="110">
        <v>0</v>
      </c>
      <c r="J91" s="110">
        <v>100</v>
      </c>
      <c r="K91" s="110">
        <v>15</v>
      </c>
      <c r="L91" s="37" t="s">
        <v>35</v>
      </c>
      <c r="M91" s="110">
        <f t="shared" si="6"/>
        <v>15.9</v>
      </c>
      <c r="N91" s="110">
        <f t="shared" si="7"/>
        <v>115.9</v>
      </c>
      <c r="O91" s="110">
        <f t="shared" si="8"/>
        <v>122.854</v>
      </c>
      <c r="P91" s="110">
        <f t="shared" si="11"/>
        <v>6.954</v>
      </c>
      <c r="Q91" s="110">
        <f t="shared" si="9"/>
        <v>115.9</v>
      </c>
      <c r="R91" s="242" t="s">
        <v>28</v>
      </c>
      <c r="S91" s="100" t="s">
        <v>29</v>
      </c>
    </row>
    <row r="92" spans="1:19">
      <c r="A92" s="100">
        <v>92</v>
      </c>
      <c r="B92" s="36" t="s">
        <v>1277</v>
      </c>
      <c r="C92" s="46" t="s">
        <v>1278</v>
      </c>
      <c r="D92" s="37" t="s">
        <v>22</v>
      </c>
      <c r="E92" s="37" t="s">
        <v>24</v>
      </c>
      <c r="F92" s="37" t="s">
        <v>1406</v>
      </c>
      <c r="G92" s="37" t="s">
        <v>25</v>
      </c>
      <c r="H92" s="37" t="s">
        <v>34</v>
      </c>
      <c r="I92" s="110">
        <v>0</v>
      </c>
      <c r="J92" s="110">
        <v>100</v>
      </c>
      <c r="K92" s="110">
        <v>15</v>
      </c>
      <c r="L92" s="37" t="s">
        <v>35</v>
      </c>
      <c r="M92" s="110">
        <f t="shared" si="6"/>
        <v>15.9</v>
      </c>
      <c r="N92" s="110">
        <f t="shared" si="7"/>
        <v>115.9</v>
      </c>
      <c r="O92" s="110">
        <f t="shared" si="8"/>
        <v>122.854</v>
      </c>
      <c r="P92" s="110">
        <f t="shared" si="11"/>
        <v>6.954</v>
      </c>
      <c r="Q92" s="110">
        <f t="shared" si="9"/>
        <v>115.9</v>
      </c>
      <c r="R92" s="242" t="s">
        <v>28</v>
      </c>
      <c r="S92" s="100" t="s">
        <v>29</v>
      </c>
    </row>
    <row r="93" spans="1:19">
      <c r="A93" s="100">
        <v>93</v>
      </c>
      <c r="B93" s="36" t="s">
        <v>2330</v>
      </c>
      <c r="C93" s="46" t="s">
        <v>1702</v>
      </c>
      <c r="D93" s="37" t="s">
        <v>22</v>
      </c>
      <c r="E93" s="37" t="s">
        <v>24</v>
      </c>
      <c r="F93" s="37" t="s">
        <v>1406</v>
      </c>
      <c r="G93" s="37" t="s">
        <v>25</v>
      </c>
      <c r="H93" s="37" t="s">
        <v>34</v>
      </c>
      <c r="I93" s="110">
        <v>0</v>
      </c>
      <c r="J93" s="110">
        <v>100</v>
      </c>
      <c r="K93" s="110">
        <v>15</v>
      </c>
      <c r="L93" s="37" t="s">
        <v>35</v>
      </c>
      <c r="M93" s="110">
        <f t="shared" si="6"/>
        <v>15.9</v>
      </c>
      <c r="N93" s="110">
        <f t="shared" si="7"/>
        <v>115.9</v>
      </c>
      <c r="O93" s="110">
        <f t="shared" si="8"/>
        <v>122.854</v>
      </c>
      <c r="P93" s="110">
        <f t="shared" si="11"/>
        <v>6.954</v>
      </c>
      <c r="Q93" s="110">
        <f t="shared" si="9"/>
        <v>115.9</v>
      </c>
      <c r="R93" s="242" t="s">
        <v>28</v>
      </c>
      <c r="S93" s="100" t="s">
        <v>29</v>
      </c>
    </row>
    <row r="94" spans="1:19">
      <c r="A94" s="100">
        <v>94</v>
      </c>
      <c r="B94" s="36" t="s">
        <v>1810</v>
      </c>
      <c r="C94" s="46" t="s">
        <v>1811</v>
      </c>
      <c r="D94" s="37" t="s">
        <v>22</v>
      </c>
      <c r="E94" s="37" t="s">
        <v>24</v>
      </c>
      <c r="F94" s="37" t="s">
        <v>1406</v>
      </c>
      <c r="G94" s="37" t="s">
        <v>25</v>
      </c>
      <c r="H94" s="37" t="s">
        <v>34</v>
      </c>
      <c r="I94" s="110">
        <v>0</v>
      </c>
      <c r="J94" s="110">
        <v>100</v>
      </c>
      <c r="K94" s="110">
        <v>18</v>
      </c>
      <c r="L94" s="37" t="s">
        <v>35</v>
      </c>
      <c r="M94" s="110">
        <f t="shared" si="6"/>
        <v>19.08</v>
      </c>
      <c r="N94" s="110">
        <f t="shared" si="7"/>
        <v>119.08</v>
      </c>
      <c r="O94" s="110">
        <f t="shared" si="8"/>
        <v>126.2248</v>
      </c>
      <c r="P94" s="110">
        <f t="shared" si="11"/>
        <v>7.1448</v>
      </c>
      <c r="Q94" s="110">
        <f t="shared" si="9"/>
        <v>119.08</v>
      </c>
      <c r="R94" s="242" t="s">
        <v>28</v>
      </c>
      <c r="S94" s="100" t="s">
        <v>29</v>
      </c>
    </row>
    <row r="95" spans="1:19">
      <c r="A95" s="100">
        <v>95</v>
      </c>
      <c r="B95" s="36" t="s">
        <v>2331</v>
      </c>
      <c r="C95" s="46" t="s">
        <v>1653</v>
      </c>
      <c r="D95" s="37" t="s">
        <v>22</v>
      </c>
      <c r="E95" s="37" t="s">
        <v>24</v>
      </c>
      <c r="F95" s="37" t="s">
        <v>1406</v>
      </c>
      <c r="G95" s="37" t="s">
        <v>25</v>
      </c>
      <c r="H95" s="37" t="s">
        <v>34</v>
      </c>
      <c r="I95" s="110">
        <v>0</v>
      </c>
      <c r="J95" s="110">
        <v>100</v>
      </c>
      <c r="K95" s="110">
        <v>15</v>
      </c>
      <c r="L95" s="37" t="s">
        <v>35</v>
      </c>
      <c r="M95" s="110">
        <f t="shared" si="6"/>
        <v>15.9</v>
      </c>
      <c r="N95" s="110">
        <f t="shared" si="7"/>
        <v>115.9</v>
      </c>
      <c r="O95" s="110">
        <f t="shared" si="8"/>
        <v>122.854</v>
      </c>
      <c r="P95" s="110">
        <f t="shared" si="11"/>
        <v>6.954</v>
      </c>
      <c r="Q95" s="110">
        <f t="shared" si="9"/>
        <v>115.9</v>
      </c>
      <c r="R95" s="242" t="s">
        <v>28</v>
      </c>
      <c r="S95" s="100" t="s">
        <v>29</v>
      </c>
    </row>
    <row r="96" spans="1:19">
      <c r="A96" s="100">
        <v>96</v>
      </c>
      <c r="B96" s="36" t="s">
        <v>903</v>
      </c>
      <c r="C96" s="46" t="s">
        <v>904</v>
      </c>
      <c r="D96" s="37" t="s">
        <v>22</v>
      </c>
      <c r="E96" s="37" t="s">
        <v>24</v>
      </c>
      <c r="F96" s="37" t="s">
        <v>1406</v>
      </c>
      <c r="G96" s="37" t="s">
        <v>25</v>
      </c>
      <c r="H96" s="37" t="s">
        <v>34</v>
      </c>
      <c r="I96" s="110">
        <v>0</v>
      </c>
      <c r="J96" s="110">
        <v>100</v>
      </c>
      <c r="K96" s="110">
        <v>18</v>
      </c>
      <c r="L96" s="37" t="s">
        <v>35</v>
      </c>
      <c r="M96" s="110">
        <f t="shared" si="6"/>
        <v>19.08</v>
      </c>
      <c r="N96" s="110">
        <f t="shared" si="7"/>
        <v>119.08</v>
      </c>
      <c r="O96" s="110">
        <f t="shared" si="8"/>
        <v>126.2248</v>
      </c>
      <c r="P96" s="110">
        <f t="shared" si="11"/>
        <v>7.1448</v>
      </c>
      <c r="Q96" s="110">
        <f t="shared" si="9"/>
        <v>119.08</v>
      </c>
      <c r="R96" s="242" t="s">
        <v>28</v>
      </c>
      <c r="S96" s="100" t="s">
        <v>29</v>
      </c>
    </row>
    <row r="97" spans="1:19">
      <c r="A97" s="100">
        <v>97</v>
      </c>
      <c r="B97" s="36" t="s">
        <v>2332</v>
      </c>
      <c r="C97" s="46" t="s">
        <v>725</v>
      </c>
      <c r="D97" s="37" t="s">
        <v>22</v>
      </c>
      <c r="E97" s="37" t="s">
        <v>24</v>
      </c>
      <c r="F97" s="37" t="s">
        <v>1406</v>
      </c>
      <c r="G97" s="37" t="s">
        <v>25</v>
      </c>
      <c r="H97" s="37" t="s">
        <v>34</v>
      </c>
      <c r="I97" s="110">
        <v>0</v>
      </c>
      <c r="J97" s="110">
        <v>100</v>
      </c>
      <c r="K97" s="110">
        <v>18</v>
      </c>
      <c r="L97" s="37" t="s">
        <v>35</v>
      </c>
      <c r="M97" s="110">
        <f t="shared" si="6"/>
        <v>19.08</v>
      </c>
      <c r="N97" s="110">
        <f t="shared" si="7"/>
        <v>119.08</v>
      </c>
      <c r="O97" s="110">
        <f t="shared" si="8"/>
        <v>126.2248</v>
      </c>
      <c r="P97" s="110">
        <f t="shared" si="11"/>
        <v>7.1448</v>
      </c>
      <c r="Q97" s="110">
        <f t="shared" si="9"/>
        <v>119.08</v>
      </c>
      <c r="R97" s="242" t="s">
        <v>28</v>
      </c>
      <c r="S97" s="100" t="s">
        <v>29</v>
      </c>
    </row>
    <row r="98" spans="1:19">
      <c r="A98" s="100">
        <v>98</v>
      </c>
      <c r="B98" s="36" t="s">
        <v>1596</v>
      </c>
      <c r="C98" s="46" t="s">
        <v>1597</v>
      </c>
      <c r="D98" s="37" t="s">
        <v>22</v>
      </c>
      <c r="E98" s="37" t="s">
        <v>24</v>
      </c>
      <c r="F98" s="37" t="s">
        <v>1406</v>
      </c>
      <c r="G98" s="37" t="s">
        <v>25</v>
      </c>
      <c r="H98" s="37" t="s">
        <v>34</v>
      </c>
      <c r="I98" s="110">
        <v>0</v>
      </c>
      <c r="J98" s="110">
        <v>100</v>
      </c>
      <c r="K98" s="110">
        <v>18</v>
      </c>
      <c r="L98" s="37" t="s">
        <v>35</v>
      </c>
      <c r="M98" s="110">
        <f t="shared" si="6"/>
        <v>19.08</v>
      </c>
      <c r="N98" s="110">
        <f t="shared" si="7"/>
        <v>119.08</v>
      </c>
      <c r="O98" s="110">
        <f t="shared" si="8"/>
        <v>126.2248</v>
      </c>
      <c r="P98" s="110">
        <f t="shared" si="11"/>
        <v>7.1448</v>
      </c>
      <c r="Q98" s="110">
        <f t="shared" si="9"/>
        <v>119.08</v>
      </c>
      <c r="R98" s="242" t="s">
        <v>28</v>
      </c>
      <c r="S98" s="100" t="s">
        <v>29</v>
      </c>
    </row>
    <row r="99" spans="1:19">
      <c r="A99" s="100">
        <v>99</v>
      </c>
      <c r="B99" s="36" t="s">
        <v>1803</v>
      </c>
      <c r="C99" s="46" t="s">
        <v>1804</v>
      </c>
      <c r="D99" s="37" t="s">
        <v>22</v>
      </c>
      <c r="E99" s="37" t="s">
        <v>24</v>
      </c>
      <c r="F99" s="37" t="s">
        <v>1406</v>
      </c>
      <c r="G99" s="37" t="s">
        <v>25</v>
      </c>
      <c r="H99" s="37" t="s">
        <v>34</v>
      </c>
      <c r="I99" s="110">
        <v>0</v>
      </c>
      <c r="J99" s="110">
        <v>100</v>
      </c>
      <c r="K99" s="110">
        <v>15</v>
      </c>
      <c r="L99" s="37" t="s">
        <v>35</v>
      </c>
      <c r="M99" s="110">
        <f t="shared" si="6"/>
        <v>15.9</v>
      </c>
      <c r="N99" s="110">
        <f t="shared" si="7"/>
        <v>115.9</v>
      </c>
      <c r="O99" s="110">
        <f t="shared" si="8"/>
        <v>122.854</v>
      </c>
      <c r="P99" s="110">
        <f t="shared" si="11"/>
        <v>6.954</v>
      </c>
      <c r="Q99" s="110">
        <f t="shared" si="9"/>
        <v>115.9</v>
      </c>
      <c r="R99" s="242" t="s">
        <v>28</v>
      </c>
      <c r="S99" s="100" t="s">
        <v>29</v>
      </c>
    </row>
    <row r="100" spans="1:19">
      <c r="A100" s="100">
        <v>100</v>
      </c>
      <c r="B100" s="36" t="s">
        <v>740</v>
      </c>
      <c r="C100" s="46" t="s">
        <v>741</v>
      </c>
      <c r="D100" s="37" t="s">
        <v>22</v>
      </c>
      <c r="E100" s="37" t="s">
        <v>24</v>
      </c>
      <c r="F100" s="37" t="s">
        <v>2299</v>
      </c>
      <c r="G100" s="37" t="s">
        <v>25</v>
      </c>
      <c r="H100" s="37" t="s">
        <v>34</v>
      </c>
      <c r="I100" s="110">
        <v>0</v>
      </c>
      <c r="J100" s="110">
        <v>0</v>
      </c>
      <c r="K100" s="110">
        <v>15</v>
      </c>
      <c r="L100" s="37" t="s">
        <v>35</v>
      </c>
      <c r="M100" s="110">
        <f t="shared" si="6"/>
        <v>15.9</v>
      </c>
      <c r="N100" s="110">
        <f t="shared" si="7"/>
        <v>15.9</v>
      </c>
      <c r="O100" s="110">
        <f t="shared" si="8"/>
        <v>16.854</v>
      </c>
      <c r="P100" s="110">
        <f t="shared" si="11"/>
        <v>0.954</v>
      </c>
      <c r="Q100" s="110">
        <f t="shared" si="9"/>
        <v>15.9</v>
      </c>
      <c r="R100" s="242" t="s">
        <v>28</v>
      </c>
      <c r="S100" s="100" t="s">
        <v>29</v>
      </c>
    </row>
    <row r="101" spans="1:19">
      <c r="A101" s="100">
        <v>101</v>
      </c>
      <c r="B101" s="36" t="s">
        <v>2333</v>
      </c>
      <c r="C101" s="46" t="s">
        <v>2334</v>
      </c>
      <c r="D101" s="37" t="s">
        <v>22</v>
      </c>
      <c r="E101" s="37" t="s">
        <v>130</v>
      </c>
      <c r="F101" s="37" t="s">
        <v>2335</v>
      </c>
      <c r="G101" s="37" t="s">
        <v>25</v>
      </c>
      <c r="H101" s="37" t="s">
        <v>34</v>
      </c>
      <c r="I101" s="110">
        <v>0</v>
      </c>
      <c r="J101" s="110">
        <v>0</v>
      </c>
      <c r="K101" s="110">
        <v>380</v>
      </c>
      <c r="L101" s="37" t="s">
        <v>2336</v>
      </c>
      <c r="M101" s="110">
        <f t="shared" si="6"/>
        <v>402.8</v>
      </c>
      <c r="N101" s="110">
        <f t="shared" si="7"/>
        <v>402.8</v>
      </c>
      <c r="O101" s="110">
        <f t="shared" si="8"/>
        <v>426.968</v>
      </c>
      <c r="P101" s="110">
        <f t="shared" si="11"/>
        <v>24.168</v>
      </c>
      <c r="Q101" s="110">
        <f t="shared" si="9"/>
        <v>402.8</v>
      </c>
      <c r="R101" s="242" t="s">
        <v>28</v>
      </c>
      <c r="S101" s="100" t="s">
        <v>29</v>
      </c>
    </row>
    <row r="102" spans="1:19">
      <c r="A102" s="100">
        <v>102</v>
      </c>
      <c r="B102" s="36" t="s">
        <v>283</v>
      </c>
      <c r="C102" s="46" t="s">
        <v>2337</v>
      </c>
      <c r="D102" s="37" t="s">
        <v>22</v>
      </c>
      <c r="E102" s="37" t="s">
        <v>130</v>
      </c>
      <c r="F102" s="37" t="s">
        <v>2335</v>
      </c>
      <c r="G102" s="37" t="s">
        <v>25</v>
      </c>
      <c r="H102" s="37" t="s">
        <v>34</v>
      </c>
      <c r="I102" s="110">
        <v>0</v>
      </c>
      <c r="J102" s="110">
        <v>0</v>
      </c>
      <c r="K102" s="110">
        <v>380</v>
      </c>
      <c r="L102" s="37" t="s">
        <v>2336</v>
      </c>
      <c r="M102" s="110">
        <f t="shared" si="6"/>
        <v>402.8</v>
      </c>
      <c r="N102" s="110">
        <f t="shared" si="7"/>
        <v>402.8</v>
      </c>
      <c r="O102" s="110">
        <f t="shared" si="8"/>
        <v>426.968</v>
      </c>
      <c r="P102" s="110">
        <f t="shared" si="11"/>
        <v>24.168</v>
      </c>
      <c r="Q102" s="110">
        <f t="shared" si="9"/>
        <v>402.8</v>
      </c>
      <c r="R102" s="242" t="s">
        <v>28</v>
      </c>
      <c r="S102" s="100" t="s">
        <v>29</v>
      </c>
    </row>
    <row r="103" spans="1:19">
      <c r="A103" s="100">
        <v>103</v>
      </c>
      <c r="B103" s="36" t="s">
        <v>2338</v>
      </c>
      <c r="C103" s="46" t="s">
        <v>2339</v>
      </c>
      <c r="D103" s="37" t="s">
        <v>22</v>
      </c>
      <c r="E103" s="37" t="s">
        <v>24</v>
      </c>
      <c r="F103" s="37" t="s">
        <v>1954</v>
      </c>
      <c r="G103" s="37" t="s">
        <v>25</v>
      </c>
      <c r="H103" s="37" t="s">
        <v>34</v>
      </c>
      <c r="I103" s="37">
        <v>242.21</v>
      </c>
      <c r="J103" s="110">
        <v>100</v>
      </c>
      <c r="K103" s="110">
        <v>0</v>
      </c>
      <c r="L103" s="37"/>
      <c r="M103" s="242">
        <f t="shared" si="6"/>
        <v>0</v>
      </c>
      <c r="N103" s="242">
        <f t="shared" si="7"/>
        <v>342.21</v>
      </c>
      <c r="O103" s="242">
        <f t="shared" si="8"/>
        <v>348.21</v>
      </c>
      <c r="P103" s="242">
        <f t="shared" ref="P103:P111" si="12">(M103+J103)*0.06</f>
        <v>6</v>
      </c>
      <c r="Q103" s="242">
        <f t="shared" si="9"/>
        <v>342.21</v>
      </c>
      <c r="R103" s="242" t="s">
        <v>28</v>
      </c>
      <c r="S103" s="100" t="s">
        <v>29</v>
      </c>
    </row>
    <row r="104" spans="1:19">
      <c r="A104" s="100">
        <v>104</v>
      </c>
      <c r="B104" s="36" t="s">
        <v>2340</v>
      </c>
      <c r="C104" s="46" t="s">
        <v>2341</v>
      </c>
      <c r="D104" s="37" t="s">
        <v>22</v>
      </c>
      <c r="E104" s="37" t="s">
        <v>24</v>
      </c>
      <c r="F104" s="37" t="s">
        <v>1954</v>
      </c>
      <c r="G104" s="37" t="s">
        <v>25</v>
      </c>
      <c r="H104" s="37" t="s">
        <v>34</v>
      </c>
      <c r="I104" s="37">
        <v>244.11</v>
      </c>
      <c r="J104" s="110">
        <v>100</v>
      </c>
      <c r="K104" s="110">
        <v>0</v>
      </c>
      <c r="L104" s="37"/>
      <c r="M104" s="242">
        <f t="shared" si="6"/>
        <v>0</v>
      </c>
      <c r="N104" s="242">
        <f t="shared" si="7"/>
        <v>344.11</v>
      </c>
      <c r="O104" s="242">
        <f t="shared" si="8"/>
        <v>350.11</v>
      </c>
      <c r="P104" s="242">
        <f t="shared" si="12"/>
        <v>6</v>
      </c>
      <c r="Q104" s="242">
        <f t="shared" si="9"/>
        <v>344.11</v>
      </c>
      <c r="R104" s="242" t="s">
        <v>28</v>
      </c>
      <c r="S104" s="100" t="s">
        <v>29</v>
      </c>
    </row>
    <row r="105" spans="1:19">
      <c r="A105" s="100">
        <v>105</v>
      </c>
      <c r="B105" s="36" t="s">
        <v>2342</v>
      </c>
      <c r="C105" s="46" t="s">
        <v>2343</v>
      </c>
      <c r="D105" s="37" t="s">
        <v>22</v>
      </c>
      <c r="E105" s="37" t="s">
        <v>24</v>
      </c>
      <c r="F105" s="37" t="s">
        <v>1954</v>
      </c>
      <c r="G105" s="37" t="s">
        <v>25</v>
      </c>
      <c r="H105" s="37" t="s">
        <v>34</v>
      </c>
      <c r="I105" s="37">
        <v>244.11</v>
      </c>
      <c r="J105" s="110">
        <v>100</v>
      </c>
      <c r="K105" s="110">
        <v>0</v>
      </c>
      <c r="L105" s="37"/>
      <c r="M105" s="242">
        <f t="shared" si="6"/>
        <v>0</v>
      </c>
      <c r="N105" s="242">
        <f t="shared" si="7"/>
        <v>344.11</v>
      </c>
      <c r="O105" s="242">
        <f t="shared" si="8"/>
        <v>350.11</v>
      </c>
      <c r="P105" s="242">
        <f t="shared" si="12"/>
        <v>6</v>
      </c>
      <c r="Q105" s="242">
        <f t="shared" si="9"/>
        <v>344.11</v>
      </c>
      <c r="R105" s="242" t="s">
        <v>28</v>
      </c>
      <c r="S105" s="100" t="s">
        <v>29</v>
      </c>
    </row>
    <row r="106" spans="1:19">
      <c r="A106" s="100">
        <v>106</v>
      </c>
      <c r="B106" s="36" t="s">
        <v>2344</v>
      </c>
      <c r="C106" s="46" t="s">
        <v>2345</v>
      </c>
      <c r="D106" s="37" t="s">
        <v>22</v>
      </c>
      <c r="E106" s="37" t="s">
        <v>24</v>
      </c>
      <c r="F106" s="37" t="s">
        <v>1954</v>
      </c>
      <c r="G106" s="37" t="s">
        <v>25</v>
      </c>
      <c r="H106" s="37" t="s">
        <v>34</v>
      </c>
      <c r="I106" s="37">
        <v>244.11</v>
      </c>
      <c r="J106" s="110">
        <v>100</v>
      </c>
      <c r="K106" s="110">
        <v>0</v>
      </c>
      <c r="L106" s="37"/>
      <c r="M106" s="242">
        <f t="shared" si="6"/>
        <v>0</v>
      </c>
      <c r="N106" s="242">
        <f t="shared" si="7"/>
        <v>344.11</v>
      </c>
      <c r="O106" s="242">
        <f t="shared" si="8"/>
        <v>350.11</v>
      </c>
      <c r="P106" s="242">
        <f t="shared" si="12"/>
        <v>6</v>
      </c>
      <c r="Q106" s="242">
        <f t="shared" si="9"/>
        <v>344.11</v>
      </c>
      <c r="R106" s="242" t="s">
        <v>28</v>
      </c>
      <c r="S106" s="100" t="s">
        <v>29</v>
      </c>
    </row>
    <row r="107" spans="1:19">
      <c r="A107" s="100">
        <v>107</v>
      </c>
      <c r="B107" s="36" t="s">
        <v>2346</v>
      </c>
      <c r="C107" s="46" t="s">
        <v>2347</v>
      </c>
      <c r="D107" s="37" t="s">
        <v>22</v>
      </c>
      <c r="E107" s="37" t="s">
        <v>24</v>
      </c>
      <c r="F107" s="37" t="s">
        <v>1954</v>
      </c>
      <c r="G107" s="37" t="s">
        <v>25</v>
      </c>
      <c r="H107" s="37" t="s">
        <v>34</v>
      </c>
      <c r="I107" s="37">
        <v>244.11</v>
      </c>
      <c r="J107" s="110">
        <v>100</v>
      </c>
      <c r="K107" s="110">
        <v>0</v>
      </c>
      <c r="L107" s="37"/>
      <c r="M107" s="242">
        <f t="shared" si="6"/>
        <v>0</v>
      </c>
      <c r="N107" s="242">
        <f t="shared" si="7"/>
        <v>344.11</v>
      </c>
      <c r="O107" s="242">
        <f t="shared" si="8"/>
        <v>350.11</v>
      </c>
      <c r="P107" s="242">
        <f t="shared" si="12"/>
        <v>6</v>
      </c>
      <c r="Q107" s="242">
        <f t="shared" si="9"/>
        <v>344.11</v>
      </c>
      <c r="R107" s="242" t="s">
        <v>28</v>
      </c>
      <c r="S107" s="100" t="s">
        <v>29</v>
      </c>
    </row>
    <row r="108" spans="1:19">
      <c r="A108" s="100">
        <v>108</v>
      </c>
      <c r="B108" s="36" t="s">
        <v>2348</v>
      </c>
      <c r="C108" s="46" t="s">
        <v>2349</v>
      </c>
      <c r="D108" s="37" t="s">
        <v>22</v>
      </c>
      <c r="E108" s="37" t="s">
        <v>24</v>
      </c>
      <c r="F108" s="37" t="s">
        <v>1954</v>
      </c>
      <c r="G108" s="37" t="s">
        <v>25</v>
      </c>
      <c r="H108" s="37" t="s">
        <v>34</v>
      </c>
      <c r="I108" s="37">
        <v>244.11</v>
      </c>
      <c r="J108" s="110">
        <v>100</v>
      </c>
      <c r="K108" s="110">
        <v>0</v>
      </c>
      <c r="L108" s="37"/>
      <c r="M108" s="242">
        <f t="shared" si="6"/>
        <v>0</v>
      </c>
      <c r="N108" s="242">
        <f t="shared" si="7"/>
        <v>344.11</v>
      </c>
      <c r="O108" s="242">
        <f t="shared" si="8"/>
        <v>350.11</v>
      </c>
      <c r="P108" s="242">
        <f t="shared" si="12"/>
        <v>6</v>
      </c>
      <c r="Q108" s="242">
        <f t="shared" si="9"/>
        <v>344.11</v>
      </c>
      <c r="R108" s="242" t="s">
        <v>28</v>
      </c>
      <c r="S108" s="100" t="s">
        <v>29</v>
      </c>
    </row>
    <row r="109" spans="1:19">
      <c r="A109" s="100">
        <v>109</v>
      </c>
      <c r="B109" s="36" t="s">
        <v>2350</v>
      </c>
      <c r="C109" s="46" t="s">
        <v>2351</v>
      </c>
      <c r="D109" s="37" t="s">
        <v>22</v>
      </c>
      <c r="E109" s="37" t="s">
        <v>24</v>
      </c>
      <c r="F109" s="37" t="s">
        <v>1954</v>
      </c>
      <c r="G109" s="37" t="s">
        <v>25</v>
      </c>
      <c r="H109" s="37" t="s">
        <v>34</v>
      </c>
      <c r="I109" s="37">
        <v>244.11</v>
      </c>
      <c r="J109" s="110">
        <v>100</v>
      </c>
      <c r="K109" s="110">
        <v>0</v>
      </c>
      <c r="L109" s="37"/>
      <c r="M109" s="242">
        <f t="shared" si="6"/>
        <v>0</v>
      </c>
      <c r="N109" s="242">
        <f t="shared" si="7"/>
        <v>344.11</v>
      </c>
      <c r="O109" s="242">
        <f t="shared" si="8"/>
        <v>350.11</v>
      </c>
      <c r="P109" s="242">
        <f t="shared" si="12"/>
        <v>6</v>
      </c>
      <c r="Q109" s="242">
        <f t="shared" si="9"/>
        <v>344.11</v>
      </c>
      <c r="R109" s="242" t="s">
        <v>28</v>
      </c>
      <c r="S109" s="100" t="s">
        <v>29</v>
      </c>
    </row>
    <row r="110" spans="1:19">
      <c r="A110" s="100">
        <v>110</v>
      </c>
      <c r="B110" s="36" t="s">
        <v>2352</v>
      </c>
      <c r="C110" s="46" t="s">
        <v>2353</v>
      </c>
      <c r="D110" s="37" t="s">
        <v>22</v>
      </c>
      <c r="E110" s="37" t="s">
        <v>24</v>
      </c>
      <c r="F110" s="37" t="s">
        <v>1954</v>
      </c>
      <c r="G110" s="37" t="s">
        <v>25</v>
      </c>
      <c r="H110" s="37" t="s">
        <v>34</v>
      </c>
      <c r="I110" s="37">
        <v>244.11</v>
      </c>
      <c r="J110" s="110">
        <v>100</v>
      </c>
      <c r="K110" s="110">
        <v>0</v>
      </c>
      <c r="L110" s="37"/>
      <c r="M110" s="242">
        <f t="shared" si="6"/>
        <v>0</v>
      </c>
      <c r="N110" s="242">
        <f t="shared" si="7"/>
        <v>344.11</v>
      </c>
      <c r="O110" s="242">
        <f t="shared" si="8"/>
        <v>350.11</v>
      </c>
      <c r="P110" s="242">
        <f t="shared" si="12"/>
        <v>6</v>
      </c>
      <c r="Q110" s="242">
        <f t="shared" si="9"/>
        <v>344.11</v>
      </c>
      <c r="R110" s="242" t="s">
        <v>28</v>
      </c>
      <c r="S110" s="100" t="s">
        <v>29</v>
      </c>
    </row>
    <row r="111" spans="1:19">
      <c r="A111" s="100">
        <v>111</v>
      </c>
      <c r="B111" s="36" t="s">
        <v>2354</v>
      </c>
      <c r="C111" s="46" t="s">
        <v>2355</v>
      </c>
      <c r="D111" s="37" t="s">
        <v>22</v>
      </c>
      <c r="E111" s="37" t="s">
        <v>24</v>
      </c>
      <c r="F111" s="37" t="s">
        <v>1954</v>
      </c>
      <c r="G111" s="37" t="s">
        <v>25</v>
      </c>
      <c r="H111" s="37" t="s">
        <v>34</v>
      </c>
      <c r="I111" s="37">
        <v>243.96</v>
      </c>
      <c r="J111" s="110">
        <v>100</v>
      </c>
      <c r="K111" s="110">
        <v>0</v>
      </c>
      <c r="L111" s="37"/>
      <c r="M111" s="242">
        <f t="shared" si="6"/>
        <v>0</v>
      </c>
      <c r="N111" s="242">
        <f t="shared" si="7"/>
        <v>343.96</v>
      </c>
      <c r="O111" s="242">
        <f t="shared" si="8"/>
        <v>349.96</v>
      </c>
      <c r="P111" s="242">
        <f t="shared" si="12"/>
        <v>6</v>
      </c>
      <c r="Q111" s="242">
        <f t="shared" si="9"/>
        <v>343.96</v>
      </c>
      <c r="R111" s="242" t="s">
        <v>28</v>
      </c>
      <c r="S111" s="100" t="s">
        <v>29</v>
      </c>
    </row>
    <row r="112" spans="1:19">
      <c r="A112" s="100">
        <v>112</v>
      </c>
      <c r="B112" s="36" t="s">
        <v>2356</v>
      </c>
      <c r="C112" s="46" t="s">
        <v>2357</v>
      </c>
      <c r="D112" s="37" t="s">
        <v>22</v>
      </c>
      <c r="E112" s="37" t="s">
        <v>130</v>
      </c>
      <c r="F112" s="37" t="s">
        <v>58</v>
      </c>
      <c r="G112" s="37" t="s">
        <v>25</v>
      </c>
      <c r="H112" s="37" t="s">
        <v>34</v>
      </c>
      <c r="I112" s="110">
        <v>877</v>
      </c>
      <c r="J112" s="110">
        <v>400</v>
      </c>
      <c r="K112" s="110">
        <v>2303</v>
      </c>
      <c r="L112" s="37" t="s">
        <v>1995</v>
      </c>
      <c r="M112" s="110">
        <f t="shared" si="6"/>
        <v>2441.18</v>
      </c>
      <c r="N112" s="110">
        <f t="shared" si="7"/>
        <v>3718.18</v>
      </c>
      <c r="O112" s="110">
        <f t="shared" si="8"/>
        <v>3888.6508</v>
      </c>
      <c r="P112" s="110">
        <f t="shared" ref="P112:P122" si="13">(J112+M112)*0.06</f>
        <v>170.4708</v>
      </c>
      <c r="Q112" s="110">
        <f t="shared" si="9"/>
        <v>3718.18</v>
      </c>
      <c r="R112" s="242" t="s">
        <v>28</v>
      </c>
      <c r="S112" s="100" t="s">
        <v>29</v>
      </c>
    </row>
    <row r="113" spans="1:19">
      <c r="A113" s="100">
        <v>113</v>
      </c>
      <c r="B113" s="36" t="s">
        <v>2358</v>
      </c>
      <c r="C113" s="46" t="s">
        <v>2359</v>
      </c>
      <c r="D113" s="37" t="s">
        <v>22</v>
      </c>
      <c r="E113" s="37" t="s">
        <v>24</v>
      </c>
      <c r="F113" s="37" t="s">
        <v>58</v>
      </c>
      <c r="G113" s="37" t="s">
        <v>25</v>
      </c>
      <c r="H113" s="37" t="s">
        <v>34</v>
      </c>
      <c r="I113" s="110">
        <v>884</v>
      </c>
      <c r="J113" s="110">
        <v>400</v>
      </c>
      <c r="K113" s="110">
        <v>2303</v>
      </c>
      <c r="L113" s="37" t="s">
        <v>1348</v>
      </c>
      <c r="M113" s="110">
        <f t="shared" si="6"/>
        <v>2441.18</v>
      </c>
      <c r="N113" s="110">
        <f t="shared" si="7"/>
        <v>3725.18</v>
      </c>
      <c r="O113" s="110">
        <f t="shared" si="8"/>
        <v>3895.6508</v>
      </c>
      <c r="P113" s="110">
        <f t="shared" si="13"/>
        <v>170.4708</v>
      </c>
      <c r="Q113" s="110">
        <f t="shared" si="9"/>
        <v>3725.18</v>
      </c>
      <c r="R113" s="242" t="s">
        <v>28</v>
      </c>
      <c r="S113" s="100" t="s">
        <v>29</v>
      </c>
    </row>
    <row r="114" spans="1:19">
      <c r="A114" s="100">
        <v>114</v>
      </c>
      <c r="B114" s="36" t="s">
        <v>2360</v>
      </c>
      <c r="C114" s="46" t="s">
        <v>2361</v>
      </c>
      <c r="D114" s="37" t="s">
        <v>22</v>
      </c>
      <c r="E114" s="37" t="s">
        <v>67</v>
      </c>
      <c r="F114" s="37" t="s">
        <v>58</v>
      </c>
      <c r="G114" s="37" t="s">
        <v>25</v>
      </c>
      <c r="H114" s="37" t="s">
        <v>34</v>
      </c>
      <c r="I114" s="110">
        <v>877</v>
      </c>
      <c r="J114" s="110">
        <v>400</v>
      </c>
      <c r="K114" s="110">
        <v>2303</v>
      </c>
      <c r="L114" s="37" t="s">
        <v>2362</v>
      </c>
      <c r="M114" s="110">
        <f t="shared" si="6"/>
        <v>2441.18</v>
      </c>
      <c r="N114" s="110">
        <f t="shared" si="7"/>
        <v>3718.18</v>
      </c>
      <c r="O114" s="110">
        <f t="shared" si="8"/>
        <v>3888.6508</v>
      </c>
      <c r="P114" s="110">
        <f t="shared" si="13"/>
        <v>170.4708</v>
      </c>
      <c r="Q114" s="110">
        <f t="shared" si="9"/>
        <v>3718.18</v>
      </c>
      <c r="R114" s="242" t="s">
        <v>28</v>
      </c>
      <c r="S114" s="100" t="s">
        <v>29</v>
      </c>
    </row>
    <row r="115" spans="1:19">
      <c r="A115" s="100">
        <v>115</v>
      </c>
      <c r="B115" s="36" t="s">
        <v>378</v>
      </c>
      <c r="C115" s="46" t="s">
        <v>2363</v>
      </c>
      <c r="D115" s="37" t="s">
        <v>22</v>
      </c>
      <c r="E115" s="37" t="s">
        <v>130</v>
      </c>
      <c r="F115" s="37" t="s">
        <v>58</v>
      </c>
      <c r="G115" s="37" t="s">
        <v>25</v>
      </c>
      <c r="H115" s="37" t="s">
        <v>34</v>
      </c>
      <c r="I115" s="110">
        <v>877</v>
      </c>
      <c r="J115" s="110">
        <v>400</v>
      </c>
      <c r="K115" s="110">
        <v>2303</v>
      </c>
      <c r="L115" s="37" t="s">
        <v>1995</v>
      </c>
      <c r="M115" s="110">
        <f t="shared" si="6"/>
        <v>2441.18</v>
      </c>
      <c r="N115" s="110">
        <f t="shared" si="7"/>
        <v>3718.18</v>
      </c>
      <c r="O115" s="110">
        <f t="shared" si="8"/>
        <v>3888.6508</v>
      </c>
      <c r="P115" s="110">
        <f t="shared" si="13"/>
        <v>170.4708</v>
      </c>
      <c r="Q115" s="110">
        <f t="shared" si="9"/>
        <v>3718.18</v>
      </c>
      <c r="R115" s="242" t="s">
        <v>28</v>
      </c>
      <c r="S115" s="100" t="s">
        <v>29</v>
      </c>
    </row>
    <row r="116" spans="1:19">
      <c r="A116" s="100">
        <v>116</v>
      </c>
      <c r="B116" s="36" t="s">
        <v>2364</v>
      </c>
      <c r="C116" s="46" t="s">
        <v>2365</v>
      </c>
      <c r="D116" s="37" t="s">
        <v>22</v>
      </c>
      <c r="E116" s="37" t="s">
        <v>130</v>
      </c>
      <c r="F116" s="37" t="s">
        <v>58</v>
      </c>
      <c r="G116" s="37" t="s">
        <v>25</v>
      </c>
      <c r="H116" s="37" t="s">
        <v>34</v>
      </c>
      <c r="I116" s="110">
        <v>877</v>
      </c>
      <c r="J116" s="110">
        <v>400</v>
      </c>
      <c r="K116" s="110">
        <v>2303</v>
      </c>
      <c r="L116" s="37" t="s">
        <v>1995</v>
      </c>
      <c r="M116" s="110">
        <f t="shared" si="6"/>
        <v>2441.18</v>
      </c>
      <c r="N116" s="110">
        <f t="shared" si="7"/>
        <v>3718.18</v>
      </c>
      <c r="O116" s="110">
        <f t="shared" si="8"/>
        <v>3888.6508</v>
      </c>
      <c r="P116" s="110">
        <f t="shared" si="13"/>
        <v>170.4708</v>
      </c>
      <c r="Q116" s="110">
        <f t="shared" si="9"/>
        <v>3718.18</v>
      </c>
      <c r="R116" s="242" t="s">
        <v>28</v>
      </c>
      <c r="S116" s="100" t="s">
        <v>29</v>
      </c>
    </row>
    <row r="117" spans="1:19">
      <c r="A117" s="100">
        <v>117</v>
      </c>
      <c r="B117" s="36" t="s">
        <v>2366</v>
      </c>
      <c r="C117" s="46" t="s">
        <v>2367</v>
      </c>
      <c r="D117" s="37" t="s">
        <v>22</v>
      </c>
      <c r="E117" s="37" t="s">
        <v>130</v>
      </c>
      <c r="F117" s="37" t="s">
        <v>58</v>
      </c>
      <c r="G117" s="37" t="s">
        <v>25</v>
      </c>
      <c r="H117" s="37" t="s">
        <v>34</v>
      </c>
      <c r="I117" s="110">
        <v>877</v>
      </c>
      <c r="J117" s="110">
        <v>400</v>
      </c>
      <c r="K117" s="110">
        <v>92</v>
      </c>
      <c r="L117" s="37" t="s">
        <v>833</v>
      </c>
      <c r="M117" s="110">
        <f t="shared" si="6"/>
        <v>97.52</v>
      </c>
      <c r="N117" s="110">
        <f t="shared" si="7"/>
        <v>1374.52</v>
      </c>
      <c r="O117" s="110">
        <f t="shared" si="8"/>
        <v>1404.3712</v>
      </c>
      <c r="P117" s="110">
        <f t="shared" si="13"/>
        <v>29.8512</v>
      </c>
      <c r="Q117" s="110">
        <f t="shared" si="9"/>
        <v>1374.52</v>
      </c>
      <c r="R117" s="242" t="s">
        <v>28</v>
      </c>
      <c r="S117" s="100" t="s">
        <v>29</v>
      </c>
    </row>
    <row r="118" spans="1:19">
      <c r="A118" s="100">
        <v>118</v>
      </c>
      <c r="B118" s="36" t="s">
        <v>2368</v>
      </c>
      <c r="C118" s="46" t="s">
        <v>2369</v>
      </c>
      <c r="D118" s="37" t="s">
        <v>22</v>
      </c>
      <c r="E118" s="37" t="s">
        <v>130</v>
      </c>
      <c r="F118" s="37" t="s">
        <v>58</v>
      </c>
      <c r="G118" s="37" t="s">
        <v>25</v>
      </c>
      <c r="H118" s="37" t="s">
        <v>34</v>
      </c>
      <c r="I118" s="110">
        <v>884</v>
      </c>
      <c r="J118" s="110">
        <v>400</v>
      </c>
      <c r="K118" s="110">
        <v>2303</v>
      </c>
      <c r="L118" s="37" t="s">
        <v>1995</v>
      </c>
      <c r="M118" s="110">
        <f t="shared" si="6"/>
        <v>2441.18</v>
      </c>
      <c r="N118" s="110">
        <f t="shared" si="7"/>
        <v>3725.18</v>
      </c>
      <c r="O118" s="110">
        <f t="shared" si="8"/>
        <v>3895.6508</v>
      </c>
      <c r="P118" s="110">
        <f t="shared" si="13"/>
        <v>170.4708</v>
      </c>
      <c r="Q118" s="110">
        <f t="shared" si="9"/>
        <v>3725.18</v>
      </c>
      <c r="R118" s="242" t="s">
        <v>28</v>
      </c>
      <c r="S118" s="100" t="s">
        <v>29</v>
      </c>
    </row>
    <row r="119" spans="1:19">
      <c r="A119" s="100">
        <v>119</v>
      </c>
      <c r="B119" s="36" t="s">
        <v>1341</v>
      </c>
      <c r="C119" s="46" t="s">
        <v>2370</v>
      </c>
      <c r="D119" s="37" t="s">
        <v>22</v>
      </c>
      <c r="E119" s="37" t="s">
        <v>24</v>
      </c>
      <c r="F119" s="37" t="s">
        <v>58</v>
      </c>
      <c r="G119" s="37" t="s">
        <v>25</v>
      </c>
      <c r="H119" s="37" t="s">
        <v>34</v>
      </c>
      <c r="I119" s="110">
        <v>884</v>
      </c>
      <c r="J119" s="110">
        <v>400</v>
      </c>
      <c r="K119" s="110">
        <v>2284</v>
      </c>
      <c r="L119" s="37" t="s">
        <v>1348</v>
      </c>
      <c r="M119" s="110">
        <f t="shared" si="6"/>
        <v>2421.04</v>
      </c>
      <c r="N119" s="110">
        <f t="shared" si="7"/>
        <v>3705.04</v>
      </c>
      <c r="O119" s="110">
        <f t="shared" si="8"/>
        <v>3874.3024</v>
      </c>
      <c r="P119" s="110">
        <f t="shared" si="13"/>
        <v>169.2624</v>
      </c>
      <c r="Q119" s="110">
        <f t="shared" si="9"/>
        <v>3705.04</v>
      </c>
      <c r="R119" s="242" t="s">
        <v>28</v>
      </c>
      <c r="S119" s="100" t="s">
        <v>29</v>
      </c>
    </row>
    <row r="120" spans="1:19">
      <c r="A120" s="100">
        <v>120</v>
      </c>
      <c r="B120" s="36" t="s">
        <v>402</v>
      </c>
      <c r="C120" s="46" t="s">
        <v>2371</v>
      </c>
      <c r="D120" s="37" t="s">
        <v>22</v>
      </c>
      <c r="E120" s="37" t="s">
        <v>24</v>
      </c>
      <c r="F120" s="37" t="s">
        <v>1529</v>
      </c>
      <c r="G120" s="37" t="s">
        <v>25</v>
      </c>
      <c r="H120" s="37" t="s">
        <v>34</v>
      </c>
      <c r="I120" s="110">
        <v>920</v>
      </c>
      <c r="J120" s="110">
        <v>400</v>
      </c>
      <c r="K120" s="110">
        <v>538</v>
      </c>
      <c r="L120" s="37" t="s">
        <v>2372</v>
      </c>
      <c r="M120" s="110">
        <f t="shared" si="6"/>
        <v>570.28</v>
      </c>
      <c r="N120" s="110">
        <f t="shared" si="7"/>
        <v>1890.28</v>
      </c>
      <c r="O120" s="110">
        <f t="shared" si="8"/>
        <v>1948.4968</v>
      </c>
      <c r="P120" s="110">
        <f t="shared" si="13"/>
        <v>58.2168</v>
      </c>
      <c r="Q120" s="110">
        <f t="shared" si="9"/>
        <v>1890.28</v>
      </c>
      <c r="R120" s="242" t="s">
        <v>28</v>
      </c>
      <c r="S120" s="100" t="s">
        <v>29</v>
      </c>
    </row>
    <row r="121" spans="1:19">
      <c r="A121" s="100">
        <v>121</v>
      </c>
      <c r="B121" s="36" t="s">
        <v>2373</v>
      </c>
      <c r="C121" s="46" t="s">
        <v>2374</v>
      </c>
      <c r="D121" s="37" t="s">
        <v>22</v>
      </c>
      <c r="E121" s="37" t="s">
        <v>24</v>
      </c>
      <c r="F121" s="37" t="s">
        <v>1529</v>
      </c>
      <c r="G121" s="37" t="s">
        <v>25</v>
      </c>
      <c r="H121" s="37" t="s">
        <v>34</v>
      </c>
      <c r="I121" s="110">
        <v>920</v>
      </c>
      <c r="J121" s="110">
        <v>400</v>
      </c>
      <c r="K121" s="110">
        <v>538</v>
      </c>
      <c r="L121" s="37" t="s">
        <v>2372</v>
      </c>
      <c r="M121" s="110">
        <f t="shared" si="6"/>
        <v>570.28</v>
      </c>
      <c r="N121" s="110">
        <f t="shared" si="7"/>
        <v>1890.28</v>
      </c>
      <c r="O121" s="110">
        <f t="shared" si="8"/>
        <v>1948.4968</v>
      </c>
      <c r="P121" s="110">
        <f t="shared" si="13"/>
        <v>58.2168</v>
      </c>
      <c r="Q121" s="110">
        <f t="shared" si="9"/>
        <v>1890.28</v>
      </c>
      <c r="R121" s="242" t="s">
        <v>28</v>
      </c>
      <c r="S121" s="100" t="s">
        <v>29</v>
      </c>
    </row>
    <row r="122" spans="1:19">
      <c r="A122" s="100">
        <v>122</v>
      </c>
      <c r="B122" s="36" t="s">
        <v>2375</v>
      </c>
      <c r="C122" s="46" t="s">
        <v>2376</v>
      </c>
      <c r="D122" s="37" t="s">
        <v>22</v>
      </c>
      <c r="E122" s="37" t="s">
        <v>135</v>
      </c>
      <c r="F122" s="37" t="s">
        <v>111</v>
      </c>
      <c r="G122" s="37" t="s">
        <v>25</v>
      </c>
      <c r="H122" s="37" t="s">
        <v>34</v>
      </c>
      <c r="I122" s="110">
        <v>587</v>
      </c>
      <c r="J122" s="110">
        <v>400</v>
      </c>
      <c r="K122" s="110">
        <v>187</v>
      </c>
      <c r="L122" s="37" t="s">
        <v>2377</v>
      </c>
      <c r="M122" s="110">
        <f t="shared" si="6"/>
        <v>198.22</v>
      </c>
      <c r="N122" s="110">
        <f t="shared" si="7"/>
        <v>1185.22</v>
      </c>
      <c r="O122" s="110">
        <f t="shared" si="8"/>
        <v>1221.1132</v>
      </c>
      <c r="P122" s="110">
        <f t="shared" si="13"/>
        <v>35.8932</v>
      </c>
      <c r="Q122" s="110">
        <f t="shared" si="9"/>
        <v>1185.22</v>
      </c>
      <c r="R122" s="242" t="s">
        <v>28</v>
      </c>
      <c r="S122" s="100" t="s">
        <v>29</v>
      </c>
    </row>
    <row r="123" spans="1:19">
      <c r="A123" s="100">
        <v>123</v>
      </c>
      <c r="B123" s="36" t="s">
        <v>2378</v>
      </c>
      <c r="C123" s="46" t="s">
        <v>2379</v>
      </c>
      <c r="D123" s="37" t="s">
        <v>22</v>
      </c>
      <c r="E123" s="37" t="s">
        <v>24</v>
      </c>
      <c r="F123" s="37" t="s">
        <v>1954</v>
      </c>
      <c r="G123" s="37" t="s">
        <v>25</v>
      </c>
      <c r="H123" s="37" t="s">
        <v>34</v>
      </c>
      <c r="I123" s="37">
        <v>243.61</v>
      </c>
      <c r="J123" s="110">
        <v>100</v>
      </c>
      <c r="K123" s="110">
        <v>0</v>
      </c>
      <c r="L123" s="37"/>
      <c r="M123" s="242">
        <f t="shared" si="6"/>
        <v>0</v>
      </c>
      <c r="N123" s="242">
        <f t="shared" si="7"/>
        <v>343.61</v>
      </c>
      <c r="O123" s="242">
        <f t="shared" si="8"/>
        <v>349.61</v>
      </c>
      <c r="P123" s="242">
        <f t="shared" ref="P123:P151" si="14">(M123+J123)*0.06</f>
        <v>6</v>
      </c>
      <c r="Q123" s="242">
        <f t="shared" si="9"/>
        <v>343.61</v>
      </c>
      <c r="R123" s="242" t="s">
        <v>28</v>
      </c>
      <c r="S123" s="100" t="s">
        <v>29</v>
      </c>
    </row>
    <row r="124" spans="1:19">
      <c r="A124" s="100">
        <v>124</v>
      </c>
      <c r="B124" s="36" t="s">
        <v>2380</v>
      </c>
      <c r="C124" s="46" t="s">
        <v>2381</v>
      </c>
      <c r="D124" s="37" t="s">
        <v>22</v>
      </c>
      <c r="E124" s="37" t="s">
        <v>24</v>
      </c>
      <c r="F124" s="37" t="s">
        <v>1954</v>
      </c>
      <c r="G124" s="37" t="s">
        <v>25</v>
      </c>
      <c r="H124" s="37" t="s">
        <v>34</v>
      </c>
      <c r="I124" s="37">
        <v>243.42</v>
      </c>
      <c r="J124" s="110">
        <v>100</v>
      </c>
      <c r="K124" s="110">
        <v>0</v>
      </c>
      <c r="L124" s="37"/>
      <c r="M124" s="242">
        <f t="shared" si="6"/>
        <v>0</v>
      </c>
      <c r="N124" s="242">
        <f t="shared" si="7"/>
        <v>343.42</v>
      </c>
      <c r="O124" s="242">
        <f t="shared" si="8"/>
        <v>349.42</v>
      </c>
      <c r="P124" s="242">
        <f t="shared" si="14"/>
        <v>6</v>
      </c>
      <c r="Q124" s="242">
        <f t="shared" si="9"/>
        <v>343.42</v>
      </c>
      <c r="R124" s="242" t="s">
        <v>28</v>
      </c>
      <c r="S124" s="100" t="s">
        <v>29</v>
      </c>
    </row>
    <row r="125" spans="1:19">
      <c r="A125" s="100">
        <v>125</v>
      </c>
      <c r="B125" s="36" t="s">
        <v>2382</v>
      </c>
      <c r="C125" s="46" t="s">
        <v>2383</v>
      </c>
      <c r="D125" s="37" t="s">
        <v>22</v>
      </c>
      <c r="E125" s="37" t="s">
        <v>24</v>
      </c>
      <c r="F125" s="37" t="s">
        <v>1954</v>
      </c>
      <c r="G125" s="37" t="s">
        <v>25</v>
      </c>
      <c r="H125" s="37" t="s">
        <v>34</v>
      </c>
      <c r="I125" s="37">
        <v>244.89</v>
      </c>
      <c r="J125" s="110">
        <v>100</v>
      </c>
      <c r="K125" s="110">
        <v>0</v>
      </c>
      <c r="L125" s="37"/>
      <c r="M125" s="242">
        <f t="shared" si="6"/>
        <v>0</v>
      </c>
      <c r="N125" s="242">
        <f t="shared" si="7"/>
        <v>344.89</v>
      </c>
      <c r="O125" s="242">
        <f t="shared" si="8"/>
        <v>350.89</v>
      </c>
      <c r="P125" s="242">
        <f t="shared" si="14"/>
        <v>6</v>
      </c>
      <c r="Q125" s="242">
        <f t="shared" si="9"/>
        <v>344.89</v>
      </c>
      <c r="R125" s="242" t="s">
        <v>28</v>
      </c>
      <c r="S125" s="100" t="s">
        <v>29</v>
      </c>
    </row>
    <row r="126" spans="1:19">
      <c r="A126" s="100">
        <v>126</v>
      </c>
      <c r="B126" s="36" t="s">
        <v>2384</v>
      </c>
      <c r="C126" s="46" t="s">
        <v>2385</v>
      </c>
      <c r="D126" s="37" t="s">
        <v>22</v>
      </c>
      <c r="E126" s="37" t="s">
        <v>24</v>
      </c>
      <c r="F126" s="37" t="s">
        <v>1954</v>
      </c>
      <c r="G126" s="37" t="s">
        <v>25</v>
      </c>
      <c r="H126" s="37" t="s">
        <v>34</v>
      </c>
      <c r="I126" s="37">
        <v>244.89</v>
      </c>
      <c r="J126" s="110">
        <v>100</v>
      </c>
      <c r="K126" s="110">
        <v>0</v>
      </c>
      <c r="L126" s="37"/>
      <c r="M126" s="242">
        <f t="shared" si="6"/>
        <v>0</v>
      </c>
      <c r="N126" s="242">
        <f t="shared" si="7"/>
        <v>344.89</v>
      </c>
      <c r="O126" s="242">
        <f t="shared" si="8"/>
        <v>350.89</v>
      </c>
      <c r="P126" s="242">
        <f t="shared" si="14"/>
        <v>6</v>
      </c>
      <c r="Q126" s="242">
        <f t="shared" si="9"/>
        <v>344.89</v>
      </c>
      <c r="R126" s="242" t="s">
        <v>28</v>
      </c>
      <c r="S126" s="100" t="s">
        <v>29</v>
      </c>
    </row>
    <row r="127" spans="1:19">
      <c r="A127" s="100">
        <v>127</v>
      </c>
      <c r="B127" s="36" t="s">
        <v>2113</v>
      </c>
      <c r="C127" s="46" t="s">
        <v>2386</v>
      </c>
      <c r="D127" s="37" t="s">
        <v>22</v>
      </c>
      <c r="E127" s="37" t="s">
        <v>24</v>
      </c>
      <c r="F127" s="37" t="s">
        <v>1954</v>
      </c>
      <c r="G127" s="37" t="s">
        <v>25</v>
      </c>
      <c r="H127" s="37" t="s">
        <v>34</v>
      </c>
      <c r="I127" s="110">
        <v>239.8</v>
      </c>
      <c r="J127" s="110">
        <v>100</v>
      </c>
      <c r="K127" s="110">
        <v>0</v>
      </c>
      <c r="L127" s="37"/>
      <c r="M127" s="242">
        <f t="shared" si="6"/>
        <v>0</v>
      </c>
      <c r="N127" s="242">
        <f t="shared" si="7"/>
        <v>339.8</v>
      </c>
      <c r="O127" s="242">
        <f t="shared" si="8"/>
        <v>345.8</v>
      </c>
      <c r="P127" s="242">
        <f t="shared" si="14"/>
        <v>6</v>
      </c>
      <c r="Q127" s="242">
        <f t="shared" si="9"/>
        <v>339.8</v>
      </c>
      <c r="R127" s="242" t="s">
        <v>28</v>
      </c>
      <c r="S127" s="100" t="s">
        <v>29</v>
      </c>
    </row>
    <row r="128" spans="1:19">
      <c r="A128" s="100">
        <v>128</v>
      </c>
      <c r="B128" s="36" t="s">
        <v>2387</v>
      </c>
      <c r="C128" s="46" t="s">
        <v>2388</v>
      </c>
      <c r="D128" s="37" t="s">
        <v>22</v>
      </c>
      <c r="E128" s="37" t="s">
        <v>24</v>
      </c>
      <c r="F128" s="37" t="s">
        <v>1954</v>
      </c>
      <c r="G128" s="37" t="s">
        <v>25</v>
      </c>
      <c r="H128" s="37" t="s">
        <v>34</v>
      </c>
      <c r="I128" s="37">
        <v>244.89</v>
      </c>
      <c r="J128" s="110">
        <v>100</v>
      </c>
      <c r="K128" s="110">
        <v>0</v>
      </c>
      <c r="L128" s="37"/>
      <c r="M128" s="242">
        <f t="shared" si="6"/>
        <v>0</v>
      </c>
      <c r="N128" s="242">
        <f t="shared" si="7"/>
        <v>344.89</v>
      </c>
      <c r="O128" s="242">
        <f t="shared" si="8"/>
        <v>350.89</v>
      </c>
      <c r="P128" s="242">
        <f t="shared" si="14"/>
        <v>6</v>
      </c>
      <c r="Q128" s="242">
        <f t="shared" si="9"/>
        <v>344.89</v>
      </c>
      <c r="R128" s="242" t="s">
        <v>28</v>
      </c>
      <c r="S128" s="100" t="s">
        <v>29</v>
      </c>
    </row>
    <row r="129" spans="1:19">
      <c r="A129" s="100">
        <v>129</v>
      </c>
      <c r="B129" s="36" t="s">
        <v>2389</v>
      </c>
      <c r="C129" s="46" t="s">
        <v>2390</v>
      </c>
      <c r="D129" s="37" t="s">
        <v>22</v>
      </c>
      <c r="E129" s="37" t="s">
        <v>24</v>
      </c>
      <c r="F129" s="37" t="s">
        <v>1954</v>
      </c>
      <c r="G129" s="37" t="s">
        <v>25</v>
      </c>
      <c r="H129" s="37" t="s">
        <v>34</v>
      </c>
      <c r="I129" s="37">
        <v>244.89</v>
      </c>
      <c r="J129" s="110">
        <v>100</v>
      </c>
      <c r="K129" s="110">
        <v>0</v>
      </c>
      <c r="L129" s="37"/>
      <c r="M129" s="242">
        <f t="shared" si="6"/>
        <v>0</v>
      </c>
      <c r="N129" s="242">
        <f t="shared" si="7"/>
        <v>344.89</v>
      </c>
      <c r="O129" s="242">
        <f t="shared" si="8"/>
        <v>350.89</v>
      </c>
      <c r="P129" s="242">
        <f t="shared" si="14"/>
        <v>6</v>
      </c>
      <c r="Q129" s="242">
        <f t="shared" si="9"/>
        <v>344.89</v>
      </c>
      <c r="R129" s="242" t="s">
        <v>28</v>
      </c>
      <c r="S129" s="100" t="s">
        <v>29</v>
      </c>
    </row>
    <row r="130" spans="1:19">
      <c r="A130" s="100">
        <v>130</v>
      </c>
      <c r="B130" s="36" t="s">
        <v>2391</v>
      </c>
      <c r="C130" s="46" t="s">
        <v>2392</v>
      </c>
      <c r="D130" s="37" t="s">
        <v>22</v>
      </c>
      <c r="E130" s="37" t="s">
        <v>24</v>
      </c>
      <c r="F130" s="37" t="s">
        <v>1954</v>
      </c>
      <c r="G130" s="37" t="s">
        <v>25</v>
      </c>
      <c r="H130" s="37" t="s">
        <v>34</v>
      </c>
      <c r="I130" s="37">
        <v>247.99</v>
      </c>
      <c r="J130" s="110">
        <v>100</v>
      </c>
      <c r="K130" s="110">
        <v>0</v>
      </c>
      <c r="L130" s="37"/>
      <c r="M130" s="242">
        <f t="shared" ref="M130:M193" si="15">K130*1.06</f>
        <v>0</v>
      </c>
      <c r="N130" s="242">
        <f t="shared" ref="N130:N193" si="16">I130+J130+M130</f>
        <v>347.99</v>
      </c>
      <c r="O130" s="242">
        <f t="shared" ref="O130:O193" si="17">I130+(J130+M130)*1.06</f>
        <v>353.99</v>
      </c>
      <c r="P130" s="242">
        <f t="shared" si="14"/>
        <v>6</v>
      </c>
      <c r="Q130" s="242">
        <f t="shared" ref="Q130:Q193" si="18">O130-P130</f>
        <v>347.99</v>
      </c>
      <c r="R130" s="242" t="s">
        <v>28</v>
      </c>
      <c r="S130" s="100" t="s">
        <v>29</v>
      </c>
    </row>
    <row r="131" spans="1:19">
      <c r="A131" s="100">
        <v>131</v>
      </c>
      <c r="B131" s="36" t="s">
        <v>2393</v>
      </c>
      <c r="C131" s="46" t="s">
        <v>2394</v>
      </c>
      <c r="D131" s="37" t="s">
        <v>22</v>
      </c>
      <c r="E131" s="37" t="s">
        <v>24</v>
      </c>
      <c r="F131" s="37" t="s">
        <v>1954</v>
      </c>
      <c r="G131" s="37" t="s">
        <v>25</v>
      </c>
      <c r="H131" s="37" t="s">
        <v>34</v>
      </c>
      <c r="I131" s="37">
        <v>247.99</v>
      </c>
      <c r="J131" s="110">
        <v>100</v>
      </c>
      <c r="K131" s="110">
        <v>0</v>
      </c>
      <c r="L131" s="37"/>
      <c r="M131" s="242">
        <f t="shared" si="15"/>
        <v>0</v>
      </c>
      <c r="N131" s="242">
        <f t="shared" si="16"/>
        <v>347.99</v>
      </c>
      <c r="O131" s="242">
        <f t="shared" si="17"/>
        <v>353.99</v>
      </c>
      <c r="P131" s="242">
        <f t="shared" si="14"/>
        <v>6</v>
      </c>
      <c r="Q131" s="242">
        <f t="shared" si="18"/>
        <v>347.99</v>
      </c>
      <c r="R131" s="242" t="s">
        <v>28</v>
      </c>
      <c r="S131" s="100" t="s">
        <v>29</v>
      </c>
    </row>
    <row r="132" spans="1:19">
      <c r="A132" s="100">
        <v>132</v>
      </c>
      <c r="B132" s="36" t="s">
        <v>2395</v>
      </c>
      <c r="C132" s="46" t="s">
        <v>2396</v>
      </c>
      <c r="D132" s="37" t="s">
        <v>22</v>
      </c>
      <c r="E132" s="37" t="s">
        <v>24</v>
      </c>
      <c r="F132" s="37" t="s">
        <v>1954</v>
      </c>
      <c r="G132" s="37" t="s">
        <v>25</v>
      </c>
      <c r="H132" s="37" t="s">
        <v>34</v>
      </c>
      <c r="I132" s="37">
        <v>247.99</v>
      </c>
      <c r="J132" s="110">
        <v>100</v>
      </c>
      <c r="K132" s="110">
        <v>0</v>
      </c>
      <c r="L132" s="37"/>
      <c r="M132" s="242">
        <f t="shared" si="15"/>
        <v>0</v>
      </c>
      <c r="N132" s="242">
        <f t="shared" si="16"/>
        <v>347.99</v>
      </c>
      <c r="O132" s="242">
        <f t="shared" si="17"/>
        <v>353.99</v>
      </c>
      <c r="P132" s="242">
        <f t="shared" si="14"/>
        <v>6</v>
      </c>
      <c r="Q132" s="242">
        <f t="shared" si="18"/>
        <v>347.99</v>
      </c>
      <c r="R132" s="242" t="s">
        <v>28</v>
      </c>
      <c r="S132" s="100" t="s">
        <v>29</v>
      </c>
    </row>
    <row r="133" spans="1:19">
      <c r="A133" s="100">
        <v>133</v>
      </c>
      <c r="B133" s="36" t="s">
        <v>2397</v>
      </c>
      <c r="C133" s="46" t="s">
        <v>2398</v>
      </c>
      <c r="D133" s="37" t="s">
        <v>22</v>
      </c>
      <c r="E133" s="37" t="s">
        <v>24</v>
      </c>
      <c r="F133" s="37" t="s">
        <v>1954</v>
      </c>
      <c r="G133" s="37" t="s">
        <v>25</v>
      </c>
      <c r="H133" s="37" t="s">
        <v>34</v>
      </c>
      <c r="I133" s="37">
        <v>246.4</v>
      </c>
      <c r="J133" s="110">
        <v>100</v>
      </c>
      <c r="K133" s="110">
        <v>0</v>
      </c>
      <c r="L133" s="37"/>
      <c r="M133" s="242">
        <f t="shared" si="15"/>
        <v>0</v>
      </c>
      <c r="N133" s="242">
        <f t="shared" si="16"/>
        <v>346.4</v>
      </c>
      <c r="O133" s="242">
        <f t="shared" si="17"/>
        <v>352.4</v>
      </c>
      <c r="P133" s="242">
        <f t="shared" si="14"/>
        <v>6</v>
      </c>
      <c r="Q133" s="242">
        <f t="shared" si="18"/>
        <v>346.4</v>
      </c>
      <c r="R133" s="242" t="s">
        <v>28</v>
      </c>
      <c r="S133" s="100" t="s">
        <v>29</v>
      </c>
    </row>
    <row r="134" spans="1:19">
      <c r="A134" s="100">
        <v>134</v>
      </c>
      <c r="B134" s="36" t="s">
        <v>2399</v>
      </c>
      <c r="C134" s="46" t="s">
        <v>2400</v>
      </c>
      <c r="D134" s="37" t="s">
        <v>22</v>
      </c>
      <c r="E134" s="37" t="s">
        <v>24</v>
      </c>
      <c r="F134" s="37" t="s">
        <v>1954</v>
      </c>
      <c r="G134" s="37" t="s">
        <v>25</v>
      </c>
      <c r="H134" s="37" t="s">
        <v>34</v>
      </c>
      <c r="I134" s="37">
        <v>246.4</v>
      </c>
      <c r="J134" s="110">
        <v>100</v>
      </c>
      <c r="K134" s="110">
        <v>0</v>
      </c>
      <c r="L134" s="37"/>
      <c r="M134" s="242">
        <f t="shared" si="15"/>
        <v>0</v>
      </c>
      <c r="N134" s="242">
        <f t="shared" si="16"/>
        <v>346.4</v>
      </c>
      <c r="O134" s="242">
        <f t="shared" si="17"/>
        <v>352.4</v>
      </c>
      <c r="P134" s="242">
        <f t="shared" si="14"/>
        <v>6</v>
      </c>
      <c r="Q134" s="242">
        <f t="shared" si="18"/>
        <v>346.4</v>
      </c>
      <c r="R134" s="242" t="s">
        <v>28</v>
      </c>
      <c r="S134" s="100" t="s">
        <v>29</v>
      </c>
    </row>
    <row r="135" spans="1:19">
      <c r="A135" s="100">
        <v>135</v>
      </c>
      <c r="B135" s="36" t="s">
        <v>2401</v>
      </c>
      <c r="C135" s="46" t="s">
        <v>2402</v>
      </c>
      <c r="D135" s="37" t="s">
        <v>22</v>
      </c>
      <c r="E135" s="37" t="s">
        <v>24</v>
      </c>
      <c r="F135" s="37" t="s">
        <v>1954</v>
      </c>
      <c r="G135" s="37" t="s">
        <v>25</v>
      </c>
      <c r="H135" s="37" t="s">
        <v>34</v>
      </c>
      <c r="I135" s="37">
        <v>239.8</v>
      </c>
      <c r="J135" s="110">
        <v>100</v>
      </c>
      <c r="K135" s="110">
        <v>0</v>
      </c>
      <c r="L135" s="37"/>
      <c r="M135" s="242">
        <f t="shared" si="15"/>
        <v>0</v>
      </c>
      <c r="N135" s="242">
        <f t="shared" si="16"/>
        <v>339.8</v>
      </c>
      <c r="O135" s="242">
        <f t="shared" si="17"/>
        <v>345.8</v>
      </c>
      <c r="P135" s="242">
        <f t="shared" si="14"/>
        <v>6</v>
      </c>
      <c r="Q135" s="242">
        <f t="shared" si="18"/>
        <v>339.8</v>
      </c>
      <c r="R135" s="242" t="s">
        <v>28</v>
      </c>
      <c r="S135" s="100" t="s">
        <v>29</v>
      </c>
    </row>
    <row r="136" spans="1:19">
      <c r="A136" s="100">
        <v>136</v>
      </c>
      <c r="B136" s="36" t="s">
        <v>2403</v>
      </c>
      <c r="C136" s="46" t="s">
        <v>2404</v>
      </c>
      <c r="D136" s="37" t="s">
        <v>22</v>
      </c>
      <c r="E136" s="37" t="s">
        <v>24</v>
      </c>
      <c r="F136" s="37" t="s">
        <v>1954</v>
      </c>
      <c r="G136" s="37" t="s">
        <v>25</v>
      </c>
      <c r="H136" s="37" t="s">
        <v>34</v>
      </c>
      <c r="I136" s="37">
        <v>248.5</v>
      </c>
      <c r="J136" s="110">
        <v>100</v>
      </c>
      <c r="K136" s="110">
        <v>0</v>
      </c>
      <c r="L136" s="37"/>
      <c r="M136" s="242">
        <f t="shared" si="15"/>
        <v>0</v>
      </c>
      <c r="N136" s="242">
        <f t="shared" si="16"/>
        <v>348.5</v>
      </c>
      <c r="O136" s="242">
        <f t="shared" si="17"/>
        <v>354.5</v>
      </c>
      <c r="P136" s="242">
        <f t="shared" si="14"/>
        <v>6</v>
      </c>
      <c r="Q136" s="242">
        <f t="shared" si="18"/>
        <v>348.5</v>
      </c>
      <c r="R136" s="242" t="s">
        <v>28</v>
      </c>
      <c r="S136" s="100" t="s">
        <v>29</v>
      </c>
    </row>
    <row r="137" spans="1:19">
      <c r="A137" s="100">
        <v>137</v>
      </c>
      <c r="B137" s="36" t="s">
        <v>2405</v>
      </c>
      <c r="C137" s="46" t="s">
        <v>2406</v>
      </c>
      <c r="D137" s="37" t="s">
        <v>22</v>
      </c>
      <c r="E137" s="37" t="s">
        <v>24</v>
      </c>
      <c r="F137" s="37" t="s">
        <v>1954</v>
      </c>
      <c r="G137" s="37" t="s">
        <v>25</v>
      </c>
      <c r="H137" s="37" t="s">
        <v>34</v>
      </c>
      <c r="I137" s="37">
        <v>240.5</v>
      </c>
      <c r="J137" s="110">
        <v>100</v>
      </c>
      <c r="K137" s="110">
        <v>0</v>
      </c>
      <c r="L137" s="37"/>
      <c r="M137" s="242">
        <f t="shared" si="15"/>
        <v>0</v>
      </c>
      <c r="N137" s="242">
        <f t="shared" si="16"/>
        <v>340.5</v>
      </c>
      <c r="O137" s="242">
        <f t="shared" si="17"/>
        <v>346.5</v>
      </c>
      <c r="P137" s="242">
        <f t="shared" si="14"/>
        <v>6</v>
      </c>
      <c r="Q137" s="242">
        <f t="shared" si="18"/>
        <v>340.5</v>
      </c>
      <c r="R137" s="242" t="s">
        <v>28</v>
      </c>
      <c r="S137" s="100" t="s">
        <v>29</v>
      </c>
    </row>
    <row r="138" spans="1:19">
      <c r="A138" s="100">
        <v>138</v>
      </c>
      <c r="B138" s="36" t="s">
        <v>2407</v>
      </c>
      <c r="C138" s="46" t="s">
        <v>2408</v>
      </c>
      <c r="D138" s="37" t="s">
        <v>22</v>
      </c>
      <c r="E138" s="37" t="s">
        <v>24</v>
      </c>
      <c r="F138" s="37" t="s">
        <v>1954</v>
      </c>
      <c r="G138" s="37" t="s">
        <v>25</v>
      </c>
      <c r="H138" s="37" t="s">
        <v>34</v>
      </c>
      <c r="I138" s="37">
        <v>240.5</v>
      </c>
      <c r="J138" s="110">
        <v>100</v>
      </c>
      <c r="K138" s="110">
        <v>0</v>
      </c>
      <c r="L138" s="37"/>
      <c r="M138" s="242">
        <f t="shared" si="15"/>
        <v>0</v>
      </c>
      <c r="N138" s="242">
        <f t="shared" si="16"/>
        <v>340.5</v>
      </c>
      <c r="O138" s="242">
        <f t="shared" si="17"/>
        <v>346.5</v>
      </c>
      <c r="P138" s="242">
        <f t="shared" si="14"/>
        <v>6</v>
      </c>
      <c r="Q138" s="242">
        <f t="shared" si="18"/>
        <v>340.5</v>
      </c>
      <c r="R138" s="242" t="s">
        <v>28</v>
      </c>
      <c r="S138" s="100" t="s">
        <v>29</v>
      </c>
    </row>
    <row r="139" spans="1:19">
      <c r="A139" s="100">
        <v>139</v>
      </c>
      <c r="B139" s="36" t="s">
        <v>2409</v>
      </c>
      <c r="C139" s="46" t="s">
        <v>2410</v>
      </c>
      <c r="D139" s="37" t="s">
        <v>22</v>
      </c>
      <c r="E139" s="37" t="s">
        <v>24</v>
      </c>
      <c r="F139" s="37" t="s">
        <v>1954</v>
      </c>
      <c r="G139" s="37" t="s">
        <v>25</v>
      </c>
      <c r="H139" s="37" t="s">
        <v>34</v>
      </c>
      <c r="I139" s="37">
        <v>240.2</v>
      </c>
      <c r="J139" s="110">
        <v>100</v>
      </c>
      <c r="K139" s="110">
        <v>0</v>
      </c>
      <c r="L139" s="37"/>
      <c r="M139" s="242">
        <f t="shared" si="15"/>
        <v>0</v>
      </c>
      <c r="N139" s="242">
        <f t="shared" si="16"/>
        <v>340.2</v>
      </c>
      <c r="O139" s="242">
        <f t="shared" si="17"/>
        <v>346.2</v>
      </c>
      <c r="P139" s="242">
        <f t="shared" si="14"/>
        <v>6</v>
      </c>
      <c r="Q139" s="242">
        <f t="shared" si="18"/>
        <v>340.2</v>
      </c>
      <c r="R139" s="242" t="s">
        <v>28</v>
      </c>
      <c r="S139" s="100" t="s">
        <v>29</v>
      </c>
    </row>
    <row r="140" spans="1:19">
      <c r="A140" s="100">
        <v>140</v>
      </c>
      <c r="B140" s="36" t="s">
        <v>2411</v>
      </c>
      <c r="C140" s="46" t="s">
        <v>2412</v>
      </c>
      <c r="D140" s="37" t="s">
        <v>22</v>
      </c>
      <c r="E140" s="37" t="s">
        <v>24</v>
      </c>
      <c r="F140" s="37" t="s">
        <v>1954</v>
      </c>
      <c r="G140" s="37" t="s">
        <v>25</v>
      </c>
      <c r="H140" s="37" t="s">
        <v>34</v>
      </c>
      <c r="I140" s="37">
        <v>245.43</v>
      </c>
      <c r="J140" s="110">
        <v>100</v>
      </c>
      <c r="K140" s="110">
        <v>0</v>
      </c>
      <c r="L140" s="37"/>
      <c r="M140" s="242">
        <f t="shared" si="15"/>
        <v>0</v>
      </c>
      <c r="N140" s="242">
        <f t="shared" si="16"/>
        <v>345.43</v>
      </c>
      <c r="O140" s="242">
        <f t="shared" si="17"/>
        <v>351.43</v>
      </c>
      <c r="P140" s="242">
        <f t="shared" si="14"/>
        <v>6</v>
      </c>
      <c r="Q140" s="242">
        <f t="shared" si="18"/>
        <v>345.43</v>
      </c>
      <c r="R140" s="242" t="s">
        <v>28</v>
      </c>
      <c r="S140" s="100" t="s">
        <v>29</v>
      </c>
    </row>
    <row r="141" spans="1:19">
      <c r="A141" s="100">
        <v>141</v>
      </c>
      <c r="B141" s="36" t="s">
        <v>2413</v>
      </c>
      <c r="C141" s="46" t="s">
        <v>2414</v>
      </c>
      <c r="D141" s="37" t="s">
        <v>22</v>
      </c>
      <c r="E141" s="37" t="s">
        <v>24</v>
      </c>
      <c r="F141" s="37" t="s">
        <v>1954</v>
      </c>
      <c r="G141" s="37" t="s">
        <v>25</v>
      </c>
      <c r="H141" s="37" t="s">
        <v>34</v>
      </c>
      <c r="I141" s="37">
        <v>240.41</v>
      </c>
      <c r="J141" s="110">
        <v>100</v>
      </c>
      <c r="K141" s="110">
        <v>0</v>
      </c>
      <c r="L141" s="37"/>
      <c r="M141" s="242">
        <f t="shared" si="15"/>
        <v>0</v>
      </c>
      <c r="N141" s="242">
        <f t="shared" si="16"/>
        <v>340.41</v>
      </c>
      <c r="O141" s="242">
        <f t="shared" si="17"/>
        <v>346.41</v>
      </c>
      <c r="P141" s="242">
        <f t="shared" si="14"/>
        <v>6</v>
      </c>
      <c r="Q141" s="242">
        <f t="shared" si="18"/>
        <v>340.41</v>
      </c>
      <c r="R141" s="242" t="s">
        <v>28</v>
      </c>
      <c r="S141" s="100" t="s">
        <v>29</v>
      </c>
    </row>
    <row r="142" spans="1:19">
      <c r="A142" s="100">
        <v>142</v>
      </c>
      <c r="B142" s="36" t="s">
        <v>2415</v>
      </c>
      <c r="C142" s="46" t="s">
        <v>2416</v>
      </c>
      <c r="D142" s="37" t="s">
        <v>22</v>
      </c>
      <c r="E142" s="37" t="s">
        <v>24</v>
      </c>
      <c r="F142" s="37" t="s">
        <v>1954</v>
      </c>
      <c r="G142" s="37" t="s">
        <v>25</v>
      </c>
      <c r="H142" s="37" t="s">
        <v>34</v>
      </c>
      <c r="I142" s="37">
        <v>245.43</v>
      </c>
      <c r="J142" s="110">
        <v>100</v>
      </c>
      <c r="K142" s="110">
        <v>0</v>
      </c>
      <c r="L142" s="37"/>
      <c r="M142" s="242">
        <f t="shared" si="15"/>
        <v>0</v>
      </c>
      <c r="N142" s="242">
        <f t="shared" si="16"/>
        <v>345.43</v>
      </c>
      <c r="O142" s="242">
        <f t="shared" si="17"/>
        <v>351.43</v>
      </c>
      <c r="P142" s="242">
        <f t="shared" si="14"/>
        <v>6</v>
      </c>
      <c r="Q142" s="242">
        <f t="shared" si="18"/>
        <v>345.43</v>
      </c>
      <c r="R142" s="242" t="s">
        <v>28</v>
      </c>
      <c r="S142" s="100" t="s">
        <v>29</v>
      </c>
    </row>
    <row r="143" spans="1:19">
      <c r="A143" s="100">
        <v>143</v>
      </c>
      <c r="B143" s="36" t="s">
        <v>2417</v>
      </c>
      <c r="C143" s="46" t="s">
        <v>2418</v>
      </c>
      <c r="D143" s="37" t="s">
        <v>22</v>
      </c>
      <c r="E143" s="37" t="s">
        <v>24</v>
      </c>
      <c r="F143" s="37" t="s">
        <v>32</v>
      </c>
      <c r="G143" s="37" t="s">
        <v>25</v>
      </c>
      <c r="H143" s="37" t="s">
        <v>34</v>
      </c>
      <c r="I143" s="110">
        <v>420</v>
      </c>
      <c r="J143" s="110">
        <v>200</v>
      </c>
      <c r="K143" s="110">
        <v>15</v>
      </c>
      <c r="L143" s="37" t="s">
        <v>1938</v>
      </c>
      <c r="M143" s="110">
        <f t="shared" si="15"/>
        <v>15.9</v>
      </c>
      <c r="N143" s="242">
        <f t="shared" si="16"/>
        <v>635.9</v>
      </c>
      <c r="O143" s="242">
        <f t="shared" si="17"/>
        <v>648.854</v>
      </c>
      <c r="P143" s="242">
        <f t="shared" si="14"/>
        <v>12.954</v>
      </c>
      <c r="Q143" s="242">
        <f t="shared" si="18"/>
        <v>635.9</v>
      </c>
      <c r="R143" s="242" t="s">
        <v>28</v>
      </c>
      <c r="S143" s="100" t="s">
        <v>29</v>
      </c>
    </row>
    <row r="144" spans="1:19">
      <c r="A144" s="100">
        <v>144</v>
      </c>
      <c r="B144" s="36" t="s">
        <v>2419</v>
      </c>
      <c r="C144" s="46" t="s">
        <v>2420</v>
      </c>
      <c r="D144" s="37" t="s">
        <v>22</v>
      </c>
      <c r="E144" s="37" t="s">
        <v>24</v>
      </c>
      <c r="F144" s="37" t="s">
        <v>1954</v>
      </c>
      <c r="G144" s="37" t="s">
        <v>25</v>
      </c>
      <c r="H144" s="37" t="s">
        <v>34</v>
      </c>
      <c r="I144" s="37">
        <v>245.43</v>
      </c>
      <c r="J144" s="110">
        <v>100</v>
      </c>
      <c r="K144" s="110">
        <v>0</v>
      </c>
      <c r="L144" s="37"/>
      <c r="M144" s="242">
        <f t="shared" si="15"/>
        <v>0</v>
      </c>
      <c r="N144" s="242">
        <f t="shared" si="16"/>
        <v>345.43</v>
      </c>
      <c r="O144" s="242">
        <f t="shared" si="17"/>
        <v>351.43</v>
      </c>
      <c r="P144" s="242">
        <f t="shared" si="14"/>
        <v>6</v>
      </c>
      <c r="Q144" s="242">
        <f t="shared" si="18"/>
        <v>345.43</v>
      </c>
      <c r="R144" s="242" t="s">
        <v>28</v>
      </c>
      <c r="S144" s="100" t="s">
        <v>29</v>
      </c>
    </row>
    <row r="145" spans="1:19">
      <c r="A145" s="100">
        <v>145</v>
      </c>
      <c r="B145" s="36" t="s">
        <v>2421</v>
      </c>
      <c r="C145" s="46" t="s">
        <v>2422</v>
      </c>
      <c r="D145" s="37" t="s">
        <v>22</v>
      </c>
      <c r="E145" s="37" t="s">
        <v>24</v>
      </c>
      <c r="F145" s="37" t="s">
        <v>1954</v>
      </c>
      <c r="G145" s="37" t="s">
        <v>25</v>
      </c>
      <c r="H145" s="37" t="s">
        <v>34</v>
      </c>
      <c r="I145" s="37">
        <v>245.43</v>
      </c>
      <c r="J145" s="110">
        <v>100</v>
      </c>
      <c r="K145" s="110">
        <v>0</v>
      </c>
      <c r="L145" s="37"/>
      <c r="M145" s="242">
        <f t="shared" si="15"/>
        <v>0</v>
      </c>
      <c r="N145" s="242">
        <f t="shared" si="16"/>
        <v>345.43</v>
      </c>
      <c r="O145" s="242">
        <f t="shared" si="17"/>
        <v>351.43</v>
      </c>
      <c r="P145" s="242">
        <f t="shared" si="14"/>
        <v>6</v>
      </c>
      <c r="Q145" s="242">
        <f t="shared" si="18"/>
        <v>345.43</v>
      </c>
      <c r="R145" s="242" t="s">
        <v>28</v>
      </c>
      <c r="S145" s="100" t="s">
        <v>29</v>
      </c>
    </row>
    <row r="146" spans="1:19">
      <c r="A146" s="100">
        <v>146</v>
      </c>
      <c r="B146" s="36" t="s">
        <v>2423</v>
      </c>
      <c r="C146" s="46" t="s">
        <v>2424</v>
      </c>
      <c r="D146" s="37" t="s">
        <v>22</v>
      </c>
      <c r="E146" s="37" t="s">
        <v>24</v>
      </c>
      <c r="F146" s="37" t="s">
        <v>1954</v>
      </c>
      <c r="G146" s="37" t="s">
        <v>25</v>
      </c>
      <c r="H146" s="37" t="s">
        <v>34</v>
      </c>
      <c r="I146" s="110">
        <v>240.5</v>
      </c>
      <c r="J146" s="110">
        <v>100</v>
      </c>
      <c r="K146" s="110">
        <v>0</v>
      </c>
      <c r="L146" s="37"/>
      <c r="M146" s="242">
        <f t="shared" si="15"/>
        <v>0</v>
      </c>
      <c r="N146" s="242">
        <f t="shared" si="16"/>
        <v>340.5</v>
      </c>
      <c r="O146" s="242">
        <f t="shared" si="17"/>
        <v>346.5</v>
      </c>
      <c r="P146" s="242">
        <f t="shared" si="14"/>
        <v>6</v>
      </c>
      <c r="Q146" s="242">
        <f t="shared" si="18"/>
        <v>340.5</v>
      </c>
      <c r="R146" s="242" t="s">
        <v>28</v>
      </c>
      <c r="S146" s="100" t="s">
        <v>29</v>
      </c>
    </row>
    <row r="147" spans="1:19">
      <c r="A147" s="100">
        <v>147</v>
      </c>
      <c r="B147" s="36" t="s">
        <v>2425</v>
      </c>
      <c r="C147" s="46" t="s">
        <v>2426</v>
      </c>
      <c r="D147" s="37" t="s">
        <v>22</v>
      </c>
      <c r="E147" s="37" t="s">
        <v>24</v>
      </c>
      <c r="F147" s="37" t="s">
        <v>1954</v>
      </c>
      <c r="G147" s="37" t="s">
        <v>25</v>
      </c>
      <c r="H147" s="37" t="s">
        <v>34</v>
      </c>
      <c r="I147" s="37">
        <v>245.43</v>
      </c>
      <c r="J147" s="110">
        <v>100</v>
      </c>
      <c r="K147" s="110">
        <v>0</v>
      </c>
      <c r="L147" s="37"/>
      <c r="M147" s="242">
        <f t="shared" si="15"/>
        <v>0</v>
      </c>
      <c r="N147" s="242">
        <f t="shared" si="16"/>
        <v>345.43</v>
      </c>
      <c r="O147" s="242">
        <f t="shared" si="17"/>
        <v>351.43</v>
      </c>
      <c r="P147" s="242">
        <f t="shared" si="14"/>
        <v>6</v>
      </c>
      <c r="Q147" s="242">
        <f t="shared" si="18"/>
        <v>345.43</v>
      </c>
      <c r="R147" s="242" t="s">
        <v>28</v>
      </c>
      <c r="S147" s="100" t="s">
        <v>29</v>
      </c>
    </row>
    <row r="148" spans="1:19">
      <c r="A148" s="100">
        <v>148</v>
      </c>
      <c r="B148" s="36" t="s">
        <v>2427</v>
      </c>
      <c r="C148" s="46" t="s">
        <v>2428</v>
      </c>
      <c r="D148" s="37" t="s">
        <v>22</v>
      </c>
      <c r="E148" s="37" t="s">
        <v>24</v>
      </c>
      <c r="F148" s="37" t="s">
        <v>1954</v>
      </c>
      <c r="G148" s="37" t="s">
        <v>25</v>
      </c>
      <c r="H148" s="37" t="s">
        <v>34</v>
      </c>
      <c r="I148" s="37">
        <v>245.97</v>
      </c>
      <c r="J148" s="110">
        <v>100</v>
      </c>
      <c r="K148" s="110">
        <v>0</v>
      </c>
      <c r="L148" s="37"/>
      <c r="M148" s="242">
        <f t="shared" si="15"/>
        <v>0</v>
      </c>
      <c r="N148" s="242">
        <f t="shared" si="16"/>
        <v>345.97</v>
      </c>
      <c r="O148" s="242">
        <f t="shared" si="17"/>
        <v>351.97</v>
      </c>
      <c r="P148" s="242">
        <f t="shared" si="14"/>
        <v>6</v>
      </c>
      <c r="Q148" s="242">
        <f t="shared" si="18"/>
        <v>345.97</v>
      </c>
      <c r="R148" s="242" t="s">
        <v>28</v>
      </c>
      <c r="S148" s="100" t="s">
        <v>29</v>
      </c>
    </row>
    <row r="149" spans="1:19">
      <c r="A149" s="100">
        <v>149</v>
      </c>
      <c r="B149" s="36" t="s">
        <v>2429</v>
      </c>
      <c r="C149" s="46" t="s">
        <v>2430</v>
      </c>
      <c r="D149" s="37" t="s">
        <v>22</v>
      </c>
      <c r="E149" s="37" t="s">
        <v>24</v>
      </c>
      <c r="F149" s="37" t="s">
        <v>1954</v>
      </c>
      <c r="G149" s="37" t="s">
        <v>25</v>
      </c>
      <c r="H149" s="37" t="s">
        <v>34</v>
      </c>
      <c r="I149" s="37">
        <v>245.97</v>
      </c>
      <c r="J149" s="110">
        <v>100</v>
      </c>
      <c r="K149" s="110">
        <v>0</v>
      </c>
      <c r="L149" s="37"/>
      <c r="M149" s="242">
        <f t="shared" si="15"/>
        <v>0</v>
      </c>
      <c r="N149" s="242">
        <f t="shared" si="16"/>
        <v>345.97</v>
      </c>
      <c r="O149" s="242">
        <f t="shared" si="17"/>
        <v>351.97</v>
      </c>
      <c r="P149" s="242">
        <f t="shared" si="14"/>
        <v>6</v>
      </c>
      <c r="Q149" s="242">
        <f t="shared" si="18"/>
        <v>345.97</v>
      </c>
      <c r="R149" s="242" t="s">
        <v>28</v>
      </c>
      <c r="S149" s="100" t="s">
        <v>29</v>
      </c>
    </row>
    <row r="150" spans="1:19">
      <c r="A150" s="100">
        <v>150</v>
      </c>
      <c r="B150" s="36" t="s">
        <v>2431</v>
      </c>
      <c r="C150" s="46" t="s">
        <v>2432</v>
      </c>
      <c r="D150" s="37" t="s">
        <v>22</v>
      </c>
      <c r="E150" s="37" t="s">
        <v>24</v>
      </c>
      <c r="F150" s="37" t="s">
        <v>1954</v>
      </c>
      <c r="G150" s="37" t="s">
        <v>25</v>
      </c>
      <c r="H150" s="37" t="s">
        <v>34</v>
      </c>
      <c r="I150" s="110">
        <v>240.5</v>
      </c>
      <c r="J150" s="110">
        <v>100</v>
      </c>
      <c r="K150" s="110">
        <v>0</v>
      </c>
      <c r="L150" s="37"/>
      <c r="M150" s="242">
        <f t="shared" si="15"/>
        <v>0</v>
      </c>
      <c r="N150" s="242">
        <f t="shared" si="16"/>
        <v>340.5</v>
      </c>
      <c r="O150" s="242">
        <f t="shared" si="17"/>
        <v>346.5</v>
      </c>
      <c r="P150" s="242">
        <f t="shared" si="14"/>
        <v>6</v>
      </c>
      <c r="Q150" s="242">
        <f t="shared" si="18"/>
        <v>340.5</v>
      </c>
      <c r="R150" s="242" t="s">
        <v>28</v>
      </c>
      <c r="S150" s="100" t="s">
        <v>29</v>
      </c>
    </row>
    <row r="151" spans="1:19">
      <c r="A151" s="100">
        <v>151</v>
      </c>
      <c r="B151" s="36" t="s">
        <v>2433</v>
      </c>
      <c r="C151" s="46" t="s">
        <v>2434</v>
      </c>
      <c r="D151" s="37" t="s">
        <v>22</v>
      </c>
      <c r="E151" s="37" t="s">
        <v>24</v>
      </c>
      <c r="F151" s="37" t="s">
        <v>1954</v>
      </c>
      <c r="G151" s="37" t="s">
        <v>25</v>
      </c>
      <c r="H151" s="37" t="s">
        <v>34</v>
      </c>
      <c r="I151" s="110">
        <v>240.5</v>
      </c>
      <c r="J151" s="110">
        <v>100</v>
      </c>
      <c r="K151" s="110">
        <v>0</v>
      </c>
      <c r="L151" s="37"/>
      <c r="M151" s="242">
        <f t="shared" si="15"/>
        <v>0</v>
      </c>
      <c r="N151" s="242">
        <f t="shared" si="16"/>
        <v>340.5</v>
      </c>
      <c r="O151" s="242">
        <f t="shared" si="17"/>
        <v>346.5</v>
      </c>
      <c r="P151" s="242">
        <f t="shared" si="14"/>
        <v>6</v>
      </c>
      <c r="Q151" s="242">
        <f t="shared" si="18"/>
        <v>340.5</v>
      </c>
      <c r="R151" s="242" t="s">
        <v>28</v>
      </c>
      <c r="S151" s="100" t="s">
        <v>29</v>
      </c>
    </row>
    <row r="152" spans="1:19">
      <c r="A152" s="100">
        <v>152</v>
      </c>
      <c r="B152" s="36" t="s">
        <v>2435</v>
      </c>
      <c r="C152" s="46" t="s">
        <v>2436</v>
      </c>
      <c r="D152" s="37" t="s">
        <v>22</v>
      </c>
      <c r="E152" s="37" t="s">
        <v>24</v>
      </c>
      <c r="F152" s="37" t="s">
        <v>58</v>
      </c>
      <c r="G152" s="37" t="s">
        <v>25</v>
      </c>
      <c r="H152" s="37" t="s">
        <v>34</v>
      </c>
      <c r="I152" s="110">
        <v>884</v>
      </c>
      <c r="J152" s="110">
        <v>400</v>
      </c>
      <c r="K152" s="110">
        <v>92</v>
      </c>
      <c r="L152" s="37" t="s">
        <v>2437</v>
      </c>
      <c r="M152" s="110">
        <f t="shared" si="15"/>
        <v>97.52</v>
      </c>
      <c r="N152" s="110">
        <f t="shared" si="16"/>
        <v>1381.52</v>
      </c>
      <c r="O152" s="110">
        <f t="shared" si="17"/>
        <v>1411.3712</v>
      </c>
      <c r="P152" s="110">
        <f>(J152+M152)*0.06</f>
        <v>29.8512</v>
      </c>
      <c r="Q152" s="110">
        <f t="shared" si="18"/>
        <v>1381.52</v>
      </c>
      <c r="R152" s="242" t="s">
        <v>28</v>
      </c>
      <c r="S152" s="100" t="s">
        <v>29</v>
      </c>
    </row>
    <row r="153" spans="1:19">
      <c r="A153" s="100">
        <v>153</v>
      </c>
      <c r="B153" s="36" t="s">
        <v>2438</v>
      </c>
      <c r="C153" s="46" t="s">
        <v>2439</v>
      </c>
      <c r="D153" s="37" t="s">
        <v>22</v>
      </c>
      <c r="E153" s="37" t="s">
        <v>130</v>
      </c>
      <c r="F153" s="37" t="s">
        <v>58</v>
      </c>
      <c r="G153" s="37" t="s">
        <v>25</v>
      </c>
      <c r="H153" s="37" t="s">
        <v>34</v>
      </c>
      <c r="I153" s="110">
        <v>884</v>
      </c>
      <c r="J153" s="110">
        <v>400</v>
      </c>
      <c r="K153" s="110">
        <v>2308</v>
      </c>
      <c r="L153" s="37" t="s">
        <v>1995</v>
      </c>
      <c r="M153" s="110">
        <f t="shared" si="15"/>
        <v>2446.48</v>
      </c>
      <c r="N153" s="110">
        <f t="shared" si="16"/>
        <v>3730.48</v>
      </c>
      <c r="O153" s="110">
        <f t="shared" si="17"/>
        <v>3901.2688</v>
      </c>
      <c r="P153" s="110">
        <f>(J153+M153)*0.06</f>
        <v>170.7888</v>
      </c>
      <c r="Q153" s="110">
        <f t="shared" si="18"/>
        <v>3730.48</v>
      </c>
      <c r="R153" s="242" t="s">
        <v>28</v>
      </c>
      <c r="S153" s="100" t="s">
        <v>29</v>
      </c>
    </row>
    <row r="154" spans="1:19">
      <c r="A154" s="100">
        <v>154</v>
      </c>
      <c r="B154" s="36" t="s">
        <v>2440</v>
      </c>
      <c r="C154" s="46" t="s">
        <v>2441</v>
      </c>
      <c r="D154" s="37" t="s">
        <v>22</v>
      </c>
      <c r="E154" s="37" t="s">
        <v>24</v>
      </c>
      <c r="F154" s="37" t="s">
        <v>1954</v>
      </c>
      <c r="G154" s="37" t="s">
        <v>25</v>
      </c>
      <c r="H154" s="37" t="s">
        <v>34</v>
      </c>
      <c r="I154" s="37">
        <v>245.97</v>
      </c>
      <c r="J154" s="110">
        <v>100</v>
      </c>
      <c r="K154" s="110">
        <v>0</v>
      </c>
      <c r="L154" s="37"/>
      <c r="M154" s="242">
        <f t="shared" si="15"/>
        <v>0</v>
      </c>
      <c r="N154" s="242">
        <f t="shared" si="16"/>
        <v>345.97</v>
      </c>
      <c r="O154" s="242">
        <f t="shared" si="17"/>
        <v>351.97</v>
      </c>
      <c r="P154" s="242">
        <f>(M154+J154)*0.06</f>
        <v>6</v>
      </c>
      <c r="Q154" s="242">
        <f t="shared" si="18"/>
        <v>345.97</v>
      </c>
      <c r="R154" s="242" t="s">
        <v>28</v>
      </c>
      <c r="S154" s="100" t="s">
        <v>29</v>
      </c>
    </row>
    <row r="155" spans="1:19">
      <c r="A155" s="100">
        <v>155</v>
      </c>
      <c r="B155" s="36" t="s">
        <v>2442</v>
      </c>
      <c r="C155" s="46" t="s">
        <v>2443</v>
      </c>
      <c r="D155" s="37" t="s">
        <v>22</v>
      </c>
      <c r="E155" s="37" t="s">
        <v>24</v>
      </c>
      <c r="F155" s="37" t="s">
        <v>1954</v>
      </c>
      <c r="G155" s="37" t="s">
        <v>25</v>
      </c>
      <c r="H155" s="37" t="s">
        <v>34</v>
      </c>
      <c r="I155" s="37">
        <v>245.97</v>
      </c>
      <c r="J155" s="110">
        <v>100</v>
      </c>
      <c r="K155" s="110">
        <v>0</v>
      </c>
      <c r="L155" s="37"/>
      <c r="M155" s="242">
        <f t="shared" si="15"/>
        <v>0</v>
      </c>
      <c r="N155" s="242">
        <f t="shared" si="16"/>
        <v>345.97</v>
      </c>
      <c r="O155" s="242">
        <f t="shared" si="17"/>
        <v>351.97</v>
      </c>
      <c r="P155" s="242">
        <f>(M155+J155)*0.06</f>
        <v>6</v>
      </c>
      <c r="Q155" s="242">
        <f t="shared" si="18"/>
        <v>345.97</v>
      </c>
      <c r="R155" s="242" t="s">
        <v>28</v>
      </c>
      <c r="S155" s="100" t="s">
        <v>29</v>
      </c>
    </row>
    <row r="156" spans="1:19">
      <c r="A156" s="100">
        <v>156</v>
      </c>
      <c r="B156" s="36" t="s">
        <v>2444</v>
      </c>
      <c r="C156" s="46" t="s">
        <v>2445</v>
      </c>
      <c r="D156" s="37" t="s">
        <v>22</v>
      </c>
      <c r="E156" s="37" t="s">
        <v>24</v>
      </c>
      <c r="F156" s="37" t="s">
        <v>1954</v>
      </c>
      <c r="G156" s="37" t="s">
        <v>25</v>
      </c>
      <c r="H156" s="37" t="s">
        <v>34</v>
      </c>
      <c r="I156" s="37">
        <v>245.97</v>
      </c>
      <c r="J156" s="110">
        <v>100</v>
      </c>
      <c r="K156" s="110">
        <v>0</v>
      </c>
      <c r="L156" s="37"/>
      <c r="M156" s="242">
        <f t="shared" si="15"/>
        <v>0</v>
      </c>
      <c r="N156" s="242">
        <f t="shared" si="16"/>
        <v>345.97</v>
      </c>
      <c r="O156" s="242">
        <f t="shared" si="17"/>
        <v>351.97</v>
      </c>
      <c r="P156" s="242">
        <f>(M156+J156)*0.06</f>
        <v>6</v>
      </c>
      <c r="Q156" s="242">
        <f t="shared" si="18"/>
        <v>345.97</v>
      </c>
      <c r="R156" s="242" t="s">
        <v>28</v>
      </c>
      <c r="S156" s="100" t="s">
        <v>29</v>
      </c>
    </row>
    <row r="157" spans="1:19">
      <c r="A157" s="100">
        <v>157</v>
      </c>
      <c r="B157" s="36" t="s">
        <v>1996</v>
      </c>
      <c r="C157" s="46" t="s">
        <v>1997</v>
      </c>
      <c r="D157" s="37" t="s">
        <v>22</v>
      </c>
      <c r="E157" s="37" t="s">
        <v>24</v>
      </c>
      <c r="F157" s="37" t="s">
        <v>1406</v>
      </c>
      <c r="G157" s="37" t="s">
        <v>25</v>
      </c>
      <c r="H157" s="37" t="s">
        <v>34</v>
      </c>
      <c r="I157" s="110">
        <v>0</v>
      </c>
      <c r="J157" s="110">
        <v>100</v>
      </c>
      <c r="K157" s="110">
        <v>15</v>
      </c>
      <c r="L157" s="37" t="s">
        <v>35</v>
      </c>
      <c r="M157" s="110">
        <f t="shared" si="15"/>
        <v>15.9</v>
      </c>
      <c r="N157" s="110">
        <f t="shared" si="16"/>
        <v>115.9</v>
      </c>
      <c r="O157" s="110">
        <f t="shared" si="17"/>
        <v>122.854</v>
      </c>
      <c r="P157" s="110">
        <f t="shared" ref="P157:P165" si="19">(J157+M157)*0.06</f>
        <v>6.954</v>
      </c>
      <c r="Q157" s="110">
        <f t="shared" si="18"/>
        <v>115.9</v>
      </c>
      <c r="R157" s="242" t="s">
        <v>28</v>
      </c>
      <c r="S157" s="100" t="s">
        <v>29</v>
      </c>
    </row>
    <row r="158" spans="1:19">
      <c r="A158" s="100">
        <v>158</v>
      </c>
      <c r="B158" s="36" t="s">
        <v>703</v>
      </c>
      <c r="C158" s="46" t="s">
        <v>704</v>
      </c>
      <c r="D158" s="37" t="s">
        <v>22</v>
      </c>
      <c r="E158" s="37" t="s">
        <v>24</v>
      </c>
      <c r="F158" s="37" t="s">
        <v>1406</v>
      </c>
      <c r="G158" s="37" t="s">
        <v>25</v>
      </c>
      <c r="H158" s="37" t="s">
        <v>34</v>
      </c>
      <c r="I158" s="110">
        <v>0</v>
      </c>
      <c r="J158" s="110">
        <v>100</v>
      </c>
      <c r="K158" s="110">
        <v>15</v>
      </c>
      <c r="L158" s="37" t="s">
        <v>35</v>
      </c>
      <c r="M158" s="110">
        <f t="shared" si="15"/>
        <v>15.9</v>
      </c>
      <c r="N158" s="110">
        <f t="shared" si="16"/>
        <v>115.9</v>
      </c>
      <c r="O158" s="110">
        <f t="shared" si="17"/>
        <v>122.854</v>
      </c>
      <c r="P158" s="110">
        <f t="shared" si="19"/>
        <v>6.954</v>
      </c>
      <c r="Q158" s="110">
        <f t="shared" si="18"/>
        <v>115.9</v>
      </c>
      <c r="R158" s="242" t="s">
        <v>28</v>
      </c>
      <c r="S158" s="100" t="s">
        <v>29</v>
      </c>
    </row>
    <row r="159" spans="1:19">
      <c r="A159" s="100">
        <v>159</v>
      </c>
      <c r="B159" s="36" t="s">
        <v>859</v>
      </c>
      <c r="C159" s="46" t="s">
        <v>1271</v>
      </c>
      <c r="D159" s="37" t="s">
        <v>22</v>
      </c>
      <c r="E159" s="37" t="s">
        <v>24</v>
      </c>
      <c r="F159" s="37" t="s">
        <v>1406</v>
      </c>
      <c r="G159" s="37" t="s">
        <v>25</v>
      </c>
      <c r="H159" s="37" t="s">
        <v>34</v>
      </c>
      <c r="I159" s="110">
        <v>0</v>
      </c>
      <c r="J159" s="110">
        <v>100</v>
      </c>
      <c r="K159" s="110">
        <v>15</v>
      </c>
      <c r="L159" s="37" t="s">
        <v>35</v>
      </c>
      <c r="M159" s="110">
        <f t="shared" si="15"/>
        <v>15.9</v>
      </c>
      <c r="N159" s="110">
        <f t="shared" si="16"/>
        <v>115.9</v>
      </c>
      <c r="O159" s="110">
        <f t="shared" si="17"/>
        <v>122.854</v>
      </c>
      <c r="P159" s="110">
        <f t="shared" si="19"/>
        <v>6.954</v>
      </c>
      <c r="Q159" s="110">
        <f t="shared" si="18"/>
        <v>115.9</v>
      </c>
      <c r="R159" s="242" t="s">
        <v>28</v>
      </c>
      <c r="S159" s="100" t="s">
        <v>29</v>
      </c>
    </row>
    <row r="160" spans="1:19">
      <c r="A160" s="100">
        <v>160</v>
      </c>
      <c r="B160" s="36" t="s">
        <v>2446</v>
      </c>
      <c r="C160" s="46" t="s">
        <v>1262</v>
      </c>
      <c r="D160" s="37" t="s">
        <v>22</v>
      </c>
      <c r="E160" s="37" t="s">
        <v>24</v>
      </c>
      <c r="F160" s="37" t="s">
        <v>2299</v>
      </c>
      <c r="G160" s="37" t="s">
        <v>25</v>
      </c>
      <c r="H160" s="37" t="s">
        <v>34</v>
      </c>
      <c r="I160" s="110">
        <v>0</v>
      </c>
      <c r="J160" s="110">
        <v>0</v>
      </c>
      <c r="K160" s="110">
        <v>18</v>
      </c>
      <c r="L160" s="37" t="s">
        <v>35</v>
      </c>
      <c r="M160" s="110">
        <f t="shared" si="15"/>
        <v>19.08</v>
      </c>
      <c r="N160" s="110">
        <f t="shared" si="16"/>
        <v>19.08</v>
      </c>
      <c r="O160" s="110">
        <f t="shared" si="17"/>
        <v>20.2248</v>
      </c>
      <c r="P160" s="110">
        <f t="shared" si="19"/>
        <v>1.1448</v>
      </c>
      <c r="Q160" s="110">
        <f t="shared" si="18"/>
        <v>19.08</v>
      </c>
      <c r="R160" s="242" t="s">
        <v>28</v>
      </c>
      <c r="S160" s="100" t="s">
        <v>29</v>
      </c>
    </row>
    <row r="161" spans="1:19">
      <c r="A161" s="100">
        <v>161</v>
      </c>
      <c r="B161" s="36" t="s">
        <v>2447</v>
      </c>
      <c r="C161" s="46" t="s">
        <v>1611</v>
      </c>
      <c r="D161" s="37" t="s">
        <v>22</v>
      </c>
      <c r="E161" s="37" t="s">
        <v>24</v>
      </c>
      <c r="F161" s="37" t="s">
        <v>1406</v>
      </c>
      <c r="G161" s="37" t="s">
        <v>25</v>
      </c>
      <c r="H161" s="37" t="s">
        <v>34</v>
      </c>
      <c r="I161" s="110">
        <v>0</v>
      </c>
      <c r="J161" s="110">
        <v>100</v>
      </c>
      <c r="K161" s="110">
        <v>18</v>
      </c>
      <c r="L161" s="37" t="s">
        <v>35</v>
      </c>
      <c r="M161" s="110">
        <f t="shared" si="15"/>
        <v>19.08</v>
      </c>
      <c r="N161" s="110">
        <f t="shared" si="16"/>
        <v>119.08</v>
      </c>
      <c r="O161" s="110">
        <f t="shared" si="17"/>
        <v>126.2248</v>
      </c>
      <c r="P161" s="110">
        <f t="shared" si="19"/>
        <v>7.1448</v>
      </c>
      <c r="Q161" s="110">
        <f t="shared" si="18"/>
        <v>119.08</v>
      </c>
      <c r="R161" s="242" t="s">
        <v>28</v>
      </c>
      <c r="S161" s="100" t="s">
        <v>29</v>
      </c>
    </row>
    <row r="162" spans="1:19">
      <c r="A162" s="100">
        <v>162</v>
      </c>
      <c r="B162" s="36" t="s">
        <v>1074</v>
      </c>
      <c r="C162" s="46" t="s">
        <v>1075</v>
      </c>
      <c r="D162" s="37" t="s">
        <v>22</v>
      </c>
      <c r="E162" s="37" t="s">
        <v>24</v>
      </c>
      <c r="F162" s="37" t="s">
        <v>2299</v>
      </c>
      <c r="G162" s="37" t="s">
        <v>25</v>
      </c>
      <c r="H162" s="37" t="s">
        <v>34</v>
      </c>
      <c r="I162" s="110">
        <v>0</v>
      </c>
      <c r="J162" s="110">
        <v>0</v>
      </c>
      <c r="K162" s="110">
        <v>15</v>
      </c>
      <c r="L162" s="37" t="s">
        <v>35</v>
      </c>
      <c r="M162" s="110">
        <f t="shared" si="15"/>
        <v>15.9</v>
      </c>
      <c r="N162" s="110">
        <f t="shared" si="16"/>
        <v>15.9</v>
      </c>
      <c r="O162" s="110">
        <f t="shared" si="17"/>
        <v>16.854</v>
      </c>
      <c r="P162" s="110">
        <f t="shared" si="19"/>
        <v>0.954</v>
      </c>
      <c r="Q162" s="110">
        <f t="shared" si="18"/>
        <v>15.9</v>
      </c>
      <c r="R162" s="242" t="s">
        <v>28</v>
      </c>
      <c r="S162" s="100" t="s">
        <v>29</v>
      </c>
    </row>
    <row r="163" spans="1:19">
      <c r="A163" s="100">
        <v>163</v>
      </c>
      <c r="B163" s="36" t="s">
        <v>1430</v>
      </c>
      <c r="C163" s="46" t="s">
        <v>2448</v>
      </c>
      <c r="D163" s="37" t="s">
        <v>22</v>
      </c>
      <c r="E163" s="37" t="s">
        <v>24</v>
      </c>
      <c r="F163" s="37" t="s">
        <v>58</v>
      </c>
      <c r="G163" s="37" t="s">
        <v>25</v>
      </c>
      <c r="H163" s="37" t="s">
        <v>34</v>
      </c>
      <c r="I163" s="110">
        <v>886</v>
      </c>
      <c r="J163" s="110">
        <v>400</v>
      </c>
      <c r="K163" s="110">
        <v>92</v>
      </c>
      <c r="L163" s="37" t="s">
        <v>833</v>
      </c>
      <c r="M163" s="110">
        <f t="shared" si="15"/>
        <v>97.52</v>
      </c>
      <c r="N163" s="110">
        <f t="shared" si="16"/>
        <v>1383.52</v>
      </c>
      <c r="O163" s="110">
        <f t="shared" si="17"/>
        <v>1413.3712</v>
      </c>
      <c r="P163" s="110">
        <f t="shared" si="19"/>
        <v>29.8512</v>
      </c>
      <c r="Q163" s="110">
        <f t="shared" si="18"/>
        <v>1383.52</v>
      </c>
      <c r="R163" s="242" t="s">
        <v>28</v>
      </c>
      <c r="S163" s="100" t="s">
        <v>29</v>
      </c>
    </row>
    <row r="164" spans="1:19">
      <c r="A164" s="100">
        <v>164</v>
      </c>
      <c r="B164" s="36" t="s">
        <v>2449</v>
      </c>
      <c r="C164" s="46" t="s">
        <v>2450</v>
      </c>
      <c r="D164" s="37" t="s">
        <v>22</v>
      </c>
      <c r="E164" s="37" t="s">
        <v>24</v>
      </c>
      <c r="F164" s="37" t="s">
        <v>58</v>
      </c>
      <c r="G164" s="37" t="s">
        <v>25</v>
      </c>
      <c r="H164" s="37" t="s">
        <v>34</v>
      </c>
      <c r="I164" s="110">
        <v>884</v>
      </c>
      <c r="J164" s="110">
        <v>400</v>
      </c>
      <c r="K164" s="110">
        <v>92</v>
      </c>
      <c r="L164" s="37" t="s">
        <v>833</v>
      </c>
      <c r="M164" s="110">
        <f t="shared" si="15"/>
        <v>97.52</v>
      </c>
      <c r="N164" s="110">
        <f t="shared" si="16"/>
        <v>1381.52</v>
      </c>
      <c r="O164" s="110">
        <f t="shared" si="17"/>
        <v>1411.3712</v>
      </c>
      <c r="P164" s="110">
        <f t="shared" si="19"/>
        <v>29.8512</v>
      </c>
      <c r="Q164" s="110">
        <f t="shared" si="18"/>
        <v>1381.52</v>
      </c>
      <c r="R164" s="242" t="s">
        <v>28</v>
      </c>
      <c r="S164" s="100" t="s">
        <v>29</v>
      </c>
    </row>
    <row r="165" spans="1:19">
      <c r="A165" s="100">
        <v>165</v>
      </c>
      <c r="B165" s="36" t="s">
        <v>2451</v>
      </c>
      <c r="C165" s="46" t="s">
        <v>2452</v>
      </c>
      <c r="D165" s="37" t="s">
        <v>22</v>
      </c>
      <c r="E165" s="37" t="s">
        <v>24</v>
      </c>
      <c r="F165" s="37" t="s">
        <v>58</v>
      </c>
      <c r="G165" s="37" t="s">
        <v>25</v>
      </c>
      <c r="H165" s="37" t="s">
        <v>34</v>
      </c>
      <c r="I165" s="110">
        <v>884</v>
      </c>
      <c r="J165" s="110">
        <v>400</v>
      </c>
      <c r="K165" s="110">
        <v>2308</v>
      </c>
      <c r="L165" s="37" t="s">
        <v>1995</v>
      </c>
      <c r="M165" s="110">
        <f t="shared" si="15"/>
        <v>2446.48</v>
      </c>
      <c r="N165" s="110">
        <f t="shared" si="16"/>
        <v>3730.48</v>
      </c>
      <c r="O165" s="110">
        <f t="shared" si="17"/>
        <v>3901.2688</v>
      </c>
      <c r="P165" s="110">
        <f t="shared" si="19"/>
        <v>170.7888</v>
      </c>
      <c r="Q165" s="110">
        <f t="shared" si="18"/>
        <v>3730.48</v>
      </c>
      <c r="R165" s="242" t="s">
        <v>28</v>
      </c>
      <c r="S165" s="100" t="s">
        <v>29</v>
      </c>
    </row>
    <row r="166" spans="1:19">
      <c r="A166" s="100">
        <v>166</v>
      </c>
      <c r="B166" s="36" t="s">
        <v>2453</v>
      </c>
      <c r="C166" s="46" t="s">
        <v>2454</v>
      </c>
      <c r="D166" s="37" t="s">
        <v>22</v>
      </c>
      <c r="E166" s="37" t="s">
        <v>24</v>
      </c>
      <c r="F166" s="37" t="s">
        <v>1954</v>
      </c>
      <c r="G166" s="37" t="s">
        <v>25</v>
      </c>
      <c r="H166" s="37" t="s">
        <v>34</v>
      </c>
      <c r="I166" s="37">
        <v>243.69</v>
      </c>
      <c r="J166" s="110">
        <v>100</v>
      </c>
      <c r="K166" s="110">
        <v>0</v>
      </c>
      <c r="L166" s="37"/>
      <c r="M166" s="242">
        <f t="shared" si="15"/>
        <v>0</v>
      </c>
      <c r="N166" s="242">
        <f t="shared" si="16"/>
        <v>343.69</v>
      </c>
      <c r="O166" s="242">
        <f t="shared" si="17"/>
        <v>349.69</v>
      </c>
      <c r="P166" s="242">
        <f t="shared" ref="P166:P172" si="20">(M166+J166)*0.06</f>
        <v>6</v>
      </c>
      <c r="Q166" s="242">
        <f t="shared" si="18"/>
        <v>343.69</v>
      </c>
      <c r="R166" s="242" t="s">
        <v>28</v>
      </c>
      <c r="S166" s="100" t="s">
        <v>29</v>
      </c>
    </row>
    <row r="167" spans="1:19">
      <c r="A167" s="100">
        <v>167</v>
      </c>
      <c r="B167" s="36" t="s">
        <v>187</v>
      </c>
      <c r="C167" s="46" t="s">
        <v>2455</v>
      </c>
      <c r="D167" s="37" t="s">
        <v>22</v>
      </c>
      <c r="E167" s="37" t="s">
        <v>24</v>
      </c>
      <c r="F167" s="37" t="s">
        <v>1954</v>
      </c>
      <c r="G167" s="37" t="s">
        <v>25</v>
      </c>
      <c r="H167" s="37" t="s">
        <v>34</v>
      </c>
      <c r="I167" s="37">
        <v>243.69</v>
      </c>
      <c r="J167" s="110">
        <v>100</v>
      </c>
      <c r="K167" s="110">
        <v>0</v>
      </c>
      <c r="L167" s="37"/>
      <c r="M167" s="242">
        <f t="shared" si="15"/>
        <v>0</v>
      </c>
      <c r="N167" s="242">
        <f t="shared" si="16"/>
        <v>343.69</v>
      </c>
      <c r="O167" s="242">
        <f t="shared" si="17"/>
        <v>349.69</v>
      </c>
      <c r="P167" s="242">
        <f t="shared" si="20"/>
        <v>6</v>
      </c>
      <c r="Q167" s="242">
        <f t="shared" si="18"/>
        <v>343.69</v>
      </c>
      <c r="R167" s="242" t="s">
        <v>28</v>
      </c>
      <c r="S167" s="100" t="s">
        <v>29</v>
      </c>
    </row>
    <row r="168" spans="1:19">
      <c r="A168" s="100">
        <v>168</v>
      </c>
      <c r="B168" s="36" t="s">
        <v>2456</v>
      </c>
      <c r="C168" s="46" t="s">
        <v>2457</v>
      </c>
      <c r="D168" s="37" t="s">
        <v>22</v>
      </c>
      <c r="E168" s="37" t="s">
        <v>24</v>
      </c>
      <c r="F168" s="37" t="s">
        <v>1954</v>
      </c>
      <c r="G168" s="37" t="s">
        <v>25</v>
      </c>
      <c r="H168" s="37" t="s">
        <v>34</v>
      </c>
      <c r="I168" s="37">
        <v>243.69</v>
      </c>
      <c r="J168" s="110">
        <v>100</v>
      </c>
      <c r="K168" s="110">
        <v>0</v>
      </c>
      <c r="L168" s="37"/>
      <c r="M168" s="242">
        <f t="shared" si="15"/>
        <v>0</v>
      </c>
      <c r="N168" s="242">
        <f t="shared" si="16"/>
        <v>343.69</v>
      </c>
      <c r="O168" s="242">
        <f t="shared" si="17"/>
        <v>349.69</v>
      </c>
      <c r="P168" s="242">
        <f t="shared" si="20"/>
        <v>6</v>
      </c>
      <c r="Q168" s="242">
        <f t="shared" si="18"/>
        <v>343.69</v>
      </c>
      <c r="R168" s="242" t="s">
        <v>28</v>
      </c>
      <c r="S168" s="100" t="s">
        <v>29</v>
      </c>
    </row>
    <row r="169" spans="1:19">
      <c r="A169" s="100">
        <v>169</v>
      </c>
      <c r="B169" s="36" t="s">
        <v>2458</v>
      </c>
      <c r="C169" s="46" t="s">
        <v>2459</v>
      </c>
      <c r="D169" s="37" t="s">
        <v>22</v>
      </c>
      <c r="E169" s="37" t="s">
        <v>24</v>
      </c>
      <c r="F169" s="37" t="s">
        <v>1529</v>
      </c>
      <c r="G169" s="37" t="s">
        <v>25</v>
      </c>
      <c r="H169" s="37" t="s">
        <v>34</v>
      </c>
      <c r="I169" s="110">
        <v>920</v>
      </c>
      <c r="J169" s="110">
        <v>400</v>
      </c>
      <c r="K169" s="110">
        <v>538</v>
      </c>
      <c r="L169" s="37" t="s">
        <v>2372</v>
      </c>
      <c r="M169" s="110">
        <f t="shared" si="15"/>
        <v>570.28</v>
      </c>
      <c r="N169" s="110">
        <f t="shared" si="16"/>
        <v>1890.28</v>
      </c>
      <c r="O169" s="242">
        <f t="shared" si="17"/>
        <v>1948.4968</v>
      </c>
      <c r="P169" s="242">
        <f t="shared" si="20"/>
        <v>58.2168</v>
      </c>
      <c r="Q169" s="242">
        <f t="shared" si="18"/>
        <v>1890.28</v>
      </c>
      <c r="R169" s="242" t="s">
        <v>28</v>
      </c>
      <c r="S169" s="100" t="s">
        <v>29</v>
      </c>
    </row>
    <row r="170" spans="1:19">
      <c r="A170" s="100">
        <v>170</v>
      </c>
      <c r="B170" s="36" t="s">
        <v>2460</v>
      </c>
      <c r="C170" s="46" t="s">
        <v>2461</v>
      </c>
      <c r="D170" s="37" t="s">
        <v>22</v>
      </c>
      <c r="E170" s="37" t="s">
        <v>24</v>
      </c>
      <c r="F170" s="37" t="s">
        <v>1954</v>
      </c>
      <c r="G170" s="37" t="s">
        <v>25</v>
      </c>
      <c r="H170" s="37" t="s">
        <v>34</v>
      </c>
      <c r="I170" s="37">
        <v>243.69</v>
      </c>
      <c r="J170" s="110">
        <v>100</v>
      </c>
      <c r="K170" s="110">
        <v>0</v>
      </c>
      <c r="L170" s="37"/>
      <c r="M170" s="242">
        <f t="shared" si="15"/>
        <v>0</v>
      </c>
      <c r="N170" s="242">
        <f t="shared" si="16"/>
        <v>343.69</v>
      </c>
      <c r="O170" s="242">
        <f t="shared" si="17"/>
        <v>349.69</v>
      </c>
      <c r="P170" s="242">
        <f t="shared" si="20"/>
        <v>6</v>
      </c>
      <c r="Q170" s="242">
        <f t="shared" si="18"/>
        <v>343.69</v>
      </c>
      <c r="R170" s="242" t="s">
        <v>28</v>
      </c>
      <c r="S170" s="100" t="s">
        <v>29</v>
      </c>
    </row>
    <row r="171" spans="1:19">
      <c r="A171" s="100">
        <v>171</v>
      </c>
      <c r="B171" s="36" t="s">
        <v>2462</v>
      </c>
      <c r="C171" s="46" t="s">
        <v>2463</v>
      </c>
      <c r="D171" s="37" t="s">
        <v>22</v>
      </c>
      <c r="E171" s="37" t="s">
        <v>24</v>
      </c>
      <c r="F171" s="37" t="s">
        <v>1954</v>
      </c>
      <c r="G171" s="37" t="s">
        <v>25</v>
      </c>
      <c r="H171" s="37" t="s">
        <v>34</v>
      </c>
      <c r="I171" s="37">
        <v>243.69</v>
      </c>
      <c r="J171" s="110">
        <v>100</v>
      </c>
      <c r="K171" s="110">
        <v>0</v>
      </c>
      <c r="L171" s="37"/>
      <c r="M171" s="242">
        <f t="shared" si="15"/>
        <v>0</v>
      </c>
      <c r="N171" s="242">
        <f t="shared" si="16"/>
        <v>343.69</v>
      </c>
      <c r="O171" s="242">
        <f t="shared" si="17"/>
        <v>349.69</v>
      </c>
      <c r="P171" s="242">
        <f t="shared" si="20"/>
        <v>6</v>
      </c>
      <c r="Q171" s="242">
        <f t="shared" si="18"/>
        <v>343.69</v>
      </c>
      <c r="R171" s="242" t="s">
        <v>28</v>
      </c>
      <c r="S171" s="100" t="s">
        <v>29</v>
      </c>
    </row>
    <row r="172" spans="1:19">
      <c r="A172" s="100">
        <v>172</v>
      </c>
      <c r="B172" s="36" t="s">
        <v>2105</v>
      </c>
      <c r="C172" s="46" t="s">
        <v>2464</v>
      </c>
      <c r="D172" s="37" t="s">
        <v>22</v>
      </c>
      <c r="E172" s="37" t="s">
        <v>24</v>
      </c>
      <c r="F172" s="37" t="s">
        <v>1954</v>
      </c>
      <c r="G172" s="37" t="s">
        <v>25</v>
      </c>
      <c r="H172" s="37" t="s">
        <v>34</v>
      </c>
      <c r="I172" s="37">
        <v>243.69</v>
      </c>
      <c r="J172" s="110">
        <v>100</v>
      </c>
      <c r="K172" s="110">
        <v>0</v>
      </c>
      <c r="L172" s="37"/>
      <c r="M172" s="242">
        <f t="shared" si="15"/>
        <v>0</v>
      </c>
      <c r="N172" s="242">
        <f t="shared" si="16"/>
        <v>343.69</v>
      </c>
      <c r="O172" s="242">
        <f t="shared" si="17"/>
        <v>349.69</v>
      </c>
      <c r="P172" s="242">
        <f t="shared" si="20"/>
        <v>6</v>
      </c>
      <c r="Q172" s="242">
        <f t="shared" si="18"/>
        <v>343.69</v>
      </c>
      <c r="R172" s="242" t="s">
        <v>28</v>
      </c>
      <c r="S172" s="100" t="s">
        <v>29</v>
      </c>
    </row>
    <row r="173" spans="1:19">
      <c r="A173" s="100">
        <v>173</v>
      </c>
      <c r="B173" s="36" t="s">
        <v>1959</v>
      </c>
      <c r="C173" s="46" t="s">
        <v>2465</v>
      </c>
      <c r="D173" s="37" t="s">
        <v>22</v>
      </c>
      <c r="E173" s="37" t="s">
        <v>130</v>
      </c>
      <c r="F173" s="37" t="s">
        <v>58</v>
      </c>
      <c r="G173" s="37" t="s">
        <v>25</v>
      </c>
      <c r="H173" s="37" t="s">
        <v>34</v>
      </c>
      <c r="I173" s="110">
        <v>886</v>
      </c>
      <c r="J173" s="110">
        <v>400</v>
      </c>
      <c r="K173" s="110">
        <v>2308</v>
      </c>
      <c r="L173" s="37" t="s">
        <v>1995</v>
      </c>
      <c r="M173" s="110">
        <f t="shared" si="15"/>
        <v>2446.48</v>
      </c>
      <c r="N173" s="110">
        <f t="shared" si="16"/>
        <v>3732.48</v>
      </c>
      <c r="O173" s="110">
        <f t="shared" si="17"/>
        <v>3903.2688</v>
      </c>
      <c r="P173" s="110">
        <f>(J173+M173)*0.06</f>
        <v>170.7888</v>
      </c>
      <c r="Q173" s="110">
        <f t="shared" si="18"/>
        <v>3732.48</v>
      </c>
      <c r="R173" s="242" t="s">
        <v>28</v>
      </c>
      <c r="S173" s="100" t="s">
        <v>29</v>
      </c>
    </row>
    <row r="174" spans="1:19">
      <c r="A174" s="100">
        <v>174</v>
      </c>
      <c r="B174" s="36" t="s">
        <v>2466</v>
      </c>
      <c r="C174" s="46" t="s">
        <v>2467</v>
      </c>
      <c r="D174" s="37" t="s">
        <v>22</v>
      </c>
      <c r="E174" s="37" t="s">
        <v>130</v>
      </c>
      <c r="F174" s="37" t="s">
        <v>58</v>
      </c>
      <c r="G174" s="37" t="s">
        <v>25</v>
      </c>
      <c r="H174" s="37" t="s">
        <v>34</v>
      </c>
      <c r="I174" s="110">
        <v>886</v>
      </c>
      <c r="J174" s="110">
        <v>400</v>
      </c>
      <c r="K174" s="110">
        <v>2308</v>
      </c>
      <c r="L174" s="37" t="s">
        <v>1995</v>
      </c>
      <c r="M174" s="110">
        <f t="shared" si="15"/>
        <v>2446.48</v>
      </c>
      <c r="N174" s="110">
        <f t="shared" si="16"/>
        <v>3732.48</v>
      </c>
      <c r="O174" s="110">
        <f t="shared" si="17"/>
        <v>3903.2688</v>
      </c>
      <c r="P174" s="110">
        <f>(J174+M174)*0.06</f>
        <v>170.7888</v>
      </c>
      <c r="Q174" s="110">
        <f t="shared" si="18"/>
        <v>3732.48</v>
      </c>
      <c r="R174" s="242" t="s">
        <v>28</v>
      </c>
      <c r="S174" s="100" t="s">
        <v>29</v>
      </c>
    </row>
    <row r="175" spans="1:19">
      <c r="A175" s="100">
        <v>175</v>
      </c>
      <c r="B175" s="36" t="s">
        <v>2468</v>
      </c>
      <c r="C175" s="46" t="s">
        <v>2469</v>
      </c>
      <c r="D175" s="37" t="s">
        <v>22</v>
      </c>
      <c r="E175" s="37" t="s">
        <v>24</v>
      </c>
      <c r="F175" s="37" t="s">
        <v>1954</v>
      </c>
      <c r="G175" s="37" t="s">
        <v>25</v>
      </c>
      <c r="H175" s="37" t="s">
        <v>34</v>
      </c>
      <c r="I175" s="37">
        <v>243.69</v>
      </c>
      <c r="J175" s="110">
        <v>100</v>
      </c>
      <c r="K175" s="110">
        <v>0</v>
      </c>
      <c r="L175" s="37"/>
      <c r="M175" s="242">
        <f t="shared" si="15"/>
        <v>0</v>
      </c>
      <c r="N175" s="242">
        <f t="shared" si="16"/>
        <v>343.69</v>
      </c>
      <c r="O175" s="242">
        <f t="shared" si="17"/>
        <v>349.69</v>
      </c>
      <c r="P175" s="242">
        <f t="shared" ref="P175:P180" si="21">(M175+J175)*0.06</f>
        <v>6</v>
      </c>
      <c r="Q175" s="242">
        <f t="shared" si="18"/>
        <v>343.69</v>
      </c>
      <c r="R175" s="242" t="s">
        <v>28</v>
      </c>
      <c r="S175" s="100" t="s">
        <v>29</v>
      </c>
    </row>
    <row r="176" spans="1:19">
      <c r="A176" s="100">
        <v>176</v>
      </c>
      <c r="B176" s="36" t="s">
        <v>339</v>
      </c>
      <c r="C176" s="46" t="s">
        <v>2470</v>
      </c>
      <c r="D176" s="37" t="s">
        <v>22</v>
      </c>
      <c r="E176" s="37" t="s">
        <v>24</v>
      </c>
      <c r="F176" s="37" t="s">
        <v>1529</v>
      </c>
      <c r="G176" s="37" t="s">
        <v>25</v>
      </c>
      <c r="H176" s="37" t="s">
        <v>34</v>
      </c>
      <c r="I176" s="110">
        <v>920</v>
      </c>
      <c r="J176" s="110">
        <v>400</v>
      </c>
      <c r="K176" s="110">
        <v>618</v>
      </c>
      <c r="L176" s="37" t="s">
        <v>2471</v>
      </c>
      <c r="M176" s="110">
        <f t="shared" si="15"/>
        <v>655.08</v>
      </c>
      <c r="N176" s="110">
        <f t="shared" si="16"/>
        <v>1975.08</v>
      </c>
      <c r="O176" s="242">
        <f t="shared" si="17"/>
        <v>2038.3848</v>
      </c>
      <c r="P176" s="242">
        <f t="shared" si="21"/>
        <v>63.3048</v>
      </c>
      <c r="Q176" s="242">
        <f t="shared" si="18"/>
        <v>1975.08</v>
      </c>
      <c r="R176" s="242" t="s">
        <v>28</v>
      </c>
      <c r="S176" s="100" t="s">
        <v>29</v>
      </c>
    </row>
    <row r="177" spans="1:19">
      <c r="A177" s="100">
        <v>177</v>
      </c>
      <c r="B177" s="36" t="s">
        <v>117</v>
      </c>
      <c r="C177" s="46" t="s">
        <v>2472</v>
      </c>
      <c r="D177" s="37" t="s">
        <v>22</v>
      </c>
      <c r="E177" s="37" t="s">
        <v>24</v>
      </c>
      <c r="F177" s="37" t="s">
        <v>1529</v>
      </c>
      <c r="G177" s="37" t="s">
        <v>25</v>
      </c>
      <c r="H177" s="37" t="s">
        <v>34</v>
      </c>
      <c r="I177" s="110">
        <v>920</v>
      </c>
      <c r="J177" s="110">
        <v>400</v>
      </c>
      <c r="K177" s="110">
        <v>538</v>
      </c>
      <c r="L177" s="37" t="s">
        <v>2372</v>
      </c>
      <c r="M177" s="110">
        <f t="shared" si="15"/>
        <v>570.28</v>
      </c>
      <c r="N177" s="110">
        <f t="shared" si="16"/>
        <v>1890.28</v>
      </c>
      <c r="O177" s="242">
        <f t="shared" si="17"/>
        <v>1948.4968</v>
      </c>
      <c r="P177" s="242">
        <f t="shared" si="21"/>
        <v>58.2168</v>
      </c>
      <c r="Q177" s="242">
        <f t="shared" si="18"/>
        <v>1890.28</v>
      </c>
      <c r="R177" s="242" t="s">
        <v>28</v>
      </c>
      <c r="S177" s="100" t="s">
        <v>29</v>
      </c>
    </row>
    <row r="178" spans="1:19">
      <c r="A178" s="100">
        <v>178</v>
      </c>
      <c r="B178" s="36" t="s">
        <v>2473</v>
      </c>
      <c r="C178" s="46" t="s">
        <v>2474</v>
      </c>
      <c r="D178" s="37" t="s">
        <v>22</v>
      </c>
      <c r="E178" s="37" t="s">
        <v>24</v>
      </c>
      <c r="F178" s="37" t="s">
        <v>32</v>
      </c>
      <c r="G178" s="37" t="s">
        <v>25</v>
      </c>
      <c r="H178" s="37" t="s">
        <v>34</v>
      </c>
      <c r="I178" s="110">
        <v>420</v>
      </c>
      <c r="J178" s="110">
        <v>200</v>
      </c>
      <c r="K178" s="110">
        <v>15</v>
      </c>
      <c r="L178" s="37" t="s">
        <v>1938</v>
      </c>
      <c r="M178" s="110">
        <f t="shared" si="15"/>
        <v>15.9</v>
      </c>
      <c r="N178" s="242">
        <f t="shared" si="16"/>
        <v>635.9</v>
      </c>
      <c r="O178" s="242">
        <f t="shared" si="17"/>
        <v>648.854</v>
      </c>
      <c r="P178" s="242">
        <f t="shared" si="21"/>
        <v>12.954</v>
      </c>
      <c r="Q178" s="242">
        <f t="shared" si="18"/>
        <v>635.9</v>
      </c>
      <c r="R178" s="242" t="s">
        <v>28</v>
      </c>
      <c r="S178" s="100" t="s">
        <v>29</v>
      </c>
    </row>
    <row r="179" spans="1:19">
      <c r="A179" s="100">
        <v>179</v>
      </c>
      <c r="B179" s="36" t="s">
        <v>2475</v>
      </c>
      <c r="C179" s="46" t="s">
        <v>2476</v>
      </c>
      <c r="D179" s="37" t="s">
        <v>22</v>
      </c>
      <c r="E179" s="37" t="s">
        <v>24</v>
      </c>
      <c r="F179" s="37" t="s">
        <v>1954</v>
      </c>
      <c r="G179" s="37" t="s">
        <v>25</v>
      </c>
      <c r="H179" s="37" t="s">
        <v>34</v>
      </c>
      <c r="I179" s="37">
        <v>243.69</v>
      </c>
      <c r="J179" s="110">
        <v>100</v>
      </c>
      <c r="K179" s="110">
        <v>0</v>
      </c>
      <c r="L179" s="37"/>
      <c r="M179" s="242">
        <f t="shared" si="15"/>
        <v>0</v>
      </c>
      <c r="N179" s="242">
        <f t="shared" si="16"/>
        <v>343.69</v>
      </c>
      <c r="O179" s="242">
        <f t="shared" si="17"/>
        <v>349.69</v>
      </c>
      <c r="P179" s="242">
        <f t="shared" si="21"/>
        <v>6</v>
      </c>
      <c r="Q179" s="242">
        <f t="shared" si="18"/>
        <v>343.69</v>
      </c>
      <c r="R179" s="242" t="s">
        <v>28</v>
      </c>
      <c r="S179" s="100" t="s">
        <v>29</v>
      </c>
    </row>
    <row r="180" spans="1:19">
      <c r="A180" s="100">
        <v>180</v>
      </c>
      <c r="B180" s="36" t="s">
        <v>2477</v>
      </c>
      <c r="C180" s="46" t="s">
        <v>2478</v>
      </c>
      <c r="D180" s="37" t="s">
        <v>22</v>
      </c>
      <c r="E180" s="37" t="s">
        <v>24</v>
      </c>
      <c r="F180" s="37" t="s">
        <v>1954</v>
      </c>
      <c r="G180" s="37" t="s">
        <v>25</v>
      </c>
      <c r="H180" s="37" t="s">
        <v>34</v>
      </c>
      <c r="I180" s="37">
        <v>243.69</v>
      </c>
      <c r="J180" s="110">
        <v>100</v>
      </c>
      <c r="K180" s="110">
        <v>0</v>
      </c>
      <c r="L180" s="37"/>
      <c r="M180" s="242">
        <f t="shared" si="15"/>
        <v>0</v>
      </c>
      <c r="N180" s="242">
        <f t="shared" si="16"/>
        <v>343.69</v>
      </c>
      <c r="O180" s="242">
        <f t="shared" si="17"/>
        <v>349.69</v>
      </c>
      <c r="P180" s="242">
        <f t="shared" si="21"/>
        <v>6</v>
      </c>
      <c r="Q180" s="242">
        <f t="shared" si="18"/>
        <v>343.69</v>
      </c>
      <c r="R180" s="242" t="s">
        <v>28</v>
      </c>
      <c r="S180" s="100" t="s">
        <v>29</v>
      </c>
    </row>
    <row r="181" spans="1:19">
      <c r="A181" s="100">
        <v>181</v>
      </c>
      <c r="B181" s="36" t="s">
        <v>2479</v>
      </c>
      <c r="C181" s="46" t="s">
        <v>2480</v>
      </c>
      <c r="D181" s="37" t="s">
        <v>22</v>
      </c>
      <c r="E181" s="37" t="s">
        <v>24</v>
      </c>
      <c r="F181" s="37" t="s">
        <v>58</v>
      </c>
      <c r="G181" s="37" t="s">
        <v>25</v>
      </c>
      <c r="H181" s="37" t="s">
        <v>34</v>
      </c>
      <c r="I181" s="110">
        <v>886</v>
      </c>
      <c r="J181" s="110">
        <v>400</v>
      </c>
      <c r="K181" s="110">
        <v>2308</v>
      </c>
      <c r="L181" s="37" t="s">
        <v>2481</v>
      </c>
      <c r="M181" s="110">
        <f t="shared" si="15"/>
        <v>2446.48</v>
      </c>
      <c r="N181" s="110">
        <f t="shared" si="16"/>
        <v>3732.48</v>
      </c>
      <c r="O181" s="110">
        <f t="shared" si="17"/>
        <v>3903.2688</v>
      </c>
      <c r="P181" s="110">
        <f>(J181+M181)*0.06</f>
        <v>170.7888</v>
      </c>
      <c r="Q181" s="110">
        <f t="shared" si="18"/>
        <v>3732.48</v>
      </c>
      <c r="R181" s="242" t="s">
        <v>28</v>
      </c>
      <c r="S181" s="100" t="s">
        <v>29</v>
      </c>
    </row>
    <row r="182" spans="1:19">
      <c r="A182" s="100">
        <v>182</v>
      </c>
      <c r="B182" s="36" t="s">
        <v>2482</v>
      </c>
      <c r="C182" s="46" t="s">
        <v>2483</v>
      </c>
      <c r="D182" s="37" t="s">
        <v>22</v>
      </c>
      <c r="E182" s="37" t="s">
        <v>24</v>
      </c>
      <c r="F182" s="37" t="s">
        <v>1529</v>
      </c>
      <c r="G182" s="37" t="s">
        <v>25</v>
      </c>
      <c r="H182" s="37" t="s">
        <v>34</v>
      </c>
      <c r="I182" s="110">
        <v>920</v>
      </c>
      <c r="J182" s="110">
        <v>400</v>
      </c>
      <c r="K182" s="110">
        <v>556</v>
      </c>
      <c r="L182" s="37" t="s">
        <v>2484</v>
      </c>
      <c r="M182" s="110">
        <f t="shared" si="15"/>
        <v>589.36</v>
      </c>
      <c r="N182" s="110">
        <f t="shared" si="16"/>
        <v>1909.36</v>
      </c>
      <c r="O182" s="110">
        <f t="shared" si="17"/>
        <v>1968.7216</v>
      </c>
      <c r="P182" s="110">
        <f>(J182+M182)*0.06</f>
        <v>59.3616</v>
      </c>
      <c r="Q182" s="110">
        <f t="shared" si="18"/>
        <v>1909.36</v>
      </c>
      <c r="R182" s="242" t="s">
        <v>28</v>
      </c>
      <c r="S182" s="100" t="s">
        <v>29</v>
      </c>
    </row>
    <row r="183" spans="1:19">
      <c r="A183" s="100">
        <v>183</v>
      </c>
      <c r="B183" s="36" t="s">
        <v>2485</v>
      </c>
      <c r="C183" s="46" t="s">
        <v>2486</v>
      </c>
      <c r="D183" s="37" t="s">
        <v>22</v>
      </c>
      <c r="E183" s="37" t="s">
        <v>24</v>
      </c>
      <c r="F183" s="37" t="s">
        <v>1954</v>
      </c>
      <c r="G183" s="37" t="s">
        <v>25</v>
      </c>
      <c r="H183" s="37" t="s">
        <v>34</v>
      </c>
      <c r="I183" s="110">
        <v>243.9</v>
      </c>
      <c r="J183" s="110">
        <v>100</v>
      </c>
      <c r="K183" s="110">
        <v>0</v>
      </c>
      <c r="L183" s="37"/>
      <c r="M183" s="242">
        <f t="shared" si="15"/>
        <v>0</v>
      </c>
      <c r="N183" s="242">
        <f t="shared" si="16"/>
        <v>343.9</v>
      </c>
      <c r="O183" s="242">
        <f t="shared" si="17"/>
        <v>349.9</v>
      </c>
      <c r="P183" s="242">
        <f>(M183+J183)*0.06</f>
        <v>6</v>
      </c>
      <c r="Q183" s="242">
        <f t="shared" si="18"/>
        <v>343.9</v>
      </c>
      <c r="R183" s="242" t="s">
        <v>28</v>
      </c>
      <c r="S183" s="100" t="s">
        <v>29</v>
      </c>
    </row>
    <row r="184" spans="1:19">
      <c r="A184" s="100">
        <v>184</v>
      </c>
      <c r="B184" s="36" t="s">
        <v>956</v>
      </c>
      <c r="C184" s="46" t="s">
        <v>957</v>
      </c>
      <c r="D184" s="37" t="s">
        <v>22</v>
      </c>
      <c r="E184" s="37" t="s">
        <v>24</v>
      </c>
      <c r="F184" s="37" t="s">
        <v>1406</v>
      </c>
      <c r="G184" s="37" t="s">
        <v>25</v>
      </c>
      <c r="H184" s="37" t="s">
        <v>34</v>
      </c>
      <c r="I184" s="110">
        <v>0</v>
      </c>
      <c r="J184" s="110">
        <v>100</v>
      </c>
      <c r="K184" s="110">
        <v>15</v>
      </c>
      <c r="L184" s="37" t="s">
        <v>35</v>
      </c>
      <c r="M184" s="110">
        <f t="shared" si="15"/>
        <v>15.9</v>
      </c>
      <c r="N184" s="110">
        <f t="shared" si="16"/>
        <v>115.9</v>
      </c>
      <c r="O184" s="110">
        <f t="shared" si="17"/>
        <v>122.854</v>
      </c>
      <c r="P184" s="110">
        <f>(J184+M184)*0.06</f>
        <v>6.954</v>
      </c>
      <c r="Q184" s="110">
        <f t="shared" si="18"/>
        <v>115.9</v>
      </c>
      <c r="R184" s="242" t="s">
        <v>28</v>
      </c>
      <c r="S184" s="100" t="s">
        <v>29</v>
      </c>
    </row>
    <row r="185" spans="1:19">
      <c r="A185" s="100">
        <v>185</v>
      </c>
      <c r="B185" s="36" t="s">
        <v>1699</v>
      </c>
      <c r="C185" s="46" t="s">
        <v>1700</v>
      </c>
      <c r="D185" s="37" t="s">
        <v>22</v>
      </c>
      <c r="E185" s="37" t="s">
        <v>24</v>
      </c>
      <c r="F185" s="37" t="s">
        <v>1406</v>
      </c>
      <c r="G185" s="37" t="s">
        <v>25</v>
      </c>
      <c r="H185" s="37" t="s">
        <v>34</v>
      </c>
      <c r="I185" s="110">
        <v>0</v>
      </c>
      <c r="J185" s="110">
        <v>100</v>
      </c>
      <c r="K185" s="110">
        <v>18</v>
      </c>
      <c r="L185" s="37" t="s">
        <v>35</v>
      </c>
      <c r="M185" s="110">
        <f t="shared" si="15"/>
        <v>19.08</v>
      </c>
      <c r="N185" s="110">
        <f t="shared" si="16"/>
        <v>119.08</v>
      </c>
      <c r="O185" s="110">
        <f t="shared" si="17"/>
        <v>126.2248</v>
      </c>
      <c r="P185" s="110">
        <f>(J185+M185)*0.06</f>
        <v>7.1448</v>
      </c>
      <c r="Q185" s="110">
        <f t="shared" si="18"/>
        <v>119.08</v>
      </c>
      <c r="R185" s="242" t="s">
        <v>28</v>
      </c>
      <c r="S185" s="100" t="s">
        <v>29</v>
      </c>
    </row>
    <row r="186" spans="1:19">
      <c r="A186" s="100">
        <v>186</v>
      </c>
      <c r="B186" s="36" t="s">
        <v>1221</v>
      </c>
      <c r="C186" s="46" t="s">
        <v>1222</v>
      </c>
      <c r="D186" s="37" t="s">
        <v>22</v>
      </c>
      <c r="E186" s="37" t="s">
        <v>24</v>
      </c>
      <c r="F186" s="37" t="s">
        <v>2299</v>
      </c>
      <c r="G186" s="37" t="s">
        <v>25</v>
      </c>
      <c r="H186" s="37" t="s">
        <v>34</v>
      </c>
      <c r="I186" s="110">
        <v>0</v>
      </c>
      <c r="J186" s="110">
        <v>0</v>
      </c>
      <c r="K186" s="110">
        <v>15</v>
      </c>
      <c r="L186" s="37" t="s">
        <v>35</v>
      </c>
      <c r="M186" s="110">
        <f t="shared" si="15"/>
        <v>15.9</v>
      </c>
      <c r="N186" s="110">
        <f t="shared" si="16"/>
        <v>15.9</v>
      </c>
      <c r="O186" s="110">
        <f t="shared" si="17"/>
        <v>16.854</v>
      </c>
      <c r="P186" s="110">
        <f>(J186+M186)*0.06</f>
        <v>0.954</v>
      </c>
      <c r="Q186" s="110">
        <f t="shared" si="18"/>
        <v>15.9</v>
      </c>
      <c r="R186" s="242" t="s">
        <v>28</v>
      </c>
      <c r="S186" s="100" t="s">
        <v>29</v>
      </c>
    </row>
    <row r="187" spans="1:19">
      <c r="A187" s="100">
        <v>187</v>
      </c>
      <c r="B187" s="36" t="s">
        <v>2487</v>
      </c>
      <c r="C187" s="46" t="s">
        <v>2056</v>
      </c>
      <c r="D187" s="37" t="s">
        <v>22</v>
      </c>
      <c r="E187" s="37" t="s">
        <v>24</v>
      </c>
      <c r="F187" s="37" t="s">
        <v>2488</v>
      </c>
      <c r="G187" s="37" t="s">
        <v>25</v>
      </c>
      <c r="H187" s="37" t="s">
        <v>26</v>
      </c>
      <c r="I187" s="110">
        <v>0</v>
      </c>
      <c r="J187" s="110">
        <v>0</v>
      </c>
      <c r="K187" s="110">
        <v>39.3</v>
      </c>
      <c r="L187" s="37" t="s">
        <v>2489</v>
      </c>
      <c r="M187" s="110">
        <f t="shared" si="15"/>
        <v>41.658</v>
      </c>
      <c r="N187" s="110">
        <f t="shared" si="16"/>
        <v>41.658</v>
      </c>
      <c r="O187" s="110">
        <f t="shared" si="17"/>
        <v>44.15748</v>
      </c>
      <c r="P187" s="110">
        <f>(J187+M187)*0.06</f>
        <v>2.49948</v>
      </c>
      <c r="Q187" s="110">
        <f t="shared" si="18"/>
        <v>41.658</v>
      </c>
      <c r="R187" s="242" t="s">
        <v>28</v>
      </c>
      <c r="S187" s="100" t="s">
        <v>29</v>
      </c>
    </row>
    <row r="188" ht="13.8" spans="1:19">
      <c r="A188" s="100">
        <v>188</v>
      </c>
      <c r="B188" s="288" t="s">
        <v>2490</v>
      </c>
      <c r="C188" s="46" t="s">
        <v>2491</v>
      </c>
      <c r="D188" s="37" t="s">
        <v>22</v>
      </c>
      <c r="E188" s="37" t="s">
        <v>24</v>
      </c>
      <c r="F188" s="37" t="s">
        <v>1954</v>
      </c>
      <c r="G188" s="37" t="s">
        <v>25</v>
      </c>
      <c r="H188" s="37" t="s">
        <v>34</v>
      </c>
      <c r="I188" s="110">
        <v>243.9</v>
      </c>
      <c r="J188" s="110">
        <v>100</v>
      </c>
      <c r="K188" s="110">
        <v>0</v>
      </c>
      <c r="L188" s="37"/>
      <c r="M188" s="242">
        <f t="shared" si="15"/>
        <v>0</v>
      </c>
      <c r="N188" s="242">
        <f t="shared" si="16"/>
        <v>343.9</v>
      </c>
      <c r="O188" s="242">
        <f t="shared" si="17"/>
        <v>349.9</v>
      </c>
      <c r="P188" s="242">
        <f>(M188+J188)*0.06</f>
        <v>6</v>
      </c>
      <c r="Q188" s="242">
        <f t="shared" si="18"/>
        <v>343.9</v>
      </c>
      <c r="R188" s="242" t="s">
        <v>28</v>
      </c>
      <c r="S188" s="100" t="s">
        <v>29</v>
      </c>
    </row>
    <row r="189" ht="13.8" spans="1:19">
      <c r="A189" s="100">
        <v>189</v>
      </c>
      <c r="B189" s="288" t="s">
        <v>2492</v>
      </c>
      <c r="C189" s="46" t="s">
        <v>2493</v>
      </c>
      <c r="D189" s="37" t="s">
        <v>22</v>
      </c>
      <c r="E189" s="37" t="s">
        <v>24</v>
      </c>
      <c r="F189" s="37" t="s">
        <v>1954</v>
      </c>
      <c r="G189" s="37" t="s">
        <v>25</v>
      </c>
      <c r="H189" s="37" t="s">
        <v>34</v>
      </c>
      <c r="I189" s="37">
        <v>243.52</v>
      </c>
      <c r="J189" s="110">
        <v>100</v>
      </c>
      <c r="K189" s="110">
        <v>0</v>
      </c>
      <c r="L189" s="37"/>
      <c r="M189" s="242">
        <f t="shared" si="15"/>
        <v>0</v>
      </c>
      <c r="N189" s="242">
        <f t="shared" si="16"/>
        <v>343.52</v>
      </c>
      <c r="O189" s="242">
        <f t="shared" si="17"/>
        <v>349.52</v>
      </c>
      <c r="P189" s="242">
        <f>(M189+J189)*0.06</f>
        <v>6</v>
      </c>
      <c r="Q189" s="242">
        <f t="shared" si="18"/>
        <v>343.52</v>
      </c>
      <c r="R189" s="242" t="s">
        <v>28</v>
      </c>
      <c r="S189" s="100" t="s">
        <v>29</v>
      </c>
    </row>
    <row r="190" ht="13.8" spans="1:19">
      <c r="A190" s="100">
        <v>190</v>
      </c>
      <c r="B190" s="288" t="s">
        <v>2494</v>
      </c>
      <c r="C190" s="46" t="s">
        <v>2495</v>
      </c>
      <c r="D190" s="37" t="s">
        <v>22</v>
      </c>
      <c r="E190" s="37" t="s">
        <v>24</v>
      </c>
      <c r="F190" s="37" t="s">
        <v>1954</v>
      </c>
      <c r="G190" s="37" t="s">
        <v>25</v>
      </c>
      <c r="H190" s="37" t="s">
        <v>34</v>
      </c>
      <c r="I190" s="37">
        <v>243.52</v>
      </c>
      <c r="J190" s="110">
        <v>100</v>
      </c>
      <c r="K190" s="110">
        <v>0</v>
      </c>
      <c r="L190" s="37"/>
      <c r="M190" s="242">
        <f t="shared" si="15"/>
        <v>0</v>
      </c>
      <c r="N190" s="242">
        <f t="shared" si="16"/>
        <v>343.52</v>
      </c>
      <c r="O190" s="242">
        <f t="shared" si="17"/>
        <v>349.52</v>
      </c>
      <c r="P190" s="242">
        <f>(M190+J190)*0.06</f>
        <v>6</v>
      </c>
      <c r="Q190" s="242">
        <f t="shared" si="18"/>
        <v>343.52</v>
      </c>
      <c r="R190" s="242" t="s">
        <v>28</v>
      </c>
      <c r="S190" s="100" t="s">
        <v>29</v>
      </c>
    </row>
    <row r="191" spans="1:19">
      <c r="A191" s="100">
        <v>191</v>
      </c>
      <c r="B191" s="36" t="s">
        <v>2496</v>
      </c>
      <c r="C191" s="46" t="s">
        <v>2497</v>
      </c>
      <c r="D191" s="37" t="s">
        <v>22</v>
      </c>
      <c r="E191" s="37" t="s">
        <v>130</v>
      </c>
      <c r="F191" s="37" t="s">
        <v>58</v>
      </c>
      <c r="G191" s="37" t="s">
        <v>25</v>
      </c>
      <c r="H191" s="37" t="s">
        <v>34</v>
      </c>
      <c r="I191" s="110">
        <v>886</v>
      </c>
      <c r="J191" s="110">
        <v>400</v>
      </c>
      <c r="K191" s="110">
        <v>2306</v>
      </c>
      <c r="L191" s="37" t="s">
        <v>1995</v>
      </c>
      <c r="M191" s="110">
        <f t="shared" si="15"/>
        <v>2444.36</v>
      </c>
      <c r="N191" s="110">
        <f t="shared" si="16"/>
        <v>3730.36</v>
      </c>
      <c r="O191" s="110">
        <f t="shared" si="17"/>
        <v>3901.0216</v>
      </c>
      <c r="P191" s="110">
        <f>(J191+M191)*0.06</f>
        <v>170.6616</v>
      </c>
      <c r="Q191" s="110">
        <f t="shared" si="18"/>
        <v>3730.36</v>
      </c>
      <c r="R191" s="242" t="s">
        <v>28</v>
      </c>
      <c r="S191" s="100" t="s">
        <v>29</v>
      </c>
    </row>
    <row r="192" spans="1:19">
      <c r="A192" s="100">
        <v>192</v>
      </c>
      <c r="B192" s="36" t="s">
        <v>2498</v>
      </c>
      <c r="C192" s="46" t="s">
        <v>2499</v>
      </c>
      <c r="D192" s="37" t="s">
        <v>22</v>
      </c>
      <c r="E192" s="37" t="s">
        <v>67</v>
      </c>
      <c r="F192" s="37" t="s">
        <v>58</v>
      </c>
      <c r="G192" s="37" t="s">
        <v>25</v>
      </c>
      <c r="H192" s="37" t="s">
        <v>34</v>
      </c>
      <c r="I192" s="110">
        <v>886</v>
      </c>
      <c r="J192" s="110">
        <v>400</v>
      </c>
      <c r="K192" s="110">
        <v>92</v>
      </c>
      <c r="L192" s="37" t="s">
        <v>833</v>
      </c>
      <c r="M192" s="110">
        <f t="shared" si="15"/>
        <v>97.52</v>
      </c>
      <c r="N192" s="110">
        <f t="shared" si="16"/>
        <v>1383.52</v>
      </c>
      <c r="O192" s="110">
        <f t="shared" si="17"/>
        <v>1413.3712</v>
      </c>
      <c r="P192" s="110">
        <f>(J192+M192)*0.06</f>
        <v>29.8512</v>
      </c>
      <c r="Q192" s="110">
        <f t="shared" si="18"/>
        <v>1383.52</v>
      </c>
      <c r="R192" s="242" t="s">
        <v>28</v>
      </c>
      <c r="S192" s="100" t="s">
        <v>29</v>
      </c>
    </row>
    <row r="193" spans="1:19">
      <c r="A193" s="100">
        <v>193</v>
      </c>
      <c r="B193" s="36" t="s">
        <v>2500</v>
      </c>
      <c r="C193" s="46" t="s">
        <v>2501</v>
      </c>
      <c r="D193" s="37" t="s">
        <v>22</v>
      </c>
      <c r="E193" s="37" t="s">
        <v>130</v>
      </c>
      <c r="F193" s="37" t="s">
        <v>58</v>
      </c>
      <c r="G193" s="37" t="s">
        <v>25</v>
      </c>
      <c r="H193" s="37" t="s">
        <v>34</v>
      </c>
      <c r="I193" s="110">
        <v>886</v>
      </c>
      <c r="J193" s="110">
        <v>400</v>
      </c>
      <c r="K193" s="110">
        <v>667</v>
      </c>
      <c r="L193" s="37" t="s">
        <v>833</v>
      </c>
      <c r="M193" s="110">
        <f t="shared" si="15"/>
        <v>707.02</v>
      </c>
      <c r="N193" s="110">
        <f t="shared" si="16"/>
        <v>1993.02</v>
      </c>
      <c r="O193" s="110">
        <f t="shared" si="17"/>
        <v>2059.4412</v>
      </c>
      <c r="P193" s="110">
        <f>(J193+M193)*0.06</f>
        <v>66.4212</v>
      </c>
      <c r="Q193" s="110">
        <f t="shared" si="18"/>
        <v>1993.02</v>
      </c>
      <c r="R193" s="242" t="s">
        <v>28</v>
      </c>
      <c r="S193" s="100" t="s">
        <v>29</v>
      </c>
    </row>
    <row r="194" spans="1:19">
      <c r="A194" s="100">
        <v>194</v>
      </c>
      <c r="B194" s="36" t="s">
        <v>2502</v>
      </c>
      <c r="C194" s="46" t="s">
        <v>2503</v>
      </c>
      <c r="D194" s="37" t="s">
        <v>22</v>
      </c>
      <c r="E194" s="37" t="s">
        <v>130</v>
      </c>
      <c r="F194" s="37" t="s">
        <v>58</v>
      </c>
      <c r="G194" s="37" t="s">
        <v>25</v>
      </c>
      <c r="H194" s="37" t="s">
        <v>34</v>
      </c>
      <c r="I194" s="110">
        <v>886</v>
      </c>
      <c r="J194" s="110">
        <v>400</v>
      </c>
      <c r="K194" s="110">
        <v>8475</v>
      </c>
      <c r="L194" s="37" t="s">
        <v>2504</v>
      </c>
      <c r="M194" s="110">
        <f t="shared" ref="M194:M257" si="22">K194*1.06</f>
        <v>8983.5</v>
      </c>
      <c r="N194" s="110">
        <f t="shared" ref="N194:N257" si="23">I194+J194+M194</f>
        <v>10269.5</v>
      </c>
      <c r="O194" s="110">
        <f t="shared" ref="O194:O257" si="24">I194+(J194+M194)*1.06</f>
        <v>10832.51</v>
      </c>
      <c r="P194" s="110">
        <f>(J194+M194)*0.06</f>
        <v>563.01</v>
      </c>
      <c r="Q194" s="110">
        <f t="shared" ref="Q194:Q257" si="25">O194-P194</f>
        <v>10269.5</v>
      </c>
      <c r="R194" s="242" t="s">
        <v>28</v>
      </c>
      <c r="S194" s="100" t="s">
        <v>29</v>
      </c>
    </row>
    <row r="195" spans="1:19">
      <c r="A195" s="100">
        <v>195</v>
      </c>
      <c r="B195" s="36" t="s">
        <v>2505</v>
      </c>
      <c r="C195" s="46" t="s">
        <v>2506</v>
      </c>
      <c r="D195" s="37" t="s">
        <v>22</v>
      </c>
      <c r="E195" s="37" t="s">
        <v>24</v>
      </c>
      <c r="F195" s="37" t="s">
        <v>1954</v>
      </c>
      <c r="G195" s="37" t="s">
        <v>25</v>
      </c>
      <c r="H195" s="37" t="s">
        <v>34</v>
      </c>
      <c r="I195" s="37">
        <v>243.52</v>
      </c>
      <c r="J195" s="110">
        <v>100</v>
      </c>
      <c r="K195" s="110">
        <v>0</v>
      </c>
      <c r="L195" s="37"/>
      <c r="M195" s="242">
        <f t="shared" si="22"/>
        <v>0</v>
      </c>
      <c r="N195" s="242">
        <f t="shared" si="23"/>
        <v>343.52</v>
      </c>
      <c r="O195" s="242">
        <f t="shared" si="24"/>
        <v>349.52</v>
      </c>
      <c r="P195" s="242">
        <f>(M195+J195)*0.06</f>
        <v>6</v>
      </c>
      <c r="Q195" s="242">
        <f t="shared" si="25"/>
        <v>343.52</v>
      </c>
      <c r="R195" s="242" t="s">
        <v>28</v>
      </c>
      <c r="S195" s="100" t="s">
        <v>29</v>
      </c>
    </row>
    <row r="196" spans="1:19">
      <c r="A196" s="100">
        <v>196</v>
      </c>
      <c r="B196" s="36" t="s">
        <v>2507</v>
      </c>
      <c r="C196" s="46" t="s">
        <v>2508</v>
      </c>
      <c r="D196" s="37" t="s">
        <v>22</v>
      </c>
      <c r="E196" s="37" t="s">
        <v>24</v>
      </c>
      <c r="F196" s="37" t="s">
        <v>1954</v>
      </c>
      <c r="G196" s="37" t="s">
        <v>25</v>
      </c>
      <c r="H196" s="37" t="s">
        <v>34</v>
      </c>
      <c r="I196" s="37">
        <v>243.52</v>
      </c>
      <c r="J196" s="110">
        <v>100</v>
      </c>
      <c r="K196" s="110">
        <v>0</v>
      </c>
      <c r="L196" s="37"/>
      <c r="M196" s="242">
        <f t="shared" si="22"/>
        <v>0</v>
      </c>
      <c r="N196" s="242">
        <f t="shared" si="23"/>
        <v>343.52</v>
      </c>
      <c r="O196" s="242">
        <f t="shared" si="24"/>
        <v>349.52</v>
      </c>
      <c r="P196" s="242">
        <f>(M196+J196)*0.06</f>
        <v>6</v>
      </c>
      <c r="Q196" s="242">
        <f t="shared" si="25"/>
        <v>343.52</v>
      </c>
      <c r="R196" s="242" t="s">
        <v>28</v>
      </c>
      <c r="S196" s="100" t="s">
        <v>29</v>
      </c>
    </row>
    <row r="197" spans="1:19">
      <c r="A197" s="100">
        <v>197</v>
      </c>
      <c r="B197" s="36" t="s">
        <v>2252</v>
      </c>
      <c r="C197" s="46" t="s">
        <v>2509</v>
      </c>
      <c r="D197" s="37" t="s">
        <v>22</v>
      </c>
      <c r="E197" s="37" t="s">
        <v>24</v>
      </c>
      <c r="F197" s="37" t="s">
        <v>1954</v>
      </c>
      <c r="G197" s="37" t="s">
        <v>25</v>
      </c>
      <c r="H197" s="37" t="s">
        <v>34</v>
      </c>
      <c r="I197" s="37">
        <v>243.77</v>
      </c>
      <c r="J197" s="110">
        <v>100</v>
      </c>
      <c r="K197" s="110">
        <v>0</v>
      </c>
      <c r="L197" s="37"/>
      <c r="M197" s="242">
        <f t="shared" si="22"/>
        <v>0</v>
      </c>
      <c r="N197" s="242">
        <f t="shared" si="23"/>
        <v>343.77</v>
      </c>
      <c r="O197" s="242">
        <f t="shared" si="24"/>
        <v>349.77</v>
      </c>
      <c r="P197" s="242">
        <f>(M197+J197)*0.06</f>
        <v>6</v>
      </c>
      <c r="Q197" s="242">
        <f t="shared" si="25"/>
        <v>343.77</v>
      </c>
      <c r="R197" s="242" t="s">
        <v>28</v>
      </c>
      <c r="S197" s="100" t="s">
        <v>29</v>
      </c>
    </row>
    <row r="198" spans="1:19">
      <c r="A198" s="100">
        <v>198</v>
      </c>
      <c r="B198" s="36" t="s">
        <v>2510</v>
      </c>
      <c r="C198" s="46"/>
      <c r="D198" s="37" t="s">
        <v>22</v>
      </c>
      <c r="E198" s="37" t="s">
        <v>24</v>
      </c>
      <c r="F198" s="37" t="s">
        <v>1954</v>
      </c>
      <c r="G198" s="37" t="s">
        <v>25</v>
      </c>
      <c r="H198" s="37" t="s">
        <v>34</v>
      </c>
      <c r="I198" s="37">
        <v>243.77</v>
      </c>
      <c r="J198" s="110">
        <v>100</v>
      </c>
      <c r="K198" s="110">
        <v>0</v>
      </c>
      <c r="L198" s="37"/>
      <c r="M198" s="242">
        <f t="shared" si="22"/>
        <v>0</v>
      </c>
      <c r="N198" s="242">
        <f t="shared" si="23"/>
        <v>343.77</v>
      </c>
      <c r="O198" s="242">
        <f t="shared" si="24"/>
        <v>349.77</v>
      </c>
      <c r="P198" s="242">
        <f>(M198+J198)*0.06</f>
        <v>6</v>
      </c>
      <c r="Q198" s="242">
        <f t="shared" si="25"/>
        <v>343.77</v>
      </c>
      <c r="R198" s="242" t="s">
        <v>28</v>
      </c>
      <c r="S198" s="100" t="s">
        <v>29</v>
      </c>
    </row>
    <row r="199" spans="1:19">
      <c r="A199" s="100">
        <v>199</v>
      </c>
      <c r="B199" s="36" t="s">
        <v>1396</v>
      </c>
      <c r="C199" s="46" t="s">
        <v>1397</v>
      </c>
      <c r="D199" s="37" t="s">
        <v>22</v>
      </c>
      <c r="E199" s="37" t="s">
        <v>24</v>
      </c>
      <c r="F199" s="37" t="s">
        <v>1406</v>
      </c>
      <c r="G199" s="37" t="s">
        <v>25</v>
      </c>
      <c r="H199" s="37" t="s">
        <v>34</v>
      </c>
      <c r="I199" s="110">
        <v>0</v>
      </c>
      <c r="J199" s="110">
        <v>100</v>
      </c>
      <c r="K199" s="110">
        <v>0</v>
      </c>
      <c r="L199" s="37" t="s">
        <v>35</v>
      </c>
      <c r="M199" s="110">
        <f t="shared" si="22"/>
        <v>0</v>
      </c>
      <c r="N199" s="110">
        <f t="shared" si="23"/>
        <v>100</v>
      </c>
      <c r="O199" s="110">
        <f t="shared" si="24"/>
        <v>106</v>
      </c>
      <c r="P199" s="110">
        <f>(J199+M199)*0.06</f>
        <v>6</v>
      </c>
      <c r="Q199" s="110">
        <f t="shared" si="25"/>
        <v>100</v>
      </c>
      <c r="R199" s="242" t="s">
        <v>28</v>
      </c>
      <c r="S199" s="100" t="s">
        <v>29</v>
      </c>
    </row>
    <row r="200" spans="1:19">
      <c r="A200" s="100">
        <v>200</v>
      </c>
      <c r="B200" s="36" t="s">
        <v>2511</v>
      </c>
      <c r="C200" s="46"/>
      <c r="D200" s="37" t="s">
        <v>22</v>
      </c>
      <c r="E200" s="37" t="s">
        <v>24</v>
      </c>
      <c r="F200" s="37" t="s">
        <v>2512</v>
      </c>
      <c r="G200" s="37" t="s">
        <v>25</v>
      </c>
      <c r="H200" s="37" t="s">
        <v>34</v>
      </c>
      <c r="I200" s="110">
        <v>0</v>
      </c>
      <c r="J200" s="110">
        <v>0</v>
      </c>
      <c r="K200" s="110">
        <v>700</v>
      </c>
      <c r="L200" s="37" t="s">
        <v>2513</v>
      </c>
      <c r="M200" s="110">
        <f t="shared" si="22"/>
        <v>742</v>
      </c>
      <c r="N200" s="242">
        <f t="shared" si="23"/>
        <v>742</v>
      </c>
      <c r="O200" s="242">
        <f t="shared" si="24"/>
        <v>786.52</v>
      </c>
      <c r="P200" s="242">
        <f>(M200+J200)*0.06</f>
        <v>44.52</v>
      </c>
      <c r="Q200" s="242">
        <f t="shared" si="25"/>
        <v>742</v>
      </c>
      <c r="R200" s="242" t="s">
        <v>28</v>
      </c>
      <c r="S200" s="100" t="s">
        <v>29</v>
      </c>
    </row>
    <row r="201" spans="1:19">
      <c r="A201" s="100">
        <v>201</v>
      </c>
      <c r="B201" s="36" t="s">
        <v>2514</v>
      </c>
      <c r="C201" s="46" t="s">
        <v>2515</v>
      </c>
      <c r="D201" s="37" t="s">
        <v>22</v>
      </c>
      <c r="E201" s="37" t="s">
        <v>24</v>
      </c>
      <c r="F201" s="37" t="s">
        <v>1529</v>
      </c>
      <c r="G201" s="37" t="s">
        <v>25</v>
      </c>
      <c r="H201" s="37" t="s">
        <v>34</v>
      </c>
      <c r="I201" s="110">
        <v>920</v>
      </c>
      <c r="J201" s="110">
        <v>400</v>
      </c>
      <c r="K201" s="110">
        <v>561</v>
      </c>
      <c r="L201" s="37" t="s">
        <v>2516</v>
      </c>
      <c r="M201" s="110">
        <f t="shared" si="22"/>
        <v>594.66</v>
      </c>
      <c r="N201" s="110">
        <f t="shared" si="23"/>
        <v>1914.66</v>
      </c>
      <c r="O201" s="110">
        <f t="shared" si="24"/>
        <v>1974.3396</v>
      </c>
      <c r="P201" s="110">
        <f>(J201+M201)*0.06</f>
        <v>59.6796</v>
      </c>
      <c r="Q201" s="110">
        <f t="shared" si="25"/>
        <v>1914.66</v>
      </c>
      <c r="R201" s="242" t="s">
        <v>28</v>
      </c>
      <c r="S201" s="100" t="s">
        <v>29</v>
      </c>
    </row>
    <row r="202" spans="1:19">
      <c r="A202" s="100">
        <v>202</v>
      </c>
      <c r="B202" s="36" t="s">
        <v>187</v>
      </c>
      <c r="C202" s="46" t="s">
        <v>2517</v>
      </c>
      <c r="D202" s="37" t="s">
        <v>22</v>
      </c>
      <c r="E202" s="37" t="s">
        <v>24</v>
      </c>
      <c r="F202" s="37" t="s">
        <v>1529</v>
      </c>
      <c r="G202" s="37" t="s">
        <v>25</v>
      </c>
      <c r="H202" s="37" t="s">
        <v>34</v>
      </c>
      <c r="I202" s="110">
        <v>920</v>
      </c>
      <c r="J202" s="110">
        <v>400</v>
      </c>
      <c r="K202" s="110">
        <v>538</v>
      </c>
      <c r="L202" s="37" t="s">
        <v>2372</v>
      </c>
      <c r="M202" s="110">
        <f t="shared" si="22"/>
        <v>570.28</v>
      </c>
      <c r="N202" s="110">
        <f t="shared" si="23"/>
        <v>1890.28</v>
      </c>
      <c r="O202" s="110">
        <f t="shared" si="24"/>
        <v>1948.4968</v>
      </c>
      <c r="P202" s="110">
        <f>(J202+M202)*0.06</f>
        <v>58.2168</v>
      </c>
      <c r="Q202" s="110">
        <f t="shared" si="25"/>
        <v>1890.28</v>
      </c>
      <c r="R202" s="242" t="s">
        <v>28</v>
      </c>
      <c r="S202" s="100" t="s">
        <v>29</v>
      </c>
    </row>
    <row r="203" spans="1:19">
      <c r="A203" s="100">
        <v>203</v>
      </c>
      <c r="B203" s="36" t="s">
        <v>2518</v>
      </c>
      <c r="C203" s="46" t="s">
        <v>2519</v>
      </c>
      <c r="D203" s="37" t="s">
        <v>22</v>
      </c>
      <c r="E203" s="37" t="s">
        <v>130</v>
      </c>
      <c r="F203" s="37" t="s">
        <v>58</v>
      </c>
      <c r="G203" s="37" t="s">
        <v>25</v>
      </c>
      <c r="H203" s="37" t="s">
        <v>34</v>
      </c>
      <c r="I203" s="116">
        <v>886</v>
      </c>
      <c r="J203" s="110">
        <v>400</v>
      </c>
      <c r="K203" s="110">
        <v>2306</v>
      </c>
      <c r="L203" s="37" t="s">
        <v>1995</v>
      </c>
      <c r="M203" s="110">
        <f t="shared" si="22"/>
        <v>2444.36</v>
      </c>
      <c r="N203" s="110">
        <f t="shared" si="23"/>
        <v>3730.36</v>
      </c>
      <c r="O203" s="110">
        <f t="shared" si="24"/>
        <v>3901.0216</v>
      </c>
      <c r="P203" s="110">
        <f>(J203+M203)*0.06</f>
        <v>170.6616</v>
      </c>
      <c r="Q203" s="110">
        <f t="shared" si="25"/>
        <v>3730.36</v>
      </c>
      <c r="R203" s="242" t="s">
        <v>28</v>
      </c>
      <c r="S203" s="100" t="s">
        <v>29</v>
      </c>
    </row>
    <row r="204" spans="1:19">
      <c r="A204" s="100">
        <v>204</v>
      </c>
      <c r="B204" s="36" t="s">
        <v>2520</v>
      </c>
      <c r="C204" s="46" t="s">
        <v>2521</v>
      </c>
      <c r="D204" s="37" t="s">
        <v>22</v>
      </c>
      <c r="E204" s="37" t="s">
        <v>130</v>
      </c>
      <c r="F204" s="37" t="s">
        <v>58</v>
      </c>
      <c r="G204" s="37" t="s">
        <v>25</v>
      </c>
      <c r="H204" s="37" t="s">
        <v>34</v>
      </c>
      <c r="I204" s="110">
        <v>886</v>
      </c>
      <c r="J204" s="110">
        <v>400</v>
      </c>
      <c r="K204" s="110">
        <v>2306</v>
      </c>
      <c r="L204" s="37" t="s">
        <v>1995</v>
      </c>
      <c r="M204" s="110">
        <f t="shared" si="22"/>
        <v>2444.36</v>
      </c>
      <c r="N204" s="110">
        <f t="shared" si="23"/>
        <v>3730.36</v>
      </c>
      <c r="O204" s="110">
        <f t="shared" si="24"/>
        <v>3901.0216</v>
      </c>
      <c r="P204" s="110">
        <f>(J204+M204)*0.06</f>
        <v>170.6616</v>
      </c>
      <c r="Q204" s="110">
        <f t="shared" si="25"/>
        <v>3730.36</v>
      </c>
      <c r="R204" s="242" t="s">
        <v>28</v>
      </c>
      <c r="S204" s="100" t="s">
        <v>29</v>
      </c>
    </row>
    <row r="205" spans="1:19">
      <c r="A205" s="100">
        <v>205</v>
      </c>
      <c r="B205" s="36" t="s">
        <v>1981</v>
      </c>
      <c r="C205" s="46" t="s">
        <v>1982</v>
      </c>
      <c r="D205" s="37" t="s">
        <v>22</v>
      </c>
      <c r="E205" s="37" t="s">
        <v>24</v>
      </c>
      <c r="F205" s="37" t="s">
        <v>1406</v>
      </c>
      <c r="G205" s="37" t="s">
        <v>25</v>
      </c>
      <c r="H205" s="37" t="s">
        <v>34</v>
      </c>
      <c r="I205" s="110">
        <v>0</v>
      </c>
      <c r="J205" s="110">
        <v>100</v>
      </c>
      <c r="K205" s="110">
        <v>0</v>
      </c>
      <c r="L205" s="37" t="s">
        <v>35</v>
      </c>
      <c r="M205" s="110">
        <f t="shared" si="22"/>
        <v>0</v>
      </c>
      <c r="N205" s="110">
        <f t="shared" si="23"/>
        <v>100</v>
      </c>
      <c r="O205" s="110">
        <f t="shared" si="24"/>
        <v>106</v>
      </c>
      <c r="P205" s="110">
        <f>(J205+M205)*0.06</f>
        <v>6</v>
      </c>
      <c r="Q205" s="110">
        <f t="shared" si="25"/>
        <v>100</v>
      </c>
      <c r="R205" s="242" t="s">
        <v>28</v>
      </c>
      <c r="S205" s="100" t="s">
        <v>29</v>
      </c>
    </row>
    <row r="206" spans="1:19">
      <c r="A206" s="100">
        <v>206</v>
      </c>
      <c r="B206" s="36" t="s">
        <v>2522</v>
      </c>
      <c r="C206" s="46" t="s">
        <v>2523</v>
      </c>
      <c r="D206" s="37" t="s">
        <v>22</v>
      </c>
      <c r="E206" s="37" t="s">
        <v>24</v>
      </c>
      <c r="F206" s="37" t="s">
        <v>1954</v>
      </c>
      <c r="G206" s="37" t="s">
        <v>25</v>
      </c>
      <c r="H206" s="37" t="s">
        <v>34</v>
      </c>
      <c r="I206" s="37">
        <v>244.19</v>
      </c>
      <c r="J206" s="110">
        <v>100</v>
      </c>
      <c r="K206" s="110">
        <v>0</v>
      </c>
      <c r="L206" s="37"/>
      <c r="M206" s="242">
        <f t="shared" si="22"/>
        <v>0</v>
      </c>
      <c r="N206" s="242">
        <f t="shared" si="23"/>
        <v>344.19</v>
      </c>
      <c r="O206" s="242">
        <f t="shared" si="24"/>
        <v>350.19</v>
      </c>
      <c r="P206" s="242">
        <f t="shared" ref="P206:P218" si="26">(M206+J206)*0.06</f>
        <v>6</v>
      </c>
      <c r="Q206" s="242">
        <f t="shared" si="25"/>
        <v>344.19</v>
      </c>
      <c r="R206" s="242" t="s">
        <v>28</v>
      </c>
      <c r="S206" s="100" t="s">
        <v>29</v>
      </c>
    </row>
    <row r="207" spans="1:19">
      <c r="A207" s="100">
        <v>207</v>
      </c>
      <c r="B207" s="36" t="s">
        <v>2221</v>
      </c>
      <c r="C207" s="46" t="s">
        <v>2524</v>
      </c>
      <c r="D207" s="37" t="s">
        <v>22</v>
      </c>
      <c r="E207" s="37" t="s">
        <v>24</v>
      </c>
      <c r="F207" s="37" t="s">
        <v>1954</v>
      </c>
      <c r="G207" s="37" t="s">
        <v>25</v>
      </c>
      <c r="H207" s="37" t="s">
        <v>34</v>
      </c>
      <c r="I207" s="37">
        <v>243.66</v>
      </c>
      <c r="J207" s="110">
        <v>100</v>
      </c>
      <c r="K207" s="110">
        <v>0</v>
      </c>
      <c r="L207" s="37"/>
      <c r="M207" s="242">
        <f t="shared" si="22"/>
        <v>0</v>
      </c>
      <c r="N207" s="242">
        <f t="shared" si="23"/>
        <v>343.66</v>
      </c>
      <c r="O207" s="242">
        <f t="shared" si="24"/>
        <v>349.66</v>
      </c>
      <c r="P207" s="242">
        <f t="shared" si="26"/>
        <v>6</v>
      </c>
      <c r="Q207" s="242">
        <f t="shared" si="25"/>
        <v>343.66</v>
      </c>
      <c r="R207" s="242" t="s">
        <v>28</v>
      </c>
      <c r="S207" s="100" t="s">
        <v>29</v>
      </c>
    </row>
    <row r="208" spans="1:19">
      <c r="A208" s="100">
        <v>208</v>
      </c>
      <c r="B208" s="36" t="s">
        <v>2525</v>
      </c>
      <c r="C208" s="46" t="s">
        <v>2526</v>
      </c>
      <c r="D208" s="37" t="s">
        <v>22</v>
      </c>
      <c r="E208" s="37" t="s">
        <v>24</v>
      </c>
      <c r="F208" s="37" t="s">
        <v>1954</v>
      </c>
      <c r="G208" s="37" t="s">
        <v>25</v>
      </c>
      <c r="H208" s="37" t="s">
        <v>34</v>
      </c>
      <c r="I208" s="37">
        <v>243.87</v>
      </c>
      <c r="J208" s="110">
        <v>100</v>
      </c>
      <c r="K208" s="110">
        <v>0</v>
      </c>
      <c r="L208" s="37"/>
      <c r="M208" s="242">
        <f t="shared" si="22"/>
        <v>0</v>
      </c>
      <c r="N208" s="242">
        <f t="shared" si="23"/>
        <v>343.87</v>
      </c>
      <c r="O208" s="242">
        <f t="shared" si="24"/>
        <v>349.87</v>
      </c>
      <c r="P208" s="242">
        <f t="shared" si="26"/>
        <v>6</v>
      </c>
      <c r="Q208" s="242">
        <f t="shared" si="25"/>
        <v>343.87</v>
      </c>
      <c r="R208" s="242" t="s">
        <v>28</v>
      </c>
      <c r="S208" s="100" t="s">
        <v>29</v>
      </c>
    </row>
    <row r="209" spans="1:19">
      <c r="A209" s="100">
        <v>209</v>
      </c>
      <c r="B209" s="36" t="s">
        <v>1971</v>
      </c>
      <c r="C209" s="46" t="s">
        <v>2527</v>
      </c>
      <c r="D209" s="37" t="s">
        <v>22</v>
      </c>
      <c r="E209" s="37" t="s">
        <v>24</v>
      </c>
      <c r="F209" s="37" t="s">
        <v>1954</v>
      </c>
      <c r="G209" s="37" t="s">
        <v>25</v>
      </c>
      <c r="H209" s="37" t="s">
        <v>34</v>
      </c>
      <c r="I209" s="37">
        <v>243.87</v>
      </c>
      <c r="J209" s="110">
        <v>100</v>
      </c>
      <c r="K209" s="110">
        <v>0</v>
      </c>
      <c r="L209" s="37"/>
      <c r="M209" s="242">
        <f t="shared" si="22"/>
        <v>0</v>
      </c>
      <c r="N209" s="242">
        <f t="shared" si="23"/>
        <v>343.87</v>
      </c>
      <c r="O209" s="242">
        <f t="shared" si="24"/>
        <v>349.87</v>
      </c>
      <c r="P209" s="242">
        <f t="shared" si="26"/>
        <v>6</v>
      </c>
      <c r="Q209" s="242">
        <f t="shared" si="25"/>
        <v>343.87</v>
      </c>
      <c r="R209" s="242" t="s">
        <v>28</v>
      </c>
      <c r="S209" s="100" t="s">
        <v>29</v>
      </c>
    </row>
    <row r="210" spans="1:19">
      <c r="A210" s="100">
        <v>210</v>
      </c>
      <c r="B210" s="36" t="s">
        <v>2528</v>
      </c>
      <c r="C210" s="46" t="s">
        <v>2529</v>
      </c>
      <c r="D210" s="37" t="s">
        <v>22</v>
      </c>
      <c r="E210" s="37" t="s">
        <v>24</v>
      </c>
      <c r="F210" s="37" t="s">
        <v>1954</v>
      </c>
      <c r="G210" s="37" t="s">
        <v>25</v>
      </c>
      <c r="H210" s="37" t="s">
        <v>34</v>
      </c>
      <c r="I210" s="37">
        <v>243.87</v>
      </c>
      <c r="J210" s="110">
        <v>100</v>
      </c>
      <c r="K210" s="110">
        <v>0</v>
      </c>
      <c r="L210" s="37"/>
      <c r="M210" s="242">
        <f t="shared" si="22"/>
        <v>0</v>
      </c>
      <c r="N210" s="242">
        <f t="shared" si="23"/>
        <v>343.87</v>
      </c>
      <c r="O210" s="242">
        <f t="shared" si="24"/>
        <v>349.87</v>
      </c>
      <c r="P210" s="242">
        <f t="shared" si="26"/>
        <v>6</v>
      </c>
      <c r="Q210" s="242">
        <f t="shared" si="25"/>
        <v>343.87</v>
      </c>
      <c r="R210" s="242" t="s">
        <v>28</v>
      </c>
      <c r="S210" s="100" t="s">
        <v>29</v>
      </c>
    </row>
    <row r="211" spans="1:19">
      <c r="A211" s="100">
        <v>211</v>
      </c>
      <c r="B211" s="36" t="s">
        <v>2530</v>
      </c>
      <c r="C211" s="46" t="s">
        <v>2531</v>
      </c>
      <c r="D211" s="37" t="s">
        <v>22</v>
      </c>
      <c r="E211" s="37" t="s">
        <v>24</v>
      </c>
      <c r="F211" s="37" t="s">
        <v>1954</v>
      </c>
      <c r="G211" s="37" t="s">
        <v>25</v>
      </c>
      <c r="H211" s="37" t="s">
        <v>34</v>
      </c>
      <c r="I211" s="37">
        <v>243.04</v>
      </c>
      <c r="J211" s="110">
        <v>100</v>
      </c>
      <c r="K211" s="110">
        <v>0</v>
      </c>
      <c r="L211" s="37"/>
      <c r="M211" s="242">
        <f t="shared" si="22"/>
        <v>0</v>
      </c>
      <c r="N211" s="242">
        <f t="shared" si="23"/>
        <v>343.04</v>
      </c>
      <c r="O211" s="242">
        <f t="shared" si="24"/>
        <v>349.04</v>
      </c>
      <c r="P211" s="242">
        <f t="shared" si="26"/>
        <v>6</v>
      </c>
      <c r="Q211" s="242">
        <f t="shared" si="25"/>
        <v>343.04</v>
      </c>
      <c r="R211" s="242" t="s">
        <v>28</v>
      </c>
      <c r="S211" s="100" t="s">
        <v>29</v>
      </c>
    </row>
    <row r="212" spans="1:19">
      <c r="A212" s="100">
        <v>212</v>
      </c>
      <c r="B212" s="36" t="s">
        <v>2532</v>
      </c>
      <c r="C212" s="46" t="s">
        <v>2533</v>
      </c>
      <c r="D212" s="37" t="s">
        <v>22</v>
      </c>
      <c r="E212" s="37" t="s">
        <v>24</v>
      </c>
      <c r="F212" s="37" t="s">
        <v>1954</v>
      </c>
      <c r="G212" s="37" t="s">
        <v>25</v>
      </c>
      <c r="H212" s="37" t="s">
        <v>34</v>
      </c>
      <c r="I212" s="37">
        <v>243.04</v>
      </c>
      <c r="J212" s="110">
        <v>100</v>
      </c>
      <c r="K212" s="110">
        <v>0</v>
      </c>
      <c r="L212" s="37"/>
      <c r="M212" s="242">
        <f t="shared" si="22"/>
        <v>0</v>
      </c>
      <c r="N212" s="242">
        <f t="shared" si="23"/>
        <v>343.04</v>
      </c>
      <c r="O212" s="242">
        <f t="shared" si="24"/>
        <v>349.04</v>
      </c>
      <c r="P212" s="242">
        <f t="shared" si="26"/>
        <v>6</v>
      </c>
      <c r="Q212" s="242">
        <f t="shared" si="25"/>
        <v>343.04</v>
      </c>
      <c r="R212" s="242" t="s">
        <v>28</v>
      </c>
      <c r="S212" s="100" t="s">
        <v>29</v>
      </c>
    </row>
    <row r="213" spans="1:19">
      <c r="A213" s="100">
        <v>213</v>
      </c>
      <c r="B213" s="36" t="s">
        <v>2534</v>
      </c>
      <c r="C213" s="46" t="s">
        <v>2535</v>
      </c>
      <c r="D213" s="37" t="s">
        <v>22</v>
      </c>
      <c r="E213" s="37" t="s">
        <v>24</v>
      </c>
      <c r="F213" s="37" t="s">
        <v>1954</v>
      </c>
      <c r="G213" s="37" t="s">
        <v>25</v>
      </c>
      <c r="H213" s="37" t="s">
        <v>34</v>
      </c>
      <c r="I213" s="37">
        <v>244.63</v>
      </c>
      <c r="J213" s="110">
        <v>100</v>
      </c>
      <c r="K213" s="110">
        <v>0</v>
      </c>
      <c r="L213" s="37"/>
      <c r="M213" s="242">
        <f t="shared" si="22"/>
        <v>0</v>
      </c>
      <c r="N213" s="242">
        <f t="shared" si="23"/>
        <v>344.63</v>
      </c>
      <c r="O213" s="242">
        <f t="shared" si="24"/>
        <v>350.63</v>
      </c>
      <c r="P213" s="242">
        <f t="shared" si="26"/>
        <v>6</v>
      </c>
      <c r="Q213" s="242">
        <f t="shared" si="25"/>
        <v>344.63</v>
      </c>
      <c r="R213" s="242" t="s">
        <v>28</v>
      </c>
      <c r="S213" s="100" t="s">
        <v>29</v>
      </c>
    </row>
    <row r="214" spans="1:19">
      <c r="A214" s="100">
        <v>214</v>
      </c>
      <c r="B214" s="36" t="s">
        <v>2536</v>
      </c>
      <c r="C214" s="46" t="s">
        <v>2537</v>
      </c>
      <c r="D214" s="37" t="s">
        <v>22</v>
      </c>
      <c r="E214" s="37" t="s">
        <v>24</v>
      </c>
      <c r="F214" s="37" t="s">
        <v>1954</v>
      </c>
      <c r="G214" s="37" t="s">
        <v>25</v>
      </c>
      <c r="H214" s="37" t="s">
        <v>34</v>
      </c>
      <c r="I214" s="37">
        <v>244.63</v>
      </c>
      <c r="J214" s="110">
        <v>100</v>
      </c>
      <c r="K214" s="110">
        <v>0</v>
      </c>
      <c r="L214" s="37"/>
      <c r="M214" s="242">
        <f t="shared" si="22"/>
        <v>0</v>
      </c>
      <c r="N214" s="242">
        <f t="shared" si="23"/>
        <v>344.63</v>
      </c>
      <c r="O214" s="242">
        <f t="shared" si="24"/>
        <v>350.63</v>
      </c>
      <c r="P214" s="242">
        <f t="shared" si="26"/>
        <v>6</v>
      </c>
      <c r="Q214" s="242">
        <f t="shared" si="25"/>
        <v>344.63</v>
      </c>
      <c r="R214" s="242" t="s">
        <v>28</v>
      </c>
      <c r="S214" s="100" t="s">
        <v>29</v>
      </c>
    </row>
    <row r="215" spans="1:19">
      <c r="A215" s="100">
        <v>215</v>
      </c>
      <c r="B215" s="36" t="s">
        <v>2538</v>
      </c>
      <c r="C215" s="46" t="s">
        <v>2539</v>
      </c>
      <c r="D215" s="37" t="s">
        <v>22</v>
      </c>
      <c r="E215" s="37" t="s">
        <v>24</v>
      </c>
      <c r="F215" s="37" t="s">
        <v>1954</v>
      </c>
      <c r="G215" s="37" t="s">
        <v>25</v>
      </c>
      <c r="H215" s="37" t="s">
        <v>34</v>
      </c>
      <c r="I215" s="37">
        <v>244.63</v>
      </c>
      <c r="J215" s="110">
        <v>100</v>
      </c>
      <c r="K215" s="110">
        <v>0</v>
      </c>
      <c r="L215" s="37"/>
      <c r="M215" s="242">
        <f t="shared" si="22"/>
        <v>0</v>
      </c>
      <c r="N215" s="242">
        <f t="shared" si="23"/>
        <v>344.63</v>
      </c>
      <c r="O215" s="242">
        <f t="shared" si="24"/>
        <v>350.63</v>
      </c>
      <c r="P215" s="242">
        <f t="shared" si="26"/>
        <v>6</v>
      </c>
      <c r="Q215" s="242">
        <f t="shared" si="25"/>
        <v>344.63</v>
      </c>
      <c r="R215" s="242" t="s">
        <v>28</v>
      </c>
      <c r="S215" s="100" t="s">
        <v>29</v>
      </c>
    </row>
    <row r="216" spans="1:19">
      <c r="A216" s="100">
        <v>216</v>
      </c>
      <c r="B216" s="36" t="s">
        <v>2540</v>
      </c>
      <c r="C216" s="46" t="s">
        <v>2541</v>
      </c>
      <c r="D216" s="37" t="s">
        <v>22</v>
      </c>
      <c r="E216" s="37" t="s">
        <v>24</v>
      </c>
      <c r="F216" s="37" t="s">
        <v>1954</v>
      </c>
      <c r="G216" s="37" t="s">
        <v>25</v>
      </c>
      <c r="H216" s="37" t="s">
        <v>34</v>
      </c>
      <c r="I216" s="37">
        <v>245.94</v>
      </c>
      <c r="J216" s="110">
        <v>100</v>
      </c>
      <c r="K216" s="110">
        <v>0</v>
      </c>
      <c r="L216" s="37"/>
      <c r="M216" s="242">
        <f t="shared" si="22"/>
        <v>0</v>
      </c>
      <c r="N216" s="242">
        <f t="shared" si="23"/>
        <v>345.94</v>
      </c>
      <c r="O216" s="242">
        <f t="shared" si="24"/>
        <v>351.94</v>
      </c>
      <c r="P216" s="242">
        <f t="shared" si="26"/>
        <v>6</v>
      </c>
      <c r="Q216" s="242">
        <f t="shared" si="25"/>
        <v>345.94</v>
      </c>
      <c r="R216" s="242" t="s">
        <v>28</v>
      </c>
      <c r="S216" s="100" t="s">
        <v>29</v>
      </c>
    </row>
    <row r="217" spans="1:19">
      <c r="A217" s="100">
        <v>217</v>
      </c>
      <c r="B217" s="36" t="s">
        <v>1121</v>
      </c>
      <c r="C217" s="46" t="s">
        <v>2542</v>
      </c>
      <c r="D217" s="37" t="s">
        <v>22</v>
      </c>
      <c r="E217" s="37" t="s">
        <v>24</v>
      </c>
      <c r="F217" s="37" t="s">
        <v>2543</v>
      </c>
      <c r="G217" s="37" t="s">
        <v>25</v>
      </c>
      <c r="H217" s="37" t="s">
        <v>34</v>
      </c>
      <c r="I217" s="110">
        <v>248.44</v>
      </c>
      <c r="J217" s="110">
        <v>100</v>
      </c>
      <c r="K217" s="110">
        <v>0</v>
      </c>
      <c r="L217" s="37"/>
      <c r="M217" s="110">
        <f t="shared" si="22"/>
        <v>0</v>
      </c>
      <c r="N217" s="242">
        <f t="shared" si="23"/>
        <v>348.44</v>
      </c>
      <c r="O217" s="242">
        <f t="shared" si="24"/>
        <v>354.44</v>
      </c>
      <c r="P217" s="242">
        <f t="shared" si="26"/>
        <v>6</v>
      </c>
      <c r="Q217" s="242">
        <f t="shared" si="25"/>
        <v>348.44</v>
      </c>
      <c r="R217" s="242" t="s">
        <v>28</v>
      </c>
      <c r="S217" s="100" t="s">
        <v>29</v>
      </c>
    </row>
    <row r="218" spans="1:19">
      <c r="A218" s="100">
        <v>218</v>
      </c>
      <c r="B218" s="36" t="s">
        <v>2544</v>
      </c>
      <c r="C218" s="46" t="s">
        <v>2545</v>
      </c>
      <c r="D218" s="37" t="s">
        <v>22</v>
      </c>
      <c r="E218" s="37" t="s">
        <v>24</v>
      </c>
      <c r="F218" s="37" t="s">
        <v>1954</v>
      </c>
      <c r="G218" s="37" t="s">
        <v>25</v>
      </c>
      <c r="H218" s="37" t="s">
        <v>34</v>
      </c>
      <c r="I218" s="37">
        <v>247.87</v>
      </c>
      <c r="J218" s="110">
        <v>100</v>
      </c>
      <c r="K218" s="110">
        <v>0</v>
      </c>
      <c r="L218" s="37"/>
      <c r="M218" s="242">
        <f t="shared" si="22"/>
        <v>0</v>
      </c>
      <c r="N218" s="242">
        <f t="shared" si="23"/>
        <v>347.87</v>
      </c>
      <c r="O218" s="242">
        <f t="shared" si="24"/>
        <v>353.87</v>
      </c>
      <c r="P218" s="242">
        <f t="shared" si="26"/>
        <v>6</v>
      </c>
      <c r="Q218" s="242">
        <f t="shared" si="25"/>
        <v>347.87</v>
      </c>
      <c r="R218" s="242" t="s">
        <v>28</v>
      </c>
      <c r="S218" s="100" t="s">
        <v>29</v>
      </c>
    </row>
    <row r="219" spans="1:19">
      <c r="A219" s="100">
        <v>219</v>
      </c>
      <c r="B219" s="36" t="s">
        <v>2546</v>
      </c>
      <c r="C219" s="46" t="s">
        <v>2547</v>
      </c>
      <c r="D219" s="37" t="s">
        <v>22</v>
      </c>
      <c r="E219" s="37" t="s">
        <v>67</v>
      </c>
      <c r="F219" s="37" t="s">
        <v>58</v>
      </c>
      <c r="G219" s="37" t="s">
        <v>25</v>
      </c>
      <c r="H219" s="37" t="s">
        <v>34</v>
      </c>
      <c r="I219" s="110">
        <v>886</v>
      </c>
      <c r="J219" s="110">
        <v>400</v>
      </c>
      <c r="K219" s="110">
        <v>92</v>
      </c>
      <c r="L219" s="37" t="s">
        <v>2548</v>
      </c>
      <c r="M219" s="110">
        <f t="shared" si="22"/>
        <v>97.52</v>
      </c>
      <c r="N219" s="110">
        <f t="shared" si="23"/>
        <v>1383.52</v>
      </c>
      <c r="O219" s="110">
        <f t="shared" si="24"/>
        <v>1413.3712</v>
      </c>
      <c r="P219" s="110">
        <f>(J219+M219)*0.06</f>
        <v>29.8512</v>
      </c>
      <c r="Q219" s="110">
        <f t="shared" si="25"/>
        <v>1383.52</v>
      </c>
      <c r="R219" s="242" t="s">
        <v>28</v>
      </c>
      <c r="S219" s="100" t="s">
        <v>29</v>
      </c>
    </row>
    <row r="220" spans="1:19">
      <c r="A220" s="100">
        <v>220</v>
      </c>
      <c r="B220" s="36" t="s">
        <v>2549</v>
      </c>
      <c r="C220" s="46"/>
      <c r="D220" s="37" t="s">
        <v>22</v>
      </c>
      <c r="E220" s="37" t="s">
        <v>24</v>
      </c>
      <c r="F220" s="37" t="s">
        <v>2550</v>
      </c>
      <c r="G220" s="37" t="s">
        <v>25</v>
      </c>
      <c r="H220" s="37" t="s">
        <v>34</v>
      </c>
      <c r="I220" s="110">
        <v>0</v>
      </c>
      <c r="J220" s="110">
        <v>0</v>
      </c>
      <c r="K220" s="110">
        <v>800</v>
      </c>
      <c r="L220" s="37" t="s">
        <v>2551</v>
      </c>
      <c r="M220" s="242">
        <f t="shared" si="22"/>
        <v>848</v>
      </c>
      <c r="N220" s="242">
        <f t="shared" si="23"/>
        <v>848</v>
      </c>
      <c r="O220" s="242">
        <f t="shared" si="24"/>
        <v>898.88</v>
      </c>
      <c r="P220" s="242">
        <f t="shared" ref="P220:P226" si="27">(M220+J220)*0.06</f>
        <v>50.88</v>
      </c>
      <c r="Q220" s="242">
        <f t="shared" si="25"/>
        <v>848</v>
      </c>
      <c r="R220" s="242" t="s">
        <v>28</v>
      </c>
      <c r="S220" s="100" t="s">
        <v>29</v>
      </c>
    </row>
    <row r="221" spans="1:19">
      <c r="A221" s="100">
        <v>221</v>
      </c>
      <c r="B221" s="36" t="s">
        <v>2552</v>
      </c>
      <c r="C221" s="46" t="s">
        <v>2553</v>
      </c>
      <c r="D221" s="37" t="s">
        <v>22</v>
      </c>
      <c r="E221" s="37" t="s">
        <v>24</v>
      </c>
      <c r="F221" s="37" t="s">
        <v>1954</v>
      </c>
      <c r="G221" s="37" t="s">
        <v>25</v>
      </c>
      <c r="H221" s="37" t="s">
        <v>34</v>
      </c>
      <c r="I221" s="37">
        <v>240.29</v>
      </c>
      <c r="J221" s="110">
        <v>100</v>
      </c>
      <c r="K221" s="110">
        <v>0</v>
      </c>
      <c r="L221" s="37"/>
      <c r="M221" s="242">
        <f t="shared" si="22"/>
        <v>0</v>
      </c>
      <c r="N221" s="242">
        <f t="shared" si="23"/>
        <v>340.29</v>
      </c>
      <c r="O221" s="242">
        <f t="shared" si="24"/>
        <v>346.29</v>
      </c>
      <c r="P221" s="242">
        <f t="shared" si="27"/>
        <v>6</v>
      </c>
      <c r="Q221" s="242">
        <f t="shared" si="25"/>
        <v>340.29</v>
      </c>
      <c r="R221" s="242" t="s">
        <v>28</v>
      </c>
      <c r="S221" s="100" t="s">
        <v>29</v>
      </c>
    </row>
    <row r="222" spans="1:19">
      <c r="A222" s="100">
        <v>222</v>
      </c>
      <c r="B222" s="36" t="s">
        <v>2554</v>
      </c>
      <c r="C222" s="46" t="s">
        <v>2555</v>
      </c>
      <c r="D222" s="37" t="s">
        <v>22</v>
      </c>
      <c r="E222" s="37" t="s">
        <v>24</v>
      </c>
      <c r="F222" s="37" t="s">
        <v>1954</v>
      </c>
      <c r="G222" s="37" t="s">
        <v>25</v>
      </c>
      <c r="H222" s="37" t="s">
        <v>34</v>
      </c>
      <c r="I222" s="37">
        <v>247.87</v>
      </c>
      <c r="J222" s="110">
        <v>100</v>
      </c>
      <c r="K222" s="110">
        <v>0</v>
      </c>
      <c r="L222" s="37"/>
      <c r="M222" s="242">
        <f t="shared" si="22"/>
        <v>0</v>
      </c>
      <c r="N222" s="242">
        <f t="shared" si="23"/>
        <v>347.87</v>
      </c>
      <c r="O222" s="242">
        <f t="shared" si="24"/>
        <v>353.87</v>
      </c>
      <c r="P222" s="242">
        <f t="shared" si="27"/>
        <v>6</v>
      </c>
      <c r="Q222" s="242">
        <f t="shared" si="25"/>
        <v>347.87</v>
      </c>
      <c r="R222" s="242" t="s">
        <v>28</v>
      </c>
      <c r="S222" s="100" t="s">
        <v>29</v>
      </c>
    </row>
    <row r="223" spans="1:19">
      <c r="A223" s="100">
        <v>223</v>
      </c>
      <c r="B223" s="36" t="s">
        <v>2556</v>
      </c>
      <c r="C223" s="46" t="s">
        <v>2557</v>
      </c>
      <c r="D223" s="37" t="s">
        <v>22</v>
      </c>
      <c r="E223" s="37" t="s">
        <v>24</v>
      </c>
      <c r="F223" s="37" t="s">
        <v>1954</v>
      </c>
      <c r="G223" s="37" t="s">
        <v>25</v>
      </c>
      <c r="H223" s="37" t="s">
        <v>34</v>
      </c>
      <c r="I223" s="37">
        <v>247.87</v>
      </c>
      <c r="J223" s="110">
        <v>100</v>
      </c>
      <c r="K223" s="110">
        <v>0</v>
      </c>
      <c r="L223" s="37"/>
      <c r="M223" s="242">
        <f t="shared" si="22"/>
        <v>0</v>
      </c>
      <c r="N223" s="242">
        <f t="shared" si="23"/>
        <v>347.87</v>
      </c>
      <c r="O223" s="242">
        <f t="shared" si="24"/>
        <v>353.87</v>
      </c>
      <c r="P223" s="242">
        <f t="shared" si="27"/>
        <v>6</v>
      </c>
      <c r="Q223" s="242">
        <f t="shared" si="25"/>
        <v>347.87</v>
      </c>
      <c r="R223" s="242" t="s">
        <v>28</v>
      </c>
      <c r="S223" s="100" t="s">
        <v>29</v>
      </c>
    </row>
    <row r="224" spans="1:19">
      <c r="A224" s="100">
        <v>224</v>
      </c>
      <c r="B224" s="36" t="s">
        <v>2558</v>
      </c>
      <c r="C224" s="46" t="s">
        <v>2559</v>
      </c>
      <c r="D224" s="37" t="s">
        <v>22</v>
      </c>
      <c r="E224" s="37" t="s">
        <v>24</v>
      </c>
      <c r="F224" s="37" t="s">
        <v>1954</v>
      </c>
      <c r="G224" s="37" t="s">
        <v>25</v>
      </c>
      <c r="H224" s="37" t="s">
        <v>34</v>
      </c>
      <c r="I224" s="37">
        <v>245.94</v>
      </c>
      <c r="J224" s="110">
        <v>100</v>
      </c>
      <c r="K224" s="110">
        <v>0</v>
      </c>
      <c r="L224" s="37"/>
      <c r="M224" s="242">
        <f t="shared" si="22"/>
        <v>0</v>
      </c>
      <c r="N224" s="242">
        <f t="shared" si="23"/>
        <v>345.94</v>
      </c>
      <c r="O224" s="242">
        <f t="shared" si="24"/>
        <v>351.94</v>
      </c>
      <c r="P224" s="242">
        <f t="shared" si="27"/>
        <v>6</v>
      </c>
      <c r="Q224" s="242">
        <f t="shared" si="25"/>
        <v>345.94</v>
      </c>
      <c r="R224" s="242" t="s">
        <v>28</v>
      </c>
      <c r="S224" s="100" t="s">
        <v>29</v>
      </c>
    </row>
    <row r="225" spans="1:19">
      <c r="A225" s="100">
        <v>225</v>
      </c>
      <c r="B225" s="130" t="s">
        <v>2560</v>
      </c>
      <c r="C225" s="46" t="s">
        <v>2561</v>
      </c>
      <c r="D225" s="37" t="s">
        <v>22</v>
      </c>
      <c r="E225" s="37" t="s">
        <v>24</v>
      </c>
      <c r="F225" s="37" t="s">
        <v>1954</v>
      </c>
      <c r="G225" s="37" t="s">
        <v>25</v>
      </c>
      <c r="H225" s="37" t="s">
        <v>34</v>
      </c>
      <c r="I225" s="37">
        <v>245.94</v>
      </c>
      <c r="J225" s="110">
        <v>100</v>
      </c>
      <c r="K225" s="110">
        <v>0</v>
      </c>
      <c r="L225" s="37"/>
      <c r="M225" s="242">
        <f t="shared" si="22"/>
        <v>0</v>
      </c>
      <c r="N225" s="242">
        <f t="shared" si="23"/>
        <v>345.94</v>
      </c>
      <c r="O225" s="242">
        <f t="shared" si="24"/>
        <v>351.94</v>
      </c>
      <c r="P225" s="242">
        <f t="shared" si="27"/>
        <v>6</v>
      </c>
      <c r="Q225" s="242">
        <f t="shared" si="25"/>
        <v>345.94</v>
      </c>
      <c r="R225" s="242" t="s">
        <v>28</v>
      </c>
      <c r="S225" s="100" t="s">
        <v>29</v>
      </c>
    </row>
    <row r="226" spans="1:19">
      <c r="A226" s="100">
        <v>226</v>
      </c>
      <c r="B226" s="36" t="s">
        <v>2562</v>
      </c>
      <c r="C226" s="46" t="s">
        <v>2563</v>
      </c>
      <c r="D226" s="37" t="s">
        <v>22</v>
      </c>
      <c r="E226" s="37" t="s">
        <v>24</v>
      </c>
      <c r="F226" s="37" t="s">
        <v>1954</v>
      </c>
      <c r="G226" s="37" t="s">
        <v>25</v>
      </c>
      <c r="H226" s="37" t="s">
        <v>34</v>
      </c>
      <c r="I226" s="37">
        <v>241.02</v>
      </c>
      <c r="J226" s="110">
        <v>100</v>
      </c>
      <c r="K226" s="110">
        <v>0</v>
      </c>
      <c r="L226" s="37"/>
      <c r="M226" s="242">
        <f t="shared" si="22"/>
        <v>0</v>
      </c>
      <c r="N226" s="242">
        <f t="shared" si="23"/>
        <v>341.02</v>
      </c>
      <c r="O226" s="242">
        <f t="shared" si="24"/>
        <v>347.02</v>
      </c>
      <c r="P226" s="242">
        <f t="shared" si="27"/>
        <v>6</v>
      </c>
      <c r="Q226" s="242">
        <f t="shared" si="25"/>
        <v>341.02</v>
      </c>
      <c r="R226" s="242" t="s">
        <v>28</v>
      </c>
      <c r="S226" s="100" t="s">
        <v>29</v>
      </c>
    </row>
    <row r="227" spans="1:19">
      <c r="A227" s="100">
        <v>227</v>
      </c>
      <c r="B227" s="36" t="s">
        <v>1568</v>
      </c>
      <c r="C227" s="46" t="s">
        <v>2564</v>
      </c>
      <c r="D227" s="37" t="s">
        <v>22</v>
      </c>
      <c r="E227" s="37" t="s">
        <v>130</v>
      </c>
      <c r="F227" s="37" t="s">
        <v>58</v>
      </c>
      <c r="G227" s="37" t="s">
        <v>25</v>
      </c>
      <c r="H227" s="37" t="s">
        <v>34</v>
      </c>
      <c r="I227" s="110">
        <v>886</v>
      </c>
      <c r="J227" s="110">
        <v>400</v>
      </c>
      <c r="K227" s="110">
        <v>8560</v>
      </c>
      <c r="L227" s="37" t="s">
        <v>2565</v>
      </c>
      <c r="M227" s="110">
        <f t="shared" si="22"/>
        <v>9073.6</v>
      </c>
      <c r="N227" s="110">
        <f t="shared" si="23"/>
        <v>10359.6</v>
      </c>
      <c r="O227" s="110">
        <f t="shared" si="24"/>
        <v>10928.016</v>
      </c>
      <c r="P227" s="110">
        <f>(J227+M227)*0.06</f>
        <v>568.416</v>
      </c>
      <c r="Q227" s="110">
        <f t="shared" si="25"/>
        <v>10359.6</v>
      </c>
      <c r="R227" s="242" t="s">
        <v>28</v>
      </c>
      <c r="S227" s="100" t="s">
        <v>29</v>
      </c>
    </row>
    <row r="228" spans="1:19">
      <c r="A228" s="100">
        <v>228</v>
      </c>
      <c r="B228" s="36" t="s">
        <v>2566</v>
      </c>
      <c r="C228" s="46" t="s">
        <v>2567</v>
      </c>
      <c r="D228" s="37" t="s">
        <v>22</v>
      </c>
      <c r="E228" s="37" t="s">
        <v>24</v>
      </c>
      <c r="F228" s="37" t="s">
        <v>1954</v>
      </c>
      <c r="G228" s="37" t="s">
        <v>25</v>
      </c>
      <c r="H228" s="37" t="s">
        <v>34</v>
      </c>
      <c r="I228" s="37">
        <v>241.02</v>
      </c>
      <c r="J228" s="110">
        <v>100</v>
      </c>
      <c r="K228" s="110">
        <v>0</v>
      </c>
      <c r="L228" s="37"/>
      <c r="M228" s="242">
        <f t="shared" si="22"/>
        <v>0</v>
      </c>
      <c r="N228" s="242">
        <f t="shared" si="23"/>
        <v>341.02</v>
      </c>
      <c r="O228" s="242">
        <f t="shared" si="24"/>
        <v>347.02</v>
      </c>
      <c r="P228" s="242">
        <f>(M228+J228)*0.06</f>
        <v>6</v>
      </c>
      <c r="Q228" s="242">
        <f t="shared" si="25"/>
        <v>341.02</v>
      </c>
      <c r="R228" s="242" t="s">
        <v>28</v>
      </c>
      <c r="S228" s="100" t="s">
        <v>29</v>
      </c>
    </row>
    <row r="229" spans="1:19">
      <c r="A229" s="100">
        <v>229</v>
      </c>
      <c r="B229" s="36" t="s">
        <v>2568</v>
      </c>
      <c r="C229" s="46" t="s">
        <v>2569</v>
      </c>
      <c r="D229" s="37" t="s">
        <v>22</v>
      </c>
      <c r="E229" s="37" t="s">
        <v>24</v>
      </c>
      <c r="F229" s="37" t="s">
        <v>58</v>
      </c>
      <c r="G229" s="37" t="s">
        <v>25</v>
      </c>
      <c r="H229" s="37" t="s">
        <v>34</v>
      </c>
      <c r="I229" s="110">
        <v>886</v>
      </c>
      <c r="J229" s="110">
        <v>400</v>
      </c>
      <c r="K229" s="110">
        <v>2241</v>
      </c>
      <c r="L229" s="37" t="s">
        <v>2570</v>
      </c>
      <c r="M229" s="110">
        <f t="shared" si="22"/>
        <v>2375.46</v>
      </c>
      <c r="N229" s="110">
        <f t="shared" si="23"/>
        <v>3661.46</v>
      </c>
      <c r="O229" s="110">
        <f t="shared" si="24"/>
        <v>3827.9876</v>
      </c>
      <c r="P229" s="110">
        <f>(J229+M229)*0.06</f>
        <v>166.5276</v>
      </c>
      <c r="Q229" s="110">
        <f t="shared" si="25"/>
        <v>3661.46</v>
      </c>
      <c r="R229" s="242" t="s">
        <v>28</v>
      </c>
      <c r="S229" s="100" t="s">
        <v>29</v>
      </c>
    </row>
    <row r="230" spans="1:19">
      <c r="A230" s="100">
        <v>230</v>
      </c>
      <c r="B230" s="36" t="s">
        <v>2571</v>
      </c>
      <c r="C230" s="46" t="s">
        <v>2572</v>
      </c>
      <c r="D230" s="37" t="s">
        <v>22</v>
      </c>
      <c r="E230" s="37" t="s">
        <v>24</v>
      </c>
      <c r="F230" s="37" t="s">
        <v>1954</v>
      </c>
      <c r="G230" s="37" t="s">
        <v>25</v>
      </c>
      <c r="H230" s="37" t="s">
        <v>34</v>
      </c>
      <c r="I230" s="37">
        <v>241.02</v>
      </c>
      <c r="J230" s="110">
        <v>100</v>
      </c>
      <c r="K230" s="110">
        <v>0</v>
      </c>
      <c r="L230" s="37"/>
      <c r="M230" s="242">
        <f t="shared" si="22"/>
        <v>0</v>
      </c>
      <c r="N230" s="242">
        <f t="shared" si="23"/>
        <v>341.02</v>
      </c>
      <c r="O230" s="242">
        <f t="shared" si="24"/>
        <v>347.02</v>
      </c>
      <c r="P230" s="242">
        <f>(M230+J230)*0.06</f>
        <v>6</v>
      </c>
      <c r="Q230" s="242">
        <f t="shared" si="25"/>
        <v>341.02</v>
      </c>
      <c r="R230" s="242" t="s">
        <v>28</v>
      </c>
      <c r="S230" s="100" t="s">
        <v>29</v>
      </c>
    </row>
    <row r="231" spans="1:19">
      <c r="A231" s="100">
        <v>231</v>
      </c>
      <c r="B231" s="36" t="s">
        <v>2573</v>
      </c>
      <c r="C231" s="46" t="s">
        <v>2574</v>
      </c>
      <c r="D231" s="37" t="s">
        <v>22</v>
      </c>
      <c r="E231" s="37" t="s">
        <v>24</v>
      </c>
      <c r="F231" s="37" t="s">
        <v>1954</v>
      </c>
      <c r="G231" s="37" t="s">
        <v>25</v>
      </c>
      <c r="H231" s="37" t="s">
        <v>34</v>
      </c>
      <c r="I231" s="37">
        <v>241.02</v>
      </c>
      <c r="J231" s="110">
        <v>100</v>
      </c>
      <c r="K231" s="110">
        <v>0</v>
      </c>
      <c r="L231" s="37"/>
      <c r="M231" s="242">
        <f t="shared" si="22"/>
        <v>0</v>
      </c>
      <c r="N231" s="242">
        <f t="shared" si="23"/>
        <v>341.02</v>
      </c>
      <c r="O231" s="242">
        <f t="shared" si="24"/>
        <v>347.02</v>
      </c>
      <c r="P231" s="242">
        <f>(M231+J231)*0.06</f>
        <v>6</v>
      </c>
      <c r="Q231" s="242">
        <f t="shared" si="25"/>
        <v>341.02</v>
      </c>
      <c r="R231" s="242" t="s">
        <v>28</v>
      </c>
      <c r="S231" s="100" t="s">
        <v>29</v>
      </c>
    </row>
    <row r="232" spans="1:19">
      <c r="A232" s="100">
        <v>232</v>
      </c>
      <c r="B232" s="36" t="s">
        <v>2575</v>
      </c>
      <c r="C232" s="46" t="s">
        <v>2576</v>
      </c>
      <c r="D232" s="37" t="s">
        <v>22</v>
      </c>
      <c r="E232" s="37" t="s">
        <v>24</v>
      </c>
      <c r="F232" s="37" t="s">
        <v>1954</v>
      </c>
      <c r="G232" s="37" t="s">
        <v>25</v>
      </c>
      <c r="H232" s="37" t="s">
        <v>34</v>
      </c>
      <c r="I232" s="37">
        <v>241.02</v>
      </c>
      <c r="J232" s="110">
        <v>100</v>
      </c>
      <c r="K232" s="110">
        <v>0</v>
      </c>
      <c r="L232" s="37"/>
      <c r="M232" s="242">
        <f t="shared" si="22"/>
        <v>0</v>
      </c>
      <c r="N232" s="242">
        <f t="shared" si="23"/>
        <v>341.02</v>
      </c>
      <c r="O232" s="242">
        <f t="shared" si="24"/>
        <v>347.02</v>
      </c>
      <c r="P232" s="242">
        <f>(M232+J232)*0.06</f>
        <v>6</v>
      </c>
      <c r="Q232" s="242">
        <f t="shared" si="25"/>
        <v>341.02</v>
      </c>
      <c r="R232" s="242" t="s">
        <v>28</v>
      </c>
      <c r="S232" s="100" t="s">
        <v>29</v>
      </c>
    </row>
    <row r="233" spans="1:19">
      <c r="A233" s="100">
        <v>233</v>
      </c>
      <c r="B233" s="36" t="s">
        <v>1300</v>
      </c>
      <c r="C233" s="46" t="s">
        <v>2577</v>
      </c>
      <c r="D233" s="37" t="s">
        <v>22</v>
      </c>
      <c r="E233" s="37" t="s">
        <v>24</v>
      </c>
      <c r="F233" s="37" t="s">
        <v>1954</v>
      </c>
      <c r="G233" s="37" t="s">
        <v>25</v>
      </c>
      <c r="H233" s="37" t="s">
        <v>34</v>
      </c>
      <c r="I233" s="37">
        <v>241.02</v>
      </c>
      <c r="J233" s="110">
        <v>100</v>
      </c>
      <c r="K233" s="110">
        <v>0</v>
      </c>
      <c r="L233" s="37"/>
      <c r="M233" s="242">
        <f t="shared" si="22"/>
        <v>0</v>
      </c>
      <c r="N233" s="242">
        <f t="shared" si="23"/>
        <v>341.02</v>
      </c>
      <c r="O233" s="242">
        <f t="shared" si="24"/>
        <v>347.02</v>
      </c>
      <c r="P233" s="242">
        <f>(M233+J233)*0.06</f>
        <v>6</v>
      </c>
      <c r="Q233" s="242">
        <f t="shared" si="25"/>
        <v>341.02</v>
      </c>
      <c r="R233" s="242" t="s">
        <v>28</v>
      </c>
      <c r="S233" s="100" t="s">
        <v>29</v>
      </c>
    </row>
    <row r="234" spans="1:19">
      <c r="A234" s="100">
        <v>234</v>
      </c>
      <c r="B234" s="36" t="s">
        <v>2578</v>
      </c>
      <c r="C234" s="46" t="s">
        <v>2579</v>
      </c>
      <c r="D234" s="37" t="s">
        <v>22</v>
      </c>
      <c r="E234" s="37" t="s">
        <v>24</v>
      </c>
      <c r="F234" s="37" t="s">
        <v>58</v>
      </c>
      <c r="G234" s="37" t="s">
        <v>25</v>
      </c>
      <c r="H234" s="37" t="s">
        <v>34</v>
      </c>
      <c r="I234" s="110">
        <v>886</v>
      </c>
      <c r="J234" s="110">
        <v>400</v>
      </c>
      <c r="K234" s="110">
        <v>2214</v>
      </c>
      <c r="L234" s="37" t="s">
        <v>2580</v>
      </c>
      <c r="M234" s="110">
        <f t="shared" si="22"/>
        <v>2346.84</v>
      </c>
      <c r="N234" s="110">
        <f t="shared" si="23"/>
        <v>3632.84</v>
      </c>
      <c r="O234" s="110">
        <f t="shared" si="24"/>
        <v>3797.6504</v>
      </c>
      <c r="P234" s="110">
        <f>(J234+M234)*0.06</f>
        <v>164.8104</v>
      </c>
      <c r="Q234" s="110">
        <f t="shared" si="25"/>
        <v>3632.84</v>
      </c>
      <c r="R234" s="242" t="s">
        <v>28</v>
      </c>
      <c r="S234" s="100" t="s">
        <v>29</v>
      </c>
    </row>
    <row r="235" spans="1:19">
      <c r="A235" s="100">
        <v>235</v>
      </c>
      <c r="B235" s="36" t="s">
        <v>1784</v>
      </c>
      <c r="C235" s="46" t="s">
        <v>2581</v>
      </c>
      <c r="D235" s="37" t="s">
        <v>22</v>
      </c>
      <c r="E235" s="37" t="s">
        <v>24</v>
      </c>
      <c r="F235" s="37" t="s">
        <v>58</v>
      </c>
      <c r="G235" s="37" t="s">
        <v>25</v>
      </c>
      <c r="H235" s="37" t="s">
        <v>34</v>
      </c>
      <c r="I235" s="110">
        <v>886</v>
      </c>
      <c r="J235" s="110">
        <v>400</v>
      </c>
      <c r="K235" s="110">
        <v>2214</v>
      </c>
      <c r="L235" s="37" t="s">
        <v>2582</v>
      </c>
      <c r="M235" s="110">
        <f t="shared" si="22"/>
        <v>2346.84</v>
      </c>
      <c r="N235" s="110">
        <f t="shared" si="23"/>
        <v>3632.84</v>
      </c>
      <c r="O235" s="110">
        <f t="shared" si="24"/>
        <v>3797.6504</v>
      </c>
      <c r="P235" s="110">
        <f>(J235+M235)*0.06</f>
        <v>164.8104</v>
      </c>
      <c r="Q235" s="110">
        <f t="shared" si="25"/>
        <v>3632.84</v>
      </c>
      <c r="R235" s="242" t="s">
        <v>28</v>
      </c>
      <c r="S235" s="100" t="s">
        <v>29</v>
      </c>
    </row>
    <row r="236" spans="1:19">
      <c r="A236" s="100">
        <v>236</v>
      </c>
      <c r="B236" s="36" t="s">
        <v>1155</v>
      </c>
      <c r="C236" s="46" t="s">
        <v>2583</v>
      </c>
      <c r="D236" s="37" t="s">
        <v>22</v>
      </c>
      <c r="E236" s="37" t="s">
        <v>24</v>
      </c>
      <c r="F236" s="37" t="s">
        <v>2543</v>
      </c>
      <c r="G236" s="37" t="s">
        <v>25</v>
      </c>
      <c r="H236" s="37" t="s">
        <v>34</v>
      </c>
      <c r="I236" s="110">
        <v>248.5</v>
      </c>
      <c r="J236" s="110">
        <v>100</v>
      </c>
      <c r="K236" s="110">
        <v>0</v>
      </c>
      <c r="L236" s="37"/>
      <c r="M236" s="110">
        <f t="shared" si="22"/>
        <v>0</v>
      </c>
      <c r="N236" s="242">
        <f t="shared" si="23"/>
        <v>348.5</v>
      </c>
      <c r="O236" s="242">
        <f t="shared" si="24"/>
        <v>354.5</v>
      </c>
      <c r="P236" s="242">
        <f>(M236+J236)*0.06</f>
        <v>6</v>
      </c>
      <c r="Q236" s="242">
        <f t="shared" si="25"/>
        <v>348.5</v>
      </c>
      <c r="R236" s="242" t="s">
        <v>28</v>
      </c>
      <c r="S236" s="100" t="s">
        <v>29</v>
      </c>
    </row>
    <row r="237" spans="1:19">
      <c r="A237" s="100">
        <v>237</v>
      </c>
      <c r="B237" s="36" t="s">
        <v>2584</v>
      </c>
      <c r="C237" s="46" t="s">
        <v>2585</v>
      </c>
      <c r="D237" s="37" t="s">
        <v>22</v>
      </c>
      <c r="E237" s="37" t="s">
        <v>24</v>
      </c>
      <c r="F237" s="37" t="s">
        <v>1954</v>
      </c>
      <c r="G237" s="37" t="s">
        <v>25</v>
      </c>
      <c r="H237" s="37" t="s">
        <v>34</v>
      </c>
      <c r="I237" s="37">
        <v>241.02</v>
      </c>
      <c r="J237" s="110">
        <v>100</v>
      </c>
      <c r="K237" s="110">
        <v>0</v>
      </c>
      <c r="L237" s="37"/>
      <c r="M237" s="242">
        <f t="shared" si="22"/>
        <v>0</v>
      </c>
      <c r="N237" s="242">
        <f t="shared" si="23"/>
        <v>341.02</v>
      </c>
      <c r="O237" s="242">
        <f t="shared" si="24"/>
        <v>347.02</v>
      </c>
      <c r="P237" s="242">
        <f>(M237+J237)*0.06</f>
        <v>6</v>
      </c>
      <c r="Q237" s="242">
        <f t="shared" si="25"/>
        <v>341.02</v>
      </c>
      <c r="R237" s="242" t="s">
        <v>28</v>
      </c>
      <c r="S237" s="100" t="s">
        <v>29</v>
      </c>
    </row>
    <row r="238" spans="1:19">
      <c r="A238" s="100">
        <v>238</v>
      </c>
      <c r="B238" s="36" t="s">
        <v>2586</v>
      </c>
      <c r="C238" s="46" t="s">
        <v>2587</v>
      </c>
      <c r="D238" s="37" t="s">
        <v>22</v>
      </c>
      <c r="E238" s="37" t="s">
        <v>24</v>
      </c>
      <c r="F238" s="37" t="s">
        <v>58</v>
      </c>
      <c r="G238" s="37" t="s">
        <v>25</v>
      </c>
      <c r="H238" s="37" t="s">
        <v>34</v>
      </c>
      <c r="I238" s="110">
        <v>886</v>
      </c>
      <c r="J238" s="110">
        <v>400</v>
      </c>
      <c r="K238" s="110">
        <v>92</v>
      </c>
      <c r="L238" s="37" t="s">
        <v>2588</v>
      </c>
      <c r="M238" s="110">
        <f t="shared" si="22"/>
        <v>97.52</v>
      </c>
      <c r="N238" s="110">
        <f t="shared" si="23"/>
        <v>1383.52</v>
      </c>
      <c r="O238" s="110">
        <f t="shared" si="24"/>
        <v>1413.3712</v>
      </c>
      <c r="P238" s="110">
        <f t="shared" ref="P238:P267" si="28">(J238+M238)*0.06</f>
        <v>29.8512</v>
      </c>
      <c r="Q238" s="110">
        <f t="shared" si="25"/>
        <v>1383.52</v>
      </c>
      <c r="R238" s="242" t="s">
        <v>28</v>
      </c>
      <c r="S238" s="100" t="s">
        <v>29</v>
      </c>
    </row>
    <row r="239" spans="1:19">
      <c r="A239" s="100">
        <v>239</v>
      </c>
      <c r="B239" s="36" t="s">
        <v>977</v>
      </c>
      <c r="C239" s="46" t="s">
        <v>978</v>
      </c>
      <c r="D239" s="37" t="s">
        <v>22</v>
      </c>
      <c r="E239" s="37" t="s">
        <v>24</v>
      </c>
      <c r="F239" s="37" t="s">
        <v>2299</v>
      </c>
      <c r="G239" s="37" t="s">
        <v>25</v>
      </c>
      <c r="H239" s="37" t="s">
        <v>34</v>
      </c>
      <c r="I239" s="110">
        <v>0</v>
      </c>
      <c r="J239" s="110">
        <v>0</v>
      </c>
      <c r="K239" s="110">
        <v>18</v>
      </c>
      <c r="L239" s="37" t="s">
        <v>35</v>
      </c>
      <c r="M239" s="110">
        <f t="shared" si="22"/>
        <v>19.08</v>
      </c>
      <c r="N239" s="110">
        <f t="shared" si="23"/>
        <v>19.08</v>
      </c>
      <c r="O239" s="110">
        <f t="shared" si="24"/>
        <v>20.2248</v>
      </c>
      <c r="P239" s="110">
        <f t="shared" si="28"/>
        <v>1.1448</v>
      </c>
      <c r="Q239" s="110">
        <f t="shared" si="25"/>
        <v>19.08</v>
      </c>
      <c r="R239" s="242" t="s">
        <v>28</v>
      </c>
      <c r="S239" s="100" t="s">
        <v>29</v>
      </c>
    </row>
    <row r="240" spans="1:19">
      <c r="A240" s="100">
        <v>240</v>
      </c>
      <c r="B240" s="36" t="s">
        <v>424</v>
      </c>
      <c r="C240" s="46" t="s">
        <v>425</v>
      </c>
      <c r="D240" s="37" t="s">
        <v>22</v>
      </c>
      <c r="E240" s="37" t="s">
        <v>24</v>
      </c>
      <c r="F240" s="37" t="s">
        <v>2299</v>
      </c>
      <c r="G240" s="37" t="s">
        <v>25</v>
      </c>
      <c r="H240" s="37" t="s">
        <v>34</v>
      </c>
      <c r="I240" s="110">
        <v>0</v>
      </c>
      <c r="J240" s="110">
        <v>0</v>
      </c>
      <c r="K240" s="110">
        <v>18</v>
      </c>
      <c r="L240" s="37" t="s">
        <v>35</v>
      </c>
      <c r="M240" s="110">
        <f t="shared" si="22"/>
        <v>19.08</v>
      </c>
      <c r="N240" s="110">
        <f t="shared" si="23"/>
        <v>19.08</v>
      </c>
      <c r="O240" s="110">
        <f t="shared" si="24"/>
        <v>20.2248</v>
      </c>
      <c r="P240" s="110">
        <f t="shared" si="28"/>
        <v>1.1448</v>
      </c>
      <c r="Q240" s="110">
        <f t="shared" si="25"/>
        <v>19.08</v>
      </c>
      <c r="R240" s="242" t="s">
        <v>28</v>
      </c>
      <c r="S240" s="100" t="s">
        <v>29</v>
      </c>
    </row>
    <row r="241" spans="1:19">
      <c r="A241" s="100">
        <v>241</v>
      </c>
      <c r="B241" s="36" t="s">
        <v>1438</v>
      </c>
      <c r="C241" s="46" t="s">
        <v>1439</v>
      </c>
      <c r="D241" s="37" t="s">
        <v>22</v>
      </c>
      <c r="E241" s="37" t="s">
        <v>24</v>
      </c>
      <c r="F241" s="37" t="s">
        <v>2299</v>
      </c>
      <c r="G241" s="37" t="s">
        <v>25</v>
      </c>
      <c r="H241" s="37" t="s">
        <v>34</v>
      </c>
      <c r="I241" s="110">
        <v>0</v>
      </c>
      <c r="J241" s="110">
        <v>0</v>
      </c>
      <c r="K241" s="110">
        <v>15</v>
      </c>
      <c r="L241" s="37" t="s">
        <v>35</v>
      </c>
      <c r="M241" s="110">
        <f t="shared" si="22"/>
        <v>15.9</v>
      </c>
      <c r="N241" s="110">
        <f t="shared" si="23"/>
        <v>15.9</v>
      </c>
      <c r="O241" s="110">
        <f t="shared" si="24"/>
        <v>16.854</v>
      </c>
      <c r="P241" s="110">
        <f t="shared" si="28"/>
        <v>0.954</v>
      </c>
      <c r="Q241" s="110">
        <f t="shared" si="25"/>
        <v>15.9</v>
      </c>
      <c r="R241" s="242" t="s">
        <v>28</v>
      </c>
      <c r="S241" s="100" t="s">
        <v>29</v>
      </c>
    </row>
    <row r="242" spans="1:19">
      <c r="A242" s="100">
        <v>242</v>
      </c>
      <c r="B242" s="36" t="s">
        <v>1272</v>
      </c>
      <c r="C242" s="46" t="s">
        <v>1270</v>
      </c>
      <c r="D242" s="37" t="s">
        <v>22</v>
      </c>
      <c r="E242" s="37" t="s">
        <v>24</v>
      </c>
      <c r="F242" s="37" t="s">
        <v>2299</v>
      </c>
      <c r="G242" s="37" t="s">
        <v>25</v>
      </c>
      <c r="H242" s="37" t="s">
        <v>34</v>
      </c>
      <c r="I242" s="110">
        <v>0</v>
      </c>
      <c r="J242" s="110">
        <v>0</v>
      </c>
      <c r="K242" s="110">
        <v>15</v>
      </c>
      <c r="L242" s="37" t="s">
        <v>35</v>
      </c>
      <c r="M242" s="110">
        <f t="shared" si="22"/>
        <v>15.9</v>
      </c>
      <c r="N242" s="110">
        <f t="shared" si="23"/>
        <v>15.9</v>
      </c>
      <c r="O242" s="110">
        <f t="shared" si="24"/>
        <v>16.854</v>
      </c>
      <c r="P242" s="110">
        <f t="shared" si="28"/>
        <v>0.954</v>
      </c>
      <c r="Q242" s="110">
        <f t="shared" si="25"/>
        <v>15.9</v>
      </c>
      <c r="R242" s="242" t="s">
        <v>28</v>
      </c>
      <c r="S242" s="100" t="s">
        <v>29</v>
      </c>
    </row>
    <row r="243" spans="1:19">
      <c r="A243" s="100">
        <v>243</v>
      </c>
      <c r="B243" s="36" t="s">
        <v>1265</v>
      </c>
      <c r="C243" s="46" t="s">
        <v>1266</v>
      </c>
      <c r="D243" s="37" t="s">
        <v>22</v>
      </c>
      <c r="E243" s="37" t="s">
        <v>24</v>
      </c>
      <c r="F243" s="37" t="s">
        <v>2299</v>
      </c>
      <c r="G243" s="37" t="s">
        <v>25</v>
      </c>
      <c r="H243" s="37" t="s">
        <v>34</v>
      </c>
      <c r="I243" s="110">
        <v>0</v>
      </c>
      <c r="J243" s="110">
        <v>0</v>
      </c>
      <c r="K243" s="110">
        <v>15</v>
      </c>
      <c r="L243" s="37" t="s">
        <v>35</v>
      </c>
      <c r="M243" s="110">
        <f t="shared" si="22"/>
        <v>15.9</v>
      </c>
      <c r="N243" s="110">
        <f t="shared" si="23"/>
        <v>15.9</v>
      </c>
      <c r="O243" s="110">
        <f t="shared" si="24"/>
        <v>16.854</v>
      </c>
      <c r="P243" s="110">
        <f t="shared" si="28"/>
        <v>0.954</v>
      </c>
      <c r="Q243" s="110">
        <f t="shared" si="25"/>
        <v>15.9</v>
      </c>
      <c r="R243" s="242" t="s">
        <v>28</v>
      </c>
      <c r="S243" s="100" t="s">
        <v>29</v>
      </c>
    </row>
    <row r="244" spans="1:19">
      <c r="A244" s="100">
        <v>244</v>
      </c>
      <c r="B244" s="36" t="s">
        <v>1179</v>
      </c>
      <c r="C244" s="46" t="s">
        <v>1180</v>
      </c>
      <c r="D244" s="37" t="s">
        <v>22</v>
      </c>
      <c r="E244" s="37" t="s">
        <v>24</v>
      </c>
      <c r="F244" s="37" t="s">
        <v>2299</v>
      </c>
      <c r="G244" s="37" t="s">
        <v>25</v>
      </c>
      <c r="H244" s="37" t="s">
        <v>34</v>
      </c>
      <c r="I244" s="110">
        <v>0</v>
      </c>
      <c r="J244" s="110">
        <v>0</v>
      </c>
      <c r="K244" s="110">
        <v>15</v>
      </c>
      <c r="L244" s="37" t="s">
        <v>35</v>
      </c>
      <c r="M244" s="110">
        <f t="shared" si="22"/>
        <v>15.9</v>
      </c>
      <c r="N244" s="110">
        <f t="shared" si="23"/>
        <v>15.9</v>
      </c>
      <c r="O244" s="110">
        <f t="shared" si="24"/>
        <v>16.854</v>
      </c>
      <c r="P244" s="110">
        <f t="shared" si="28"/>
        <v>0.954</v>
      </c>
      <c r="Q244" s="110">
        <f t="shared" si="25"/>
        <v>15.9</v>
      </c>
      <c r="R244" s="242" t="s">
        <v>28</v>
      </c>
      <c r="S244" s="100" t="s">
        <v>29</v>
      </c>
    </row>
    <row r="245" spans="1:19">
      <c r="A245" s="100">
        <v>245</v>
      </c>
      <c r="B245" s="36" t="s">
        <v>1056</v>
      </c>
      <c r="C245" s="46" t="s">
        <v>1057</v>
      </c>
      <c r="D245" s="37" t="s">
        <v>22</v>
      </c>
      <c r="E245" s="37" t="s">
        <v>24</v>
      </c>
      <c r="F245" s="37" t="s">
        <v>2299</v>
      </c>
      <c r="G245" s="37" t="s">
        <v>25</v>
      </c>
      <c r="H245" s="37" t="s">
        <v>34</v>
      </c>
      <c r="I245" s="110">
        <v>0</v>
      </c>
      <c r="J245" s="110">
        <v>0</v>
      </c>
      <c r="K245" s="110">
        <v>15</v>
      </c>
      <c r="L245" s="37" t="s">
        <v>35</v>
      </c>
      <c r="M245" s="110">
        <f t="shared" si="22"/>
        <v>15.9</v>
      </c>
      <c r="N245" s="110">
        <f t="shared" si="23"/>
        <v>15.9</v>
      </c>
      <c r="O245" s="110">
        <f t="shared" si="24"/>
        <v>16.854</v>
      </c>
      <c r="P245" s="110">
        <f t="shared" si="28"/>
        <v>0.954</v>
      </c>
      <c r="Q245" s="110">
        <f t="shared" si="25"/>
        <v>15.9</v>
      </c>
      <c r="R245" s="242" t="s">
        <v>28</v>
      </c>
      <c r="S245" s="100" t="s">
        <v>29</v>
      </c>
    </row>
    <row r="246" spans="1:19">
      <c r="A246" s="100">
        <v>246</v>
      </c>
      <c r="B246" s="36" t="s">
        <v>920</v>
      </c>
      <c r="C246" s="46" t="s">
        <v>921</v>
      </c>
      <c r="D246" s="37" t="s">
        <v>22</v>
      </c>
      <c r="E246" s="37" t="s">
        <v>24</v>
      </c>
      <c r="F246" s="37" t="s">
        <v>2299</v>
      </c>
      <c r="G246" s="37" t="s">
        <v>25</v>
      </c>
      <c r="H246" s="37" t="s">
        <v>34</v>
      </c>
      <c r="I246" s="110">
        <v>0</v>
      </c>
      <c r="J246" s="110">
        <v>0</v>
      </c>
      <c r="K246" s="110">
        <v>18</v>
      </c>
      <c r="L246" s="37" t="s">
        <v>35</v>
      </c>
      <c r="M246" s="110">
        <f t="shared" si="22"/>
        <v>19.08</v>
      </c>
      <c r="N246" s="110">
        <f t="shared" si="23"/>
        <v>19.08</v>
      </c>
      <c r="O246" s="110">
        <f t="shared" si="24"/>
        <v>20.2248</v>
      </c>
      <c r="P246" s="110">
        <f t="shared" si="28"/>
        <v>1.1448</v>
      </c>
      <c r="Q246" s="110">
        <f t="shared" si="25"/>
        <v>19.08</v>
      </c>
      <c r="R246" s="242" t="s">
        <v>28</v>
      </c>
      <c r="S246" s="100" t="s">
        <v>29</v>
      </c>
    </row>
    <row r="247" spans="1:19">
      <c r="A247" s="100">
        <v>247</v>
      </c>
      <c r="B247" s="36" t="s">
        <v>930</v>
      </c>
      <c r="C247" s="46" t="s">
        <v>931</v>
      </c>
      <c r="D247" s="37" t="s">
        <v>22</v>
      </c>
      <c r="E247" s="37" t="s">
        <v>24</v>
      </c>
      <c r="F247" s="37" t="s">
        <v>2299</v>
      </c>
      <c r="G247" s="37" t="s">
        <v>25</v>
      </c>
      <c r="H247" s="37" t="s">
        <v>34</v>
      </c>
      <c r="I247" s="110">
        <v>0</v>
      </c>
      <c r="J247" s="110">
        <v>0</v>
      </c>
      <c r="K247" s="110">
        <v>18</v>
      </c>
      <c r="L247" s="37" t="s">
        <v>35</v>
      </c>
      <c r="M247" s="110">
        <f t="shared" si="22"/>
        <v>19.08</v>
      </c>
      <c r="N247" s="110">
        <f t="shared" si="23"/>
        <v>19.08</v>
      </c>
      <c r="O247" s="110">
        <f t="shared" si="24"/>
        <v>20.2248</v>
      </c>
      <c r="P247" s="110">
        <f t="shared" si="28"/>
        <v>1.1448</v>
      </c>
      <c r="Q247" s="110">
        <f t="shared" si="25"/>
        <v>19.08</v>
      </c>
      <c r="R247" s="242" t="s">
        <v>28</v>
      </c>
      <c r="S247" s="100" t="s">
        <v>29</v>
      </c>
    </row>
    <row r="248" spans="1:19">
      <c r="A248" s="100">
        <v>248</v>
      </c>
      <c r="B248" s="36" t="s">
        <v>876</v>
      </c>
      <c r="C248" s="46" t="s">
        <v>877</v>
      </c>
      <c r="D248" s="37" t="s">
        <v>22</v>
      </c>
      <c r="E248" s="37" t="s">
        <v>24</v>
      </c>
      <c r="F248" s="37" t="s">
        <v>2299</v>
      </c>
      <c r="G248" s="37" t="s">
        <v>25</v>
      </c>
      <c r="H248" s="37" t="s">
        <v>34</v>
      </c>
      <c r="I248" s="110">
        <v>0</v>
      </c>
      <c r="J248" s="110">
        <v>0</v>
      </c>
      <c r="K248" s="110">
        <v>18</v>
      </c>
      <c r="L248" s="37" t="s">
        <v>35</v>
      </c>
      <c r="M248" s="110">
        <f t="shared" si="22"/>
        <v>19.08</v>
      </c>
      <c r="N248" s="110">
        <f t="shared" si="23"/>
        <v>19.08</v>
      </c>
      <c r="O248" s="110">
        <f t="shared" si="24"/>
        <v>20.2248</v>
      </c>
      <c r="P248" s="110">
        <f t="shared" si="28"/>
        <v>1.1448</v>
      </c>
      <c r="Q248" s="110">
        <f t="shared" si="25"/>
        <v>19.08</v>
      </c>
      <c r="R248" s="242" t="s">
        <v>28</v>
      </c>
      <c r="S248" s="100" t="s">
        <v>29</v>
      </c>
    </row>
    <row r="249" spans="1:19">
      <c r="A249" s="100">
        <v>249</v>
      </c>
      <c r="B249" s="36" t="s">
        <v>665</v>
      </c>
      <c r="C249" s="46" t="s">
        <v>666</v>
      </c>
      <c r="D249" s="37" t="s">
        <v>22</v>
      </c>
      <c r="E249" s="37" t="s">
        <v>24</v>
      </c>
      <c r="F249" s="37" t="s">
        <v>2299</v>
      </c>
      <c r="G249" s="37" t="s">
        <v>25</v>
      </c>
      <c r="H249" s="37" t="s">
        <v>34</v>
      </c>
      <c r="I249" s="110">
        <v>0</v>
      </c>
      <c r="J249" s="110">
        <v>0</v>
      </c>
      <c r="K249" s="110">
        <v>18</v>
      </c>
      <c r="L249" s="37" t="s">
        <v>35</v>
      </c>
      <c r="M249" s="110">
        <f t="shared" si="22"/>
        <v>19.08</v>
      </c>
      <c r="N249" s="110">
        <f t="shared" si="23"/>
        <v>19.08</v>
      </c>
      <c r="O249" s="110">
        <f t="shared" si="24"/>
        <v>20.2248</v>
      </c>
      <c r="P249" s="110">
        <f t="shared" si="28"/>
        <v>1.1448</v>
      </c>
      <c r="Q249" s="110">
        <f t="shared" si="25"/>
        <v>19.08</v>
      </c>
      <c r="R249" s="242" t="s">
        <v>28</v>
      </c>
      <c r="S249" s="100" t="s">
        <v>29</v>
      </c>
    </row>
    <row r="250" spans="1:19">
      <c r="A250" s="100">
        <v>250</v>
      </c>
      <c r="B250" s="36" t="s">
        <v>867</v>
      </c>
      <c r="C250" s="46" t="s">
        <v>868</v>
      </c>
      <c r="D250" s="37" t="s">
        <v>22</v>
      </c>
      <c r="E250" s="37" t="s">
        <v>24</v>
      </c>
      <c r="F250" s="37" t="s">
        <v>2299</v>
      </c>
      <c r="G250" s="37" t="s">
        <v>25</v>
      </c>
      <c r="H250" s="37" t="s">
        <v>34</v>
      </c>
      <c r="I250" s="110">
        <v>0</v>
      </c>
      <c r="J250" s="110">
        <v>0</v>
      </c>
      <c r="K250" s="110">
        <v>15</v>
      </c>
      <c r="L250" s="37" t="s">
        <v>35</v>
      </c>
      <c r="M250" s="110">
        <f t="shared" si="22"/>
        <v>15.9</v>
      </c>
      <c r="N250" s="110">
        <f t="shared" si="23"/>
        <v>15.9</v>
      </c>
      <c r="O250" s="110">
        <f t="shared" si="24"/>
        <v>16.854</v>
      </c>
      <c r="P250" s="110">
        <f t="shared" si="28"/>
        <v>0.954</v>
      </c>
      <c r="Q250" s="110">
        <f t="shared" si="25"/>
        <v>15.9</v>
      </c>
      <c r="R250" s="242" t="s">
        <v>28</v>
      </c>
      <c r="S250" s="100" t="s">
        <v>29</v>
      </c>
    </row>
    <row r="251" spans="1:19">
      <c r="A251" s="100">
        <v>251</v>
      </c>
      <c r="B251" s="36" t="s">
        <v>746</v>
      </c>
      <c r="C251" s="46" t="s">
        <v>747</v>
      </c>
      <c r="D251" s="37" t="s">
        <v>22</v>
      </c>
      <c r="E251" s="37" t="s">
        <v>24</v>
      </c>
      <c r="F251" s="37" t="s">
        <v>2299</v>
      </c>
      <c r="G251" s="37" t="s">
        <v>25</v>
      </c>
      <c r="H251" s="37" t="s">
        <v>34</v>
      </c>
      <c r="I251" s="110">
        <v>0</v>
      </c>
      <c r="J251" s="110">
        <v>0</v>
      </c>
      <c r="K251" s="110">
        <v>18</v>
      </c>
      <c r="L251" s="37" t="s">
        <v>35</v>
      </c>
      <c r="M251" s="110">
        <f t="shared" si="22"/>
        <v>19.08</v>
      </c>
      <c r="N251" s="110">
        <f t="shared" si="23"/>
        <v>19.08</v>
      </c>
      <c r="O251" s="110">
        <f t="shared" si="24"/>
        <v>20.2248</v>
      </c>
      <c r="P251" s="110">
        <f t="shared" si="28"/>
        <v>1.1448</v>
      </c>
      <c r="Q251" s="110">
        <f t="shared" si="25"/>
        <v>19.08</v>
      </c>
      <c r="R251" s="242" t="s">
        <v>28</v>
      </c>
      <c r="S251" s="100" t="s">
        <v>29</v>
      </c>
    </row>
    <row r="252" spans="1:19">
      <c r="A252" s="100">
        <v>252</v>
      </c>
      <c r="B252" s="36" t="s">
        <v>932</v>
      </c>
      <c r="C252" s="46" t="s">
        <v>933</v>
      </c>
      <c r="D252" s="37" t="s">
        <v>22</v>
      </c>
      <c r="E252" s="37" t="s">
        <v>24</v>
      </c>
      <c r="F252" s="37" t="s">
        <v>2299</v>
      </c>
      <c r="G252" s="37" t="s">
        <v>25</v>
      </c>
      <c r="H252" s="37" t="s">
        <v>34</v>
      </c>
      <c r="I252" s="110">
        <v>0</v>
      </c>
      <c r="J252" s="110">
        <v>0</v>
      </c>
      <c r="K252" s="110">
        <v>15</v>
      </c>
      <c r="L252" s="37" t="s">
        <v>35</v>
      </c>
      <c r="M252" s="110">
        <f t="shared" si="22"/>
        <v>15.9</v>
      </c>
      <c r="N252" s="110">
        <f t="shared" si="23"/>
        <v>15.9</v>
      </c>
      <c r="O252" s="110">
        <f t="shared" si="24"/>
        <v>16.854</v>
      </c>
      <c r="P252" s="110">
        <f t="shared" si="28"/>
        <v>0.954</v>
      </c>
      <c r="Q252" s="110">
        <f t="shared" si="25"/>
        <v>15.9</v>
      </c>
      <c r="R252" s="242" t="s">
        <v>28</v>
      </c>
      <c r="S252" s="100" t="s">
        <v>29</v>
      </c>
    </row>
    <row r="253" spans="1:19">
      <c r="A253" s="100">
        <v>253</v>
      </c>
      <c r="B253" s="36" t="s">
        <v>1801</v>
      </c>
      <c r="C253" s="46" t="s">
        <v>1802</v>
      </c>
      <c r="D253" s="37" t="s">
        <v>22</v>
      </c>
      <c r="E253" s="37" t="s">
        <v>24</v>
      </c>
      <c r="F253" s="37" t="s">
        <v>2299</v>
      </c>
      <c r="G253" s="37" t="s">
        <v>25</v>
      </c>
      <c r="H253" s="37" t="s">
        <v>34</v>
      </c>
      <c r="I253" s="110">
        <v>0</v>
      </c>
      <c r="J253" s="110">
        <v>0</v>
      </c>
      <c r="K253" s="110">
        <v>15</v>
      </c>
      <c r="L253" s="37" t="s">
        <v>35</v>
      </c>
      <c r="M253" s="110">
        <f t="shared" si="22"/>
        <v>15.9</v>
      </c>
      <c r="N253" s="110">
        <f t="shared" si="23"/>
        <v>15.9</v>
      </c>
      <c r="O253" s="110">
        <f t="shared" si="24"/>
        <v>16.854</v>
      </c>
      <c r="P253" s="110">
        <f t="shared" si="28"/>
        <v>0.954</v>
      </c>
      <c r="Q253" s="110">
        <f t="shared" si="25"/>
        <v>15.9</v>
      </c>
      <c r="R253" s="242" t="s">
        <v>28</v>
      </c>
      <c r="S253" s="100" t="s">
        <v>29</v>
      </c>
    </row>
    <row r="254" spans="1:19">
      <c r="A254" s="100">
        <v>254</v>
      </c>
      <c r="B254" s="36" t="s">
        <v>1838</v>
      </c>
      <c r="C254" s="46" t="s">
        <v>1839</v>
      </c>
      <c r="D254" s="37" t="s">
        <v>22</v>
      </c>
      <c r="E254" s="37" t="s">
        <v>24</v>
      </c>
      <c r="F254" s="37" t="s">
        <v>2299</v>
      </c>
      <c r="G254" s="37" t="s">
        <v>25</v>
      </c>
      <c r="H254" s="37" t="s">
        <v>34</v>
      </c>
      <c r="I254" s="110">
        <v>0</v>
      </c>
      <c r="J254" s="110">
        <v>0</v>
      </c>
      <c r="K254" s="110">
        <v>15</v>
      </c>
      <c r="L254" s="37" t="s">
        <v>35</v>
      </c>
      <c r="M254" s="110">
        <f t="shared" si="22"/>
        <v>15.9</v>
      </c>
      <c r="N254" s="110">
        <f t="shared" si="23"/>
        <v>15.9</v>
      </c>
      <c r="O254" s="110">
        <f t="shared" si="24"/>
        <v>16.854</v>
      </c>
      <c r="P254" s="110">
        <f t="shared" si="28"/>
        <v>0.954</v>
      </c>
      <c r="Q254" s="110">
        <f t="shared" si="25"/>
        <v>15.9</v>
      </c>
      <c r="R254" s="242" t="s">
        <v>28</v>
      </c>
      <c r="S254" s="100" t="s">
        <v>29</v>
      </c>
    </row>
    <row r="255" spans="1:19">
      <c r="A255" s="100">
        <v>255</v>
      </c>
      <c r="B255" s="36" t="s">
        <v>273</v>
      </c>
      <c r="C255" s="46" t="s">
        <v>274</v>
      </c>
      <c r="D255" s="37" t="s">
        <v>22</v>
      </c>
      <c r="E255" s="37" t="s">
        <v>24</v>
      </c>
      <c r="F255" s="37" t="s">
        <v>2299</v>
      </c>
      <c r="G255" s="37" t="s">
        <v>25</v>
      </c>
      <c r="H255" s="37" t="s">
        <v>34</v>
      </c>
      <c r="I255" s="110">
        <v>0</v>
      </c>
      <c r="J255" s="110">
        <v>0</v>
      </c>
      <c r="K255" s="110">
        <v>15</v>
      </c>
      <c r="L255" s="37" t="s">
        <v>35</v>
      </c>
      <c r="M255" s="110">
        <f t="shared" si="22"/>
        <v>15.9</v>
      </c>
      <c r="N255" s="110">
        <f t="shared" si="23"/>
        <v>15.9</v>
      </c>
      <c r="O255" s="110">
        <f t="shared" si="24"/>
        <v>16.854</v>
      </c>
      <c r="P255" s="110">
        <f t="shared" si="28"/>
        <v>0.954</v>
      </c>
      <c r="Q255" s="110">
        <f t="shared" si="25"/>
        <v>15.9</v>
      </c>
      <c r="R255" s="242" t="s">
        <v>28</v>
      </c>
      <c r="S255" s="100" t="s">
        <v>29</v>
      </c>
    </row>
    <row r="256" spans="1:19">
      <c r="A256" s="100">
        <v>256</v>
      </c>
      <c r="B256" s="36" t="s">
        <v>1257</v>
      </c>
      <c r="C256" s="46" t="s">
        <v>1258</v>
      </c>
      <c r="D256" s="37" t="s">
        <v>22</v>
      </c>
      <c r="E256" s="37" t="s">
        <v>24</v>
      </c>
      <c r="F256" s="37" t="s">
        <v>2299</v>
      </c>
      <c r="G256" s="37" t="s">
        <v>25</v>
      </c>
      <c r="H256" s="37" t="s">
        <v>34</v>
      </c>
      <c r="I256" s="110">
        <v>0</v>
      </c>
      <c r="J256" s="110">
        <v>0</v>
      </c>
      <c r="K256" s="110">
        <v>15</v>
      </c>
      <c r="L256" s="37" t="s">
        <v>35</v>
      </c>
      <c r="M256" s="110">
        <f t="shared" si="22"/>
        <v>15.9</v>
      </c>
      <c r="N256" s="110">
        <f t="shared" si="23"/>
        <v>15.9</v>
      </c>
      <c r="O256" s="110">
        <f t="shared" si="24"/>
        <v>16.854</v>
      </c>
      <c r="P256" s="110">
        <f t="shared" si="28"/>
        <v>0.954</v>
      </c>
      <c r="Q256" s="110">
        <f t="shared" si="25"/>
        <v>15.9</v>
      </c>
      <c r="R256" s="242" t="s">
        <v>28</v>
      </c>
      <c r="S256" s="100" t="s">
        <v>29</v>
      </c>
    </row>
    <row r="257" spans="1:19">
      <c r="A257" s="100">
        <v>257</v>
      </c>
      <c r="B257" s="36" t="s">
        <v>1252</v>
      </c>
      <c r="C257" s="46" t="s">
        <v>1253</v>
      </c>
      <c r="D257" s="37" t="s">
        <v>22</v>
      </c>
      <c r="E257" s="37" t="s">
        <v>24</v>
      </c>
      <c r="F257" s="37" t="s">
        <v>2299</v>
      </c>
      <c r="G257" s="37" t="s">
        <v>25</v>
      </c>
      <c r="H257" s="37" t="s">
        <v>34</v>
      </c>
      <c r="I257" s="110">
        <v>0</v>
      </c>
      <c r="J257" s="110">
        <v>0</v>
      </c>
      <c r="K257" s="110">
        <v>18</v>
      </c>
      <c r="L257" s="37" t="s">
        <v>35</v>
      </c>
      <c r="M257" s="110">
        <f t="shared" si="22"/>
        <v>19.08</v>
      </c>
      <c r="N257" s="110">
        <f t="shared" si="23"/>
        <v>19.08</v>
      </c>
      <c r="O257" s="110">
        <f t="shared" si="24"/>
        <v>20.2248</v>
      </c>
      <c r="P257" s="110">
        <f t="shared" si="28"/>
        <v>1.1448</v>
      </c>
      <c r="Q257" s="110">
        <f t="shared" si="25"/>
        <v>19.08</v>
      </c>
      <c r="R257" s="242" t="s">
        <v>28</v>
      </c>
      <c r="S257" s="100" t="s">
        <v>29</v>
      </c>
    </row>
    <row r="258" spans="1:19">
      <c r="A258" s="100">
        <v>258</v>
      </c>
      <c r="B258" s="36" t="s">
        <v>1215</v>
      </c>
      <c r="C258" s="46" t="s">
        <v>1216</v>
      </c>
      <c r="D258" s="37" t="s">
        <v>22</v>
      </c>
      <c r="E258" s="37" t="s">
        <v>24</v>
      </c>
      <c r="F258" s="37" t="s">
        <v>2299</v>
      </c>
      <c r="G258" s="37" t="s">
        <v>25</v>
      </c>
      <c r="H258" s="37" t="s">
        <v>34</v>
      </c>
      <c r="I258" s="110">
        <v>0</v>
      </c>
      <c r="J258" s="110">
        <v>0</v>
      </c>
      <c r="K258" s="110">
        <v>18</v>
      </c>
      <c r="L258" s="37" t="s">
        <v>35</v>
      </c>
      <c r="M258" s="110">
        <f t="shared" ref="M258:M281" si="29">K258*1.06</f>
        <v>19.08</v>
      </c>
      <c r="N258" s="110">
        <f t="shared" ref="N258:N281" si="30">I258+J258+M258</f>
        <v>19.08</v>
      </c>
      <c r="O258" s="110">
        <f t="shared" ref="O258:O281" si="31">I258+(J258+M258)*1.06</f>
        <v>20.2248</v>
      </c>
      <c r="P258" s="110">
        <f t="shared" si="28"/>
        <v>1.1448</v>
      </c>
      <c r="Q258" s="110">
        <f t="shared" ref="Q258:Q281" si="32">O258-P258</f>
        <v>19.08</v>
      </c>
      <c r="R258" s="242" t="s">
        <v>28</v>
      </c>
      <c r="S258" s="100" t="s">
        <v>29</v>
      </c>
    </row>
    <row r="259" spans="1:19">
      <c r="A259" s="100">
        <v>259</v>
      </c>
      <c r="B259" s="36" t="s">
        <v>1246</v>
      </c>
      <c r="C259" s="46" t="s">
        <v>1247</v>
      </c>
      <c r="D259" s="37" t="s">
        <v>22</v>
      </c>
      <c r="E259" s="37" t="s">
        <v>24</v>
      </c>
      <c r="F259" s="37" t="s">
        <v>2299</v>
      </c>
      <c r="G259" s="37" t="s">
        <v>25</v>
      </c>
      <c r="H259" s="37" t="s">
        <v>34</v>
      </c>
      <c r="I259" s="110">
        <v>0</v>
      </c>
      <c r="J259" s="110">
        <v>0</v>
      </c>
      <c r="K259" s="110">
        <v>15</v>
      </c>
      <c r="L259" s="37" t="s">
        <v>35</v>
      </c>
      <c r="M259" s="110">
        <f t="shared" si="29"/>
        <v>15.9</v>
      </c>
      <c r="N259" s="110">
        <f t="shared" si="30"/>
        <v>15.9</v>
      </c>
      <c r="O259" s="110">
        <f t="shared" si="31"/>
        <v>16.854</v>
      </c>
      <c r="P259" s="110">
        <f t="shared" si="28"/>
        <v>0.954</v>
      </c>
      <c r="Q259" s="110">
        <f t="shared" si="32"/>
        <v>15.9</v>
      </c>
      <c r="R259" s="242" t="s">
        <v>28</v>
      </c>
      <c r="S259" s="100" t="s">
        <v>29</v>
      </c>
    </row>
    <row r="260" spans="1:19">
      <c r="A260" s="100">
        <v>260</v>
      </c>
      <c r="B260" s="36" t="s">
        <v>1420</v>
      </c>
      <c r="C260" s="46" t="s">
        <v>1421</v>
      </c>
      <c r="D260" s="37" t="s">
        <v>22</v>
      </c>
      <c r="E260" s="37" t="s">
        <v>24</v>
      </c>
      <c r="F260" s="37" t="s">
        <v>2299</v>
      </c>
      <c r="G260" s="37" t="s">
        <v>25</v>
      </c>
      <c r="H260" s="37" t="s">
        <v>34</v>
      </c>
      <c r="I260" s="110">
        <v>0</v>
      </c>
      <c r="J260" s="110">
        <v>0</v>
      </c>
      <c r="K260" s="110">
        <v>18</v>
      </c>
      <c r="L260" s="37" t="s">
        <v>35</v>
      </c>
      <c r="M260" s="110">
        <f t="shared" si="29"/>
        <v>19.08</v>
      </c>
      <c r="N260" s="110">
        <f t="shared" si="30"/>
        <v>19.08</v>
      </c>
      <c r="O260" s="110">
        <f t="shared" si="31"/>
        <v>20.2248</v>
      </c>
      <c r="P260" s="110">
        <f t="shared" si="28"/>
        <v>1.1448</v>
      </c>
      <c r="Q260" s="110">
        <f t="shared" si="32"/>
        <v>19.08</v>
      </c>
      <c r="R260" s="242" t="s">
        <v>28</v>
      </c>
      <c r="S260" s="100" t="s">
        <v>29</v>
      </c>
    </row>
    <row r="261" spans="1:19">
      <c r="A261" s="100">
        <v>261</v>
      </c>
      <c r="B261" s="36" t="s">
        <v>1407</v>
      </c>
      <c r="C261" s="46" t="s">
        <v>1408</v>
      </c>
      <c r="D261" s="37" t="s">
        <v>22</v>
      </c>
      <c r="E261" s="37" t="s">
        <v>24</v>
      </c>
      <c r="F261" s="37" t="s">
        <v>2299</v>
      </c>
      <c r="G261" s="37" t="s">
        <v>25</v>
      </c>
      <c r="H261" s="37" t="s">
        <v>34</v>
      </c>
      <c r="I261" s="110">
        <v>0</v>
      </c>
      <c r="J261" s="110">
        <v>0</v>
      </c>
      <c r="K261" s="110">
        <v>15</v>
      </c>
      <c r="L261" s="37" t="s">
        <v>35</v>
      </c>
      <c r="M261" s="110">
        <f t="shared" si="29"/>
        <v>15.9</v>
      </c>
      <c r="N261" s="110">
        <f t="shared" si="30"/>
        <v>15.9</v>
      </c>
      <c r="O261" s="110">
        <f t="shared" si="31"/>
        <v>16.854</v>
      </c>
      <c r="P261" s="110">
        <f t="shared" si="28"/>
        <v>0.954</v>
      </c>
      <c r="Q261" s="110">
        <f t="shared" si="32"/>
        <v>15.9</v>
      </c>
      <c r="R261" s="242" t="s">
        <v>28</v>
      </c>
      <c r="S261" s="100" t="s">
        <v>29</v>
      </c>
    </row>
    <row r="262" spans="1:19">
      <c r="A262" s="100">
        <v>262</v>
      </c>
      <c r="B262" s="36" t="s">
        <v>1685</v>
      </c>
      <c r="C262" s="46" t="s">
        <v>1686</v>
      </c>
      <c r="D262" s="37" t="s">
        <v>22</v>
      </c>
      <c r="E262" s="37" t="s">
        <v>24</v>
      </c>
      <c r="F262" s="37" t="s">
        <v>2299</v>
      </c>
      <c r="G262" s="37" t="s">
        <v>25</v>
      </c>
      <c r="H262" s="37" t="s">
        <v>34</v>
      </c>
      <c r="I262" s="110">
        <v>0</v>
      </c>
      <c r="J262" s="110">
        <v>0</v>
      </c>
      <c r="K262" s="110">
        <v>15</v>
      </c>
      <c r="L262" s="37" t="s">
        <v>35</v>
      </c>
      <c r="M262" s="110">
        <f t="shared" si="29"/>
        <v>15.9</v>
      </c>
      <c r="N262" s="110">
        <f t="shared" si="30"/>
        <v>15.9</v>
      </c>
      <c r="O262" s="110">
        <f t="shared" si="31"/>
        <v>16.854</v>
      </c>
      <c r="P262" s="110">
        <f t="shared" si="28"/>
        <v>0.954</v>
      </c>
      <c r="Q262" s="110">
        <f t="shared" si="32"/>
        <v>15.9</v>
      </c>
      <c r="R262" s="242" t="s">
        <v>28</v>
      </c>
      <c r="S262" s="100" t="s">
        <v>29</v>
      </c>
    </row>
    <row r="263" spans="1:19">
      <c r="A263" s="100">
        <v>263</v>
      </c>
      <c r="B263" s="36" t="s">
        <v>1808</v>
      </c>
      <c r="C263" s="46" t="s">
        <v>1809</v>
      </c>
      <c r="D263" s="37" t="s">
        <v>22</v>
      </c>
      <c r="E263" s="37" t="s">
        <v>24</v>
      </c>
      <c r="F263" s="37" t="s">
        <v>2299</v>
      </c>
      <c r="G263" s="37" t="s">
        <v>25</v>
      </c>
      <c r="H263" s="37" t="s">
        <v>34</v>
      </c>
      <c r="I263" s="110">
        <v>0</v>
      </c>
      <c r="J263" s="110">
        <v>0</v>
      </c>
      <c r="K263" s="110">
        <v>15</v>
      </c>
      <c r="L263" s="37" t="s">
        <v>35</v>
      </c>
      <c r="M263" s="110">
        <f t="shared" si="29"/>
        <v>15.9</v>
      </c>
      <c r="N263" s="110">
        <f t="shared" si="30"/>
        <v>15.9</v>
      </c>
      <c r="O263" s="110">
        <f t="shared" si="31"/>
        <v>16.854</v>
      </c>
      <c r="P263" s="110">
        <f t="shared" si="28"/>
        <v>0.954</v>
      </c>
      <c r="Q263" s="110">
        <f t="shared" si="32"/>
        <v>15.9</v>
      </c>
      <c r="R263" s="242" t="s">
        <v>28</v>
      </c>
      <c r="S263" s="100" t="s">
        <v>29</v>
      </c>
    </row>
    <row r="264" spans="1:19">
      <c r="A264" s="100">
        <v>264</v>
      </c>
      <c r="B264" s="36" t="s">
        <v>2589</v>
      </c>
      <c r="C264" s="46" t="s">
        <v>2590</v>
      </c>
      <c r="D264" s="37" t="s">
        <v>22</v>
      </c>
      <c r="E264" s="37" t="s">
        <v>24</v>
      </c>
      <c r="F264" s="37" t="s">
        <v>58</v>
      </c>
      <c r="G264" s="37" t="s">
        <v>25</v>
      </c>
      <c r="H264" s="37" t="s">
        <v>34</v>
      </c>
      <c r="I264" s="110">
        <v>886</v>
      </c>
      <c r="J264" s="110">
        <v>400</v>
      </c>
      <c r="K264" s="110">
        <v>92</v>
      </c>
      <c r="L264" s="37" t="s">
        <v>2437</v>
      </c>
      <c r="M264" s="110">
        <f t="shared" si="29"/>
        <v>97.52</v>
      </c>
      <c r="N264" s="110">
        <f t="shared" si="30"/>
        <v>1383.52</v>
      </c>
      <c r="O264" s="110">
        <f t="shared" si="31"/>
        <v>1413.3712</v>
      </c>
      <c r="P264" s="110">
        <f t="shared" si="28"/>
        <v>29.8512</v>
      </c>
      <c r="Q264" s="110">
        <f t="shared" si="32"/>
        <v>1383.52</v>
      </c>
      <c r="R264" s="242" t="s">
        <v>28</v>
      </c>
      <c r="S264" s="100" t="s">
        <v>29</v>
      </c>
    </row>
    <row r="265" spans="1:19">
      <c r="A265" s="100">
        <v>265</v>
      </c>
      <c r="B265" s="36" t="s">
        <v>311</v>
      </c>
      <c r="C265" s="46" t="s">
        <v>2591</v>
      </c>
      <c r="D265" s="37" t="s">
        <v>22</v>
      </c>
      <c r="E265" s="37" t="s">
        <v>24</v>
      </c>
      <c r="F265" s="37" t="s">
        <v>58</v>
      </c>
      <c r="G265" s="37" t="s">
        <v>25</v>
      </c>
      <c r="H265" s="37" t="s">
        <v>34</v>
      </c>
      <c r="I265" s="110">
        <v>886</v>
      </c>
      <c r="J265" s="110">
        <v>400</v>
      </c>
      <c r="K265" s="110">
        <v>2306</v>
      </c>
      <c r="L265" s="37" t="s">
        <v>2592</v>
      </c>
      <c r="M265" s="110">
        <f t="shared" si="29"/>
        <v>2444.36</v>
      </c>
      <c r="N265" s="110">
        <f t="shared" si="30"/>
        <v>3730.36</v>
      </c>
      <c r="O265" s="110">
        <f t="shared" si="31"/>
        <v>3901.0216</v>
      </c>
      <c r="P265" s="110">
        <f t="shared" si="28"/>
        <v>170.6616</v>
      </c>
      <c r="Q265" s="110">
        <f t="shared" si="32"/>
        <v>3730.36</v>
      </c>
      <c r="R265" s="242" t="s">
        <v>28</v>
      </c>
      <c r="S265" s="100" t="s">
        <v>29</v>
      </c>
    </row>
    <row r="266" spans="1:19">
      <c r="A266" s="100">
        <v>266</v>
      </c>
      <c r="B266" s="36" t="s">
        <v>2593</v>
      </c>
      <c r="C266" s="46" t="s">
        <v>2594</v>
      </c>
      <c r="D266" s="37" t="s">
        <v>22</v>
      </c>
      <c r="E266" s="37" t="s">
        <v>24</v>
      </c>
      <c r="F266" s="37" t="s">
        <v>58</v>
      </c>
      <c r="G266" s="37" t="s">
        <v>25</v>
      </c>
      <c r="H266" s="37" t="s">
        <v>34</v>
      </c>
      <c r="I266" s="110">
        <v>886</v>
      </c>
      <c r="J266" s="110">
        <v>400</v>
      </c>
      <c r="K266" s="110">
        <v>8468</v>
      </c>
      <c r="L266" s="37" t="s">
        <v>1787</v>
      </c>
      <c r="M266" s="110">
        <f t="shared" si="29"/>
        <v>8976.08</v>
      </c>
      <c r="N266" s="110">
        <f t="shared" si="30"/>
        <v>10262.08</v>
      </c>
      <c r="O266" s="110">
        <f t="shared" si="31"/>
        <v>10824.6448</v>
      </c>
      <c r="P266" s="110">
        <f t="shared" si="28"/>
        <v>562.5648</v>
      </c>
      <c r="Q266" s="110">
        <f t="shared" si="32"/>
        <v>10262.08</v>
      </c>
      <c r="R266" s="242" t="s">
        <v>28</v>
      </c>
      <c r="S266" s="100" t="s">
        <v>29</v>
      </c>
    </row>
    <row r="267" spans="1:19">
      <c r="A267" s="100">
        <v>267</v>
      </c>
      <c r="B267" s="36" t="s">
        <v>1654</v>
      </c>
      <c r="C267" s="46" t="s">
        <v>1655</v>
      </c>
      <c r="D267" s="37" t="s">
        <v>22</v>
      </c>
      <c r="E267" s="37" t="s">
        <v>24</v>
      </c>
      <c r="F267" s="37" t="s">
        <v>1406</v>
      </c>
      <c r="G267" s="37" t="s">
        <v>25</v>
      </c>
      <c r="H267" s="37" t="s">
        <v>34</v>
      </c>
      <c r="I267" s="110">
        <v>0</v>
      </c>
      <c r="J267" s="110">
        <v>100</v>
      </c>
      <c r="K267" s="110">
        <v>0</v>
      </c>
      <c r="L267" s="37"/>
      <c r="M267" s="110">
        <f t="shared" si="29"/>
        <v>0</v>
      </c>
      <c r="N267" s="110">
        <f t="shared" si="30"/>
        <v>100</v>
      </c>
      <c r="O267" s="110">
        <f t="shared" si="31"/>
        <v>106</v>
      </c>
      <c r="P267" s="110">
        <f t="shared" si="28"/>
        <v>6</v>
      </c>
      <c r="Q267" s="110">
        <f t="shared" si="32"/>
        <v>100</v>
      </c>
      <c r="R267" s="242" t="s">
        <v>28</v>
      </c>
      <c r="S267" s="100" t="s">
        <v>29</v>
      </c>
    </row>
    <row r="268" spans="1:19">
      <c r="A268" s="100">
        <v>268</v>
      </c>
      <c r="B268" s="36" t="s">
        <v>2595</v>
      </c>
      <c r="C268" s="46"/>
      <c r="D268" s="37" t="s">
        <v>22</v>
      </c>
      <c r="E268" s="37" t="s">
        <v>24</v>
      </c>
      <c r="F268" s="37" t="s">
        <v>2550</v>
      </c>
      <c r="G268" s="37" t="s">
        <v>25</v>
      </c>
      <c r="H268" s="37" t="s">
        <v>34</v>
      </c>
      <c r="I268" s="110">
        <v>0</v>
      </c>
      <c r="J268" s="110">
        <v>0</v>
      </c>
      <c r="K268" s="110">
        <v>900</v>
      </c>
      <c r="L268" s="37" t="s">
        <v>2551</v>
      </c>
      <c r="M268" s="242">
        <f t="shared" si="29"/>
        <v>954</v>
      </c>
      <c r="N268" s="242">
        <f t="shared" si="30"/>
        <v>954</v>
      </c>
      <c r="O268" s="242">
        <f t="shared" si="31"/>
        <v>1011.24</v>
      </c>
      <c r="P268" s="242">
        <f>(M268+J268)*0.06</f>
        <v>57.24</v>
      </c>
      <c r="Q268" s="242">
        <f t="shared" si="32"/>
        <v>954</v>
      </c>
      <c r="R268" s="242" t="s">
        <v>28</v>
      </c>
      <c r="S268" s="100" t="s">
        <v>29</v>
      </c>
    </row>
    <row r="269" spans="1:19">
      <c r="A269" s="100">
        <v>269</v>
      </c>
      <c r="B269" s="36" t="s">
        <v>2596</v>
      </c>
      <c r="C269" s="46" t="s">
        <v>2597</v>
      </c>
      <c r="D269" s="37" t="s">
        <v>22</v>
      </c>
      <c r="E269" s="37" t="s">
        <v>24</v>
      </c>
      <c r="F269" s="37" t="s">
        <v>32</v>
      </c>
      <c r="G269" s="37" t="s">
        <v>25</v>
      </c>
      <c r="H269" s="37" t="s">
        <v>34</v>
      </c>
      <c r="I269" s="110">
        <v>420</v>
      </c>
      <c r="J269" s="110">
        <v>200</v>
      </c>
      <c r="K269" s="110">
        <v>30</v>
      </c>
      <c r="L269" s="37" t="s">
        <v>2598</v>
      </c>
      <c r="M269" s="110">
        <f t="shared" si="29"/>
        <v>31.8</v>
      </c>
      <c r="N269" s="242">
        <f t="shared" si="30"/>
        <v>651.8</v>
      </c>
      <c r="O269" s="242">
        <f t="shared" si="31"/>
        <v>665.708</v>
      </c>
      <c r="P269" s="242">
        <f>(M269+J269)*0.06</f>
        <v>13.908</v>
      </c>
      <c r="Q269" s="242">
        <f t="shared" si="32"/>
        <v>651.8</v>
      </c>
      <c r="R269" s="242" t="s">
        <v>28</v>
      </c>
      <c r="S269" s="100" t="s">
        <v>29</v>
      </c>
    </row>
    <row r="270" spans="1:19">
      <c r="A270" s="100">
        <v>270</v>
      </c>
      <c r="B270" s="36" t="s">
        <v>2599</v>
      </c>
      <c r="C270" s="46" t="s">
        <v>2600</v>
      </c>
      <c r="D270" s="37" t="s">
        <v>22</v>
      </c>
      <c r="E270" s="37" t="s">
        <v>24</v>
      </c>
      <c r="F270" s="37" t="s">
        <v>58</v>
      </c>
      <c r="G270" s="37" t="s">
        <v>25</v>
      </c>
      <c r="H270" s="37" t="s">
        <v>34</v>
      </c>
      <c r="I270" s="110">
        <v>896</v>
      </c>
      <c r="J270" s="110">
        <v>400</v>
      </c>
      <c r="K270" s="110">
        <v>2214</v>
      </c>
      <c r="L270" s="37" t="s">
        <v>2601</v>
      </c>
      <c r="M270" s="110">
        <f t="shared" si="29"/>
        <v>2346.84</v>
      </c>
      <c r="N270" s="110">
        <f t="shared" si="30"/>
        <v>3642.84</v>
      </c>
      <c r="O270" s="110">
        <f t="shared" si="31"/>
        <v>3807.6504</v>
      </c>
      <c r="P270" s="110">
        <f>(J270+M270)*0.06</f>
        <v>164.8104</v>
      </c>
      <c r="Q270" s="110">
        <f t="shared" si="32"/>
        <v>3642.84</v>
      </c>
      <c r="R270" s="242" t="s">
        <v>28</v>
      </c>
      <c r="S270" s="100" t="s">
        <v>29</v>
      </c>
    </row>
    <row r="271" spans="1:19">
      <c r="A271" s="100">
        <v>271</v>
      </c>
      <c r="B271" s="36" t="s">
        <v>2602</v>
      </c>
      <c r="C271" s="46" t="s">
        <v>2603</v>
      </c>
      <c r="D271" s="37" t="s">
        <v>22</v>
      </c>
      <c r="E271" s="37" t="s">
        <v>24</v>
      </c>
      <c r="F271" s="37" t="s">
        <v>58</v>
      </c>
      <c r="G271" s="37" t="s">
        <v>25</v>
      </c>
      <c r="H271" s="37" t="s">
        <v>34</v>
      </c>
      <c r="I271" s="110">
        <v>896</v>
      </c>
      <c r="J271" s="110">
        <v>400</v>
      </c>
      <c r="K271" s="110">
        <v>2306</v>
      </c>
      <c r="L271" s="37" t="s">
        <v>1995</v>
      </c>
      <c r="M271" s="110">
        <f t="shared" si="29"/>
        <v>2444.36</v>
      </c>
      <c r="N271" s="110">
        <f t="shared" si="30"/>
        <v>3740.36</v>
      </c>
      <c r="O271" s="110">
        <f t="shared" si="31"/>
        <v>3911.0216</v>
      </c>
      <c r="P271" s="110">
        <f>(J271+M271)*0.06</f>
        <v>170.6616</v>
      </c>
      <c r="Q271" s="110">
        <f t="shared" si="32"/>
        <v>3740.36</v>
      </c>
      <c r="R271" s="242" t="s">
        <v>28</v>
      </c>
      <c r="S271" s="100" t="s">
        <v>29</v>
      </c>
    </row>
    <row r="272" spans="1:19">
      <c r="A272" s="100">
        <v>272</v>
      </c>
      <c r="B272" s="36" t="s">
        <v>2604</v>
      </c>
      <c r="C272" s="46" t="s">
        <v>2605</v>
      </c>
      <c r="D272" s="37" t="s">
        <v>22</v>
      </c>
      <c r="E272" s="37" t="s">
        <v>24</v>
      </c>
      <c r="F272" s="37" t="s">
        <v>32</v>
      </c>
      <c r="G272" s="37" t="s">
        <v>25</v>
      </c>
      <c r="H272" s="37" t="s">
        <v>34</v>
      </c>
      <c r="I272" s="110">
        <v>420</v>
      </c>
      <c r="J272" s="110">
        <v>200</v>
      </c>
      <c r="K272" s="110">
        <v>30</v>
      </c>
      <c r="L272" s="37" t="s">
        <v>2606</v>
      </c>
      <c r="M272" s="110">
        <f t="shared" si="29"/>
        <v>31.8</v>
      </c>
      <c r="N272" s="110">
        <f t="shared" si="30"/>
        <v>651.8</v>
      </c>
      <c r="O272" s="110">
        <f t="shared" si="31"/>
        <v>665.708</v>
      </c>
      <c r="P272" s="110">
        <f>(J272+M272)*0.06</f>
        <v>13.908</v>
      </c>
      <c r="Q272" s="110">
        <f t="shared" si="32"/>
        <v>651.8</v>
      </c>
      <c r="R272" s="242" t="s">
        <v>28</v>
      </c>
      <c r="S272" s="100" t="s">
        <v>29</v>
      </c>
    </row>
    <row r="273" spans="1:19">
      <c r="A273" s="100">
        <v>273</v>
      </c>
      <c r="B273" s="36" t="s">
        <v>2607</v>
      </c>
      <c r="C273" s="46" t="s">
        <v>2608</v>
      </c>
      <c r="D273" s="37" t="s">
        <v>22</v>
      </c>
      <c r="E273" s="37" t="s">
        <v>24</v>
      </c>
      <c r="F273" s="37" t="s">
        <v>346</v>
      </c>
      <c r="G273" s="37" t="s">
        <v>25</v>
      </c>
      <c r="H273" s="37" t="s">
        <v>34</v>
      </c>
      <c r="I273" s="110">
        <v>735</v>
      </c>
      <c r="J273" s="110">
        <v>400</v>
      </c>
      <c r="K273" s="110">
        <v>476</v>
      </c>
      <c r="L273" s="37" t="s">
        <v>2609</v>
      </c>
      <c r="M273" s="242">
        <f t="shared" si="29"/>
        <v>504.56</v>
      </c>
      <c r="N273" s="242">
        <f t="shared" si="30"/>
        <v>1639.56</v>
      </c>
      <c r="O273" s="242">
        <f t="shared" si="31"/>
        <v>1693.8336</v>
      </c>
      <c r="P273" s="242">
        <f>(M273+J273)*0.06</f>
        <v>54.2736</v>
      </c>
      <c r="Q273" s="242">
        <f t="shared" si="32"/>
        <v>1639.56</v>
      </c>
      <c r="R273" s="242" t="s">
        <v>28</v>
      </c>
      <c r="S273" s="100" t="s">
        <v>29</v>
      </c>
    </row>
    <row r="274" spans="1:19">
      <c r="A274" s="100">
        <v>274</v>
      </c>
      <c r="B274" s="36" t="s">
        <v>2610</v>
      </c>
      <c r="C274" s="46" t="s">
        <v>2611</v>
      </c>
      <c r="D274" s="37" t="s">
        <v>22</v>
      </c>
      <c r="E274" s="37" t="s">
        <v>24</v>
      </c>
      <c r="F274" s="37" t="s">
        <v>111</v>
      </c>
      <c r="G274" s="37" t="s">
        <v>25</v>
      </c>
      <c r="H274" s="37" t="s">
        <v>34</v>
      </c>
      <c r="I274" s="110">
        <v>587</v>
      </c>
      <c r="J274" s="110">
        <v>400</v>
      </c>
      <c r="K274" s="110">
        <v>204</v>
      </c>
      <c r="L274" s="37" t="s">
        <v>2612</v>
      </c>
      <c r="M274" s="110">
        <f t="shared" si="29"/>
        <v>216.24</v>
      </c>
      <c r="N274" s="110">
        <f t="shared" si="30"/>
        <v>1203.24</v>
      </c>
      <c r="O274" s="110">
        <f t="shared" si="31"/>
        <v>1240.2144</v>
      </c>
      <c r="P274" s="110">
        <f>(J274+M274)*0.06</f>
        <v>36.9744</v>
      </c>
      <c r="Q274" s="110">
        <f t="shared" si="32"/>
        <v>1203.24</v>
      </c>
      <c r="R274" s="242" t="s">
        <v>28</v>
      </c>
      <c r="S274" s="100" t="s">
        <v>29</v>
      </c>
    </row>
    <row r="275" spans="1:19">
      <c r="A275" s="100">
        <v>275</v>
      </c>
      <c r="B275" s="36" t="s">
        <v>2613</v>
      </c>
      <c r="C275" s="46" t="s">
        <v>2614</v>
      </c>
      <c r="D275" s="37" t="s">
        <v>22</v>
      </c>
      <c r="E275" s="37" t="s">
        <v>24</v>
      </c>
      <c r="F275" s="37" t="s">
        <v>111</v>
      </c>
      <c r="G275" s="37" t="s">
        <v>25</v>
      </c>
      <c r="H275" s="37" t="s">
        <v>34</v>
      </c>
      <c r="I275" s="110">
        <v>587</v>
      </c>
      <c r="J275" s="110">
        <v>400</v>
      </c>
      <c r="K275" s="110">
        <v>238</v>
      </c>
      <c r="L275" s="37" t="s">
        <v>2615</v>
      </c>
      <c r="M275" s="110">
        <f t="shared" si="29"/>
        <v>252.28</v>
      </c>
      <c r="N275" s="110">
        <f t="shared" si="30"/>
        <v>1239.28</v>
      </c>
      <c r="O275" s="110">
        <f t="shared" si="31"/>
        <v>1278.4168</v>
      </c>
      <c r="P275" s="110">
        <f>(J275+M275)*0.06</f>
        <v>39.1368</v>
      </c>
      <c r="Q275" s="110">
        <f t="shared" si="32"/>
        <v>1239.28</v>
      </c>
      <c r="R275" s="242" t="s">
        <v>28</v>
      </c>
      <c r="S275" s="100" t="s">
        <v>29</v>
      </c>
    </row>
    <row r="276" spans="1:19">
      <c r="A276" s="100">
        <v>276</v>
      </c>
      <c r="B276" s="36" t="s">
        <v>2616</v>
      </c>
      <c r="C276" s="46" t="s">
        <v>2147</v>
      </c>
      <c r="D276" s="37" t="s">
        <v>22</v>
      </c>
      <c r="E276" s="37" t="s">
        <v>24</v>
      </c>
      <c r="F276" s="37" t="s">
        <v>1529</v>
      </c>
      <c r="G276" s="37" t="s">
        <v>25</v>
      </c>
      <c r="H276" s="37" t="s">
        <v>96</v>
      </c>
      <c r="I276" s="110">
        <v>0</v>
      </c>
      <c r="J276" s="110">
        <v>0</v>
      </c>
      <c r="K276" s="110">
        <v>12.6</v>
      </c>
      <c r="L276" s="37" t="s">
        <v>125</v>
      </c>
      <c r="M276" s="110">
        <f t="shared" si="29"/>
        <v>13.356</v>
      </c>
      <c r="N276" s="110">
        <f t="shared" si="30"/>
        <v>13.356</v>
      </c>
      <c r="O276" s="110">
        <f t="shared" si="31"/>
        <v>14.15736</v>
      </c>
      <c r="P276" s="110">
        <f>(J276+M276)*0.06</f>
        <v>0.80136</v>
      </c>
      <c r="Q276" s="110">
        <f t="shared" si="32"/>
        <v>13.356</v>
      </c>
      <c r="R276" s="242" t="s">
        <v>28</v>
      </c>
      <c r="S276" s="100" t="s">
        <v>29</v>
      </c>
    </row>
    <row r="277" spans="1:19">
      <c r="A277" s="100">
        <v>277</v>
      </c>
      <c r="B277" s="36" t="s">
        <v>1396</v>
      </c>
      <c r="C277" s="46" t="s">
        <v>1481</v>
      </c>
      <c r="D277" s="37" t="s">
        <v>22</v>
      </c>
      <c r="E277" s="37" t="s">
        <v>24</v>
      </c>
      <c r="F277" s="37" t="s">
        <v>58</v>
      </c>
      <c r="G277" s="37" t="s">
        <v>25</v>
      </c>
      <c r="H277" s="37" t="s">
        <v>34</v>
      </c>
      <c r="I277" s="110">
        <v>0</v>
      </c>
      <c r="J277" s="110">
        <v>0</v>
      </c>
      <c r="K277" s="110">
        <v>36</v>
      </c>
      <c r="L277" s="37" t="s">
        <v>2617</v>
      </c>
      <c r="M277" s="110">
        <f t="shared" si="29"/>
        <v>38.16</v>
      </c>
      <c r="N277" s="110">
        <f t="shared" si="30"/>
        <v>38.16</v>
      </c>
      <c r="O277" s="110">
        <f t="shared" si="31"/>
        <v>40.4496</v>
      </c>
      <c r="P277" s="110">
        <f>(J277+M277)*0.06</f>
        <v>2.2896</v>
      </c>
      <c r="Q277" s="110">
        <f t="shared" si="32"/>
        <v>38.16</v>
      </c>
      <c r="R277" s="242" t="s">
        <v>28</v>
      </c>
      <c r="S277" s="100" t="s">
        <v>29</v>
      </c>
    </row>
    <row r="278" spans="1:19">
      <c r="A278" s="100">
        <v>278</v>
      </c>
      <c r="B278" s="36" t="s">
        <v>2046</v>
      </c>
      <c r="C278" s="46" t="s">
        <v>2618</v>
      </c>
      <c r="D278" s="37" t="s">
        <v>22</v>
      </c>
      <c r="E278" s="37" t="s">
        <v>24</v>
      </c>
      <c r="F278" s="37" t="s">
        <v>81</v>
      </c>
      <c r="G278" s="37" t="s">
        <v>25</v>
      </c>
      <c r="H278" s="37" t="s">
        <v>34</v>
      </c>
      <c r="I278" s="110">
        <v>0</v>
      </c>
      <c r="J278" s="110">
        <v>0</v>
      </c>
      <c r="K278" s="110">
        <v>16.09</v>
      </c>
      <c r="L278" s="37" t="s">
        <v>2617</v>
      </c>
      <c r="M278" s="242">
        <f t="shared" si="29"/>
        <v>17.0554</v>
      </c>
      <c r="N278" s="242">
        <f t="shared" si="30"/>
        <v>17.0554</v>
      </c>
      <c r="O278" s="242">
        <f t="shared" si="31"/>
        <v>18.078724</v>
      </c>
      <c r="P278" s="242">
        <f>(M278+J278)*0.06</f>
        <v>1.023324</v>
      </c>
      <c r="Q278" s="242">
        <f t="shared" si="32"/>
        <v>17.0554</v>
      </c>
      <c r="R278" s="242" t="s">
        <v>28</v>
      </c>
      <c r="S278" s="100" t="s">
        <v>29</v>
      </c>
    </row>
    <row r="279" spans="1:19">
      <c r="A279" s="100">
        <v>279</v>
      </c>
      <c r="B279" s="36" t="s">
        <v>1587</v>
      </c>
      <c r="C279" s="46" t="s">
        <v>1898</v>
      </c>
      <c r="D279" s="37" t="s">
        <v>22</v>
      </c>
      <c r="E279" s="37" t="s">
        <v>24</v>
      </c>
      <c r="F279" s="37" t="s">
        <v>81</v>
      </c>
      <c r="G279" s="37" t="s">
        <v>25</v>
      </c>
      <c r="H279" s="37" t="s">
        <v>34</v>
      </c>
      <c r="I279" s="110">
        <v>0</v>
      </c>
      <c r="J279" s="110">
        <v>0</v>
      </c>
      <c r="K279" s="110">
        <v>42</v>
      </c>
      <c r="L279" s="37" t="s">
        <v>2617</v>
      </c>
      <c r="M279" s="242">
        <f t="shared" si="29"/>
        <v>44.52</v>
      </c>
      <c r="N279" s="242">
        <f t="shared" si="30"/>
        <v>44.52</v>
      </c>
      <c r="O279" s="242">
        <f t="shared" si="31"/>
        <v>47.1912</v>
      </c>
      <c r="P279" s="242">
        <f>(M279+J279)*0.06</f>
        <v>2.6712</v>
      </c>
      <c r="Q279" s="242">
        <f t="shared" si="32"/>
        <v>44.52</v>
      </c>
      <c r="R279" s="242" t="s">
        <v>28</v>
      </c>
      <c r="S279" s="100" t="s">
        <v>29</v>
      </c>
    </row>
    <row r="280" spans="1:19">
      <c r="A280" s="100">
        <v>280</v>
      </c>
      <c r="B280" s="36" t="s">
        <v>2619</v>
      </c>
      <c r="C280" s="46" t="s">
        <v>2150</v>
      </c>
      <c r="D280" s="37" t="s">
        <v>22</v>
      </c>
      <c r="E280" s="37" t="s">
        <v>24</v>
      </c>
      <c r="F280" s="37" t="s">
        <v>1529</v>
      </c>
      <c r="G280" s="37" t="s">
        <v>25</v>
      </c>
      <c r="H280" s="37" t="s">
        <v>96</v>
      </c>
      <c r="I280" s="110">
        <v>0</v>
      </c>
      <c r="J280" s="110">
        <v>0</v>
      </c>
      <c r="K280" s="110">
        <v>13.6</v>
      </c>
      <c r="L280" s="37" t="s">
        <v>125</v>
      </c>
      <c r="M280" s="110">
        <f t="shared" si="29"/>
        <v>14.416</v>
      </c>
      <c r="N280" s="110">
        <f t="shared" si="30"/>
        <v>14.416</v>
      </c>
      <c r="O280" s="110">
        <f t="shared" si="31"/>
        <v>15.28096</v>
      </c>
      <c r="P280" s="110">
        <f>(J280+M280)*0.06</f>
        <v>0.86496</v>
      </c>
      <c r="Q280" s="110">
        <f t="shared" si="32"/>
        <v>14.416</v>
      </c>
      <c r="R280" s="242" t="s">
        <v>28</v>
      </c>
      <c r="S280" s="100" t="s">
        <v>29</v>
      </c>
    </row>
    <row r="281" spans="1:19">
      <c r="A281" s="100">
        <v>281</v>
      </c>
      <c r="B281" s="36" t="s">
        <v>1404</v>
      </c>
      <c r="C281" s="46" t="s">
        <v>1405</v>
      </c>
      <c r="D281" s="37" t="s">
        <v>22</v>
      </c>
      <c r="E281" s="37" t="s">
        <v>24</v>
      </c>
      <c r="F281" s="37" t="s">
        <v>1406</v>
      </c>
      <c r="G281" s="37" t="s">
        <v>25</v>
      </c>
      <c r="H281" s="37" t="s">
        <v>34</v>
      </c>
      <c r="I281" s="110">
        <v>0</v>
      </c>
      <c r="J281" s="110">
        <v>100</v>
      </c>
      <c r="K281" s="110">
        <v>15</v>
      </c>
      <c r="L281" s="37" t="s">
        <v>35</v>
      </c>
      <c r="M281" s="110">
        <f t="shared" si="29"/>
        <v>15.9</v>
      </c>
      <c r="N281" s="110">
        <f t="shared" si="30"/>
        <v>115.9</v>
      </c>
      <c r="O281" s="110">
        <f t="shared" si="31"/>
        <v>122.854</v>
      </c>
      <c r="P281" s="110">
        <f>(J281+M281)*0.06</f>
        <v>6.954</v>
      </c>
      <c r="Q281" s="110">
        <f t="shared" si="32"/>
        <v>115.9</v>
      </c>
      <c r="R281" s="242" t="s">
        <v>28</v>
      </c>
      <c r="S281" s="100" t="s">
        <v>29</v>
      </c>
    </row>
    <row r="282" spans="1:19">
      <c r="A282" s="268" t="s">
        <v>36</v>
      </c>
      <c r="B282" s="268"/>
      <c r="C282" s="278"/>
      <c r="D282" s="268"/>
      <c r="E282" s="268"/>
      <c r="F282" s="268"/>
      <c r="G282" s="268"/>
      <c r="H282" s="268"/>
      <c r="I282" s="225">
        <f>SUM(I2:I281)</f>
        <v>79826.8400000001</v>
      </c>
      <c r="J282" s="225">
        <f>SUM(J2:J281)</f>
        <v>40000</v>
      </c>
      <c r="K282" s="225">
        <f>SUM(K2:K281)</f>
        <v>109163.59</v>
      </c>
      <c r="L282" s="225"/>
      <c r="M282" s="225">
        <f>SUM(M2:M281)</f>
        <v>115713.4054</v>
      </c>
      <c r="N282" s="225">
        <f>SUM(N2:N281)</f>
        <v>235540.245399999</v>
      </c>
      <c r="O282" s="225">
        <f>SUM(O2:O281)</f>
        <v>244883.049724</v>
      </c>
      <c r="P282" s="225">
        <f>SUM(P2:P281)</f>
        <v>9342.804324</v>
      </c>
      <c r="Q282" s="225">
        <f>SUM(Q2:Q281)</f>
        <v>235540.2454</v>
      </c>
      <c r="R282" s="242" t="s">
        <v>28</v>
      </c>
      <c r="S282" s="100" t="s">
        <v>29</v>
      </c>
    </row>
    <row r="283" spans="1:19">
      <c r="A283" s="268"/>
      <c r="B283" s="268"/>
      <c r="C283" s="278"/>
      <c r="D283" s="268"/>
      <c r="E283" s="268"/>
      <c r="F283" s="268"/>
      <c r="G283" s="268"/>
      <c r="H283" s="268"/>
      <c r="I283" s="225"/>
      <c r="J283" s="225"/>
      <c r="K283" s="225"/>
      <c r="L283" s="225"/>
      <c r="M283" s="225"/>
      <c r="N283" s="225">
        <f>N282-J282</f>
        <v>195540.245399999</v>
      </c>
      <c r="O283" s="225"/>
      <c r="P283" s="225"/>
      <c r="Q283" s="225"/>
      <c r="R283" s="242"/>
      <c r="S283" s="100"/>
    </row>
  </sheetData>
  <mergeCells count="1">
    <mergeCell ref="A282:H282"/>
  </mergeCells>
  <dataValidations count="2">
    <dataValidation type="list" allowBlank="1" showErrorMessage="1" sqref="G2:G281">
      <formula1>"商务,旅游,包签,转移签,翻译,照片,落地签"</formula1>
    </dataValidation>
    <dataValidation type="list" allowBlank="1" showErrorMessage="1" sqref="H2:H281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71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2" customWidth="1"/>
    <col min="3" max="3" width="28" customWidth="1"/>
    <col min="4" max="5" width="8" customWidth="1"/>
    <col min="6" max="6" width="13" customWidth="1"/>
    <col min="7" max="7" width="12" customWidth="1"/>
    <col min="8" max="8" width="13" customWidth="1"/>
    <col min="9" max="9" width="19" customWidth="1"/>
    <col min="10" max="10" width="15" customWidth="1"/>
    <col min="11" max="11" width="25" customWidth="1"/>
    <col min="12" max="12" width="32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278" t="s">
        <v>0</v>
      </c>
      <c r="B1" s="278" t="s">
        <v>1</v>
      </c>
      <c r="C1" s="278" t="s">
        <v>2</v>
      </c>
      <c r="D1" s="278" t="s">
        <v>3</v>
      </c>
      <c r="E1" s="278" t="s">
        <v>5</v>
      </c>
      <c r="F1" s="278" t="s">
        <v>6</v>
      </c>
      <c r="G1" s="225" t="s">
        <v>7</v>
      </c>
      <c r="H1" s="225" t="s">
        <v>8</v>
      </c>
      <c r="I1" s="228" t="s">
        <v>9</v>
      </c>
      <c r="J1" s="250" t="s">
        <v>10</v>
      </c>
      <c r="K1" s="230" t="s">
        <v>11</v>
      </c>
      <c r="L1" s="251" t="s">
        <v>12</v>
      </c>
      <c r="M1" s="280" t="s">
        <v>13</v>
      </c>
      <c r="N1" s="281" t="s">
        <v>14</v>
      </c>
      <c r="O1" s="282" t="s">
        <v>15</v>
      </c>
      <c r="P1" s="283" t="s">
        <v>37</v>
      </c>
      <c r="Q1" s="284" t="s">
        <v>38</v>
      </c>
      <c r="R1" s="225" t="s">
        <v>18</v>
      </c>
      <c r="S1" s="225" t="s">
        <v>19</v>
      </c>
    </row>
    <row r="2" spans="1:19">
      <c r="A2" s="182">
        <v>1</v>
      </c>
      <c r="B2" s="46" t="s">
        <v>2620</v>
      </c>
      <c r="C2" s="46" t="s">
        <v>2621</v>
      </c>
      <c r="D2" s="46" t="s">
        <v>22</v>
      </c>
      <c r="E2" s="46" t="s">
        <v>24</v>
      </c>
      <c r="F2" s="46" t="s">
        <v>1954</v>
      </c>
      <c r="G2" s="37" t="s">
        <v>25</v>
      </c>
      <c r="H2" s="37" t="s">
        <v>34</v>
      </c>
      <c r="I2" s="110">
        <v>241.86</v>
      </c>
      <c r="J2" s="110">
        <v>100</v>
      </c>
      <c r="K2" s="110">
        <v>0</v>
      </c>
      <c r="L2" s="37"/>
      <c r="M2" s="242">
        <f t="shared" ref="M2:M61" si="0">K2*1.06</f>
        <v>0</v>
      </c>
      <c r="N2" s="242">
        <f t="shared" ref="N2:N65" si="1">I2+J2+M2</f>
        <v>341.86</v>
      </c>
      <c r="O2" s="242">
        <f t="shared" ref="O2:O65" si="2">I2+(J2+M2)*1.06</f>
        <v>347.86</v>
      </c>
      <c r="P2" s="242">
        <f t="shared" ref="P2:P65" si="3">(M2+J2)*0.06</f>
        <v>6</v>
      </c>
      <c r="Q2" s="242">
        <f t="shared" ref="Q2:Q65" si="4">O2-P2</f>
        <v>341.86</v>
      </c>
      <c r="R2" s="242" t="s">
        <v>28</v>
      </c>
      <c r="S2" s="100" t="s">
        <v>29</v>
      </c>
    </row>
    <row r="3" spans="1:19">
      <c r="A3" s="182">
        <v>2</v>
      </c>
      <c r="B3" s="46" t="s">
        <v>2622</v>
      </c>
      <c r="C3" s="46" t="s">
        <v>2623</v>
      </c>
      <c r="D3" s="46" t="s">
        <v>22</v>
      </c>
      <c r="E3" s="46" t="s">
        <v>24</v>
      </c>
      <c r="F3" s="46" t="s">
        <v>1954</v>
      </c>
      <c r="G3" s="37" t="s">
        <v>25</v>
      </c>
      <c r="H3" s="37" t="s">
        <v>34</v>
      </c>
      <c r="I3" s="110">
        <v>241.86</v>
      </c>
      <c r="J3" s="110">
        <v>100</v>
      </c>
      <c r="K3" s="110">
        <v>0</v>
      </c>
      <c r="L3" s="36"/>
      <c r="M3" s="242">
        <f t="shared" si="0"/>
        <v>0</v>
      </c>
      <c r="N3" s="242">
        <f t="shared" si="1"/>
        <v>341.86</v>
      </c>
      <c r="O3" s="242">
        <f t="shared" si="2"/>
        <v>347.86</v>
      </c>
      <c r="P3" s="242">
        <f t="shared" si="3"/>
        <v>6</v>
      </c>
      <c r="Q3" s="242">
        <f t="shared" si="4"/>
        <v>341.86</v>
      </c>
      <c r="R3" s="242" t="s">
        <v>28</v>
      </c>
      <c r="S3" s="100" t="s">
        <v>29</v>
      </c>
    </row>
    <row r="4" spans="1:19">
      <c r="A4" s="182">
        <v>3</v>
      </c>
      <c r="B4" s="46" t="s">
        <v>1715</v>
      </c>
      <c r="C4" s="46" t="s">
        <v>2624</v>
      </c>
      <c r="D4" s="46" t="s">
        <v>22</v>
      </c>
      <c r="E4" s="46" t="s">
        <v>24</v>
      </c>
      <c r="F4" s="46" t="s">
        <v>1954</v>
      </c>
      <c r="G4" s="37" t="s">
        <v>25</v>
      </c>
      <c r="H4" s="37" t="s">
        <v>34</v>
      </c>
      <c r="I4" s="110">
        <v>241.86</v>
      </c>
      <c r="J4" s="110">
        <v>100</v>
      </c>
      <c r="K4" s="110">
        <v>0</v>
      </c>
      <c r="L4" s="36"/>
      <c r="M4" s="242">
        <f t="shared" si="0"/>
        <v>0</v>
      </c>
      <c r="N4" s="242">
        <f t="shared" si="1"/>
        <v>341.86</v>
      </c>
      <c r="O4" s="242">
        <f t="shared" si="2"/>
        <v>347.86</v>
      </c>
      <c r="P4" s="242">
        <f t="shared" si="3"/>
        <v>6</v>
      </c>
      <c r="Q4" s="242">
        <f t="shared" si="4"/>
        <v>341.86</v>
      </c>
      <c r="R4" s="242" t="s">
        <v>28</v>
      </c>
      <c r="S4" s="100" t="s">
        <v>29</v>
      </c>
    </row>
    <row r="5" spans="1:19">
      <c r="A5" s="182">
        <v>4</v>
      </c>
      <c r="B5" s="46" t="s">
        <v>2625</v>
      </c>
      <c r="C5" s="46" t="s">
        <v>2626</v>
      </c>
      <c r="D5" s="46" t="s">
        <v>22</v>
      </c>
      <c r="E5" s="46" t="s">
        <v>24</v>
      </c>
      <c r="F5" s="46" t="s">
        <v>1954</v>
      </c>
      <c r="G5" s="37" t="s">
        <v>25</v>
      </c>
      <c r="H5" s="37" t="s">
        <v>34</v>
      </c>
      <c r="I5" s="110">
        <v>241.86</v>
      </c>
      <c r="J5" s="110">
        <v>100</v>
      </c>
      <c r="K5" s="110">
        <v>0</v>
      </c>
      <c r="L5" s="36"/>
      <c r="M5" s="242">
        <f t="shared" si="0"/>
        <v>0</v>
      </c>
      <c r="N5" s="242">
        <f t="shared" si="1"/>
        <v>341.86</v>
      </c>
      <c r="O5" s="242">
        <f t="shared" si="2"/>
        <v>347.86</v>
      </c>
      <c r="P5" s="242">
        <f t="shared" si="3"/>
        <v>6</v>
      </c>
      <c r="Q5" s="242">
        <f t="shared" si="4"/>
        <v>341.86</v>
      </c>
      <c r="R5" s="242" t="s">
        <v>28</v>
      </c>
      <c r="S5" s="100" t="s">
        <v>29</v>
      </c>
    </row>
    <row r="6" spans="1:19">
      <c r="A6" s="182">
        <v>5</v>
      </c>
      <c r="B6" s="46" t="s">
        <v>2627</v>
      </c>
      <c r="C6" s="46" t="s">
        <v>2628</v>
      </c>
      <c r="D6" s="46" t="s">
        <v>22</v>
      </c>
      <c r="E6" s="46" t="s">
        <v>24</v>
      </c>
      <c r="F6" s="46" t="s">
        <v>1954</v>
      </c>
      <c r="G6" s="37" t="s">
        <v>25</v>
      </c>
      <c r="H6" s="37" t="s">
        <v>34</v>
      </c>
      <c r="I6" s="110">
        <v>241.38</v>
      </c>
      <c r="J6" s="110">
        <v>100</v>
      </c>
      <c r="K6" s="110">
        <v>0</v>
      </c>
      <c r="L6" s="36"/>
      <c r="M6" s="242">
        <f t="shared" si="0"/>
        <v>0</v>
      </c>
      <c r="N6" s="242">
        <f t="shared" si="1"/>
        <v>341.38</v>
      </c>
      <c r="O6" s="242">
        <f t="shared" si="2"/>
        <v>347.38</v>
      </c>
      <c r="P6" s="242">
        <f t="shared" si="3"/>
        <v>6</v>
      </c>
      <c r="Q6" s="242">
        <f t="shared" si="4"/>
        <v>341.38</v>
      </c>
      <c r="R6" s="242" t="s">
        <v>28</v>
      </c>
      <c r="S6" s="100" t="s">
        <v>29</v>
      </c>
    </row>
    <row r="7" spans="1:19">
      <c r="A7" s="182">
        <v>6</v>
      </c>
      <c r="B7" s="46" t="s">
        <v>1236</v>
      </c>
      <c r="C7" s="46" t="s">
        <v>2629</v>
      </c>
      <c r="D7" s="46" t="s">
        <v>22</v>
      </c>
      <c r="E7" s="46" t="s">
        <v>24</v>
      </c>
      <c r="F7" s="46" t="s">
        <v>1954</v>
      </c>
      <c r="G7" s="37" t="s">
        <v>25</v>
      </c>
      <c r="H7" s="37" t="s">
        <v>34</v>
      </c>
      <c r="I7" s="110">
        <v>242.15</v>
      </c>
      <c r="J7" s="110">
        <v>100</v>
      </c>
      <c r="K7" s="110">
        <v>0</v>
      </c>
      <c r="L7" s="36"/>
      <c r="M7" s="242">
        <f t="shared" si="0"/>
        <v>0</v>
      </c>
      <c r="N7" s="242">
        <f t="shared" si="1"/>
        <v>342.15</v>
      </c>
      <c r="O7" s="242">
        <f t="shared" si="2"/>
        <v>348.15</v>
      </c>
      <c r="P7" s="242">
        <f t="shared" si="3"/>
        <v>6</v>
      </c>
      <c r="Q7" s="242">
        <f t="shared" si="4"/>
        <v>342.15</v>
      </c>
      <c r="R7" s="242" t="s">
        <v>28</v>
      </c>
      <c r="S7" s="100" t="s">
        <v>29</v>
      </c>
    </row>
    <row r="8" spans="1:19">
      <c r="A8" s="182">
        <v>7</v>
      </c>
      <c r="B8" s="46" t="s">
        <v>2630</v>
      </c>
      <c r="C8" s="46" t="s">
        <v>2631</v>
      </c>
      <c r="D8" s="46" t="s">
        <v>22</v>
      </c>
      <c r="E8" s="46" t="s">
        <v>24</v>
      </c>
      <c r="F8" s="46" t="s">
        <v>1954</v>
      </c>
      <c r="G8" s="37" t="s">
        <v>25</v>
      </c>
      <c r="H8" s="37" t="s">
        <v>34</v>
      </c>
      <c r="I8" s="110">
        <v>241.25</v>
      </c>
      <c r="J8" s="110">
        <v>100</v>
      </c>
      <c r="K8" s="110">
        <v>0</v>
      </c>
      <c r="L8" s="36"/>
      <c r="M8" s="242">
        <f t="shared" si="0"/>
        <v>0</v>
      </c>
      <c r="N8" s="242">
        <f t="shared" si="1"/>
        <v>341.25</v>
      </c>
      <c r="O8" s="242">
        <f t="shared" si="2"/>
        <v>347.25</v>
      </c>
      <c r="P8" s="242">
        <f t="shared" si="3"/>
        <v>6</v>
      </c>
      <c r="Q8" s="242">
        <f t="shared" si="4"/>
        <v>341.25</v>
      </c>
      <c r="R8" s="242" t="s">
        <v>28</v>
      </c>
      <c r="S8" s="100" t="s">
        <v>29</v>
      </c>
    </row>
    <row r="9" spans="1:19">
      <c r="A9" s="182">
        <v>8</v>
      </c>
      <c r="B9" s="46" t="s">
        <v>597</v>
      </c>
      <c r="C9" s="46" t="s">
        <v>2632</v>
      </c>
      <c r="D9" s="46" t="s">
        <v>22</v>
      </c>
      <c r="E9" s="46" t="s">
        <v>24</v>
      </c>
      <c r="F9" s="46" t="s">
        <v>111</v>
      </c>
      <c r="G9" s="37" t="s">
        <v>25</v>
      </c>
      <c r="H9" s="37" t="s">
        <v>34</v>
      </c>
      <c r="I9" s="110">
        <v>599</v>
      </c>
      <c r="J9" s="110">
        <v>400</v>
      </c>
      <c r="K9" s="110">
        <v>588</v>
      </c>
      <c r="L9" s="37" t="s">
        <v>2633</v>
      </c>
      <c r="M9" s="242">
        <f t="shared" si="0"/>
        <v>623.28</v>
      </c>
      <c r="N9" s="242">
        <f t="shared" si="1"/>
        <v>1622.28</v>
      </c>
      <c r="O9" s="242">
        <f t="shared" si="2"/>
        <v>1683.6768</v>
      </c>
      <c r="P9" s="242">
        <f t="shared" si="3"/>
        <v>61.3968</v>
      </c>
      <c r="Q9" s="242">
        <f t="shared" si="4"/>
        <v>1622.28</v>
      </c>
      <c r="R9" s="242" t="s">
        <v>28</v>
      </c>
      <c r="S9" s="100" t="s">
        <v>29</v>
      </c>
    </row>
    <row r="10" spans="1:19">
      <c r="A10" s="182">
        <v>9</v>
      </c>
      <c r="B10" s="46" t="s">
        <v>2634</v>
      </c>
      <c r="C10" s="46" t="s">
        <v>2635</v>
      </c>
      <c r="D10" s="46" t="s">
        <v>22</v>
      </c>
      <c r="E10" s="46" t="s">
        <v>24</v>
      </c>
      <c r="F10" s="46" t="s">
        <v>111</v>
      </c>
      <c r="G10" s="37" t="s">
        <v>25</v>
      </c>
      <c r="H10" s="37" t="s">
        <v>34</v>
      </c>
      <c r="I10" s="110">
        <v>599</v>
      </c>
      <c r="J10" s="110">
        <v>400</v>
      </c>
      <c r="K10" s="110">
        <v>588</v>
      </c>
      <c r="L10" s="37" t="s">
        <v>2633</v>
      </c>
      <c r="M10" s="242">
        <f t="shared" si="0"/>
        <v>623.28</v>
      </c>
      <c r="N10" s="242">
        <f t="shared" si="1"/>
        <v>1622.28</v>
      </c>
      <c r="O10" s="242">
        <f t="shared" si="2"/>
        <v>1683.6768</v>
      </c>
      <c r="P10" s="242">
        <f t="shared" si="3"/>
        <v>61.3968</v>
      </c>
      <c r="Q10" s="242">
        <f t="shared" si="4"/>
        <v>1622.28</v>
      </c>
      <c r="R10" s="242" t="s">
        <v>28</v>
      </c>
      <c r="S10" s="100" t="s">
        <v>29</v>
      </c>
    </row>
    <row r="11" spans="1:19">
      <c r="A11" s="182">
        <v>10</v>
      </c>
      <c r="B11" s="46" t="s">
        <v>2636</v>
      </c>
      <c r="C11" s="46" t="s">
        <v>2637</v>
      </c>
      <c r="D11" s="46" t="s">
        <v>22</v>
      </c>
      <c r="E11" s="46" t="s">
        <v>24</v>
      </c>
      <c r="F11" s="46" t="s">
        <v>1954</v>
      </c>
      <c r="G11" s="37" t="s">
        <v>25</v>
      </c>
      <c r="H11" s="37" t="s">
        <v>34</v>
      </c>
      <c r="I11" s="110">
        <v>244.5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344.5</v>
      </c>
      <c r="O11" s="242">
        <f t="shared" si="2"/>
        <v>350.5</v>
      </c>
      <c r="P11" s="242">
        <f t="shared" si="3"/>
        <v>6</v>
      </c>
      <c r="Q11" s="242">
        <f t="shared" si="4"/>
        <v>344.5</v>
      </c>
      <c r="R11" s="242" t="s">
        <v>28</v>
      </c>
      <c r="S11" s="100" t="s">
        <v>29</v>
      </c>
    </row>
    <row r="12" spans="1:19">
      <c r="A12" s="182">
        <v>11</v>
      </c>
      <c r="B12" s="46" t="s">
        <v>2638</v>
      </c>
      <c r="C12" s="46" t="s">
        <v>2639</v>
      </c>
      <c r="D12" s="46" t="s">
        <v>22</v>
      </c>
      <c r="E12" s="46" t="s">
        <v>24</v>
      </c>
      <c r="F12" s="46" t="s">
        <v>1954</v>
      </c>
      <c r="G12" s="37" t="s">
        <v>25</v>
      </c>
      <c r="H12" s="37" t="s">
        <v>34</v>
      </c>
      <c r="I12" s="110">
        <v>242.62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342.62</v>
      </c>
      <c r="O12" s="242">
        <f t="shared" si="2"/>
        <v>348.62</v>
      </c>
      <c r="P12" s="242">
        <f t="shared" si="3"/>
        <v>6</v>
      </c>
      <c r="Q12" s="242">
        <f t="shared" si="4"/>
        <v>342.62</v>
      </c>
      <c r="R12" s="242" t="s">
        <v>28</v>
      </c>
      <c r="S12" s="100" t="s">
        <v>29</v>
      </c>
    </row>
    <row r="13" spans="1:19">
      <c r="A13" s="182">
        <v>12</v>
      </c>
      <c r="B13" s="46" t="s">
        <v>2640</v>
      </c>
      <c r="C13" s="46" t="s">
        <v>2641</v>
      </c>
      <c r="D13" s="46" t="s">
        <v>22</v>
      </c>
      <c r="E13" s="46" t="s">
        <v>24</v>
      </c>
      <c r="F13" s="46" t="s">
        <v>1954</v>
      </c>
      <c r="G13" s="37" t="s">
        <v>25</v>
      </c>
      <c r="H13" s="37" t="s">
        <v>34</v>
      </c>
      <c r="I13" s="110">
        <v>242.62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342.62</v>
      </c>
      <c r="O13" s="242">
        <f t="shared" si="2"/>
        <v>348.62</v>
      </c>
      <c r="P13" s="242">
        <f t="shared" si="3"/>
        <v>6</v>
      </c>
      <c r="Q13" s="242">
        <f t="shared" si="4"/>
        <v>342.62</v>
      </c>
      <c r="R13" s="242" t="s">
        <v>28</v>
      </c>
      <c r="S13" s="100" t="s">
        <v>29</v>
      </c>
    </row>
    <row r="14" spans="1:19">
      <c r="A14" s="182">
        <v>13</v>
      </c>
      <c r="B14" s="46" t="s">
        <v>2642</v>
      </c>
      <c r="C14" s="46" t="s">
        <v>2643</v>
      </c>
      <c r="D14" s="46" t="s">
        <v>22</v>
      </c>
      <c r="E14" s="46" t="s">
        <v>24</v>
      </c>
      <c r="F14" s="46" t="s">
        <v>1954</v>
      </c>
      <c r="G14" s="37" t="s">
        <v>25</v>
      </c>
      <c r="H14" s="37" t="s">
        <v>34</v>
      </c>
      <c r="I14" s="110">
        <v>242.62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342.62</v>
      </c>
      <c r="O14" s="242">
        <f t="shared" si="2"/>
        <v>348.62</v>
      </c>
      <c r="P14" s="242">
        <f t="shared" si="3"/>
        <v>6</v>
      </c>
      <c r="Q14" s="242">
        <f t="shared" si="4"/>
        <v>342.62</v>
      </c>
      <c r="R14" s="242" t="s">
        <v>28</v>
      </c>
      <c r="S14" s="100" t="s">
        <v>29</v>
      </c>
    </row>
    <row r="15" spans="1:19">
      <c r="A15" s="182">
        <v>14</v>
      </c>
      <c r="B15" s="46" t="s">
        <v>2442</v>
      </c>
      <c r="C15" s="46" t="s">
        <v>2644</v>
      </c>
      <c r="D15" s="46" t="s">
        <v>22</v>
      </c>
      <c r="E15" s="46" t="s">
        <v>24</v>
      </c>
      <c r="F15" s="46" t="s">
        <v>1954</v>
      </c>
      <c r="G15" s="37" t="s">
        <v>25</v>
      </c>
      <c r="H15" s="37" t="s">
        <v>34</v>
      </c>
      <c r="I15" s="110">
        <v>242.62</v>
      </c>
      <c r="J15" s="110">
        <v>100</v>
      </c>
      <c r="K15" s="110">
        <v>0</v>
      </c>
      <c r="L15" s="36"/>
      <c r="M15" s="242">
        <f t="shared" si="0"/>
        <v>0</v>
      </c>
      <c r="N15" s="242">
        <f t="shared" si="1"/>
        <v>342.62</v>
      </c>
      <c r="O15" s="242">
        <f t="shared" si="2"/>
        <v>348.62</v>
      </c>
      <c r="P15" s="242">
        <f t="shared" si="3"/>
        <v>6</v>
      </c>
      <c r="Q15" s="242">
        <f t="shared" si="4"/>
        <v>342.62</v>
      </c>
      <c r="R15" s="242" t="s">
        <v>28</v>
      </c>
      <c r="S15" s="100" t="s">
        <v>29</v>
      </c>
    </row>
    <row r="16" spans="1:19">
      <c r="A16" s="182">
        <v>15</v>
      </c>
      <c r="B16" s="46" t="s">
        <v>2645</v>
      </c>
      <c r="C16" s="46" t="s">
        <v>2646</v>
      </c>
      <c r="D16" s="46" t="s">
        <v>22</v>
      </c>
      <c r="E16" s="46" t="s">
        <v>24</v>
      </c>
      <c r="F16" s="46" t="s">
        <v>58</v>
      </c>
      <c r="G16" s="37" t="s">
        <v>25</v>
      </c>
      <c r="H16" s="37" t="s">
        <v>34</v>
      </c>
      <c r="I16" s="110">
        <v>896</v>
      </c>
      <c r="J16" s="110">
        <v>400</v>
      </c>
      <c r="K16" s="110">
        <v>667</v>
      </c>
      <c r="L16" s="37" t="s">
        <v>756</v>
      </c>
      <c r="M16" s="242">
        <f t="shared" si="0"/>
        <v>707.02</v>
      </c>
      <c r="N16" s="242">
        <f t="shared" si="1"/>
        <v>2003.02</v>
      </c>
      <c r="O16" s="242">
        <f t="shared" si="2"/>
        <v>2069.4412</v>
      </c>
      <c r="P16" s="242">
        <f t="shared" si="3"/>
        <v>66.4212</v>
      </c>
      <c r="Q16" s="242">
        <f t="shared" si="4"/>
        <v>2003.02</v>
      </c>
      <c r="R16" s="242" t="s">
        <v>28</v>
      </c>
      <c r="S16" s="100" t="s">
        <v>29</v>
      </c>
    </row>
    <row r="17" spans="1:19">
      <c r="A17" s="182">
        <v>16</v>
      </c>
      <c r="B17" s="46" t="s">
        <v>2647</v>
      </c>
      <c r="C17" s="46" t="s">
        <v>2648</v>
      </c>
      <c r="D17" s="46" t="s">
        <v>22</v>
      </c>
      <c r="E17" s="46" t="s">
        <v>24</v>
      </c>
      <c r="F17" s="46" t="s">
        <v>1954</v>
      </c>
      <c r="G17" s="37" t="s">
        <v>25</v>
      </c>
      <c r="H17" s="37" t="s">
        <v>34</v>
      </c>
      <c r="I17" s="110">
        <v>242.62</v>
      </c>
      <c r="J17" s="110">
        <v>100</v>
      </c>
      <c r="K17" s="110">
        <v>0</v>
      </c>
      <c r="L17" s="36"/>
      <c r="M17" s="242">
        <f t="shared" si="0"/>
        <v>0</v>
      </c>
      <c r="N17" s="242">
        <f t="shared" si="1"/>
        <v>342.62</v>
      </c>
      <c r="O17" s="242">
        <f t="shared" si="2"/>
        <v>348.62</v>
      </c>
      <c r="P17" s="242">
        <f t="shared" si="3"/>
        <v>6</v>
      </c>
      <c r="Q17" s="242">
        <f t="shared" si="4"/>
        <v>342.62</v>
      </c>
      <c r="R17" s="242" t="s">
        <v>28</v>
      </c>
      <c r="S17" s="100" t="s">
        <v>29</v>
      </c>
    </row>
    <row r="18" spans="1:19">
      <c r="A18" s="182">
        <v>17</v>
      </c>
      <c r="B18" s="46" t="s">
        <v>2649</v>
      </c>
      <c r="C18" s="46" t="s">
        <v>2650</v>
      </c>
      <c r="D18" s="46" t="s">
        <v>22</v>
      </c>
      <c r="E18" s="46" t="s">
        <v>24</v>
      </c>
      <c r="F18" s="46" t="s">
        <v>1954</v>
      </c>
      <c r="G18" s="37" t="s">
        <v>25</v>
      </c>
      <c r="H18" s="37" t="s">
        <v>34</v>
      </c>
      <c r="I18" s="110">
        <v>242.62</v>
      </c>
      <c r="J18" s="110">
        <v>100</v>
      </c>
      <c r="K18" s="110">
        <v>0</v>
      </c>
      <c r="L18" s="36"/>
      <c r="M18" s="242">
        <f t="shared" si="0"/>
        <v>0</v>
      </c>
      <c r="N18" s="242">
        <f t="shared" si="1"/>
        <v>342.62</v>
      </c>
      <c r="O18" s="242">
        <f t="shared" si="2"/>
        <v>348.62</v>
      </c>
      <c r="P18" s="242">
        <f t="shared" si="3"/>
        <v>6</v>
      </c>
      <c r="Q18" s="242">
        <f t="shared" si="4"/>
        <v>342.62</v>
      </c>
      <c r="R18" s="242" t="s">
        <v>28</v>
      </c>
      <c r="S18" s="100" t="s">
        <v>29</v>
      </c>
    </row>
    <row r="19" spans="1:19">
      <c r="A19" s="182">
        <v>18</v>
      </c>
      <c r="B19" s="46" t="s">
        <v>2651</v>
      </c>
      <c r="C19" s="46" t="s">
        <v>2652</v>
      </c>
      <c r="D19" s="46" t="s">
        <v>22</v>
      </c>
      <c r="E19" s="46" t="s">
        <v>130</v>
      </c>
      <c r="F19" s="46" t="s">
        <v>58</v>
      </c>
      <c r="G19" s="37" t="s">
        <v>25</v>
      </c>
      <c r="H19" s="37" t="s">
        <v>34</v>
      </c>
      <c r="I19" s="110">
        <v>896</v>
      </c>
      <c r="J19" s="110">
        <v>400</v>
      </c>
      <c r="K19" s="110">
        <v>2333</v>
      </c>
      <c r="L19" s="37" t="s">
        <v>1995</v>
      </c>
      <c r="M19" s="242">
        <f t="shared" si="0"/>
        <v>2472.98</v>
      </c>
      <c r="N19" s="242">
        <f t="shared" si="1"/>
        <v>3768.98</v>
      </c>
      <c r="O19" s="242">
        <f t="shared" si="2"/>
        <v>3941.3588</v>
      </c>
      <c r="P19" s="242">
        <f t="shared" si="3"/>
        <v>172.3788</v>
      </c>
      <c r="Q19" s="242">
        <f t="shared" si="4"/>
        <v>3768.98</v>
      </c>
      <c r="R19" s="242" t="s">
        <v>28</v>
      </c>
      <c r="S19" s="100" t="s">
        <v>29</v>
      </c>
    </row>
    <row r="20" spans="1:19">
      <c r="A20" s="182">
        <v>19</v>
      </c>
      <c r="B20" s="46" t="s">
        <v>2653</v>
      </c>
      <c r="C20" s="46" t="s">
        <v>2654</v>
      </c>
      <c r="D20" s="46" t="s">
        <v>22</v>
      </c>
      <c r="E20" s="46" t="s">
        <v>243</v>
      </c>
      <c r="F20" s="46" t="s">
        <v>58</v>
      </c>
      <c r="G20" s="37" t="s">
        <v>25</v>
      </c>
      <c r="H20" s="37" t="s">
        <v>34</v>
      </c>
      <c r="I20" s="110">
        <v>896</v>
      </c>
      <c r="J20" s="110">
        <v>400</v>
      </c>
      <c r="K20" s="110">
        <v>92</v>
      </c>
      <c r="L20" s="37" t="s">
        <v>2655</v>
      </c>
      <c r="M20" s="242">
        <f t="shared" si="0"/>
        <v>97.52</v>
      </c>
      <c r="N20" s="242">
        <f t="shared" si="1"/>
        <v>1393.52</v>
      </c>
      <c r="O20" s="242">
        <f t="shared" si="2"/>
        <v>1423.3712</v>
      </c>
      <c r="P20" s="242">
        <f t="shared" si="3"/>
        <v>29.8512</v>
      </c>
      <c r="Q20" s="242">
        <f t="shared" si="4"/>
        <v>1393.52</v>
      </c>
      <c r="R20" s="242" t="s">
        <v>28</v>
      </c>
      <c r="S20" s="100" t="s">
        <v>29</v>
      </c>
    </row>
    <row r="21" spans="1:19">
      <c r="A21" s="182">
        <v>20</v>
      </c>
      <c r="B21" s="46" t="s">
        <v>2656</v>
      </c>
      <c r="C21" s="46" t="s">
        <v>2657</v>
      </c>
      <c r="D21" s="46" t="s">
        <v>22</v>
      </c>
      <c r="E21" s="46" t="s">
        <v>24</v>
      </c>
      <c r="F21" s="46" t="s">
        <v>58</v>
      </c>
      <c r="G21" s="37" t="s">
        <v>25</v>
      </c>
      <c r="H21" s="37" t="s">
        <v>34</v>
      </c>
      <c r="I21" s="110">
        <v>896</v>
      </c>
      <c r="J21" s="110">
        <v>400</v>
      </c>
      <c r="K21" s="110">
        <v>92</v>
      </c>
      <c r="L21" s="37" t="s">
        <v>2658</v>
      </c>
      <c r="M21" s="242">
        <f t="shared" si="0"/>
        <v>97.52</v>
      </c>
      <c r="N21" s="242">
        <f t="shared" si="1"/>
        <v>1393.52</v>
      </c>
      <c r="O21" s="242">
        <f t="shared" si="2"/>
        <v>1423.3712</v>
      </c>
      <c r="P21" s="242">
        <f t="shared" si="3"/>
        <v>29.8512</v>
      </c>
      <c r="Q21" s="242">
        <f t="shared" si="4"/>
        <v>1393.52</v>
      </c>
      <c r="R21" s="242" t="s">
        <v>28</v>
      </c>
      <c r="S21" s="100" t="s">
        <v>29</v>
      </c>
    </row>
    <row r="22" spans="1:19">
      <c r="A22" s="182">
        <v>21</v>
      </c>
      <c r="B22" s="46" t="s">
        <v>2659</v>
      </c>
      <c r="C22" s="46" t="s">
        <v>2660</v>
      </c>
      <c r="D22" s="46" t="s">
        <v>22</v>
      </c>
      <c r="E22" s="46" t="s">
        <v>24</v>
      </c>
      <c r="F22" s="46" t="s">
        <v>1954</v>
      </c>
      <c r="G22" s="37" t="s">
        <v>25</v>
      </c>
      <c r="H22" s="37" t="s">
        <v>34</v>
      </c>
      <c r="I22" s="110">
        <v>244.5</v>
      </c>
      <c r="J22" s="110">
        <v>100</v>
      </c>
      <c r="K22" s="110">
        <v>0</v>
      </c>
      <c r="L22" s="36"/>
      <c r="M22" s="242">
        <f t="shared" si="0"/>
        <v>0</v>
      </c>
      <c r="N22" s="242">
        <f t="shared" si="1"/>
        <v>344.5</v>
      </c>
      <c r="O22" s="242">
        <f t="shared" si="2"/>
        <v>350.5</v>
      </c>
      <c r="P22" s="242">
        <f t="shared" si="3"/>
        <v>6</v>
      </c>
      <c r="Q22" s="242">
        <f t="shared" si="4"/>
        <v>344.5</v>
      </c>
      <c r="R22" s="242" t="s">
        <v>28</v>
      </c>
      <c r="S22" s="100" t="s">
        <v>29</v>
      </c>
    </row>
    <row r="23" spans="1:19">
      <c r="A23" s="182">
        <v>22</v>
      </c>
      <c r="B23" s="46" t="s">
        <v>2661</v>
      </c>
      <c r="C23" s="46" t="s">
        <v>2662</v>
      </c>
      <c r="D23" s="46" t="s">
        <v>22</v>
      </c>
      <c r="E23" s="46" t="s">
        <v>24</v>
      </c>
      <c r="F23" s="46" t="s">
        <v>1954</v>
      </c>
      <c r="G23" s="37" t="s">
        <v>25</v>
      </c>
      <c r="H23" s="37" t="s">
        <v>34</v>
      </c>
      <c r="I23" s="110">
        <v>244.5</v>
      </c>
      <c r="J23" s="110">
        <v>100</v>
      </c>
      <c r="K23" s="110">
        <v>0</v>
      </c>
      <c r="L23" s="36"/>
      <c r="M23" s="242">
        <f t="shared" si="0"/>
        <v>0</v>
      </c>
      <c r="N23" s="242">
        <f t="shared" si="1"/>
        <v>344.5</v>
      </c>
      <c r="O23" s="242">
        <f t="shared" si="2"/>
        <v>350.5</v>
      </c>
      <c r="P23" s="242">
        <f t="shared" si="3"/>
        <v>6</v>
      </c>
      <c r="Q23" s="242">
        <f t="shared" si="4"/>
        <v>344.5</v>
      </c>
      <c r="R23" s="242" t="s">
        <v>28</v>
      </c>
      <c r="S23" s="100" t="s">
        <v>29</v>
      </c>
    </row>
    <row r="24" spans="1:19">
      <c r="A24" s="182">
        <v>23</v>
      </c>
      <c r="B24" s="46" t="s">
        <v>2663</v>
      </c>
      <c r="C24" s="46" t="s">
        <v>2664</v>
      </c>
      <c r="D24" s="46" t="s">
        <v>22</v>
      </c>
      <c r="E24" s="46" t="s">
        <v>24</v>
      </c>
      <c r="F24" s="46" t="s">
        <v>1954</v>
      </c>
      <c r="G24" s="37" t="s">
        <v>25</v>
      </c>
      <c r="H24" s="37" t="s">
        <v>34</v>
      </c>
      <c r="I24" s="110">
        <v>244.5</v>
      </c>
      <c r="J24" s="110">
        <v>100</v>
      </c>
      <c r="K24" s="110">
        <v>0</v>
      </c>
      <c r="L24" s="36"/>
      <c r="M24" s="242">
        <f t="shared" si="0"/>
        <v>0</v>
      </c>
      <c r="N24" s="242">
        <f t="shared" si="1"/>
        <v>344.5</v>
      </c>
      <c r="O24" s="242">
        <f t="shared" si="2"/>
        <v>350.5</v>
      </c>
      <c r="P24" s="242">
        <f t="shared" si="3"/>
        <v>6</v>
      </c>
      <c r="Q24" s="242">
        <f t="shared" si="4"/>
        <v>344.5</v>
      </c>
      <c r="R24" s="242" t="s">
        <v>28</v>
      </c>
      <c r="S24" s="100" t="s">
        <v>29</v>
      </c>
    </row>
    <row r="25" spans="1:19">
      <c r="A25" s="182">
        <v>24</v>
      </c>
      <c r="B25" s="46" t="s">
        <v>2665</v>
      </c>
      <c r="C25" s="46" t="s">
        <v>2666</v>
      </c>
      <c r="D25" s="46" t="s">
        <v>22</v>
      </c>
      <c r="E25" s="46" t="s">
        <v>243</v>
      </c>
      <c r="F25" s="46" t="s">
        <v>58</v>
      </c>
      <c r="G25" s="37" t="s">
        <v>25</v>
      </c>
      <c r="H25" s="37" t="s">
        <v>34</v>
      </c>
      <c r="I25" s="110">
        <v>896</v>
      </c>
      <c r="J25" s="110">
        <v>400</v>
      </c>
      <c r="K25" s="110">
        <v>2333</v>
      </c>
      <c r="L25" s="37" t="s">
        <v>1925</v>
      </c>
      <c r="M25" s="242">
        <f t="shared" si="0"/>
        <v>2472.98</v>
      </c>
      <c r="N25" s="242">
        <f t="shared" si="1"/>
        <v>3768.98</v>
      </c>
      <c r="O25" s="242">
        <f t="shared" si="2"/>
        <v>3941.3588</v>
      </c>
      <c r="P25" s="242">
        <f t="shared" si="3"/>
        <v>172.3788</v>
      </c>
      <c r="Q25" s="242">
        <f t="shared" si="4"/>
        <v>3768.98</v>
      </c>
      <c r="R25" s="242" t="s">
        <v>28</v>
      </c>
      <c r="S25" s="100" t="s">
        <v>29</v>
      </c>
    </row>
    <row r="26" spans="1:19">
      <c r="A26" s="182">
        <v>25</v>
      </c>
      <c r="B26" s="46" t="s">
        <v>2393</v>
      </c>
      <c r="C26" s="46" t="s">
        <v>2667</v>
      </c>
      <c r="D26" s="46" t="s">
        <v>22</v>
      </c>
      <c r="E26" s="46" t="s">
        <v>24</v>
      </c>
      <c r="F26" s="46" t="s">
        <v>2668</v>
      </c>
      <c r="G26" s="37" t="s">
        <v>25</v>
      </c>
      <c r="H26" s="37" t="s">
        <v>34</v>
      </c>
      <c r="I26" s="110">
        <v>246.1</v>
      </c>
      <c r="J26" s="110">
        <v>100</v>
      </c>
      <c r="K26" s="110">
        <v>0</v>
      </c>
      <c r="L26" s="36"/>
      <c r="M26" s="242">
        <f t="shared" si="0"/>
        <v>0</v>
      </c>
      <c r="N26" s="242">
        <f t="shared" si="1"/>
        <v>346.1</v>
      </c>
      <c r="O26" s="242">
        <f t="shared" si="2"/>
        <v>352.1</v>
      </c>
      <c r="P26" s="242">
        <f t="shared" si="3"/>
        <v>6</v>
      </c>
      <c r="Q26" s="242">
        <f t="shared" si="4"/>
        <v>346.1</v>
      </c>
      <c r="R26" s="242" t="s">
        <v>28</v>
      </c>
      <c r="S26" s="100" t="s">
        <v>29</v>
      </c>
    </row>
    <row r="27" spans="1:19">
      <c r="A27" s="182">
        <v>26</v>
      </c>
      <c r="B27" s="46" t="s">
        <v>2669</v>
      </c>
      <c r="C27" s="46" t="s">
        <v>2670</v>
      </c>
      <c r="D27" s="46" t="s">
        <v>22</v>
      </c>
      <c r="E27" s="46" t="s">
        <v>130</v>
      </c>
      <c r="F27" s="46" t="s">
        <v>58</v>
      </c>
      <c r="G27" s="37" t="s">
        <v>25</v>
      </c>
      <c r="H27" s="37" t="s">
        <v>34</v>
      </c>
      <c r="I27" s="110">
        <v>896</v>
      </c>
      <c r="J27" s="110">
        <v>400</v>
      </c>
      <c r="K27" s="110">
        <v>92</v>
      </c>
      <c r="L27" s="37" t="s">
        <v>2671</v>
      </c>
      <c r="M27" s="242">
        <f t="shared" si="0"/>
        <v>97.52</v>
      </c>
      <c r="N27" s="242">
        <f t="shared" si="1"/>
        <v>1393.52</v>
      </c>
      <c r="O27" s="242">
        <f t="shared" si="2"/>
        <v>1423.3712</v>
      </c>
      <c r="P27" s="242">
        <f t="shared" si="3"/>
        <v>29.8512</v>
      </c>
      <c r="Q27" s="242">
        <f t="shared" si="4"/>
        <v>1393.52</v>
      </c>
      <c r="R27" s="242" t="s">
        <v>28</v>
      </c>
      <c r="S27" s="100" t="s">
        <v>29</v>
      </c>
    </row>
    <row r="28" spans="1:19">
      <c r="A28" s="182">
        <v>27</v>
      </c>
      <c r="B28" s="46" t="s">
        <v>2672</v>
      </c>
      <c r="C28" s="46" t="s">
        <v>2673</v>
      </c>
      <c r="D28" s="46" t="s">
        <v>22</v>
      </c>
      <c r="E28" s="46" t="s">
        <v>24</v>
      </c>
      <c r="F28" s="46" t="s">
        <v>2668</v>
      </c>
      <c r="G28" s="37" t="s">
        <v>25</v>
      </c>
      <c r="H28" s="37" t="s">
        <v>34</v>
      </c>
      <c r="I28" s="110">
        <v>244.5</v>
      </c>
      <c r="J28" s="110">
        <v>100</v>
      </c>
      <c r="K28" s="110">
        <v>0</v>
      </c>
      <c r="L28" s="36"/>
      <c r="M28" s="242">
        <f t="shared" si="0"/>
        <v>0</v>
      </c>
      <c r="N28" s="242">
        <f t="shared" si="1"/>
        <v>344.5</v>
      </c>
      <c r="O28" s="242">
        <f t="shared" si="2"/>
        <v>350.5</v>
      </c>
      <c r="P28" s="242">
        <f t="shared" si="3"/>
        <v>6</v>
      </c>
      <c r="Q28" s="242">
        <f t="shared" si="4"/>
        <v>344.5</v>
      </c>
      <c r="R28" s="242" t="s">
        <v>28</v>
      </c>
      <c r="S28" s="100" t="s">
        <v>29</v>
      </c>
    </row>
    <row r="29" spans="1:19">
      <c r="A29" s="182">
        <v>28</v>
      </c>
      <c r="B29" s="46" t="s">
        <v>2674</v>
      </c>
      <c r="C29" s="46" t="s">
        <v>2675</v>
      </c>
      <c r="D29" s="46" t="s">
        <v>22</v>
      </c>
      <c r="E29" s="46" t="s">
        <v>24</v>
      </c>
      <c r="F29" s="46" t="s">
        <v>2668</v>
      </c>
      <c r="G29" s="37" t="s">
        <v>25</v>
      </c>
      <c r="H29" s="37" t="s">
        <v>34</v>
      </c>
      <c r="I29" s="110">
        <v>244.5</v>
      </c>
      <c r="J29" s="110">
        <v>100</v>
      </c>
      <c r="K29" s="110">
        <v>0</v>
      </c>
      <c r="L29" s="36"/>
      <c r="M29" s="242">
        <f t="shared" si="0"/>
        <v>0</v>
      </c>
      <c r="N29" s="242">
        <f t="shared" si="1"/>
        <v>344.5</v>
      </c>
      <c r="O29" s="242">
        <f t="shared" si="2"/>
        <v>350.5</v>
      </c>
      <c r="P29" s="242">
        <f t="shared" si="3"/>
        <v>6</v>
      </c>
      <c r="Q29" s="242">
        <f t="shared" si="4"/>
        <v>344.5</v>
      </c>
      <c r="R29" s="242" t="s">
        <v>28</v>
      </c>
      <c r="S29" s="100" t="s">
        <v>29</v>
      </c>
    </row>
    <row r="30" spans="1:19">
      <c r="A30" s="182">
        <v>29</v>
      </c>
      <c r="B30" s="46" t="s">
        <v>1407</v>
      </c>
      <c r="C30" s="46" t="s">
        <v>2676</v>
      </c>
      <c r="D30" s="46" t="s">
        <v>22</v>
      </c>
      <c r="E30" s="46" t="s">
        <v>24</v>
      </c>
      <c r="F30" s="46" t="s">
        <v>58</v>
      </c>
      <c r="G30" s="37" t="s">
        <v>25</v>
      </c>
      <c r="H30" s="37" t="s">
        <v>34</v>
      </c>
      <c r="I30" s="110">
        <v>896</v>
      </c>
      <c r="J30" s="110">
        <v>400</v>
      </c>
      <c r="K30" s="110">
        <v>92</v>
      </c>
      <c r="L30" s="37" t="s">
        <v>2658</v>
      </c>
      <c r="M30" s="242">
        <f t="shared" si="0"/>
        <v>97.52</v>
      </c>
      <c r="N30" s="242">
        <f t="shared" si="1"/>
        <v>1393.52</v>
      </c>
      <c r="O30" s="242">
        <f t="shared" si="2"/>
        <v>1423.3712</v>
      </c>
      <c r="P30" s="242">
        <f t="shared" si="3"/>
        <v>29.8512</v>
      </c>
      <c r="Q30" s="242">
        <f t="shared" si="4"/>
        <v>1393.52</v>
      </c>
      <c r="R30" s="242" t="s">
        <v>28</v>
      </c>
      <c r="S30" s="100" t="s">
        <v>29</v>
      </c>
    </row>
    <row r="31" spans="1:19">
      <c r="A31" s="182">
        <v>30</v>
      </c>
      <c r="B31" s="46" t="s">
        <v>2677</v>
      </c>
      <c r="C31" s="46" t="s">
        <v>2678</v>
      </c>
      <c r="D31" s="46" t="s">
        <v>22</v>
      </c>
      <c r="E31" s="46" t="s">
        <v>130</v>
      </c>
      <c r="F31" s="46" t="s">
        <v>58</v>
      </c>
      <c r="G31" s="37" t="s">
        <v>25</v>
      </c>
      <c r="H31" s="37" t="s">
        <v>34</v>
      </c>
      <c r="I31" s="110">
        <v>896</v>
      </c>
      <c r="J31" s="110">
        <v>400</v>
      </c>
      <c r="K31" s="110">
        <v>2250</v>
      </c>
      <c r="L31" s="37" t="s">
        <v>2582</v>
      </c>
      <c r="M31" s="242">
        <f t="shared" si="0"/>
        <v>2385</v>
      </c>
      <c r="N31" s="242">
        <f t="shared" si="1"/>
        <v>3681</v>
      </c>
      <c r="O31" s="242">
        <f t="shared" si="2"/>
        <v>3848.1</v>
      </c>
      <c r="P31" s="242">
        <f t="shared" si="3"/>
        <v>167.1</v>
      </c>
      <c r="Q31" s="242">
        <f t="shared" si="4"/>
        <v>3681</v>
      </c>
      <c r="R31" s="242" t="s">
        <v>28</v>
      </c>
      <c r="S31" s="100" t="s">
        <v>29</v>
      </c>
    </row>
    <row r="32" spans="1:19">
      <c r="A32" s="182">
        <v>31</v>
      </c>
      <c r="B32" s="46" t="s">
        <v>2679</v>
      </c>
      <c r="C32" s="46" t="s">
        <v>2680</v>
      </c>
      <c r="D32" s="46" t="s">
        <v>22</v>
      </c>
      <c r="E32" s="46" t="s">
        <v>24</v>
      </c>
      <c r="F32" s="46" t="s">
        <v>2668</v>
      </c>
      <c r="G32" s="37" t="s">
        <v>25</v>
      </c>
      <c r="H32" s="37" t="s">
        <v>34</v>
      </c>
      <c r="I32" s="110">
        <v>245.15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345.15</v>
      </c>
      <c r="O32" s="242">
        <f t="shared" si="2"/>
        <v>351.15</v>
      </c>
      <c r="P32" s="242">
        <f t="shared" si="3"/>
        <v>6</v>
      </c>
      <c r="Q32" s="242">
        <f t="shared" si="4"/>
        <v>345.15</v>
      </c>
      <c r="R32" s="242" t="s">
        <v>28</v>
      </c>
      <c r="S32" s="100" t="s">
        <v>29</v>
      </c>
    </row>
    <row r="33" spans="1:19">
      <c r="A33" s="182">
        <v>32</v>
      </c>
      <c r="B33" s="46" t="s">
        <v>2681</v>
      </c>
      <c r="C33" s="46" t="s">
        <v>2682</v>
      </c>
      <c r="D33" s="46" t="s">
        <v>22</v>
      </c>
      <c r="E33" s="46" t="s">
        <v>24</v>
      </c>
      <c r="F33" s="46" t="s">
        <v>2668</v>
      </c>
      <c r="G33" s="37" t="s">
        <v>25</v>
      </c>
      <c r="H33" s="37" t="s">
        <v>34</v>
      </c>
      <c r="I33" s="110">
        <v>245.15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345.15</v>
      </c>
      <c r="O33" s="242">
        <f t="shared" si="2"/>
        <v>351.15</v>
      </c>
      <c r="P33" s="242">
        <f t="shared" si="3"/>
        <v>6</v>
      </c>
      <c r="Q33" s="242">
        <f t="shared" si="4"/>
        <v>345.15</v>
      </c>
      <c r="R33" s="242" t="s">
        <v>28</v>
      </c>
      <c r="S33" s="100" t="s">
        <v>29</v>
      </c>
    </row>
    <row r="34" spans="1:19">
      <c r="A34" s="182">
        <v>33</v>
      </c>
      <c r="B34" s="46" t="s">
        <v>2322</v>
      </c>
      <c r="C34" s="46" t="s">
        <v>2683</v>
      </c>
      <c r="D34" s="46" t="s">
        <v>22</v>
      </c>
      <c r="E34" s="46" t="s">
        <v>24</v>
      </c>
      <c r="F34" s="46" t="s">
        <v>2668</v>
      </c>
      <c r="G34" s="37" t="s">
        <v>25</v>
      </c>
      <c r="H34" s="37" t="s">
        <v>34</v>
      </c>
      <c r="I34" s="110">
        <v>245.15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345.15</v>
      </c>
      <c r="O34" s="242">
        <f t="shared" si="2"/>
        <v>351.15</v>
      </c>
      <c r="P34" s="242">
        <f t="shared" si="3"/>
        <v>6</v>
      </c>
      <c r="Q34" s="242">
        <f t="shared" si="4"/>
        <v>345.15</v>
      </c>
      <c r="R34" s="242" t="s">
        <v>28</v>
      </c>
      <c r="S34" s="100" t="s">
        <v>29</v>
      </c>
    </row>
    <row r="35" spans="1:19">
      <c r="A35" s="182">
        <v>34</v>
      </c>
      <c r="B35" s="46" t="s">
        <v>2684</v>
      </c>
      <c r="C35" s="46" t="s">
        <v>2685</v>
      </c>
      <c r="D35" s="46" t="s">
        <v>22</v>
      </c>
      <c r="E35" s="46" t="s">
        <v>24</v>
      </c>
      <c r="F35" s="46" t="s">
        <v>2668</v>
      </c>
      <c r="G35" s="37" t="s">
        <v>25</v>
      </c>
      <c r="H35" s="37" t="s">
        <v>34</v>
      </c>
      <c r="I35" s="110">
        <v>245.15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345.15</v>
      </c>
      <c r="O35" s="242">
        <f t="shared" si="2"/>
        <v>351.15</v>
      </c>
      <c r="P35" s="242">
        <f t="shared" si="3"/>
        <v>6</v>
      </c>
      <c r="Q35" s="242">
        <f t="shared" si="4"/>
        <v>345.15</v>
      </c>
      <c r="R35" s="242" t="s">
        <v>28</v>
      </c>
      <c r="S35" s="100" t="s">
        <v>29</v>
      </c>
    </row>
    <row r="36" spans="1:19">
      <c r="A36" s="182">
        <v>35</v>
      </c>
      <c r="B36" s="46" t="s">
        <v>2686</v>
      </c>
      <c r="C36" s="46" t="s">
        <v>2687</v>
      </c>
      <c r="D36" s="46" t="s">
        <v>22</v>
      </c>
      <c r="E36" s="46" t="s">
        <v>24</v>
      </c>
      <c r="F36" s="46" t="s">
        <v>2668</v>
      </c>
      <c r="G36" s="37" t="s">
        <v>25</v>
      </c>
      <c r="H36" s="37" t="s">
        <v>34</v>
      </c>
      <c r="I36" s="110">
        <v>246.26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346.26</v>
      </c>
      <c r="O36" s="242">
        <f t="shared" si="2"/>
        <v>352.26</v>
      </c>
      <c r="P36" s="242">
        <f t="shared" si="3"/>
        <v>6</v>
      </c>
      <c r="Q36" s="242">
        <f t="shared" si="4"/>
        <v>346.26</v>
      </c>
      <c r="R36" s="242" t="s">
        <v>28</v>
      </c>
      <c r="S36" s="100" t="s">
        <v>29</v>
      </c>
    </row>
    <row r="37" spans="1:19">
      <c r="A37" s="182">
        <v>36</v>
      </c>
      <c r="B37" s="46" t="s">
        <v>2688</v>
      </c>
      <c r="C37" s="46" t="s">
        <v>2689</v>
      </c>
      <c r="D37" s="46" t="s">
        <v>22</v>
      </c>
      <c r="E37" s="46" t="s">
        <v>24</v>
      </c>
      <c r="F37" s="46" t="s">
        <v>2668</v>
      </c>
      <c r="G37" s="37" t="s">
        <v>25</v>
      </c>
      <c r="H37" s="37" t="s">
        <v>34</v>
      </c>
      <c r="I37" s="110">
        <v>245.15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345.15</v>
      </c>
      <c r="O37" s="242">
        <f t="shared" si="2"/>
        <v>351.15</v>
      </c>
      <c r="P37" s="242">
        <f t="shared" si="3"/>
        <v>6</v>
      </c>
      <c r="Q37" s="242">
        <f t="shared" si="4"/>
        <v>345.15</v>
      </c>
      <c r="R37" s="242" t="s">
        <v>28</v>
      </c>
      <c r="S37" s="100" t="s">
        <v>29</v>
      </c>
    </row>
    <row r="38" spans="1:19">
      <c r="A38" s="182">
        <v>37</v>
      </c>
      <c r="B38" s="46" t="s">
        <v>2690</v>
      </c>
      <c r="C38" s="46" t="s">
        <v>2691</v>
      </c>
      <c r="D38" s="46" t="s">
        <v>22</v>
      </c>
      <c r="E38" s="46" t="s">
        <v>24</v>
      </c>
      <c r="F38" s="46" t="s">
        <v>58</v>
      </c>
      <c r="G38" s="37" t="s">
        <v>25</v>
      </c>
      <c r="H38" s="37" t="s">
        <v>34</v>
      </c>
      <c r="I38" s="110">
        <v>900</v>
      </c>
      <c r="J38" s="110">
        <v>400</v>
      </c>
      <c r="K38" s="110">
        <v>2699</v>
      </c>
      <c r="L38" s="37" t="s">
        <v>2692</v>
      </c>
      <c r="M38" s="242">
        <f t="shared" si="0"/>
        <v>2860.94</v>
      </c>
      <c r="N38" s="242">
        <f t="shared" si="1"/>
        <v>4160.94</v>
      </c>
      <c r="O38" s="242">
        <f t="shared" si="2"/>
        <v>4356.5964</v>
      </c>
      <c r="P38" s="242">
        <f t="shared" si="3"/>
        <v>195.6564</v>
      </c>
      <c r="Q38" s="242">
        <f t="shared" si="4"/>
        <v>4160.94</v>
      </c>
      <c r="R38" s="242" t="s">
        <v>28</v>
      </c>
      <c r="S38" s="100" t="s">
        <v>29</v>
      </c>
    </row>
    <row r="39" spans="1:19">
      <c r="A39" s="182">
        <v>38</v>
      </c>
      <c r="B39" s="46" t="s">
        <v>1617</v>
      </c>
      <c r="C39" s="46" t="s">
        <v>2693</v>
      </c>
      <c r="D39" s="46" t="s">
        <v>22</v>
      </c>
      <c r="E39" s="46" t="s">
        <v>24</v>
      </c>
      <c r="F39" s="46" t="s">
        <v>2668</v>
      </c>
      <c r="G39" s="37" t="s">
        <v>25</v>
      </c>
      <c r="H39" s="37" t="s">
        <v>34</v>
      </c>
      <c r="I39" s="110">
        <v>245.15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345.15</v>
      </c>
      <c r="O39" s="242">
        <f t="shared" si="2"/>
        <v>351.15</v>
      </c>
      <c r="P39" s="242">
        <f t="shared" si="3"/>
        <v>6</v>
      </c>
      <c r="Q39" s="242">
        <f t="shared" si="4"/>
        <v>345.15</v>
      </c>
      <c r="R39" s="242" t="s">
        <v>28</v>
      </c>
      <c r="S39" s="100" t="s">
        <v>29</v>
      </c>
    </row>
    <row r="40" spans="1:19">
      <c r="A40" s="182">
        <v>39</v>
      </c>
      <c r="B40" s="46" t="s">
        <v>2694</v>
      </c>
      <c r="C40" s="46" t="s">
        <v>2693</v>
      </c>
      <c r="D40" s="46" t="s">
        <v>22</v>
      </c>
      <c r="E40" s="46" t="s">
        <v>24</v>
      </c>
      <c r="F40" s="46" t="s">
        <v>2668</v>
      </c>
      <c r="G40" s="37" t="s">
        <v>25</v>
      </c>
      <c r="H40" s="37" t="s">
        <v>34</v>
      </c>
      <c r="I40" s="110">
        <v>245.15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345.15</v>
      </c>
      <c r="O40" s="242">
        <f t="shared" si="2"/>
        <v>351.15</v>
      </c>
      <c r="P40" s="242">
        <f t="shared" si="3"/>
        <v>6</v>
      </c>
      <c r="Q40" s="242">
        <f t="shared" si="4"/>
        <v>345.15</v>
      </c>
      <c r="R40" s="242" t="s">
        <v>28</v>
      </c>
      <c r="S40" s="100" t="s">
        <v>29</v>
      </c>
    </row>
    <row r="41" ht="13.8" spans="1:19">
      <c r="A41" s="182">
        <v>40</v>
      </c>
      <c r="B41" s="279" t="s">
        <v>2429</v>
      </c>
      <c r="C41" s="46" t="s">
        <v>2695</v>
      </c>
      <c r="D41" s="46" t="s">
        <v>22</v>
      </c>
      <c r="E41" s="46" t="s">
        <v>24</v>
      </c>
      <c r="F41" s="46" t="s">
        <v>2668</v>
      </c>
      <c r="G41" s="37" t="s">
        <v>25</v>
      </c>
      <c r="H41" s="37" t="s">
        <v>34</v>
      </c>
      <c r="I41" s="110">
        <v>245.15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345.15</v>
      </c>
      <c r="O41" s="242">
        <f t="shared" si="2"/>
        <v>351.15</v>
      </c>
      <c r="P41" s="242">
        <f t="shared" si="3"/>
        <v>6</v>
      </c>
      <c r="Q41" s="242">
        <f t="shared" si="4"/>
        <v>345.15</v>
      </c>
      <c r="R41" s="242" t="s">
        <v>28</v>
      </c>
      <c r="S41" s="100" t="s">
        <v>29</v>
      </c>
    </row>
    <row r="42" spans="1:19">
      <c r="A42" s="182">
        <v>41</v>
      </c>
      <c r="B42" s="46" t="s">
        <v>2696</v>
      </c>
      <c r="C42" s="46" t="s">
        <v>2697</v>
      </c>
      <c r="D42" s="46" t="s">
        <v>22</v>
      </c>
      <c r="E42" s="46" t="s">
        <v>24</v>
      </c>
      <c r="F42" s="46" t="s">
        <v>2668</v>
      </c>
      <c r="G42" s="37" t="s">
        <v>25</v>
      </c>
      <c r="H42" s="37" t="s">
        <v>34</v>
      </c>
      <c r="I42" s="110">
        <v>245.71</v>
      </c>
      <c r="J42" s="110">
        <v>100</v>
      </c>
      <c r="K42" s="110">
        <v>0</v>
      </c>
      <c r="L42" s="37"/>
      <c r="M42" s="242">
        <f t="shared" si="0"/>
        <v>0</v>
      </c>
      <c r="N42" s="242">
        <f t="shared" si="1"/>
        <v>345.71</v>
      </c>
      <c r="O42" s="242">
        <f t="shared" si="2"/>
        <v>351.71</v>
      </c>
      <c r="P42" s="242">
        <f t="shared" si="3"/>
        <v>6</v>
      </c>
      <c r="Q42" s="242">
        <f t="shared" si="4"/>
        <v>345.71</v>
      </c>
      <c r="R42" s="242" t="s">
        <v>28</v>
      </c>
      <c r="S42" s="100" t="s">
        <v>29</v>
      </c>
    </row>
    <row r="43" spans="1:19">
      <c r="A43" s="182">
        <v>42</v>
      </c>
      <c r="B43" s="46" t="s">
        <v>2698</v>
      </c>
      <c r="C43" s="46" t="s">
        <v>2699</v>
      </c>
      <c r="D43" s="46" t="s">
        <v>22</v>
      </c>
      <c r="E43" s="46" t="s">
        <v>24</v>
      </c>
      <c r="F43" s="46" t="s">
        <v>2668</v>
      </c>
      <c r="G43" s="37" t="s">
        <v>25</v>
      </c>
      <c r="H43" s="37" t="s">
        <v>34</v>
      </c>
      <c r="I43" s="110">
        <v>246.26</v>
      </c>
      <c r="J43" s="110">
        <v>100</v>
      </c>
      <c r="K43" s="110">
        <v>0</v>
      </c>
      <c r="L43" s="37"/>
      <c r="M43" s="242">
        <f t="shared" si="0"/>
        <v>0</v>
      </c>
      <c r="N43" s="242">
        <f t="shared" si="1"/>
        <v>346.26</v>
      </c>
      <c r="O43" s="242">
        <f t="shared" si="2"/>
        <v>352.26</v>
      </c>
      <c r="P43" s="242">
        <f t="shared" si="3"/>
        <v>6</v>
      </c>
      <c r="Q43" s="242">
        <f t="shared" si="4"/>
        <v>346.26</v>
      </c>
      <c r="R43" s="242" t="s">
        <v>28</v>
      </c>
      <c r="S43" s="100" t="s">
        <v>29</v>
      </c>
    </row>
    <row r="44" spans="1:19">
      <c r="A44" s="182">
        <v>43</v>
      </c>
      <c r="B44" s="46" t="s">
        <v>2700</v>
      </c>
      <c r="C44" s="46" t="s">
        <v>2701</v>
      </c>
      <c r="D44" s="46" t="s">
        <v>22</v>
      </c>
      <c r="E44" s="46" t="s">
        <v>24</v>
      </c>
      <c r="F44" s="46" t="s">
        <v>2668</v>
      </c>
      <c r="G44" s="37" t="s">
        <v>25</v>
      </c>
      <c r="H44" s="37" t="s">
        <v>34</v>
      </c>
      <c r="I44" s="110">
        <v>246.57</v>
      </c>
      <c r="J44" s="110">
        <v>100</v>
      </c>
      <c r="K44" s="110">
        <v>0</v>
      </c>
      <c r="L44" s="37"/>
      <c r="M44" s="242">
        <f t="shared" si="0"/>
        <v>0</v>
      </c>
      <c r="N44" s="242">
        <f t="shared" si="1"/>
        <v>346.57</v>
      </c>
      <c r="O44" s="242">
        <f t="shared" si="2"/>
        <v>352.57</v>
      </c>
      <c r="P44" s="242">
        <f t="shared" si="3"/>
        <v>6</v>
      </c>
      <c r="Q44" s="242">
        <f t="shared" si="4"/>
        <v>346.57</v>
      </c>
      <c r="R44" s="242" t="s">
        <v>28</v>
      </c>
      <c r="S44" s="100" t="s">
        <v>29</v>
      </c>
    </row>
    <row r="45" spans="1:19">
      <c r="A45" s="182">
        <v>44</v>
      </c>
      <c r="B45" s="46" t="s">
        <v>2702</v>
      </c>
      <c r="C45" s="46" t="s">
        <v>2703</v>
      </c>
      <c r="D45" s="46" t="s">
        <v>22</v>
      </c>
      <c r="E45" s="46" t="s">
        <v>24</v>
      </c>
      <c r="F45" s="46" t="s">
        <v>2668</v>
      </c>
      <c r="G45" s="37" t="s">
        <v>25</v>
      </c>
      <c r="H45" s="37" t="s">
        <v>34</v>
      </c>
      <c r="I45" s="110">
        <v>246.62</v>
      </c>
      <c r="J45" s="110">
        <v>100</v>
      </c>
      <c r="K45" s="110">
        <v>0</v>
      </c>
      <c r="L45" s="37"/>
      <c r="M45" s="242">
        <f t="shared" si="0"/>
        <v>0</v>
      </c>
      <c r="N45" s="242">
        <f t="shared" si="1"/>
        <v>346.62</v>
      </c>
      <c r="O45" s="242">
        <f t="shared" si="2"/>
        <v>352.62</v>
      </c>
      <c r="P45" s="242">
        <f t="shared" si="3"/>
        <v>6</v>
      </c>
      <c r="Q45" s="242">
        <f t="shared" si="4"/>
        <v>346.62</v>
      </c>
      <c r="R45" s="242" t="s">
        <v>28</v>
      </c>
      <c r="S45" s="100" t="s">
        <v>29</v>
      </c>
    </row>
    <row r="46" spans="1:19">
      <c r="A46" s="182">
        <v>45</v>
      </c>
      <c r="B46" s="46" t="s">
        <v>2095</v>
      </c>
      <c r="C46" s="46" t="s">
        <v>2704</v>
      </c>
      <c r="D46" s="46" t="s">
        <v>22</v>
      </c>
      <c r="E46" s="46" t="s">
        <v>24</v>
      </c>
      <c r="F46" s="46" t="s">
        <v>2668</v>
      </c>
      <c r="G46" s="37" t="s">
        <v>25</v>
      </c>
      <c r="H46" s="37" t="s">
        <v>34</v>
      </c>
      <c r="I46" s="110">
        <v>246.62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346.62</v>
      </c>
      <c r="O46" s="242">
        <f t="shared" si="2"/>
        <v>352.62</v>
      </c>
      <c r="P46" s="242">
        <f t="shared" si="3"/>
        <v>6</v>
      </c>
      <c r="Q46" s="242">
        <f t="shared" si="4"/>
        <v>346.62</v>
      </c>
      <c r="R46" s="242" t="s">
        <v>28</v>
      </c>
      <c r="S46" s="100" t="s">
        <v>29</v>
      </c>
    </row>
    <row r="47" spans="1:19">
      <c r="A47" s="182">
        <v>46</v>
      </c>
      <c r="B47" s="46" t="s">
        <v>62</v>
      </c>
      <c r="C47" s="46" t="s">
        <v>2705</v>
      </c>
      <c r="D47" s="46" t="s">
        <v>22</v>
      </c>
      <c r="E47" s="46" t="s">
        <v>24</v>
      </c>
      <c r="F47" s="46" t="s">
        <v>2543</v>
      </c>
      <c r="G47" s="37" t="s">
        <v>25</v>
      </c>
      <c r="H47" s="37" t="s">
        <v>34</v>
      </c>
      <c r="I47" s="110">
        <v>249.2</v>
      </c>
      <c r="J47" s="110">
        <v>100</v>
      </c>
      <c r="K47" s="110">
        <v>0</v>
      </c>
      <c r="L47" s="37"/>
      <c r="M47" s="242">
        <f t="shared" si="0"/>
        <v>0</v>
      </c>
      <c r="N47" s="242">
        <f t="shared" si="1"/>
        <v>349.2</v>
      </c>
      <c r="O47" s="242">
        <f t="shared" si="2"/>
        <v>355.2</v>
      </c>
      <c r="P47" s="242">
        <f t="shared" si="3"/>
        <v>6</v>
      </c>
      <c r="Q47" s="242">
        <f t="shared" si="4"/>
        <v>349.2</v>
      </c>
      <c r="R47" s="242" t="s">
        <v>28</v>
      </c>
      <c r="S47" s="100" t="s">
        <v>29</v>
      </c>
    </row>
    <row r="48" spans="1:19">
      <c r="A48" s="182">
        <v>47</v>
      </c>
      <c r="B48" s="46" t="s">
        <v>2706</v>
      </c>
      <c r="C48" s="46" t="s">
        <v>2707</v>
      </c>
      <c r="D48" s="46" t="s">
        <v>22</v>
      </c>
      <c r="E48" s="46" t="s">
        <v>24</v>
      </c>
      <c r="F48" s="46" t="s">
        <v>2668</v>
      </c>
      <c r="G48" s="37" t="s">
        <v>25</v>
      </c>
      <c r="H48" s="37" t="s">
        <v>34</v>
      </c>
      <c r="I48" s="110">
        <v>246.67</v>
      </c>
      <c r="J48" s="110">
        <v>100</v>
      </c>
      <c r="K48" s="110">
        <v>0</v>
      </c>
      <c r="L48" s="37"/>
      <c r="M48" s="242">
        <f t="shared" si="0"/>
        <v>0</v>
      </c>
      <c r="N48" s="242">
        <f t="shared" si="1"/>
        <v>346.67</v>
      </c>
      <c r="O48" s="242">
        <f t="shared" si="2"/>
        <v>352.67</v>
      </c>
      <c r="P48" s="242">
        <f t="shared" si="3"/>
        <v>6</v>
      </c>
      <c r="Q48" s="242">
        <f t="shared" si="4"/>
        <v>346.67</v>
      </c>
      <c r="R48" s="242" t="s">
        <v>28</v>
      </c>
      <c r="S48" s="100" t="s">
        <v>29</v>
      </c>
    </row>
    <row r="49" spans="1:19">
      <c r="A49" s="182">
        <v>48</v>
      </c>
      <c r="B49" s="46" t="s">
        <v>2708</v>
      </c>
      <c r="C49" s="46" t="s">
        <v>2709</v>
      </c>
      <c r="D49" s="46" t="s">
        <v>22</v>
      </c>
      <c r="E49" s="46" t="s">
        <v>130</v>
      </c>
      <c r="F49" s="46" t="s">
        <v>58</v>
      </c>
      <c r="G49" s="37" t="s">
        <v>25</v>
      </c>
      <c r="H49" s="37" t="s">
        <v>34</v>
      </c>
      <c r="I49" s="110">
        <v>900</v>
      </c>
      <c r="J49" s="110">
        <v>400</v>
      </c>
      <c r="K49" s="110">
        <v>8685</v>
      </c>
      <c r="L49" s="37" t="s">
        <v>2565</v>
      </c>
      <c r="M49" s="242">
        <f t="shared" si="0"/>
        <v>9206.1</v>
      </c>
      <c r="N49" s="242">
        <f t="shared" si="1"/>
        <v>10506.1</v>
      </c>
      <c r="O49" s="242">
        <f t="shared" si="2"/>
        <v>11082.466</v>
      </c>
      <c r="P49" s="242">
        <f t="shared" si="3"/>
        <v>576.366</v>
      </c>
      <c r="Q49" s="242">
        <f t="shared" si="4"/>
        <v>10506.1</v>
      </c>
      <c r="R49" s="242" t="s">
        <v>28</v>
      </c>
      <c r="S49" s="100" t="s">
        <v>29</v>
      </c>
    </row>
    <row r="50" spans="1:19">
      <c r="A50" s="182">
        <v>49</v>
      </c>
      <c r="B50" s="46" t="s">
        <v>2710</v>
      </c>
      <c r="C50" s="46" t="s">
        <v>2711</v>
      </c>
      <c r="D50" s="46" t="s">
        <v>22</v>
      </c>
      <c r="E50" s="46" t="s">
        <v>24</v>
      </c>
      <c r="F50" s="46" t="s">
        <v>58</v>
      </c>
      <c r="G50" s="37" t="s">
        <v>25</v>
      </c>
      <c r="H50" s="37" t="s">
        <v>34</v>
      </c>
      <c r="I50" s="110">
        <v>900</v>
      </c>
      <c r="J50" s="110">
        <v>400</v>
      </c>
      <c r="K50" s="110">
        <v>2250</v>
      </c>
      <c r="L50" s="37" t="s">
        <v>2570</v>
      </c>
      <c r="M50" s="242">
        <f t="shared" si="0"/>
        <v>2385</v>
      </c>
      <c r="N50" s="242">
        <f t="shared" si="1"/>
        <v>3685</v>
      </c>
      <c r="O50" s="242">
        <f t="shared" si="2"/>
        <v>3852.1</v>
      </c>
      <c r="P50" s="242">
        <f t="shared" si="3"/>
        <v>167.1</v>
      </c>
      <c r="Q50" s="242">
        <f t="shared" si="4"/>
        <v>3685</v>
      </c>
      <c r="R50" s="242" t="s">
        <v>28</v>
      </c>
      <c r="S50" s="100" t="s">
        <v>29</v>
      </c>
    </row>
    <row r="51" spans="1:19">
      <c r="A51" s="182">
        <v>50</v>
      </c>
      <c r="B51" s="46" t="s">
        <v>2712</v>
      </c>
      <c r="C51" s="46" t="s">
        <v>2713</v>
      </c>
      <c r="D51" s="46" t="s">
        <v>22</v>
      </c>
      <c r="E51" s="46" t="s">
        <v>24</v>
      </c>
      <c r="F51" s="46" t="s">
        <v>58</v>
      </c>
      <c r="G51" s="37" t="s">
        <v>25</v>
      </c>
      <c r="H51" s="37" t="s">
        <v>34</v>
      </c>
      <c r="I51" s="110">
        <v>900</v>
      </c>
      <c r="J51" s="110">
        <v>400</v>
      </c>
      <c r="K51" s="110">
        <v>2342</v>
      </c>
      <c r="L51" s="37" t="s">
        <v>1348</v>
      </c>
      <c r="M51" s="242">
        <f t="shared" si="0"/>
        <v>2482.52</v>
      </c>
      <c r="N51" s="242">
        <f t="shared" si="1"/>
        <v>3782.52</v>
      </c>
      <c r="O51" s="242">
        <f t="shared" si="2"/>
        <v>3955.4712</v>
      </c>
      <c r="P51" s="242">
        <f t="shared" si="3"/>
        <v>172.9512</v>
      </c>
      <c r="Q51" s="242">
        <f t="shared" si="4"/>
        <v>3782.52</v>
      </c>
      <c r="R51" s="242" t="s">
        <v>28</v>
      </c>
      <c r="S51" s="100" t="s">
        <v>29</v>
      </c>
    </row>
    <row r="52" spans="1:19">
      <c r="A52" s="182">
        <v>51</v>
      </c>
      <c r="B52" s="46" t="s">
        <v>2714</v>
      </c>
      <c r="C52" s="46" t="s">
        <v>2715</v>
      </c>
      <c r="D52" s="46" t="s">
        <v>22</v>
      </c>
      <c r="E52" s="46" t="s">
        <v>24</v>
      </c>
      <c r="F52" s="46" t="s">
        <v>2668</v>
      </c>
      <c r="G52" s="37" t="s">
        <v>25</v>
      </c>
      <c r="H52" s="37" t="s">
        <v>34</v>
      </c>
      <c r="I52" s="110">
        <v>246.61</v>
      </c>
      <c r="J52" s="110">
        <v>100</v>
      </c>
      <c r="K52" s="110">
        <v>0</v>
      </c>
      <c r="L52" s="37"/>
      <c r="M52" s="242">
        <f t="shared" si="0"/>
        <v>0</v>
      </c>
      <c r="N52" s="242">
        <f t="shared" si="1"/>
        <v>346.61</v>
      </c>
      <c r="O52" s="242">
        <f t="shared" si="2"/>
        <v>352.61</v>
      </c>
      <c r="P52" s="242">
        <f t="shared" si="3"/>
        <v>6</v>
      </c>
      <c r="Q52" s="242">
        <f t="shared" si="4"/>
        <v>346.61</v>
      </c>
      <c r="R52" s="242" t="s">
        <v>28</v>
      </c>
      <c r="S52" s="100" t="s">
        <v>29</v>
      </c>
    </row>
    <row r="53" spans="1:19">
      <c r="A53" s="182">
        <v>52</v>
      </c>
      <c r="B53" s="46" t="s">
        <v>2716</v>
      </c>
      <c r="C53" s="46" t="s">
        <v>2717</v>
      </c>
      <c r="D53" s="46" t="s">
        <v>22</v>
      </c>
      <c r="E53" s="46" t="s">
        <v>24</v>
      </c>
      <c r="F53" s="46" t="s">
        <v>2668</v>
      </c>
      <c r="G53" s="37" t="s">
        <v>25</v>
      </c>
      <c r="H53" s="37" t="s">
        <v>34</v>
      </c>
      <c r="I53" s="110">
        <v>246.51</v>
      </c>
      <c r="J53" s="110">
        <v>100</v>
      </c>
      <c r="K53" s="110">
        <v>0</v>
      </c>
      <c r="L53" s="37"/>
      <c r="M53" s="242">
        <f t="shared" si="0"/>
        <v>0</v>
      </c>
      <c r="N53" s="242">
        <f t="shared" si="1"/>
        <v>346.51</v>
      </c>
      <c r="O53" s="242">
        <f t="shared" si="2"/>
        <v>352.51</v>
      </c>
      <c r="P53" s="242">
        <f t="shared" si="3"/>
        <v>6</v>
      </c>
      <c r="Q53" s="242">
        <f t="shared" si="4"/>
        <v>346.51</v>
      </c>
      <c r="R53" s="242" t="s">
        <v>28</v>
      </c>
      <c r="S53" s="100" t="s">
        <v>29</v>
      </c>
    </row>
    <row r="54" spans="1:19">
      <c r="A54" s="182">
        <v>53</v>
      </c>
      <c r="B54" s="46" t="s">
        <v>2718</v>
      </c>
      <c r="C54" s="46" t="s">
        <v>2719</v>
      </c>
      <c r="D54" s="46" t="s">
        <v>22</v>
      </c>
      <c r="E54" s="46" t="s">
        <v>24</v>
      </c>
      <c r="F54" s="46" t="s">
        <v>2668</v>
      </c>
      <c r="G54" s="37" t="s">
        <v>25</v>
      </c>
      <c r="H54" s="37" t="s">
        <v>34</v>
      </c>
      <c r="I54" s="110">
        <v>246.49</v>
      </c>
      <c r="J54" s="110">
        <v>100</v>
      </c>
      <c r="K54" s="110">
        <v>0</v>
      </c>
      <c r="L54" s="37"/>
      <c r="M54" s="242">
        <f t="shared" si="0"/>
        <v>0</v>
      </c>
      <c r="N54" s="242">
        <f t="shared" si="1"/>
        <v>346.49</v>
      </c>
      <c r="O54" s="242">
        <f t="shared" si="2"/>
        <v>352.49</v>
      </c>
      <c r="P54" s="242">
        <f t="shared" si="3"/>
        <v>6</v>
      </c>
      <c r="Q54" s="242">
        <f t="shared" si="4"/>
        <v>346.49</v>
      </c>
      <c r="R54" s="242" t="s">
        <v>28</v>
      </c>
      <c r="S54" s="100" t="s">
        <v>29</v>
      </c>
    </row>
    <row r="55" spans="1:19">
      <c r="A55" s="182">
        <v>54</v>
      </c>
      <c r="B55" s="46" t="s">
        <v>2568</v>
      </c>
      <c r="C55" s="46" t="s">
        <v>2720</v>
      </c>
      <c r="D55" s="46" t="s">
        <v>22</v>
      </c>
      <c r="E55" s="46" t="s">
        <v>24</v>
      </c>
      <c r="F55" s="46" t="s">
        <v>2668</v>
      </c>
      <c r="G55" s="37" t="s">
        <v>25</v>
      </c>
      <c r="H55" s="37" t="s">
        <v>34</v>
      </c>
      <c r="I55" s="110">
        <v>246.56</v>
      </c>
      <c r="J55" s="110">
        <v>100</v>
      </c>
      <c r="K55" s="110">
        <v>0</v>
      </c>
      <c r="L55" s="37"/>
      <c r="M55" s="242">
        <f t="shared" si="0"/>
        <v>0</v>
      </c>
      <c r="N55" s="242">
        <f t="shared" si="1"/>
        <v>346.56</v>
      </c>
      <c r="O55" s="242">
        <f t="shared" si="2"/>
        <v>352.56</v>
      </c>
      <c r="P55" s="242">
        <f t="shared" si="3"/>
        <v>6</v>
      </c>
      <c r="Q55" s="242">
        <f t="shared" si="4"/>
        <v>346.56</v>
      </c>
      <c r="R55" s="242" t="s">
        <v>28</v>
      </c>
      <c r="S55" s="100" t="s">
        <v>29</v>
      </c>
    </row>
    <row r="56" spans="1:19">
      <c r="A56" s="182">
        <v>55</v>
      </c>
      <c r="B56" s="46" t="s">
        <v>2721</v>
      </c>
      <c r="C56" s="46" t="s">
        <v>2722</v>
      </c>
      <c r="D56" s="46" t="s">
        <v>22</v>
      </c>
      <c r="E56" s="46" t="s">
        <v>24</v>
      </c>
      <c r="F56" s="46" t="s">
        <v>2668</v>
      </c>
      <c r="G56" s="37" t="s">
        <v>25</v>
      </c>
      <c r="H56" s="37" t="s">
        <v>34</v>
      </c>
      <c r="I56" s="110">
        <v>245.32</v>
      </c>
      <c r="J56" s="110">
        <v>100</v>
      </c>
      <c r="K56" s="110">
        <v>0</v>
      </c>
      <c r="L56" s="37"/>
      <c r="M56" s="242">
        <f t="shared" si="0"/>
        <v>0</v>
      </c>
      <c r="N56" s="242">
        <f t="shared" si="1"/>
        <v>345.32</v>
      </c>
      <c r="O56" s="242">
        <f t="shared" si="2"/>
        <v>351.32</v>
      </c>
      <c r="P56" s="242">
        <f t="shared" si="3"/>
        <v>6</v>
      </c>
      <c r="Q56" s="242">
        <f t="shared" si="4"/>
        <v>345.32</v>
      </c>
      <c r="R56" s="242" t="s">
        <v>28</v>
      </c>
      <c r="S56" s="100" t="s">
        <v>29</v>
      </c>
    </row>
    <row r="57" spans="1:19">
      <c r="A57" s="182">
        <v>56</v>
      </c>
      <c r="B57" s="46" t="s">
        <v>1732</v>
      </c>
      <c r="C57" s="46" t="s">
        <v>2723</v>
      </c>
      <c r="D57" s="46" t="s">
        <v>22</v>
      </c>
      <c r="E57" s="46" t="s">
        <v>130</v>
      </c>
      <c r="F57" s="46" t="s">
        <v>58</v>
      </c>
      <c r="G57" s="37" t="s">
        <v>25</v>
      </c>
      <c r="H57" s="37" t="s">
        <v>34</v>
      </c>
      <c r="I57" s="110">
        <v>900</v>
      </c>
      <c r="J57" s="110">
        <v>400</v>
      </c>
      <c r="K57" s="110">
        <v>2342</v>
      </c>
      <c r="L57" s="37" t="s">
        <v>1995</v>
      </c>
      <c r="M57" s="242">
        <f t="shared" si="0"/>
        <v>2482.52</v>
      </c>
      <c r="N57" s="242">
        <f t="shared" si="1"/>
        <v>3782.52</v>
      </c>
      <c r="O57" s="242">
        <f t="shared" si="2"/>
        <v>3955.4712</v>
      </c>
      <c r="P57" s="242">
        <f t="shared" si="3"/>
        <v>172.9512</v>
      </c>
      <c r="Q57" s="242">
        <f t="shared" si="4"/>
        <v>3782.52</v>
      </c>
      <c r="R57" s="242" t="s">
        <v>28</v>
      </c>
      <c r="S57" s="100" t="s">
        <v>29</v>
      </c>
    </row>
    <row r="58" spans="1:19">
      <c r="A58" s="182">
        <v>57</v>
      </c>
      <c r="B58" s="46" t="s">
        <v>1626</v>
      </c>
      <c r="C58" s="46" t="s">
        <v>2724</v>
      </c>
      <c r="D58" s="46" t="s">
        <v>22</v>
      </c>
      <c r="E58" s="46" t="s">
        <v>243</v>
      </c>
      <c r="F58" s="46" t="s">
        <v>58</v>
      </c>
      <c r="G58" s="37" t="s">
        <v>25</v>
      </c>
      <c r="H58" s="37" t="s">
        <v>34</v>
      </c>
      <c r="I58" s="110">
        <v>900</v>
      </c>
      <c r="J58" s="110">
        <v>400</v>
      </c>
      <c r="K58" s="110">
        <v>2342</v>
      </c>
      <c r="L58" s="37" t="s">
        <v>1925</v>
      </c>
      <c r="M58" s="242">
        <f t="shared" si="0"/>
        <v>2482.52</v>
      </c>
      <c r="N58" s="242">
        <f t="shared" si="1"/>
        <v>3782.52</v>
      </c>
      <c r="O58" s="242">
        <f t="shared" si="2"/>
        <v>3955.4712</v>
      </c>
      <c r="P58" s="242">
        <f t="shared" si="3"/>
        <v>172.9512</v>
      </c>
      <c r="Q58" s="242">
        <f t="shared" si="4"/>
        <v>3782.52</v>
      </c>
      <c r="R58" s="242" t="s">
        <v>28</v>
      </c>
      <c r="S58" s="100" t="s">
        <v>29</v>
      </c>
    </row>
    <row r="59" spans="1:19">
      <c r="A59" s="182">
        <v>58</v>
      </c>
      <c r="B59" s="46" t="s">
        <v>2725</v>
      </c>
      <c r="C59" s="46" t="s">
        <v>2726</v>
      </c>
      <c r="D59" s="46" t="s">
        <v>22</v>
      </c>
      <c r="E59" s="46" t="s">
        <v>24</v>
      </c>
      <c r="F59" s="46" t="s">
        <v>2668</v>
      </c>
      <c r="G59" s="37" t="s">
        <v>25</v>
      </c>
      <c r="H59" s="37" t="s">
        <v>34</v>
      </c>
      <c r="I59" s="110">
        <v>245.73</v>
      </c>
      <c r="J59" s="110">
        <v>100</v>
      </c>
      <c r="K59" s="110">
        <v>0</v>
      </c>
      <c r="L59" s="37"/>
      <c r="M59" s="242">
        <f t="shared" si="0"/>
        <v>0</v>
      </c>
      <c r="N59" s="242">
        <f t="shared" si="1"/>
        <v>345.73</v>
      </c>
      <c r="O59" s="242">
        <f t="shared" si="2"/>
        <v>351.73</v>
      </c>
      <c r="P59" s="242">
        <f t="shared" si="3"/>
        <v>6</v>
      </c>
      <c r="Q59" s="242">
        <f t="shared" si="4"/>
        <v>345.73</v>
      </c>
      <c r="R59" s="242" t="s">
        <v>28</v>
      </c>
      <c r="S59" s="100" t="s">
        <v>29</v>
      </c>
    </row>
    <row r="60" spans="1:19">
      <c r="A60" s="182">
        <v>59</v>
      </c>
      <c r="B60" s="46" t="s">
        <v>2727</v>
      </c>
      <c r="C60" s="46" t="s">
        <v>2728</v>
      </c>
      <c r="D60" s="46" t="s">
        <v>22</v>
      </c>
      <c r="E60" s="46" t="s">
        <v>24</v>
      </c>
      <c r="F60" s="46" t="s">
        <v>2668</v>
      </c>
      <c r="G60" s="37" t="s">
        <v>25</v>
      </c>
      <c r="H60" s="37" t="s">
        <v>34</v>
      </c>
      <c r="I60" s="110">
        <v>247.11</v>
      </c>
      <c r="J60" s="110">
        <v>100</v>
      </c>
      <c r="K60" s="110">
        <v>0</v>
      </c>
      <c r="L60" s="37"/>
      <c r="M60" s="242">
        <f t="shared" si="0"/>
        <v>0</v>
      </c>
      <c r="N60" s="242">
        <f t="shared" si="1"/>
        <v>347.11</v>
      </c>
      <c r="O60" s="242">
        <f t="shared" si="2"/>
        <v>353.11</v>
      </c>
      <c r="P60" s="242">
        <f t="shared" si="3"/>
        <v>6</v>
      </c>
      <c r="Q60" s="242">
        <f t="shared" si="4"/>
        <v>347.11</v>
      </c>
      <c r="R60" s="242" t="s">
        <v>28</v>
      </c>
      <c r="S60" s="100" t="s">
        <v>29</v>
      </c>
    </row>
    <row r="61" spans="1:19">
      <c r="A61" s="182">
        <v>60</v>
      </c>
      <c r="B61" s="46" t="s">
        <v>2729</v>
      </c>
      <c r="C61" s="46" t="s">
        <v>2730</v>
      </c>
      <c r="D61" s="46" t="s">
        <v>22</v>
      </c>
      <c r="E61" s="46" t="s">
        <v>24</v>
      </c>
      <c r="F61" s="46" t="s">
        <v>58</v>
      </c>
      <c r="G61" s="37" t="s">
        <v>25</v>
      </c>
      <c r="H61" s="37" t="s">
        <v>34</v>
      </c>
      <c r="I61" s="110">
        <v>900</v>
      </c>
      <c r="J61" s="110">
        <v>400</v>
      </c>
      <c r="K61" s="110">
        <v>1024</v>
      </c>
      <c r="L61" s="37" t="s">
        <v>2731</v>
      </c>
      <c r="M61" s="242">
        <f t="shared" si="0"/>
        <v>1085.44</v>
      </c>
      <c r="N61" s="242">
        <f t="shared" si="1"/>
        <v>2385.44</v>
      </c>
      <c r="O61" s="242">
        <f t="shared" si="2"/>
        <v>2474.5664</v>
      </c>
      <c r="P61" s="242">
        <f t="shared" si="3"/>
        <v>89.1264</v>
      </c>
      <c r="Q61" s="242">
        <f t="shared" si="4"/>
        <v>2385.44</v>
      </c>
      <c r="R61" s="242" t="s">
        <v>28</v>
      </c>
      <c r="S61" s="100" t="s">
        <v>29</v>
      </c>
    </row>
    <row r="62" spans="1:19">
      <c r="A62" s="182">
        <v>61</v>
      </c>
      <c r="B62" s="46" t="s">
        <v>2732</v>
      </c>
      <c r="C62" s="46" t="s">
        <v>2733</v>
      </c>
      <c r="D62" s="46" t="s">
        <v>22</v>
      </c>
      <c r="E62" s="46" t="s">
        <v>24</v>
      </c>
      <c r="F62" s="46" t="s">
        <v>2668</v>
      </c>
      <c r="G62" s="37" t="s">
        <v>25</v>
      </c>
      <c r="H62" s="37" t="s">
        <v>34</v>
      </c>
      <c r="I62" s="110">
        <v>250.56</v>
      </c>
      <c r="J62" s="110">
        <v>100</v>
      </c>
      <c r="K62" s="110">
        <v>0</v>
      </c>
      <c r="L62" s="37"/>
      <c r="M62" s="242">
        <f>K72*1.06</f>
        <v>0</v>
      </c>
      <c r="N62" s="242">
        <f t="shared" si="1"/>
        <v>350.56</v>
      </c>
      <c r="O62" s="242">
        <f t="shared" si="2"/>
        <v>356.56</v>
      </c>
      <c r="P62" s="242">
        <f t="shared" si="3"/>
        <v>6</v>
      </c>
      <c r="Q62" s="242">
        <f t="shared" si="4"/>
        <v>350.56</v>
      </c>
      <c r="R62" s="242" t="s">
        <v>28</v>
      </c>
      <c r="S62" s="100" t="s">
        <v>29</v>
      </c>
    </row>
    <row r="63" spans="1:19">
      <c r="A63" s="182">
        <v>62</v>
      </c>
      <c r="B63" s="46" t="s">
        <v>185</v>
      </c>
      <c r="C63" s="46" t="s">
        <v>2734</v>
      </c>
      <c r="D63" s="46" t="s">
        <v>22</v>
      </c>
      <c r="E63" s="46" t="s">
        <v>24</v>
      </c>
      <c r="F63" s="46" t="s">
        <v>2668</v>
      </c>
      <c r="G63" s="37" t="s">
        <v>25</v>
      </c>
      <c r="H63" s="37" t="s">
        <v>34</v>
      </c>
      <c r="I63" s="110">
        <v>250.56</v>
      </c>
      <c r="J63" s="110">
        <v>100</v>
      </c>
      <c r="K63" s="110">
        <v>0</v>
      </c>
      <c r="L63" s="37"/>
      <c r="M63" s="242">
        <f t="shared" ref="M63:M126" si="5">K63*1.06</f>
        <v>0</v>
      </c>
      <c r="N63" s="242">
        <f t="shared" si="1"/>
        <v>350.56</v>
      </c>
      <c r="O63" s="242">
        <f t="shared" si="2"/>
        <v>356.56</v>
      </c>
      <c r="P63" s="242">
        <f t="shared" si="3"/>
        <v>6</v>
      </c>
      <c r="Q63" s="242">
        <f t="shared" si="4"/>
        <v>350.56</v>
      </c>
      <c r="R63" s="242" t="s">
        <v>28</v>
      </c>
      <c r="S63" s="100" t="s">
        <v>29</v>
      </c>
    </row>
    <row r="64" spans="1:19">
      <c r="A64" s="182">
        <v>63</v>
      </c>
      <c r="B64" s="46" t="s">
        <v>2735</v>
      </c>
      <c r="C64" s="46" t="s">
        <v>2736</v>
      </c>
      <c r="D64" s="46" t="s">
        <v>22</v>
      </c>
      <c r="E64" s="46" t="s">
        <v>24</v>
      </c>
      <c r="F64" s="46" t="s">
        <v>2668</v>
      </c>
      <c r="G64" s="37" t="s">
        <v>25</v>
      </c>
      <c r="H64" s="37" t="s">
        <v>34</v>
      </c>
      <c r="I64" s="110">
        <v>249.78</v>
      </c>
      <c r="J64" s="110">
        <v>100</v>
      </c>
      <c r="K64" s="110">
        <v>0</v>
      </c>
      <c r="L64" s="37"/>
      <c r="M64" s="242">
        <f t="shared" si="5"/>
        <v>0</v>
      </c>
      <c r="N64" s="242">
        <f t="shared" si="1"/>
        <v>349.78</v>
      </c>
      <c r="O64" s="242">
        <f t="shared" si="2"/>
        <v>355.78</v>
      </c>
      <c r="P64" s="242">
        <f t="shared" si="3"/>
        <v>6</v>
      </c>
      <c r="Q64" s="242">
        <f t="shared" si="4"/>
        <v>349.78</v>
      </c>
      <c r="R64" s="242" t="s">
        <v>28</v>
      </c>
      <c r="S64" s="100" t="s">
        <v>29</v>
      </c>
    </row>
    <row r="65" spans="1:19">
      <c r="A65" s="182">
        <v>64</v>
      </c>
      <c r="B65" s="46" t="s">
        <v>2634</v>
      </c>
      <c r="C65" s="46" t="s">
        <v>2737</v>
      </c>
      <c r="D65" s="46" t="s">
        <v>22</v>
      </c>
      <c r="E65" s="46" t="s">
        <v>24</v>
      </c>
      <c r="F65" s="46" t="s">
        <v>58</v>
      </c>
      <c r="G65" s="37" t="s">
        <v>25</v>
      </c>
      <c r="H65" s="37" t="s">
        <v>34</v>
      </c>
      <c r="I65" s="110">
        <v>900</v>
      </c>
      <c r="J65" s="110">
        <v>400</v>
      </c>
      <c r="K65" s="110">
        <v>2342</v>
      </c>
      <c r="L65" s="37" t="s">
        <v>1925</v>
      </c>
      <c r="M65" s="242">
        <f t="shared" si="5"/>
        <v>2482.52</v>
      </c>
      <c r="N65" s="242">
        <f t="shared" si="1"/>
        <v>3782.52</v>
      </c>
      <c r="O65" s="242">
        <f t="shared" si="2"/>
        <v>3955.4712</v>
      </c>
      <c r="P65" s="242">
        <f t="shared" si="3"/>
        <v>172.9512</v>
      </c>
      <c r="Q65" s="242">
        <f t="shared" si="4"/>
        <v>3782.52</v>
      </c>
      <c r="R65" s="242" t="s">
        <v>28</v>
      </c>
      <c r="S65" s="100" t="s">
        <v>29</v>
      </c>
    </row>
    <row r="66" spans="1:19">
      <c r="A66" s="182">
        <v>65</v>
      </c>
      <c r="B66" s="46" t="s">
        <v>2738</v>
      </c>
      <c r="C66" s="46" t="s">
        <v>2739</v>
      </c>
      <c r="D66" s="46" t="s">
        <v>22</v>
      </c>
      <c r="E66" s="46" t="s">
        <v>24</v>
      </c>
      <c r="F66" s="46" t="s">
        <v>58</v>
      </c>
      <c r="G66" s="37" t="s">
        <v>25</v>
      </c>
      <c r="H66" s="37" t="s">
        <v>34</v>
      </c>
      <c r="I66" s="110">
        <v>900</v>
      </c>
      <c r="J66" s="110">
        <v>400</v>
      </c>
      <c r="K66" s="110">
        <v>2342</v>
      </c>
      <c r="L66" s="37" t="s">
        <v>1348</v>
      </c>
      <c r="M66" s="242">
        <f t="shared" si="5"/>
        <v>2482.52</v>
      </c>
      <c r="N66" s="242">
        <f t="shared" ref="N66:N129" si="6">I66+J66+M66</f>
        <v>3782.52</v>
      </c>
      <c r="O66" s="242">
        <f t="shared" ref="O66:O129" si="7">I66+(J66+M66)*1.06</f>
        <v>3955.4712</v>
      </c>
      <c r="P66" s="242">
        <f t="shared" ref="P66:P129" si="8">(M66+J66)*0.06</f>
        <v>172.9512</v>
      </c>
      <c r="Q66" s="242">
        <f t="shared" ref="Q66:Q129" si="9">O66-P66</f>
        <v>3782.52</v>
      </c>
      <c r="R66" s="242" t="s">
        <v>28</v>
      </c>
      <c r="S66" s="100" t="s">
        <v>29</v>
      </c>
    </row>
    <row r="67" spans="1:19">
      <c r="A67" s="182">
        <v>66</v>
      </c>
      <c r="B67" s="46" t="s">
        <v>2740</v>
      </c>
      <c r="C67" s="46" t="s">
        <v>2741</v>
      </c>
      <c r="D67" s="46" t="s">
        <v>22</v>
      </c>
      <c r="E67" s="46" t="s">
        <v>24</v>
      </c>
      <c r="F67" s="46" t="s">
        <v>2668</v>
      </c>
      <c r="G67" s="37" t="s">
        <v>25</v>
      </c>
      <c r="H67" s="37" t="s">
        <v>34</v>
      </c>
      <c r="I67" s="110">
        <v>250.56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350.56</v>
      </c>
      <c r="O67" s="242">
        <f t="shared" si="7"/>
        <v>356.56</v>
      </c>
      <c r="P67" s="242">
        <f t="shared" si="8"/>
        <v>6</v>
      </c>
      <c r="Q67" s="242">
        <f t="shared" si="9"/>
        <v>350.56</v>
      </c>
      <c r="R67" s="242" t="s">
        <v>28</v>
      </c>
      <c r="S67" s="100" t="s">
        <v>29</v>
      </c>
    </row>
    <row r="68" spans="1:19">
      <c r="A68" s="182">
        <v>67</v>
      </c>
      <c r="B68" s="46" t="s">
        <v>2278</v>
      </c>
      <c r="C68" s="46" t="s">
        <v>2742</v>
      </c>
      <c r="D68" s="46" t="s">
        <v>22</v>
      </c>
      <c r="E68" s="46" t="s">
        <v>24</v>
      </c>
      <c r="F68" s="46" t="s">
        <v>2668</v>
      </c>
      <c r="G68" s="37" t="s">
        <v>25</v>
      </c>
      <c r="H68" s="37" t="s">
        <v>34</v>
      </c>
      <c r="I68" s="110">
        <v>249.78</v>
      </c>
      <c r="J68" s="110">
        <v>100</v>
      </c>
      <c r="K68" s="110">
        <v>0</v>
      </c>
      <c r="L68" s="37"/>
      <c r="M68" s="242">
        <f t="shared" si="5"/>
        <v>0</v>
      </c>
      <c r="N68" s="242">
        <f t="shared" si="6"/>
        <v>349.78</v>
      </c>
      <c r="O68" s="242">
        <f t="shared" si="7"/>
        <v>355.78</v>
      </c>
      <c r="P68" s="242">
        <f t="shared" si="8"/>
        <v>6</v>
      </c>
      <c r="Q68" s="242">
        <f t="shared" si="9"/>
        <v>349.78</v>
      </c>
      <c r="R68" s="242" t="s">
        <v>28</v>
      </c>
      <c r="S68" s="100" t="s">
        <v>29</v>
      </c>
    </row>
    <row r="69" spans="1:19">
      <c r="A69" s="182">
        <v>68</v>
      </c>
      <c r="B69" s="46" t="s">
        <v>2743</v>
      </c>
      <c r="C69" s="46" t="s">
        <v>2744</v>
      </c>
      <c r="D69" s="46" t="s">
        <v>22</v>
      </c>
      <c r="E69" s="46" t="s">
        <v>24</v>
      </c>
      <c r="F69" s="46" t="s">
        <v>2668</v>
      </c>
      <c r="G69" s="37" t="s">
        <v>25</v>
      </c>
      <c r="H69" s="37" t="s">
        <v>34</v>
      </c>
      <c r="I69" s="110">
        <v>249.78</v>
      </c>
      <c r="J69" s="110">
        <v>100</v>
      </c>
      <c r="K69" s="110">
        <v>0</v>
      </c>
      <c r="L69" s="37"/>
      <c r="M69" s="242">
        <f t="shared" si="5"/>
        <v>0</v>
      </c>
      <c r="N69" s="242">
        <f t="shared" si="6"/>
        <v>349.78</v>
      </c>
      <c r="O69" s="242">
        <f t="shared" si="7"/>
        <v>355.78</v>
      </c>
      <c r="P69" s="242">
        <f t="shared" si="8"/>
        <v>6</v>
      </c>
      <c r="Q69" s="242">
        <f t="shared" si="9"/>
        <v>349.78</v>
      </c>
      <c r="R69" s="242" t="s">
        <v>28</v>
      </c>
      <c r="S69" s="100" t="s">
        <v>29</v>
      </c>
    </row>
    <row r="70" spans="1:19">
      <c r="A70" s="182">
        <v>69</v>
      </c>
      <c r="B70" s="46" t="s">
        <v>2745</v>
      </c>
      <c r="C70" s="46" t="s">
        <v>2746</v>
      </c>
      <c r="D70" s="46" t="s">
        <v>22</v>
      </c>
      <c r="E70" s="46" t="s">
        <v>24</v>
      </c>
      <c r="F70" s="46" t="s">
        <v>2668</v>
      </c>
      <c r="G70" s="37" t="s">
        <v>25</v>
      </c>
      <c r="H70" s="37" t="s">
        <v>34</v>
      </c>
      <c r="I70" s="110">
        <v>249.78</v>
      </c>
      <c r="J70" s="110">
        <v>100</v>
      </c>
      <c r="K70" s="110">
        <v>0</v>
      </c>
      <c r="L70" s="37"/>
      <c r="M70" s="242">
        <f t="shared" si="5"/>
        <v>0</v>
      </c>
      <c r="N70" s="242">
        <f t="shared" si="6"/>
        <v>349.78</v>
      </c>
      <c r="O70" s="242">
        <f t="shared" si="7"/>
        <v>355.78</v>
      </c>
      <c r="P70" s="242">
        <f t="shared" si="8"/>
        <v>6</v>
      </c>
      <c r="Q70" s="242">
        <f t="shared" si="9"/>
        <v>349.78</v>
      </c>
      <c r="R70" s="242" t="s">
        <v>28</v>
      </c>
      <c r="S70" s="100" t="s">
        <v>29</v>
      </c>
    </row>
    <row r="71" spans="1:19">
      <c r="A71" s="182">
        <v>70</v>
      </c>
      <c r="B71" s="46" t="s">
        <v>2747</v>
      </c>
      <c r="C71" s="46" t="s">
        <v>2748</v>
      </c>
      <c r="D71" s="46" t="s">
        <v>22</v>
      </c>
      <c r="E71" s="46" t="s">
        <v>24</v>
      </c>
      <c r="F71" s="46" t="s">
        <v>2668</v>
      </c>
      <c r="G71" s="37" t="s">
        <v>25</v>
      </c>
      <c r="H71" s="37" t="s">
        <v>34</v>
      </c>
      <c r="I71" s="110">
        <v>249.78</v>
      </c>
      <c r="J71" s="110">
        <v>100</v>
      </c>
      <c r="K71" s="110">
        <v>0</v>
      </c>
      <c r="L71" s="37"/>
      <c r="M71" s="242">
        <f t="shared" si="5"/>
        <v>0</v>
      </c>
      <c r="N71" s="242">
        <f t="shared" si="6"/>
        <v>349.78</v>
      </c>
      <c r="O71" s="242">
        <f t="shared" si="7"/>
        <v>355.78</v>
      </c>
      <c r="P71" s="242">
        <f t="shared" si="8"/>
        <v>6</v>
      </c>
      <c r="Q71" s="242">
        <f t="shared" si="9"/>
        <v>349.78</v>
      </c>
      <c r="R71" s="242" t="s">
        <v>28</v>
      </c>
      <c r="S71" s="100" t="s">
        <v>29</v>
      </c>
    </row>
    <row r="72" spans="1:19">
      <c r="A72" s="182">
        <v>71</v>
      </c>
      <c r="B72" s="46" t="s">
        <v>2749</v>
      </c>
      <c r="C72" s="46" t="s">
        <v>2750</v>
      </c>
      <c r="D72" s="46" t="s">
        <v>22</v>
      </c>
      <c r="E72" s="46" t="s">
        <v>24</v>
      </c>
      <c r="F72" s="46" t="s">
        <v>2668</v>
      </c>
      <c r="G72" s="37" t="s">
        <v>25</v>
      </c>
      <c r="H72" s="37" t="s">
        <v>34</v>
      </c>
      <c r="I72" s="110">
        <v>250.56</v>
      </c>
      <c r="J72" s="110">
        <v>100</v>
      </c>
      <c r="K72" s="110">
        <v>0</v>
      </c>
      <c r="L72" s="37"/>
      <c r="M72" s="242">
        <f t="shared" si="5"/>
        <v>0</v>
      </c>
      <c r="N72" s="242">
        <f t="shared" si="6"/>
        <v>350.56</v>
      </c>
      <c r="O72" s="242">
        <f t="shared" si="7"/>
        <v>356.56</v>
      </c>
      <c r="P72" s="242">
        <f t="shared" si="8"/>
        <v>6</v>
      </c>
      <c r="Q72" s="242">
        <f t="shared" si="9"/>
        <v>350.56</v>
      </c>
      <c r="R72" s="242" t="s">
        <v>28</v>
      </c>
      <c r="S72" s="100" t="s">
        <v>29</v>
      </c>
    </row>
    <row r="73" spans="1:19">
      <c r="A73" s="182">
        <v>72</v>
      </c>
      <c r="B73" s="46" t="s">
        <v>2751</v>
      </c>
      <c r="C73" s="46" t="s">
        <v>2752</v>
      </c>
      <c r="D73" s="46" t="s">
        <v>22</v>
      </c>
      <c r="E73" s="46" t="s">
        <v>24</v>
      </c>
      <c r="F73" s="46" t="s">
        <v>2668</v>
      </c>
      <c r="G73" s="37" t="s">
        <v>25</v>
      </c>
      <c r="H73" s="37" t="s">
        <v>34</v>
      </c>
      <c r="I73" s="110">
        <v>249.78</v>
      </c>
      <c r="J73" s="110">
        <v>100</v>
      </c>
      <c r="K73" s="110">
        <v>0</v>
      </c>
      <c r="L73" s="37"/>
      <c r="M73" s="242">
        <f t="shared" si="5"/>
        <v>0</v>
      </c>
      <c r="N73" s="242">
        <f t="shared" si="6"/>
        <v>349.78</v>
      </c>
      <c r="O73" s="242">
        <f t="shared" si="7"/>
        <v>355.78</v>
      </c>
      <c r="P73" s="242">
        <f t="shared" si="8"/>
        <v>6</v>
      </c>
      <c r="Q73" s="242">
        <f t="shared" si="9"/>
        <v>349.78</v>
      </c>
      <c r="R73" s="242" t="s">
        <v>28</v>
      </c>
      <c r="S73" s="100" t="s">
        <v>29</v>
      </c>
    </row>
    <row r="74" spans="1:19">
      <c r="A74" s="182">
        <v>73</v>
      </c>
      <c r="B74" s="46" t="s">
        <v>2753</v>
      </c>
      <c r="C74" s="46" t="s">
        <v>2754</v>
      </c>
      <c r="D74" s="46" t="s">
        <v>22</v>
      </c>
      <c r="E74" s="46" t="s">
        <v>24</v>
      </c>
      <c r="F74" s="46" t="s">
        <v>2668</v>
      </c>
      <c r="G74" s="37" t="s">
        <v>25</v>
      </c>
      <c r="H74" s="37" t="s">
        <v>34</v>
      </c>
      <c r="I74" s="110">
        <v>249.78</v>
      </c>
      <c r="J74" s="110">
        <v>100</v>
      </c>
      <c r="K74" s="110">
        <v>0</v>
      </c>
      <c r="L74" s="37"/>
      <c r="M74" s="242">
        <f t="shared" si="5"/>
        <v>0</v>
      </c>
      <c r="N74" s="242">
        <f t="shared" si="6"/>
        <v>349.78</v>
      </c>
      <c r="O74" s="242">
        <f t="shared" si="7"/>
        <v>355.78</v>
      </c>
      <c r="P74" s="242">
        <f t="shared" si="8"/>
        <v>6</v>
      </c>
      <c r="Q74" s="242">
        <f t="shared" si="9"/>
        <v>349.78</v>
      </c>
      <c r="R74" s="242" t="s">
        <v>28</v>
      </c>
      <c r="S74" s="100" t="s">
        <v>29</v>
      </c>
    </row>
    <row r="75" spans="1:19">
      <c r="A75" s="182">
        <v>74</v>
      </c>
      <c r="B75" s="46" t="s">
        <v>2755</v>
      </c>
      <c r="C75" s="46" t="s">
        <v>2756</v>
      </c>
      <c r="D75" s="46" t="s">
        <v>22</v>
      </c>
      <c r="E75" s="46" t="s">
        <v>24</v>
      </c>
      <c r="F75" s="46" t="s">
        <v>58</v>
      </c>
      <c r="G75" s="37" t="s">
        <v>25</v>
      </c>
      <c r="H75" s="37" t="s">
        <v>34</v>
      </c>
      <c r="I75" s="110">
        <v>900</v>
      </c>
      <c r="J75" s="110">
        <v>400</v>
      </c>
      <c r="K75" s="110">
        <v>2342</v>
      </c>
      <c r="L75" s="37" t="s">
        <v>1348</v>
      </c>
      <c r="M75" s="242">
        <f t="shared" si="5"/>
        <v>2482.52</v>
      </c>
      <c r="N75" s="242">
        <f t="shared" si="6"/>
        <v>3782.52</v>
      </c>
      <c r="O75" s="242">
        <f t="shared" si="7"/>
        <v>3955.4712</v>
      </c>
      <c r="P75" s="242">
        <f t="shared" si="8"/>
        <v>172.9512</v>
      </c>
      <c r="Q75" s="242">
        <f t="shared" si="9"/>
        <v>3782.52</v>
      </c>
      <c r="R75" s="242" t="s">
        <v>28</v>
      </c>
      <c r="S75" s="100" t="s">
        <v>29</v>
      </c>
    </row>
    <row r="76" spans="1:19">
      <c r="A76" s="182">
        <v>75</v>
      </c>
      <c r="B76" s="46" t="s">
        <v>1778</v>
      </c>
      <c r="C76" s="46" t="s">
        <v>2757</v>
      </c>
      <c r="D76" s="46" t="s">
        <v>22</v>
      </c>
      <c r="E76" s="46" t="s">
        <v>24</v>
      </c>
      <c r="F76" s="46" t="s">
        <v>111</v>
      </c>
      <c r="G76" s="37" t="s">
        <v>25</v>
      </c>
      <c r="H76" s="37" t="s">
        <v>34</v>
      </c>
      <c r="I76" s="110">
        <v>599</v>
      </c>
      <c r="J76" s="110">
        <v>400</v>
      </c>
      <c r="K76" s="110">
        <v>552</v>
      </c>
      <c r="L76" s="37" t="s">
        <v>2758</v>
      </c>
      <c r="M76" s="242">
        <f t="shared" si="5"/>
        <v>585.12</v>
      </c>
      <c r="N76" s="242">
        <f t="shared" si="6"/>
        <v>1584.12</v>
      </c>
      <c r="O76" s="242">
        <f t="shared" si="7"/>
        <v>1643.2272</v>
      </c>
      <c r="P76" s="242">
        <f t="shared" si="8"/>
        <v>59.1072</v>
      </c>
      <c r="Q76" s="242">
        <f t="shared" si="9"/>
        <v>1584.12</v>
      </c>
      <c r="R76" s="242" t="s">
        <v>28</v>
      </c>
      <c r="S76" s="100" t="s">
        <v>29</v>
      </c>
    </row>
    <row r="77" spans="1:19">
      <c r="A77" s="182">
        <v>76</v>
      </c>
      <c r="B77" s="46" t="s">
        <v>2759</v>
      </c>
      <c r="C77" s="46" t="s">
        <v>2760</v>
      </c>
      <c r="D77" s="46" t="s">
        <v>22</v>
      </c>
      <c r="E77" s="46" t="s">
        <v>24</v>
      </c>
      <c r="F77" s="46" t="s">
        <v>2668</v>
      </c>
      <c r="G77" s="37" t="s">
        <v>25</v>
      </c>
      <c r="H77" s="37" t="s">
        <v>34</v>
      </c>
      <c r="I77" s="110">
        <v>249.78</v>
      </c>
      <c r="J77" s="110">
        <v>100</v>
      </c>
      <c r="K77" s="110">
        <v>0</v>
      </c>
      <c r="L77" s="37"/>
      <c r="M77" s="242">
        <f t="shared" si="5"/>
        <v>0</v>
      </c>
      <c r="N77" s="242">
        <f t="shared" si="6"/>
        <v>349.78</v>
      </c>
      <c r="O77" s="242">
        <f t="shared" si="7"/>
        <v>355.78</v>
      </c>
      <c r="P77" s="242">
        <f t="shared" si="8"/>
        <v>6</v>
      </c>
      <c r="Q77" s="242">
        <f t="shared" si="9"/>
        <v>349.78</v>
      </c>
      <c r="R77" s="242" t="s">
        <v>28</v>
      </c>
      <c r="S77" s="100" t="s">
        <v>29</v>
      </c>
    </row>
    <row r="78" spans="1:19">
      <c r="A78" s="182">
        <v>77</v>
      </c>
      <c r="B78" s="46" t="s">
        <v>2097</v>
      </c>
      <c r="C78" s="46" t="s">
        <v>2761</v>
      </c>
      <c r="D78" s="46" t="s">
        <v>22</v>
      </c>
      <c r="E78" s="46" t="s">
        <v>24</v>
      </c>
      <c r="F78" s="46" t="s">
        <v>2668</v>
      </c>
      <c r="G78" s="37" t="s">
        <v>25</v>
      </c>
      <c r="H78" s="37" t="s">
        <v>34</v>
      </c>
      <c r="I78" s="110">
        <v>249.78</v>
      </c>
      <c r="J78" s="110">
        <v>100</v>
      </c>
      <c r="K78" s="110">
        <v>0</v>
      </c>
      <c r="L78" s="37"/>
      <c r="M78" s="242">
        <f t="shared" si="5"/>
        <v>0</v>
      </c>
      <c r="N78" s="242">
        <f t="shared" si="6"/>
        <v>349.78</v>
      </c>
      <c r="O78" s="242">
        <f t="shared" si="7"/>
        <v>355.78</v>
      </c>
      <c r="P78" s="242">
        <f t="shared" si="8"/>
        <v>6</v>
      </c>
      <c r="Q78" s="242">
        <f t="shared" si="9"/>
        <v>349.78</v>
      </c>
      <c r="R78" s="242" t="s">
        <v>28</v>
      </c>
      <c r="S78" s="100" t="s">
        <v>29</v>
      </c>
    </row>
    <row r="79" spans="1:19">
      <c r="A79" s="182">
        <v>78</v>
      </c>
      <c r="B79" s="46" t="s">
        <v>2762</v>
      </c>
      <c r="C79" s="46" t="s">
        <v>2763</v>
      </c>
      <c r="D79" s="46" t="s">
        <v>22</v>
      </c>
      <c r="E79" s="46" t="s">
        <v>24</v>
      </c>
      <c r="F79" s="46" t="s">
        <v>346</v>
      </c>
      <c r="G79" s="37" t="s">
        <v>25</v>
      </c>
      <c r="H79" s="37" t="s">
        <v>34</v>
      </c>
      <c r="I79" s="110">
        <v>750</v>
      </c>
      <c r="J79" s="110">
        <v>400</v>
      </c>
      <c r="K79" s="110">
        <v>461</v>
      </c>
      <c r="L79" s="37" t="s">
        <v>2764</v>
      </c>
      <c r="M79" s="242">
        <f t="shared" si="5"/>
        <v>488.66</v>
      </c>
      <c r="N79" s="242">
        <f t="shared" si="6"/>
        <v>1638.66</v>
      </c>
      <c r="O79" s="242">
        <f t="shared" si="7"/>
        <v>1691.9796</v>
      </c>
      <c r="P79" s="242">
        <f t="shared" si="8"/>
        <v>53.3196</v>
      </c>
      <c r="Q79" s="242">
        <f t="shared" si="9"/>
        <v>1638.66</v>
      </c>
      <c r="R79" s="242" t="s">
        <v>28</v>
      </c>
      <c r="S79" s="100" t="s">
        <v>29</v>
      </c>
    </row>
    <row r="80" spans="1:19">
      <c r="A80" s="182">
        <v>79</v>
      </c>
      <c r="B80" s="46" t="s">
        <v>2765</v>
      </c>
      <c r="C80" s="46" t="s">
        <v>2766</v>
      </c>
      <c r="D80" s="46" t="s">
        <v>22</v>
      </c>
      <c r="E80" s="46" t="s">
        <v>24</v>
      </c>
      <c r="F80" s="46" t="s">
        <v>2668</v>
      </c>
      <c r="G80" s="37" t="s">
        <v>25</v>
      </c>
      <c r="H80" s="37" t="s">
        <v>34</v>
      </c>
      <c r="I80" s="110">
        <v>249.78</v>
      </c>
      <c r="J80" s="110">
        <v>100</v>
      </c>
      <c r="K80" s="110">
        <v>0</v>
      </c>
      <c r="L80" s="37"/>
      <c r="M80" s="242">
        <f t="shared" si="5"/>
        <v>0</v>
      </c>
      <c r="N80" s="242">
        <f t="shared" si="6"/>
        <v>349.78</v>
      </c>
      <c r="O80" s="242">
        <f t="shared" si="7"/>
        <v>355.78</v>
      </c>
      <c r="P80" s="242">
        <f t="shared" si="8"/>
        <v>6</v>
      </c>
      <c r="Q80" s="242">
        <f t="shared" si="9"/>
        <v>349.78</v>
      </c>
      <c r="R80" s="242" t="s">
        <v>28</v>
      </c>
      <c r="S80" s="100" t="s">
        <v>29</v>
      </c>
    </row>
    <row r="81" spans="1:19">
      <c r="A81" s="182">
        <v>80</v>
      </c>
      <c r="B81" s="46" t="s">
        <v>2767</v>
      </c>
      <c r="C81" s="46" t="s">
        <v>2768</v>
      </c>
      <c r="D81" s="46" t="s">
        <v>22</v>
      </c>
      <c r="E81" s="46" t="s">
        <v>24</v>
      </c>
      <c r="F81" s="46" t="s">
        <v>198</v>
      </c>
      <c r="G81" s="37" t="s">
        <v>25</v>
      </c>
      <c r="H81" s="37" t="s">
        <v>34</v>
      </c>
      <c r="I81" s="110">
        <v>1120</v>
      </c>
      <c r="J81" s="110">
        <v>300</v>
      </c>
      <c r="K81" s="110">
        <v>1300</v>
      </c>
      <c r="L81" s="37" t="s">
        <v>2769</v>
      </c>
      <c r="M81" s="242">
        <f t="shared" si="5"/>
        <v>1378</v>
      </c>
      <c r="N81" s="242">
        <f t="shared" si="6"/>
        <v>2798</v>
      </c>
      <c r="O81" s="242">
        <f t="shared" si="7"/>
        <v>2898.68</v>
      </c>
      <c r="P81" s="242">
        <f t="shared" si="8"/>
        <v>100.68</v>
      </c>
      <c r="Q81" s="242">
        <f t="shared" si="9"/>
        <v>2798</v>
      </c>
      <c r="R81" s="242" t="s">
        <v>28</v>
      </c>
      <c r="S81" s="100" t="s">
        <v>29</v>
      </c>
    </row>
    <row r="82" spans="1:19">
      <c r="A82" s="182">
        <v>81</v>
      </c>
      <c r="B82" s="46" t="s">
        <v>2770</v>
      </c>
      <c r="C82" s="46" t="s">
        <v>2771</v>
      </c>
      <c r="D82" s="46" t="s">
        <v>22</v>
      </c>
      <c r="E82" s="46" t="s">
        <v>24</v>
      </c>
      <c r="F82" s="46" t="s">
        <v>2668</v>
      </c>
      <c r="G82" s="37" t="s">
        <v>25</v>
      </c>
      <c r="H82" s="37" t="s">
        <v>34</v>
      </c>
      <c r="I82" s="110">
        <v>249.78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349.78</v>
      </c>
      <c r="O82" s="242">
        <f t="shared" si="7"/>
        <v>355.78</v>
      </c>
      <c r="P82" s="242">
        <f t="shared" si="8"/>
        <v>6</v>
      </c>
      <c r="Q82" s="242">
        <f t="shared" si="9"/>
        <v>349.78</v>
      </c>
      <c r="R82" s="242" t="s">
        <v>28</v>
      </c>
      <c r="S82" s="100" t="s">
        <v>29</v>
      </c>
    </row>
    <row r="83" spans="1:19">
      <c r="A83" s="182">
        <v>82</v>
      </c>
      <c r="B83" s="46" t="s">
        <v>2772</v>
      </c>
      <c r="C83" s="46" t="s">
        <v>2773</v>
      </c>
      <c r="D83" s="46" t="s">
        <v>22</v>
      </c>
      <c r="E83" s="46" t="s">
        <v>24</v>
      </c>
      <c r="F83" s="46" t="s">
        <v>2668</v>
      </c>
      <c r="G83" s="37" t="s">
        <v>25</v>
      </c>
      <c r="H83" s="37" t="s">
        <v>34</v>
      </c>
      <c r="I83" s="110">
        <v>249.78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349.78</v>
      </c>
      <c r="O83" s="242">
        <f t="shared" si="7"/>
        <v>355.78</v>
      </c>
      <c r="P83" s="242">
        <f t="shared" si="8"/>
        <v>6</v>
      </c>
      <c r="Q83" s="242">
        <f t="shared" si="9"/>
        <v>349.78</v>
      </c>
      <c r="R83" s="242" t="s">
        <v>28</v>
      </c>
      <c r="S83" s="100" t="s">
        <v>29</v>
      </c>
    </row>
    <row r="84" spans="1:19">
      <c r="A84" s="182">
        <v>83</v>
      </c>
      <c r="B84" s="46" t="s">
        <v>2774</v>
      </c>
      <c r="C84" s="46" t="s">
        <v>2775</v>
      </c>
      <c r="D84" s="46" t="s">
        <v>22</v>
      </c>
      <c r="E84" s="46" t="s">
        <v>24</v>
      </c>
      <c r="F84" s="46" t="s">
        <v>2668</v>
      </c>
      <c r="G84" s="37" t="s">
        <v>25</v>
      </c>
      <c r="H84" s="37" t="s">
        <v>34</v>
      </c>
      <c r="I84" s="110">
        <v>249.78</v>
      </c>
      <c r="J84" s="110">
        <v>100</v>
      </c>
      <c r="K84" s="110">
        <v>0</v>
      </c>
      <c r="L84" s="37"/>
      <c r="M84" s="242">
        <f t="shared" si="5"/>
        <v>0</v>
      </c>
      <c r="N84" s="242">
        <f t="shared" si="6"/>
        <v>349.78</v>
      </c>
      <c r="O84" s="242">
        <f t="shared" si="7"/>
        <v>355.78</v>
      </c>
      <c r="P84" s="242">
        <f t="shared" si="8"/>
        <v>6</v>
      </c>
      <c r="Q84" s="242">
        <f t="shared" si="9"/>
        <v>349.78</v>
      </c>
      <c r="R84" s="242" t="s">
        <v>28</v>
      </c>
      <c r="S84" s="100" t="s">
        <v>29</v>
      </c>
    </row>
    <row r="85" spans="1:19">
      <c r="A85" s="182">
        <v>84</v>
      </c>
      <c r="B85" s="46" t="s">
        <v>2776</v>
      </c>
      <c r="C85" s="46" t="s">
        <v>2777</v>
      </c>
      <c r="D85" s="46" t="s">
        <v>22</v>
      </c>
      <c r="E85" s="46" t="s">
        <v>24</v>
      </c>
      <c r="F85" s="46" t="s">
        <v>2550</v>
      </c>
      <c r="G85" s="37" t="s">
        <v>25</v>
      </c>
      <c r="H85" s="37" t="s">
        <v>34</v>
      </c>
      <c r="I85" s="110">
        <v>0</v>
      </c>
      <c r="J85" s="110">
        <v>0</v>
      </c>
      <c r="K85" s="110">
        <v>806</v>
      </c>
      <c r="L85" s="37" t="s">
        <v>2551</v>
      </c>
      <c r="M85" s="242">
        <f t="shared" si="5"/>
        <v>854.36</v>
      </c>
      <c r="N85" s="242">
        <f t="shared" si="6"/>
        <v>854.36</v>
      </c>
      <c r="O85" s="242">
        <f t="shared" si="7"/>
        <v>905.6216</v>
      </c>
      <c r="P85" s="242">
        <f t="shared" si="8"/>
        <v>51.2616</v>
      </c>
      <c r="Q85" s="242">
        <f t="shared" si="9"/>
        <v>854.36</v>
      </c>
      <c r="R85" s="242" t="s">
        <v>28</v>
      </c>
      <c r="S85" s="100" t="s">
        <v>29</v>
      </c>
    </row>
    <row r="86" spans="1:19">
      <c r="A86" s="182">
        <v>85</v>
      </c>
      <c r="B86" s="132" t="s">
        <v>2778</v>
      </c>
      <c r="C86" s="149" t="s">
        <v>2779</v>
      </c>
      <c r="D86" s="149" t="s">
        <v>22</v>
      </c>
      <c r="E86" s="46" t="s">
        <v>24</v>
      </c>
      <c r="F86" s="46" t="s">
        <v>1529</v>
      </c>
      <c r="G86" s="37" t="s">
        <v>25</v>
      </c>
      <c r="H86" s="37" t="s">
        <v>34</v>
      </c>
      <c r="I86" s="110">
        <v>920</v>
      </c>
      <c r="J86" s="110">
        <v>400</v>
      </c>
      <c r="K86" s="110">
        <v>578</v>
      </c>
      <c r="L86" s="37" t="s">
        <v>2780</v>
      </c>
      <c r="M86" s="242">
        <f t="shared" si="5"/>
        <v>612.68</v>
      </c>
      <c r="N86" s="242">
        <f t="shared" si="6"/>
        <v>1932.68</v>
      </c>
      <c r="O86" s="242">
        <f t="shared" si="7"/>
        <v>1993.4408</v>
      </c>
      <c r="P86" s="242">
        <f t="shared" si="8"/>
        <v>60.7608</v>
      </c>
      <c r="Q86" s="242">
        <f t="shared" si="9"/>
        <v>1932.68</v>
      </c>
      <c r="R86" s="242" t="s">
        <v>28</v>
      </c>
      <c r="S86" s="100" t="s">
        <v>29</v>
      </c>
    </row>
    <row r="87" spans="1:19">
      <c r="A87" s="182">
        <v>86</v>
      </c>
      <c r="B87" s="132" t="s">
        <v>2781</v>
      </c>
      <c r="C87" s="149" t="s">
        <v>2782</v>
      </c>
      <c r="D87" s="149" t="s">
        <v>22</v>
      </c>
      <c r="E87" s="46" t="s">
        <v>24</v>
      </c>
      <c r="F87" s="46" t="s">
        <v>1529</v>
      </c>
      <c r="G87" s="37" t="s">
        <v>25</v>
      </c>
      <c r="H87" s="37" t="s">
        <v>34</v>
      </c>
      <c r="I87" s="110">
        <v>920</v>
      </c>
      <c r="J87" s="110">
        <v>400</v>
      </c>
      <c r="K87" s="110">
        <v>538</v>
      </c>
      <c r="L87" s="37" t="s">
        <v>2210</v>
      </c>
      <c r="M87" s="242">
        <f t="shared" si="5"/>
        <v>570.28</v>
      </c>
      <c r="N87" s="242">
        <f t="shared" si="6"/>
        <v>1890.28</v>
      </c>
      <c r="O87" s="242">
        <f t="shared" si="7"/>
        <v>1948.4968</v>
      </c>
      <c r="P87" s="242">
        <f t="shared" si="8"/>
        <v>58.2168</v>
      </c>
      <c r="Q87" s="242">
        <f t="shared" si="9"/>
        <v>1890.28</v>
      </c>
      <c r="R87" s="242" t="s">
        <v>28</v>
      </c>
      <c r="S87" s="100" t="s">
        <v>29</v>
      </c>
    </row>
    <row r="88" spans="1:19">
      <c r="A88" s="182">
        <v>87</v>
      </c>
      <c r="B88" s="132" t="s">
        <v>2783</v>
      </c>
      <c r="C88" s="149" t="s">
        <v>2784</v>
      </c>
      <c r="D88" s="149" t="s">
        <v>22</v>
      </c>
      <c r="E88" s="46" t="s">
        <v>24</v>
      </c>
      <c r="F88" s="46" t="s">
        <v>1529</v>
      </c>
      <c r="G88" s="37" t="s">
        <v>25</v>
      </c>
      <c r="H88" s="37" t="s">
        <v>34</v>
      </c>
      <c r="I88" s="110">
        <v>920</v>
      </c>
      <c r="J88" s="110">
        <v>400</v>
      </c>
      <c r="K88" s="110">
        <v>538</v>
      </c>
      <c r="L88" s="37" t="s">
        <v>2210</v>
      </c>
      <c r="M88" s="242">
        <f t="shared" si="5"/>
        <v>570.28</v>
      </c>
      <c r="N88" s="242">
        <f t="shared" si="6"/>
        <v>1890.28</v>
      </c>
      <c r="O88" s="242">
        <f t="shared" si="7"/>
        <v>1948.4968</v>
      </c>
      <c r="P88" s="242">
        <f t="shared" si="8"/>
        <v>58.2168</v>
      </c>
      <c r="Q88" s="242">
        <f t="shared" si="9"/>
        <v>1890.28</v>
      </c>
      <c r="R88" s="242" t="s">
        <v>28</v>
      </c>
      <c r="S88" s="100" t="s">
        <v>29</v>
      </c>
    </row>
    <row r="89" spans="1:19">
      <c r="A89" s="182">
        <v>88</v>
      </c>
      <c r="B89" s="132" t="s">
        <v>2785</v>
      </c>
      <c r="C89" s="149" t="s">
        <v>2786</v>
      </c>
      <c r="D89" s="149" t="s">
        <v>22</v>
      </c>
      <c r="E89" s="46" t="s">
        <v>24</v>
      </c>
      <c r="F89" s="46" t="s">
        <v>1529</v>
      </c>
      <c r="G89" s="37" t="s">
        <v>25</v>
      </c>
      <c r="H89" s="37" t="s">
        <v>34</v>
      </c>
      <c r="I89" s="110">
        <v>920</v>
      </c>
      <c r="J89" s="110">
        <v>400</v>
      </c>
      <c r="K89" s="110">
        <v>538</v>
      </c>
      <c r="L89" s="37" t="s">
        <v>2210</v>
      </c>
      <c r="M89" s="242">
        <f t="shared" si="5"/>
        <v>570.28</v>
      </c>
      <c r="N89" s="242">
        <f t="shared" si="6"/>
        <v>1890.28</v>
      </c>
      <c r="O89" s="242">
        <f t="shared" si="7"/>
        <v>1948.4968</v>
      </c>
      <c r="P89" s="242">
        <f t="shared" si="8"/>
        <v>58.2168</v>
      </c>
      <c r="Q89" s="242">
        <f t="shared" si="9"/>
        <v>1890.28</v>
      </c>
      <c r="R89" s="242" t="s">
        <v>28</v>
      </c>
      <c r="S89" s="100" t="s">
        <v>29</v>
      </c>
    </row>
    <row r="90" spans="1:19">
      <c r="A90" s="182">
        <v>89</v>
      </c>
      <c r="B90" s="132" t="s">
        <v>2787</v>
      </c>
      <c r="C90" s="149" t="s">
        <v>2788</v>
      </c>
      <c r="D90" s="149" t="s">
        <v>22</v>
      </c>
      <c r="E90" s="46" t="s">
        <v>24</v>
      </c>
      <c r="F90" s="46" t="s">
        <v>1529</v>
      </c>
      <c r="G90" s="37" t="s">
        <v>25</v>
      </c>
      <c r="H90" s="37" t="s">
        <v>34</v>
      </c>
      <c r="I90" s="110">
        <v>920</v>
      </c>
      <c r="J90" s="110">
        <v>400</v>
      </c>
      <c r="K90" s="110">
        <v>538</v>
      </c>
      <c r="L90" s="37" t="s">
        <v>2210</v>
      </c>
      <c r="M90" s="242">
        <f t="shared" si="5"/>
        <v>570.28</v>
      </c>
      <c r="N90" s="242">
        <f t="shared" si="6"/>
        <v>1890.28</v>
      </c>
      <c r="O90" s="242">
        <f t="shared" si="7"/>
        <v>1948.4968</v>
      </c>
      <c r="P90" s="242">
        <f t="shared" si="8"/>
        <v>58.2168</v>
      </c>
      <c r="Q90" s="242">
        <f t="shared" si="9"/>
        <v>1890.28</v>
      </c>
      <c r="R90" s="242" t="s">
        <v>28</v>
      </c>
      <c r="S90" s="100" t="s">
        <v>29</v>
      </c>
    </row>
    <row r="91" spans="1:19">
      <c r="A91" s="182">
        <v>90</v>
      </c>
      <c r="B91" s="46" t="s">
        <v>2375</v>
      </c>
      <c r="C91" s="46" t="s">
        <v>2376</v>
      </c>
      <c r="D91" s="46" t="s">
        <v>22</v>
      </c>
      <c r="E91" s="46" t="s">
        <v>135</v>
      </c>
      <c r="F91" s="46" t="s">
        <v>111</v>
      </c>
      <c r="G91" s="37" t="s">
        <v>25</v>
      </c>
      <c r="H91" s="37" t="s">
        <v>34</v>
      </c>
      <c r="I91" s="110">
        <v>587</v>
      </c>
      <c r="J91" s="110">
        <v>400</v>
      </c>
      <c r="K91" s="110">
        <v>169</v>
      </c>
      <c r="L91" s="37" t="s">
        <v>2789</v>
      </c>
      <c r="M91" s="242">
        <f t="shared" si="5"/>
        <v>179.14</v>
      </c>
      <c r="N91" s="242">
        <f t="shared" si="6"/>
        <v>1166.14</v>
      </c>
      <c r="O91" s="242">
        <f t="shared" si="7"/>
        <v>1200.8884</v>
      </c>
      <c r="P91" s="242">
        <f t="shared" si="8"/>
        <v>34.7484</v>
      </c>
      <c r="Q91" s="242">
        <f t="shared" si="9"/>
        <v>1166.14</v>
      </c>
      <c r="R91" s="242" t="s">
        <v>28</v>
      </c>
      <c r="S91" s="100" t="s">
        <v>29</v>
      </c>
    </row>
    <row r="92" spans="1:19">
      <c r="A92" s="182">
        <v>91</v>
      </c>
      <c r="B92" s="131" t="s">
        <v>2790</v>
      </c>
      <c r="C92" s="46" t="s">
        <v>2791</v>
      </c>
      <c r="D92" s="46" t="s">
        <v>22</v>
      </c>
      <c r="E92" s="46" t="s">
        <v>24</v>
      </c>
      <c r="F92" s="46" t="s">
        <v>2668</v>
      </c>
      <c r="G92" s="37" t="s">
        <v>25</v>
      </c>
      <c r="H92" s="37" t="s">
        <v>34</v>
      </c>
      <c r="I92" s="110">
        <v>249.78</v>
      </c>
      <c r="J92" s="110">
        <v>100</v>
      </c>
      <c r="K92" s="110">
        <v>0</v>
      </c>
      <c r="L92" s="37"/>
      <c r="M92" s="242">
        <f t="shared" si="5"/>
        <v>0</v>
      </c>
      <c r="N92" s="242">
        <f t="shared" si="6"/>
        <v>349.78</v>
      </c>
      <c r="O92" s="242">
        <f t="shared" si="7"/>
        <v>355.78</v>
      </c>
      <c r="P92" s="242">
        <f t="shared" si="8"/>
        <v>6</v>
      </c>
      <c r="Q92" s="242">
        <f t="shared" si="9"/>
        <v>349.78</v>
      </c>
      <c r="R92" s="242" t="s">
        <v>28</v>
      </c>
      <c r="S92" s="100" t="s">
        <v>29</v>
      </c>
    </row>
    <row r="93" spans="1:19">
      <c r="A93" s="182">
        <v>92</v>
      </c>
      <c r="B93" s="131" t="s">
        <v>2792</v>
      </c>
      <c r="C93" s="46" t="s">
        <v>2793</v>
      </c>
      <c r="D93" s="46" t="s">
        <v>22</v>
      </c>
      <c r="E93" s="46" t="s">
        <v>24</v>
      </c>
      <c r="F93" s="46" t="s">
        <v>2668</v>
      </c>
      <c r="G93" s="37" t="s">
        <v>25</v>
      </c>
      <c r="H93" s="37" t="s">
        <v>34</v>
      </c>
      <c r="I93" s="110">
        <v>249.78</v>
      </c>
      <c r="J93" s="110">
        <v>100</v>
      </c>
      <c r="K93" s="110">
        <v>0</v>
      </c>
      <c r="L93" s="37"/>
      <c r="M93" s="242">
        <f t="shared" si="5"/>
        <v>0</v>
      </c>
      <c r="N93" s="242">
        <f t="shared" si="6"/>
        <v>349.78</v>
      </c>
      <c r="O93" s="242">
        <f t="shared" si="7"/>
        <v>355.78</v>
      </c>
      <c r="P93" s="242">
        <f t="shared" si="8"/>
        <v>6</v>
      </c>
      <c r="Q93" s="242">
        <f t="shared" si="9"/>
        <v>349.78</v>
      </c>
      <c r="R93" s="242" t="s">
        <v>28</v>
      </c>
      <c r="S93" s="100" t="s">
        <v>29</v>
      </c>
    </row>
    <row r="94" spans="1:19">
      <c r="A94" s="182">
        <v>93</v>
      </c>
      <c r="B94" s="46" t="s">
        <v>2794</v>
      </c>
      <c r="C94" s="46" t="s">
        <v>2795</v>
      </c>
      <c r="D94" s="46" t="s">
        <v>22</v>
      </c>
      <c r="E94" s="46" t="s">
        <v>24</v>
      </c>
      <c r="F94" s="46" t="s">
        <v>2668</v>
      </c>
      <c r="G94" s="37" t="s">
        <v>25</v>
      </c>
      <c r="H94" s="37" t="s">
        <v>34</v>
      </c>
      <c r="I94" s="110">
        <v>249.07</v>
      </c>
      <c r="J94" s="110">
        <v>100</v>
      </c>
      <c r="K94" s="110">
        <v>0</v>
      </c>
      <c r="L94" s="37"/>
      <c r="M94" s="242">
        <f t="shared" si="5"/>
        <v>0</v>
      </c>
      <c r="N94" s="242">
        <f t="shared" si="6"/>
        <v>349.07</v>
      </c>
      <c r="O94" s="242">
        <f t="shared" si="7"/>
        <v>355.07</v>
      </c>
      <c r="P94" s="242">
        <f t="shared" si="8"/>
        <v>6</v>
      </c>
      <c r="Q94" s="242">
        <f t="shared" si="9"/>
        <v>349.07</v>
      </c>
      <c r="R94" s="242" t="s">
        <v>28</v>
      </c>
      <c r="S94" s="100" t="s">
        <v>29</v>
      </c>
    </row>
    <row r="95" spans="1:19">
      <c r="A95" s="182">
        <v>94</v>
      </c>
      <c r="B95" s="46" t="s">
        <v>2796</v>
      </c>
      <c r="C95" s="46" t="s">
        <v>2797</v>
      </c>
      <c r="D95" s="46" t="s">
        <v>22</v>
      </c>
      <c r="E95" s="46" t="s">
        <v>24</v>
      </c>
      <c r="F95" s="46" t="s">
        <v>58</v>
      </c>
      <c r="G95" s="37" t="s">
        <v>25</v>
      </c>
      <c r="H95" s="37" t="s">
        <v>34</v>
      </c>
      <c r="I95" s="110">
        <v>900</v>
      </c>
      <c r="J95" s="110">
        <v>400</v>
      </c>
      <c r="K95" s="110">
        <v>2342</v>
      </c>
      <c r="L95" s="37" t="s">
        <v>1995</v>
      </c>
      <c r="M95" s="242">
        <f t="shared" si="5"/>
        <v>2482.52</v>
      </c>
      <c r="N95" s="242">
        <f t="shared" si="6"/>
        <v>3782.52</v>
      </c>
      <c r="O95" s="242">
        <f t="shared" si="7"/>
        <v>3955.4712</v>
      </c>
      <c r="P95" s="242">
        <f t="shared" si="8"/>
        <v>172.9512</v>
      </c>
      <c r="Q95" s="242">
        <f t="shared" si="9"/>
        <v>3782.52</v>
      </c>
      <c r="R95" s="242" t="s">
        <v>28</v>
      </c>
      <c r="S95" s="100" t="s">
        <v>29</v>
      </c>
    </row>
    <row r="96" spans="1:19">
      <c r="A96" s="182">
        <v>95</v>
      </c>
      <c r="B96" s="46" t="s">
        <v>2798</v>
      </c>
      <c r="C96" s="46" t="s">
        <v>2799</v>
      </c>
      <c r="D96" s="46" t="s">
        <v>22</v>
      </c>
      <c r="E96" s="46" t="s">
        <v>24</v>
      </c>
      <c r="F96" s="46" t="s">
        <v>58</v>
      </c>
      <c r="G96" s="37" t="s">
        <v>25</v>
      </c>
      <c r="H96" s="37" t="s">
        <v>34</v>
      </c>
      <c r="I96" s="110">
        <v>908</v>
      </c>
      <c r="J96" s="110">
        <v>400</v>
      </c>
      <c r="K96" s="110">
        <v>2342</v>
      </c>
      <c r="L96" s="37" t="s">
        <v>1348</v>
      </c>
      <c r="M96" s="242">
        <f t="shared" si="5"/>
        <v>2482.52</v>
      </c>
      <c r="N96" s="242">
        <f t="shared" si="6"/>
        <v>3790.52</v>
      </c>
      <c r="O96" s="242">
        <f t="shared" si="7"/>
        <v>3963.4712</v>
      </c>
      <c r="P96" s="242">
        <f t="shared" si="8"/>
        <v>172.9512</v>
      </c>
      <c r="Q96" s="242">
        <f t="shared" si="9"/>
        <v>3790.52</v>
      </c>
      <c r="R96" s="242" t="s">
        <v>28</v>
      </c>
      <c r="S96" s="100" t="s">
        <v>29</v>
      </c>
    </row>
    <row r="97" spans="1:19">
      <c r="A97" s="182">
        <v>96</v>
      </c>
      <c r="B97" s="46" t="s">
        <v>2800</v>
      </c>
      <c r="C97" s="46" t="s">
        <v>2801</v>
      </c>
      <c r="D97" s="46" t="s">
        <v>22</v>
      </c>
      <c r="E97" s="46" t="s">
        <v>24</v>
      </c>
      <c r="F97" s="46" t="s">
        <v>198</v>
      </c>
      <c r="G97" s="37" t="s">
        <v>25</v>
      </c>
      <c r="H97" s="37" t="s">
        <v>96</v>
      </c>
      <c r="I97" s="110">
        <v>1120</v>
      </c>
      <c r="J97" s="110">
        <v>300</v>
      </c>
      <c r="K97" s="110">
        <v>1300</v>
      </c>
      <c r="L97" s="37" t="s">
        <v>2802</v>
      </c>
      <c r="M97" s="242">
        <f t="shared" si="5"/>
        <v>1378</v>
      </c>
      <c r="N97" s="242">
        <f t="shared" si="6"/>
        <v>2798</v>
      </c>
      <c r="O97" s="242">
        <f t="shared" si="7"/>
        <v>2898.68</v>
      </c>
      <c r="P97" s="242">
        <f t="shared" si="8"/>
        <v>100.68</v>
      </c>
      <c r="Q97" s="242">
        <f t="shared" si="9"/>
        <v>2798</v>
      </c>
      <c r="R97" s="242" t="s">
        <v>28</v>
      </c>
      <c r="S97" s="100" t="s">
        <v>29</v>
      </c>
    </row>
    <row r="98" spans="1:19">
      <c r="A98" s="182">
        <v>97</v>
      </c>
      <c r="B98" s="46" t="s">
        <v>2803</v>
      </c>
      <c r="C98" s="46" t="s">
        <v>2804</v>
      </c>
      <c r="D98" s="46" t="s">
        <v>22</v>
      </c>
      <c r="E98" s="46" t="s">
        <v>24</v>
      </c>
      <c r="F98" s="46" t="s">
        <v>2668</v>
      </c>
      <c r="G98" s="37" t="s">
        <v>25</v>
      </c>
      <c r="H98" s="37" t="s">
        <v>34</v>
      </c>
      <c r="I98" s="110">
        <v>249.07</v>
      </c>
      <c r="J98" s="110">
        <v>100</v>
      </c>
      <c r="K98" s="110">
        <v>0</v>
      </c>
      <c r="L98" s="37"/>
      <c r="M98" s="242">
        <f t="shared" si="5"/>
        <v>0</v>
      </c>
      <c r="N98" s="242">
        <f t="shared" si="6"/>
        <v>349.07</v>
      </c>
      <c r="O98" s="242">
        <f t="shared" si="7"/>
        <v>355.07</v>
      </c>
      <c r="P98" s="242">
        <f t="shared" si="8"/>
        <v>6</v>
      </c>
      <c r="Q98" s="242">
        <f t="shared" si="9"/>
        <v>349.07</v>
      </c>
      <c r="R98" s="242" t="s">
        <v>28</v>
      </c>
      <c r="S98" s="100" t="s">
        <v>29</v>
      </c>
    </row>
    <row r="99" spans="1:19">
      <c r="A99" s="182">
        <v>98</v>
      </c>
      <c r="B99" s="46" t="s">
        <v>2805</v>
      </c>
      <c r="C99" s="46" t="s">
        <v>2806</v>
      </c>
      <c r="D99" s="46" t="s">
        <v>22</v>
      </c>
      <c r="E99" s="46" t="s">
        <v>24</v>
      </c>
      <c r="F99" s="46" t="s">
        <v>198</v>
      </c>
      <c r="G99" s="37" t="s">
        <v>25</v>
      </c>
      <c r="H99" s="37" t="s">
        <v>96</v>
      </c>
      <c r="I99" s="110">
        <v>1120</v>
      </c>
      <c r="J99" s="110">
        <v>300</v>
      </c>
      <c r="K99" s="110">
        <v>1300</v>
      </c>
      <c r="L99" s="37" t="s">
        <v>2807</v>
      </c>
      <c r="M99" s="242">
        <f t="shared" si="5"/>
        <v>1378</v>
      </c>
      <c r="N99" s="242">
        <f t="shared" si="6"/>
        <v>2798</v>
      </c>
      <c r="O99" s="242">
        <f t="shared" si="7"/>
        <v>2898.68</v>
      </c>
      <c r="P99" s="242">
        <f t="shared" si="8"/>
        <v>100.68</v>
      </c>
      <c r="Q99" s="242">
        <f t="shared" si="9"/>
        <v>2798</v>
      </c>
      <c r="R99" s="242" t="s">
        <v>28</v>
      </c>
      <c r="S99" s="100" t="s">
        <v>29</v>
      </c>
    </row>
    <row r="100" spans="1:19">
      <c r="A100" s="182">
        <v>99</v>
      </c>
      <c r="B100" s="46" t="s">
        <v>2808</v>
      </c>
      <c r="C100" s="46" t="s">
        <v>2809</v>
      </c>
      <c r="D100" s="46" t="s">
        <v>22</v>
      </c>
      <c r="E100" s="46" t="s">
        <v>24</v>
      </c>
      <c r="F100" s="46" t="s">
        <v>198</v>
      </c>
      <c r="G100" s="37" t="s">
        <v>25</v>
      </c>
      <c r="H100" s="37" t="s">
        <v>96</v>
      </c>
      <c r="I100" s="110">
        <v>1120</v>
      </c>
      <c r="J100" s="110">
        <v>300</v>
      </c>
      <c r="K100" s="110">
        <v>1300</v>
      </c>
      <c r="L100" s="37" t="s">
        <v>2810</v>
      </c>
      <c r="M100" s="242">
        <f t="shared" si="5"/>
        <v>1378</v>
      </c>
      <c r="N100" s="242">
        <f t="shared" si="6"/>
        <v>2798</v>
      </c>
      <c r="O100" s="242">
        <f t="shared" si="7"/>
        <v>2898.68</v>
      </c>
      <c r="P100" s="242">
        <f t="shared" si="8"/>
        <v>100.68</v>
      </c>
      <c r="Q100" s="242">
        <f t="shared" si="9"/>
        <v>2798</v>
      </c>
      <c r="R100" s="242" t="s">
        <v>28</v>
      </c>
      <c r="S100" s="100" t="s">
        <v>29</v>
      </c>
    </row>
    <row r="101" spans="1:19">
      <c r="A101" s="182">
        <v>100</v>
      </c>
      <c r="B101" s="46" t="s">
        <v>2811</v>
      </c>
      <c r="C101" s="46" t="s">
        <v>2812</v>
      </c>
      <c r="D101" s="46" t="s">
        <v>22</v>
      </c>
      <c r="E101" s="46" t="s">
        <v>130</v>
      </c>
      <c r="F101" s="46" t="s">
        <v>198</v>
      </c>
      <c r="G101" s="37" t="s">
        <v>25</v>
      </c>
      <c r="H101" s="37" t="s">
        <v>96</v>
      </c>
      <c r="I101" s="110">
        <v>1120</v>
      </c>
      <c r="J101" s="110">
        <v>300</v>
      </c>
      <c r="K101" s="110">
        <v>1300</v>
      </c>
      <c r="L101" s="37" t="s">
        <v>2813</v>
      </c>
      <c r="M101" s="242">
        <f t="shared" si="5"/>
        <v>1378</v>
      </c>
      <c r="N101" s="242">
        <f t="shared" si="6"/>
        <v>2798</v>
      </c>
      <c r="O101" s="242">
        <f t="shared" si="7"/>
        <v>2898.68</v>
      </c>
      <c r="P101" s="242">
        <f t="shared" si="8"/>
        <v>100.68</v>
      </c>
      <c r="Q101" s="242">
        <f t="shared" si="9"/>
        <v>2798</v>
      </c>
      <c r="R101" s="242" t="s">
        <v>28</v>
      </c>
      <c r="S101" s="100" t="s">
        <v>29</v>
      </c>
    </row>
    <row r="102" spans="1:19">
      <c r="A102" s="182">
        <v>101</v>
      </c>
      <c r="B102" s="46" t="s">
        <v>2814</v>
      </c>
      <c r="C102" s="46" t="s">
        <v>2815</v>
      </c>
      <c r="D102" s="46" t="s">
        <v>22</v>
      </c>
      <c r="E102" s="46" t="s">
        <v>130</v>
      </c>
      <c r="F102" s="46" t="s">
        <v>198</v>
      </c>
      <c r="G102" s="37" t="s">
        <v>25</v>
      </c>
      <c r="H102" s="37" t="s">
        <v>96</v>
      </c>
      <c r="I102" s="110">
        <v>1120</v>
      </c>
      <c r="J102" s="110">
        <v>300</v>
      </c>
      <c r="K102" s="110">
        <v>1300</v>
      </c>
      <c r="L102" s="37" t="s">
        <v>2816</v>
      </c>
      <c r="M102" s="242">
        <f t="shared" si="5"/>
        <v>1378</v>
      </c>
      <c r="N102" s="242">
        <f t="shared" si="6"/>
        <v>2798</v>
      </c>
      <c r="O102" s="242">
        <f t="shared" si="7"/>
        <v>2898.68</v>
      </c>
      <c r="P102" s="242">
        <f t="shared" si="8"/>
        <v>100.68</v>
      </c>
      <c r="Q102" s="242">
        <f t="shared" si="9"/>
        <v>2798</v>
      </c>
      <c r="R102" s="242" t="s">
        <v>28</v>
      </c>
      <c r="S102" s="100" t="s">
        <v>29</v>
      </c>
    </row>
    <row r="103" spans="1:19">
      <c r="A103" s="182">
        <v>102</v>
      </c>
      <c r="B103" s="46" t="s">
        <v>2817</v>
      </c>
      <c r="C103" s="46" t="s">
        <v>2818</v>
      </c>
      <c r="D103" s="46" t="s">
        <v>22</v>
      </c>
      <c r="E103" s="46" t="s">
        <v>130</v>
      </c>
      <c r="F103" s="46" t="s">
        <v>198</v>
      </c>
      <c r="G103" s="37" t="s">
        <v>25</v>
      </c>
      <c r="H103" s="37" t="s">
        <v>96</v>
      </c>
      <c r="I103" s="110">
        <v>1120</v>
      </c>
      <c r="J103" s="110">
        <v>300</v>
      </c>
      <c r="K103" s="110">
        <v>1300</v>
      </c>
      <c r="L103" s="37" t="s">
        <v>2819</v>
      </c>
      <c r="M103" s="242">
        <f t="shared" si="5"/>
        <v>1378</v>
      </c>
      <c r="N103" s="242">
        <f t="shared" si="6"/>
        <v>2798</v>
      </c>
      <c r="O103" s="242">
        <f t="shared" si="7"/>
        <v>2898.68</v>
      </c>
      <c r="P103" s="242">
        <f t="shared" si="8"/>
        <v>100.68</v>
      </c>
      <c r="Q103" s="242">
        <f t="shared" si="9"/>
        <v>2798</v>
      </c>
      <c r="R103" s="242" t="s">
        <v>28</v>
      </c>
      <c r="S103" s="100" t="s">
        <v>29</v>
      </c>
    </row>
    <row r="104" spans="1:19">
      <c r="A104" s="182">
        <v>103</v>
      </c>
      <c r="B104" s="46" t="s">
        <v>2820</v>
      </c>
      <c r="C104" s="46" t="s">
        <v>2821</v>
      </c>
      <c r="D104" s="46" t="s">
        <v>22</v>
      </c>
      <c r="E104" s="46" t="s">
        <v>130</v>
      </c>
      <c r="F104" s="46" t="s">
        <v>198</v>
      </c>
      <c r="G104" s="37" t="s">
        <v>25</v>
      </c>
      <c r="H104" s="37" t="s">
        <v>96</v>
      </c>
      <c r="I104" s="110">
        <v>1120</v>
      </c>
      <c r="J104" s="110">
        <v>300</v>
      </c>
      <c r="K104" s="110">
        <v>1300</v>
      </c>
      <c r="L104" s="37" t="s">
        <v>2822</v>
      </c>
      <c r="M104" s="242">
        <f t="shared" si="5"/>
        <v>1378</v>
      </c>
      <c r="N104" s="242">
        <f t="shared" si="6"/>
        <v>2798</v>
      </c>
      <c r="O104" s="242">
        <f t="shared" si="7"/>
        <v>2898.68</v>
      </c>
      <c r="P104" s="242">
        <f t="shared" si="8"/>
        <v>100.68</v>
      </c>
      <c r="Q104" s="242">
        <f t="shared" si="9"/>
        <v>2798</v>
      </c>
      <c r="R104" s="242" t="s">
        <v>28</v>
      </c>
      <c r="S104" s="100" t="s">
        <v>29</v>
      </c>
    </row>
    <row r="105" spans="1:19">
      <c r="A105" s="182">
        <v>104</v>
      </c>
      <c r="B105" s="46" t="s">
        <v>2823</v>
      </c>
      <c r="C105" s="46" t="s">
        <v>2824</v>
      </c>
      <c r="D105" s="46" t="s">
        <v>22</v>
      </c>
      <c r="E105" s="46" t="s">
        <v>24</v>
      </c>
      <c r="F105" s="46" t="s">
        <v>2668</v>
      </c>
      <c r="G105" s="37" t="s">
        <v>25</v>
      </c>
      <c r="H105" s="37" t="s">
        <v>34</v>
      </c>
      <c r="I105" s="110">
        <v>249.07</v>
      </c>
      <c r="J105" s="110">
        <v>100</v>
      </c>
      <c r="K105" s="110">
        <v>0</v>
      </c>
      <c r="L105" s="37"/>
      <c r="M105" s="242">
        <f t="shared" si="5"/>
        <v>0</v>
      </c>
      <c r="N105" s="242">
        <f t="shared" si="6"/>
        <v>349.07</v>
      </c>
      <c r="O105" s="242">
        <f t="shared" si="7"/>
        <v>355.07</v>
      </c>
      <c r="P105" s="242">
        <f t="shared" si="8"/>
        <v>6</v>
      </c>
      <c r="Q105" s="242">
        <f t="shared" si="9"/>
        <v>349.07</v>
      </c>
      <c r="R105" s="242" t="s">
        <v>28</v>
      </c>
      <c r="S105" s="100" t="s">
        <v>29</v>
      </c>
    </row>
    <row r="106" spans="1:19">
      <c r="A106" s="182">
        <v>105</v>
      </c>
      <c r="B106" s="46" t="s">
        <v>2825</v>
      </c>
      <c r="C106" s="46" t="s">
        <v>2826</v>
      </c>
      <c r="D106" s="46" t="s">
        <v>22</v>
      </c>
      <c r="E106" s="46" t="s">
        <v>24</v>
      </c>
      <c r="F106" s="46" t="s">
        <v>2668</v>
      </c>
      <c r="G106" s="37" t="s">
        <v>25</v>
      </c>
      <c r="H106" s="37" t="s">
        <v>34</v>
      </c>
      <c r="I106" s="110">
        <v>249.07</v>
      </c>
      <c r="J106" s="110">
        <v>100</v>
      </c>
      <c r="K106" s="110">
        <v>0</v>
      </c>
      <c r="L106" s="37"/>
      <c r="M106" s="242">
        <f t="shared" si="5"/>
        <v>0</v>
      </c>
      <c r="N106" s="242">
        <f t="shared" si="6"/>
        <v>349.07</v>
      </c>
      <c r="O106" s="242">
        <f t="shared" si="7"/>
        <v>355.07</v>
      </c>
      <c r="P106" s="242">
        <f t="shared" si="8"/>
        <v>6</v>
      </c>
      <c r="Q106" s="242">
        <f t="shared" si="9"/>
        <v>349.07</v>
      </c>
      <c r="R106" s="242" t="s">
        <v>28</v>
      </c>
      <c r="S106" s="100" t="s">
        <v>29</v>
      </c>
    </row>
    <row r="107" spans="1:19">
      <c r="A107" s="182">
        <v>106</v>
      </c>
      <c r="B107" s="46" t="s">
        <v>2827</v>
      </c>
      <c r="C107" s="46" t="s">
        <v>2828</v>
      </c>
      <c r="D107" s="46" t="s">
        <v>22</v>
      </c>
      <c r="E107" s="46" t="s">
        <v>24</v>
      </c>
      <c r="F107" s="46" t="s">
        <v>2668</v>
      </c>
      <c r="G107" s="37" t="s">
        <v>25</v>
      </c>
      <c r="H107" s="37" t="s">
        <v>34</v>
      </c>
      <c r="I107" s="110">
        <v>249.07</v>
      </c>
      <c r="J107" s="110">
        <v>100</v>
      </c>
      <c r="K107" s="110">
        <v>0</v>
      </c>
      <c r="L107" s="37"/>
      <c r="M107" s="242">
        <f t="shared" si="5"/>
        <v>0</v>
      </c>
      <c r="N107" s="242">
        <f t="shared" si="6"/>
        <v>349.07</v>
      </c>
      <c r="O107" s="242">
        <f t="shared" si="7"/>
        <v>355.07</v>
      </c>
      <c r="P107" s="242">
        <f t="shared" si="8"/>
        <v>6</v>
      </c>
      <c r="Q107" s="242">
        <f t="shared" si="9"/>
        <v>349.07</v>
      </c>
      <c r="R107" s="242" t="s">
        <v>28</v>
      </c>
      <c r="S107" s="100" t="s">
        <v>29</v>
      </c>
    </row>
    <row r="108" spans="1:19">
      <c r="A108" s="182">
        <v>107</v>
      </c>
      <c r="B108" s="46" t="s">
        <v>2829</v>
      </c>
      <c r="C108" s="46" t="s">
        <v>2830</v>
      </c>
      <c r="D108" s="46" t="s">
        <v>22</v>
      </c>
      <c r="E108" s="46" t="s">
        <v>24</v>
      </c>
      <c r="F108" s="46" t="s">
        <v>2668</v>
      </c>
      <c r="G108" s="37" t="s">
        <v>25</v>
      </c>
      <c r="H108" s="37" t="s">
        <v>34</v>
      </c>
      <c r="I108" s="110">
        <v>249.07</v>
      </c>
      <c r="J108" s="110">
        <v>100</v>
      </c>
      <c r="K108" s="110">
        <v>0</v>
      </c>
      <c r="L108" s="37"/>
      <c r="M108" s="242">
        <f t="shared" si="5"/>
        <v>0</v>
      </c>
      <c r="N108" s="242">
        <f t="shared" si="6"/>
        <v>349.07</v>
      </c>
      <c r="O108" s="242">
        <f t="shared" si="7"/>
        <v>355.07</v>
      </c>
      <c r="P108" s="242">
        <f t="shared" si="8"/>
        <v>6</v>
      </c>
      <c r="Q108" s="242">
        <f t="shared" si="9"/>
        <v>349.07</v>
      </c>
      <c r="R108" s="242" t="s">
        <v>28</v>
      </c>
      <c r="S108" s="100" t="s">
        <v>29</v>
      </c>
    </row>
    <row r="109" spans="1:19">
      <c r="A109" s="182">
        <v>108</v>
      </c>
      <c r="B109" s="46" t="s">
        <v>2831</v>
      </c>
      <c r="C109" s="46" t="s">
        <v>2832</v>
      </c>
      <c r="D109" s="46" t="s">
        <v>22</v>
      </c>
      <c r="E109" s="46" t="s">
        <v>24</v>
      </c>
      <c r="F109" s="46" t="s">
        <v>2668</v>
      </c>
      <c r="G109" s="37" t="s">
        <v>25</v>
      </c>
      <c r="H109" s="37" t="s">
        <v>34</v>
      </c>
      <c r="I109" s="110">
        <v>249.07</v>
      </c>
      <c r="J109" s="110">
        <v>100</v>
      </c>
      <c r="K109" s="110">
        <v>0</v>
      </c>
      <c r="L109" s="37"/>
      <c r="M109" s="242">
        <f t="shared" si="5"/>
        <v>0</v>
      </c>
      <c r="N109" s="242">
        <f t="shared" si="6"/>
        <v>349.07</v>
      </c>
      <c r="O109" s="242">
        <f t="shared" si="7"/>
        <v>355.07</v>
      </c>
      <c r="P109" s="242">
        <f t="shared" si="8"/>
        <v>6</v>
      </c>
      <c r="Q109" s="242">
        <f t="shared" si="9"/>
        <v>349.07</v>
      </c>
      <c r="R109" s="242" t="s">
        <v>28</v>
      </c>
      <c r="S109" s="100" t="s">
        <v>29</v>
      </c>
    </row>
    <row r="110" spans="1:19">
      <c r="A110" s="182">
        <v>109</v>
      </c>
      <c r="B110" s="46" t="s">
        <v>2833</v>
      </c>
      <c r="C110" s="46" t="s">
        <v>2834</v>
      </c>
      <c r="D110" s="46" t="s">
        <v>22</v>
      </c>
      <c r="E110" s="46" t="s">
        <v>24</v>
      </c>
      <c r="F110" s="46" t="s">
        <v>2668</v>
      </c>
      <c r="G110" s="37" t="s">
        <v>25</v>
      </c>
      <c r="H110" s="37" t="s">
        <v>34</v>
      </c>
      <c r="I110" s="110">
        <v>249.78</v>
      </c>
      <c r="J110" s="110">
        <v>100</v>
      </c>
      <c r="K110" s="110">
        <v>0</v>
      </c>
      <c r="L110" s="37"/>
      <c r="M110" s="242">
        <f t="shared" si="5"/>
        <v>0</v>
      </c>
      <c r="N110" s="242">
        <f t="shared" si="6"/>
        <v>349.78</v>
      </c>
      <c r="O110" s="242">
        <f t="shared" si="7"/>
        <v>355.78</v>
      </c>
      <c r="P110" s="242">
        <f t="shared" si="8"/>
        <v>6</v>
      </c>
      <c r="Q110" s="242">
        <f t="shared" si="9"/>
        <v>349.78</v>
      </c>
      <c r="R110" s="242" t="s">
        <v>28</v>
      </c>
      <c r="S110" s="100" t="s">
        <v>29</v>
      </c>
    </row>
    <row r="111" spans="1:19">
      <c r="A111" s="182">
        <v>110</v>
      </c>
      <c r="B111" s="46" t="s">
        <v>2835</v>
      </c>
      <c r="C111" s="46" t="s">
        <v>2836</v>
      </c>
      <c r="D111" s="46" t="s">
        <v>22</v>
      </c>
      <c r="E111" s="46" t="s">
        <v>24</v>
      </c>
      <c r="F111" s="46" t="s">
        <v>2668</v>
      </c>
      <c r="G111" s="37" t="s">
        <v>25</v>
      </c>
      <c r="H111" s="37" t="s">
        <v>34</v>
      </c>
      <c r="I111" s="110">
        <v>249.07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349.07</v>
      </c>
      <c r="O111" s="242">
        <f t="shared" si="7"/>
        <v>355.07</v>
      </c>
      <c r="P111" s="242">
        <f t="shared" si="8"/>
        <v>6</v>
      </c>
      <c r="Q111" s="242">
        <f t="shared" si="9"/>
        <v>349.07</v>
      </c>
      <c r="R111" s="242" t="s">
        <v>28</v>
      </c>
      <c r="S111" s="100" t="s">
        <v>29</v>
      </c>
    </row>
    <row r="112" spans="1:19">
      <c r="A112" s="182">
        <v>111</v>
      </c>
      <c r="B112" s="46" t="s">
        <v>2837</v>
      </c>
      <c r="C112" s="46" t="s">
        <v>2838</v>
      </c>
      <c r="D112" s="46" t="s">
        <v>22</v>
      </c>
      <c r="E112" s="46" t="s">
        <v>24</v>
      </c>
      <c r="F112" s="46" t="s">
        <v>2668</v>
      </c>
      <c r="G112" s="37" t="s">
        <v>25</v>
      </c>
      <c r="H112" s="37" t="s">
        <v>34</v>
      </c>
      <c r="I112" s="110">
        <v>249.07</v>
      </c>
      <c r="J112" s="110">
        <v>100</v>
      </c>
      <c r="K112" s="110">
        <v>0</v>
      </c>
      <c r="L112" s="37"/>
      <c r="M112" s="242">
        <f t="shared" si="5"/>
        <v>0</v>
      </c>
      <c r="N112" s="242">
        <f t="shared" si="6"/>
        <v>349.07</v>
      </c>
      <c r="O112" s="242">
        <f t="shared" si="7"/>
        <v>355.07</v>
      </c>
      <c r="P112" s="242">
        <f t="shared" si="8"/>
        <v>6</v>
      </c>
      <c r="Q112" s="242">
        <f t="shared" si="9"/>
        <v>349.07</v>
      </c>
      <c r="R112" s="242" t="s">
        <v>28</v>
      </c>
      <c r="S112" s="100" t="s">
        <v>29</v>
      </c>
    </row>
    <row r="113" spans="1:19">
      <c r="A113" s="182">
        <v>112</v>
      </c>
      <c r="B113" s="46" t="s">
        <v>2839</v>
      </c>
      <c r="C113" s="46" t="s">
        <v>2840</v>
      </c>
      <c r="D113" s="46" t="s">
        <v>22</v>
      </c>
      <c r="E113" s="46" t="s">
        <v>24</v>
      </c>
      <c r="F113" s="46" t="s">
        <v>2668</v>
      </c>
      <c r="G113" s="37" t="s">
        <v>25</v>
      </c>
      <c r="H113" s="37" t="s">
        <v>34</v>
      </c>
      <c r="I113" s="110">
        <v>249.07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349.07</v>
      </c>
      <c r="O113" s="242">
        <f t="shared" si="7"/>
        <v>355.07</v>
      </c>
      <c r="P113" s="242">
        <f t="shared" si="8"/>
        <v>6</v>
      </c>
      <c r="Q113" s="242">
        <f t="shared" si="9"/>
        <v>349.07</v>
      </c>
      <c r="R113" s="242" t="s">
        <v>28</v>
      </c>
      <c r="S113" s="100" t="s">
        <v>29</v>
      </c>
    </row>
    <row r="114" spans="1:19">
      <c r="A114" s="182">
        <v>113</v>
      </c>
      <c r="B114" s="46" t="s">
        <v>2507</v>
      </c>
      <c r="C114" s="46" t="s">
        <v>2841</v>
      </c>
      <c r="D114" s="46" t="s">
        <v>22</v>
      </c>
      <c r="E114" s="46" t="s">
        <v>130</v>
      </c>
      <c r="F114" s="46" t="s">
        <v>198</v>
      </c>
      <c r="G114" s="37" t="s">
        <v>25</v>
      </c>
      <c r="H114" s="37" t="s">
        <v>96</v>
      </c>
      <c r="I114" s="110">
        <v>1120</v>
      </c>
      <c r="J114" s="110">
        <v>300</v>
      </c>
      <c r="K114" s="110">
        <v>1300</v>
      </c>
      <c r="L114" s="37" t="s">
        <v>2842</v>
      </c>
      <c r="M114" s="242">
        <f t="shared" si="5"/>
        <v>1378</v>
      </c>
      <c r="N114" s="242">
        <f t="shared" si="6"/>
        <v>2798</v>
      </c>
      <c r="O114" s="242">
        <f t="shared" si="7"/>
        <v>2898.68</v>
      </c>
      <c r="P114" s="242">
        <f t="shared" si="8"/>
        <v>100.68</v>
      </c>
      <c r="Q114" s="242">
        <f t="shared" si="9"/>
        <v>2798</v>
      </c>
      <c r="R114" s="242" t="s">
        <v>28</v>
      </c>
      <c r="S114" s="100" t="s">
        <v>29</v>
      </c>
    </row>
    <row r="115" spans="1:19">
      <c r="A115" s="182">
        <v>114</v>
      </c>
      <c r="B115" s="46" t="s">
        <v>1615</v>
      </c>
      <c r="C115" s="46" t="s">
        <v>2843</v>
      </c>
      <c r="D115" s="46" t="s">
        <v>22</v>
      </c>
      <c r="E115" s="46" t="s">
        <v>130</v>
      </c>
      <c r="F115" s="46" t="s">
        <v>198</v>
      </c>
      <c r="G115" s="37" t="s">
        <v>25</v>
      </c>
      <c r="H115" s="37" t="s">
        <v>96</v>
      </c>
      <c r="I115" s="110">
        <v>1120</v>
      </c>
      <c r="J115" s="110">
        <v>300</v>
      </c>
      <c r="K115" s="110">
        <v>1300</v>
      </c>
      <c r="L115" s="37" t="s">
        <v>2844</v>
      </c>
      <c r="M115" s="242">
        <f t="shared" si="5"/>
        <v>1378</v>
      </c>
      <c r="N115" s="242">
        <f t="shared" si="6"/>
        <v>2798</v>
      </c>
      <c r="O115" s="242">
        <f t="shared" si="7"/>
        <v>2898.68</v>
      </c>
      <c r="P115" s="242">
        <f t="shared" si="8"/>
        <v>100.68</v>
      </c>
      <c r="Q115" s="242">
        <f t="shared" si="9"/>
        <v>2798</v>
      </c>
      <c r="R115" s="242" t="s">
        <v>28</v>
      </c>
      <c r="S115" s="100" t="s">
        <v>29</v>
      </c>
    </row>
    <row r="116" spans="1:19">
      <c r="A116" s="182">
        <v>115</v>
      </c>
      <c r="B116" s="46" t="s">
        <v>2845</v>
      </c>
      <c r="C116" s="46" t="s">
        <v>2846</v>
      </c>
      <c r="D116" s="46" t="s">
        <v>22</v>
      </c>
      <c r="E116" s="46" t="s">
        <v>130</v>
      </c>
      <c r="F116" s="46" t="s">
        <v>198</v>
      </c>
      <c r="G116" s="37" t="s">
        <v>25</v>
      </c>
      <c r="H116" s="37" t="s">
        <v>96</v>
      </c>
      <c r="I116" s="110">
        <v>1120</v>
      </c>
      <c r="J116" s="110">
        <v>300</v>
      </c>
      <c r="K116" s="110">
        <v>1300</v>
      </c>
      <c r="L116" s="37" t="s">
        <v>2847</v>
      </c>
      <c r="M116" s="242">
        <f t="shared" si="5"/>
        <v>1378</v>
      </c>
      <c r="N116" s="242">
        <f t="shared" si="6"/>
        <v>2798</v>
      </c>
      <c r="O116" s="242">
        <f t="shared" si="7"/>
        <v>2898.68</v>
      </c>
      <c r="P116" s="242">
        <f t="shared" si="8"/>
        <v>100.68</v>
      </c>
      <c r="Q116" s="242">
        <f t="shared" si="9"/>
        <v>2798</v>
      </c>
      <c r="R116" s="242" t="s">
        <v>28</v>
      </c>
      <c r="S116" s="100" t="s">
        <v>29</v>
      </c>
    </row>
    <row r="117" spans="1:19">
      <c r="A117" s="182">
        <v>116</v>
      </c>
      <c r="B117" s="46" t="s">
        <v>2848</v>
      </c>
      <c r="C117" s="46" t="s">
        <v>2849</v>
      </c>
      <c r="D117" s="46" t="s">
        <v>22</v>
      </c>
      <c r="E117" s="46" t="s">
        <v>130</v>
      </c>
      <c r="F117" s="46" t="s">
        <v>198</v>
      </c>
      <c r="G117" s="37" t="s">
        <v>25</v>
      </c>
      <c r="H117" s="37" t="s">
        <v>96</v>
      </c>
      <c r="I117" s="110">
        <v>1120</v>
      </c>
      <c r="J117" s="110">
        <v>300</v>
      </c>
      <c r="K117" s="110">
        <v>1300</v>
      </c>
      <c r="L117" s="37" t="s">
        <v>2850</v>
      </c>
      <c r="M117" s="242">
        <f t="shared" si="5"/>
        <v>1378</v>
      </c>
      <c r="N117" s="242">
        <f t="shared" si="6"/>
        <v>2798</v>
      </c>
      <c r="O117" s="242">
        <f t="shared" si="7"/>
        <v>2898.68</v>
      </c>
      <c r="P117" s="242">
        <f t="shared" si="8"/>
        <v>100.68</v>
      </c>
      <c r="Q117" s="242">
        <f t="shared" si="9"/>
        <v>2798</v>
      </c>
      <c r="R117" s="242" t="s">
        <v>28</v>
      </c>
      <c r="S117" s="100" t="s">
        <v>29</v>
      </c>
    </row>
    <row r="118" spans="1:19">
      <c r="A118" s="182">
        <v>117</v>
      </c>
      <c r="B118" s="46" t="s">
        <v>1388</v>
      </c>
      <c r="C118" s="46" t="s">
        <v>2851</v>
      </c>
      <c r="D118" s="46" t="s">
        <v>22</v>
      </c>
      <c r="E118" s="46" t="s">
        <v>24</v>
      </c>
      <c r="F118" s="46" t="s">
        <v>58</v>
      </c>
      <c r="G118" s="37" t="s">
        <v>25</v>
      </c>
      <c r="H118" s="37" t="s">
        <v>34</v>
      </c>
      <c r="I118" s="110">
        <v>908</v>
      </c>
      <c r="J118" s="110">
        <v>400</v>
      </c>
      <c r="K118" s="110">
        <v>2363</v>
      </c>
      <c r="L118" s="37" t="s">
        <v>1348</v>
      </c>
      <c r="M118" s="242">
        <f t="shared" si="5"/>
        <v>2504.78</v>
      </c>
      <c r="N118" s="242">
        <f t="shared" si="6"/>
        <v>3812.78</v>
      </c>
      <c r="O118" s="242">
        <f t="shared" si="7"/>
        <v>3987.0668</v>
      </c>
      <c r="P118" s="242">
        <f t="shared" si="8"/>
        <v>174.2868</v>
      </c>
      <c r="Q118" s="242">
        <f t="shared" si="9"/>
        <v>3812.78</v>
      </c>
      <c r="R118" s="242" t="s">
        <v>28</v>
      </c>
      <c r="S118" s="100" t="s">
        <v>29</v>
      </c>
    </row>
    <row r="119" spans="1:19">
      <c r="A119" s="182">
        <v>118</v>
      </c>
      <c r="B119" s="46" t="s">
        <v>2852</v>
      </c>
      <c r="C119" s="46" t="s">
        <v>2853</v>
      </c>
      <c r="D119" s="46" t="s">
        <v>22</v>
      </c>
      <c r="E119" s="46" t="s">
        <v>24</v>
      </c>
      <c r="F119" s="46" t="s">
        <v>58</v>
      </c>
      <c r="G119" s="37" t="s">
        <v>25</v>
      </c>
      <c r="H119" s="37" t="s">
        <v>34</v>
      </c>
      <c r="I119" s="110">
        <v>908</v>
      </c>
      <c r="J119" s="110">
        <v>400</v>
      </c>
      <c r="K119" s="110">
        <v>8777</v>
      </c>
      <c r="L119" s="37" t="s">
        <v>2854</v>
      </c>
      <c r="M119" s="242">
        <f t="shared" si="5"/>
        <v>9303.62</v>
      </c>
      <c r="N119" s="242">
        <f t="shared" si="6"/>
        <v>10611.62</v>
      </c>
      <c r="O119" s="242">
        <f t="shared" si="7"/>
        <v>11193.8372</v>
      </c>
      <c r="P119" s="242">
        <f t="shared" si="8"/>
        <v>582.2172</v>
      </c>
      <c r="Q119" s="242">
        <f t="shared" si="9"/>
        <v>10611.62</v>
      </c>
      <c r="R119" s="242" t="s">
        <v>28</v>
      </c>
      <c r="S119" s="100" t="s">
        <v>29</v>
      </c>
    </row>
    <row r="120" spans="1:19">
      <c r="A120" s="182">
        <v>119</v>
      </c>
      <c r="B120" s="46" t="s">
        <v>2855</v>
      </c>
      <c r="C120" s="46" t="s">
        <v>2856</v>
      </c>
      <c r="D120" s="46" t="s">
        <v>22</v>
      </c>
      <c r="E120" s="46" t="s">
        <v>24</v>
      </c>
      <c r="F120" s="46" t="s">
        <v>58</v>
      </c>
      <c r="G120" s="37" t="s">
        <v>25</v>
      </c>
      <c r="H120" s="37" t="s">
        <v>34</v>
      </c>
      <c r="I120" s="110">
        <v>908</v>
      </c>
      <c r="J120" s="110">
        <v>400</v>
      </c>
      <c r="K120" s="110">
        <v>92</v>
      </c>
      <c r="L120" s="37" t="s">
        <v>2437</v>
      </c>
      <c r="M120" s="242">
        <f t="shared" si="5"/>
        <v>97.52</v>
      </c>
      <c r="N120" s="242">
        <f t="shared" si="6"/>
        <v>1405.52</v>
      </c>
      <c r="O120" s="242">
        <f t="shared" si="7"/>
        <v>1435.3712</v>
      </c>
      <c r="P120" s="242">
        <f t="shared" si="8"/>
        <v>29.8512</v>
      </c>
      <c r="Q120" s="242">
        <f t="shared" si="9"/>
        <v>1405.52</v>
      </c>
      <c r="R120" s="242" t="s">
        <v>28</v>
      </c>
      <c r="S120" s="100" t="s">
        <v>29</v>
      </c>
    </row>
    <row r="121" spans="1:19">
      <c r="A121" s="182">
        <v>120</v>
      </c>
      <c r="B121" s="46" t="s">
        <v>2857</v>
      </c>
      <c r="C121" s="46" t="s">
        <v>2858</v>
      </c>
      <c r="D121" s="46" t="s">
        <v>22</v>
      </c>
      <c r="E121" s="46" t="s">
        <v>24</v>
      </c>
      <c r="F121" s="46" t="s">
        <v>58</v>
      </c>
      <c r="G121" s="37" t="s">
        <v>25</v>
      </c>
      <c r="H121" s="37" t="s">
        <v>34</v>
      </c>
      <c r="I121" s="110">
        <v>908</v>
      </c>
      <c r="J121" s="110">
        <v>400</v>
      </c>
      <c r="K121" s="110">
        <v>2363</v>
      </c>
      <c r="L121" s="37" t="s">
        <v>1995</v>
      </c>
      <c r="M121" s="242">
        <f t="shared" si="5"/>
        <v>2504.78</v>
      </c>
      <c r="N121" s="242">
        <f t="shared" si="6"/>
        <v>3812.78</v>
      </c>
      <c r="O121" s="242">
        <f t="shared" si="7"/>
        <v>3987.0668</v>
      </c>
      <c r="P121" s="242">
        <f t="shared" si="8"/>
        <v>174.2868</v>
      </c>
      <c r="Q121" s="242">
        <f t="shared" si="9"/>
        <v>3812.78</v>
      </c>
      <c r="R121" s="242" t="s">
        <v>28</v>
      </c>
      <c r="S121" s="100" t="s">
        <v>29</v>
      </c>
    </row>
    <row r="122" spans="1:19">
      <c r="A122" s="182">
        <v>121</v>
      </c>
      <c r="B122" s="46" t="s">
        <v>2706</v>
      </c>
      <c r="C122" s="46" t="s">
        <v>2859</v>
      </c>
      <c r="D122" s="46" t="s">
        <v>22</v>
      </c>
      <c r="E122" s="46" t="s">
        <v>24</v>
      </c>
      <c r="F122" s="46" t="s">
        <v>58</v>
      </c>
      <c r="G122" s="37" t="s">
        <v>25</v>
      </c>
      <c r="H122" s="37" t="s">
        <v>34</v>
      </c>
      <c r="I122" s="110">
        <v>908</v>
      </c>
      <c r="J122" s="110">
        <v>400</v>
      </c>
      <c r="K122" s="110">
        <v>8777</v>
      </c>
      <c r="L122" s="37" t="s">
        <v>2860</v>
      </c>
      <c r="M122" s="242">
        <f t="shared" si="5"/>
        <v>9303.62</v>
      </c>
      <c r="N122" s="242">
        <f t="shared" si="6"/>
        <v>10611.62</v>
      </c>
      <c r="O122" s="242">
        <f t="shared" si="7"/>
        <v>11193.8372</v>
      </c>
      <c r="P122" s="242">
        <f t="shared" si="8"/>
        <v>582.2172</v>
      </c>
      <c r="Q122" s="242">
        <f t="shared" si="9"/>
        <v>10611.62</v>
      </c>
      <c r="R122" s="242" t="s">
        <v>28</v>
      </c>
      <c r="S122" s="100" t="s">
        <v>29</v>
      </c>
    </row>
    <row r="123" spans="1:19">
      <c r="A123" s="182">
        <v>122</v>
      </c>
      <c r="B123" s="46" t="s">
        <v>2861</v>
      </c>
      <c r="C123" s="46" t="s">
        <v>2862</v>
      </c>
      <c r="D123" s="46" t="s">
        <v>22</v>
      </c>
      <c r="E123" s="46" t="s">
        <v>130</v>
      </c>
      <c r="F123" s="46" t="s">
        <v>198</v>
      </c>
      <c r="G123" s="37" t="s">
        <v>25</v>
      </c>
      <c r="H123" s="37" t="s">
        <v>96</v>
      </c>
      <c r="I123" s="110">
        <v>1120</v>
      </c>
      <c r="J123" s="110">
        <v>300</v>
      </c>
      <c r="K123" s="110">
        <v>1300</v>
      </c>
      <c r="L123" s="37" t="s">
        <v>2863</v>
      </c>
      <c r="M123" s="242">
        <f t="shared" si="5"/>
        <v>1378</v>
      </c>
      <c r="N123" s="242">
        <f t="shared" si="6"/>
        <v>2798</v>
      </c>
      <c r="O123" s="242">
        <f t="shared" si="7"/>
        <v>2898.68</v>
      </c>
      <c r="P123" s="242">
        <f t="shared" si="8"/>
        <v>100.68</v>
      </c>
      <c r="Q123" s="242">
        <f t="shared" si="9"/>
        <v>2798</v>
      </c>
      <c r="R123" s="242" t="s">
        <v>28</v>
      </c>
      <c r="S123" s="100" t="s">
        <v>29</v>
      </c>
    </row>
    <row r="124" spans="1:19">
      <c r="A124" s="182">
        <v>123</v>
      </c>
      <c r="B124" s="46" t="s">
        <v>2607</v>
      </c>
      <c r="C124" s="46" t="s">
        <v>2864</v>
      </c>
      <c r="D124" s="46" t="s">
        <v>22</v>
      </c>
      <c r="E124" s="46" t="s">
        <v>130</v>
      </c>
      <c r="F124" s="46" t="s">
        <v>198</v>
      </c>
      <c r="G124" s="37" t="s">
        <v>25</v>
      </c>
      <c r="H124" s="37" t="s">
        <v>96</v>
      </c>
      <c r="I124" s="110">
        <v>1120</v>
      </c>
      <c r="J124" s="110">
        <v>300</v>
      </c>
      <c r="K124" s="110">
        <v>1300</v>
      </c>
      <c r="L124" s="37" t="s">
        <v>2863</v>
      </c>
      <c r="M124" s="242">
        <f t="shared" si="5"/>
        <v>1378</v>
      </c>
      <c r="N124" s="242">
        <f t="shared" si="6"/>
        <v>2798</v>
      </c>
      <c r="O124" s="242">
        <f t="shared" si="7"/>
        <v>2898.68</v>
      </c>
      <c r="P124" s="242">
        <f t="shared" si="8"/>
        <v>100.68</v>
      </c>
      <c r="Q124" s="242">
        <f t="shared" si="9"/>
        <v>2798</v>
      </c>
      <c r="R124" s="242" t="s">
        <v>28</v>
      </c>
      <c r="S124" s="100" t="s">
        <v>29</v>
      </c>
    </row>
    <row r="125" spans="1:19">
      <c r="A125" s="182">
        <v>124</v>
      </c>
      <c r="B125" s="46" t="s">
        <v>2865</v>
      </c>
      <c r="C125" s="46" t="s">
        <v>2866</v>
      </c>
      <c r="D125" s="46" t="s">
        <v>22</v>
      </c>
      <c r="E125" s="46" t="s">
        <v>130</v>
      </c>
      <c r="F125" s="46" t="s">
        <v>198</v>
      </c>
      <c r="G125" s="37" t="s">
        <v>25</v>
      </c>
      <c r="H125" s="37" t="s">
        <v>96</v>
      </c>
      <c r="I125" s="110">
        <v>1120</v>
      </c>
      <c r="J125" s="110">
        <v>300</v>
      </c>
      <c r="K125" s="110">
        <v>1300</v>
      </c>
      <c r="L125" s="37" t="s">
        <v>2863</v>
      </c>
      <c r="M125" s="242">
        <f t="shared" si="5"/>
        <v>1378</v>
      </c>
      <c r="N125" s="242">
        <f t="shared" si="6"/>
        <v>2798</v>
      </c>
      <c r="O125" s="242">
        <f t="shared" si="7"/>
        <v>2898.68</v>
      </c>
      <c r="P125" s="242">
        <f t="shared" si="8"/>
        <v>100.68</v>
      </c>
      <c r="Q125" s="242">
        <f t="shared" si="9"/>
        <v>2798</v>
      </c>
      <c r="R125" s="242" t="s">
        <v>28</v>
      </c>
      <c r="S125" s="100" t="s">
        <v>29</v>
      </c>
    </row>
    <row r="126" spans="1:19">
      <c r="A126" s="182">
        <v>125</v>
      </c>
      <c r="B126" s="46" t="s">
        <v>2867</v>
      </c>
      <c r="C126" s="46" t="s">
        <v>2868</v>
      </c>
      <c r="D126" s="46" t="s">
        <v>22</v>
      </c>
      <c r="E126" s="46" t="s">
        <v>130</v>
      </c>
      <c r="F126" s="46" t="s">
        <v>198</v>
      </c>
      <c r="G126" s="37" t="s">
        <v>25</v>
      </c>
      <c r="H126" s="37" t="s">
        <v>96</v>
      </c>
      <c r="I126" s="110">
        <v>1120</v>
      </c>
      <c r="J126" s="110">
        <v>300</v>
      </c>
      <c r="K126" s="110">
        <v>1300</v>
      </c>
      <c r="L126" s="37" t="s">
        <v>2863</v>
      </c>
      <c r="M126" s="242">
        <f t="shared" si="5"/>
        <v>1378</v>
      </c>
      <c r="N126" s="242">
        <f t="shared" si="6"/>
        <v>2798</v>
      </c>
      <c r="O126" s="242">
        <f t="shared" si="7"/>
        <v>2898.68</v>
      </c>
      <c r="P126" s="242">
        <f t="shared" si="8"/>
        <v>100.68</v>
      </c>
      <c r="Q126" s="242">
        <f t="shared" si="9"/>
        <v>2798</v>
      </c>
      <c r="R126" s="242" t="s">
        <v>28</v>
      </c>
      <c r="S126" s="100" t="s">
        <v>29</v>
      </c>
    </row>
    <row r="127" spans="1:19">
      <c r="A127" s="182">
        <v>126</v>
      </c>
      <c r="B127" s="46" t="s">
        <v>2869</v>
      </c>
      <c r="C127" s="46" t="s">
        <v>2870</v>
      </c>
      <c r="D127" s="46" t="s">
        <v>22</v>
      </c>
      <c r="E127" s="46" t="s">
        <v>130</v>
      </c>
      <c r="F127" s="46" t="s">
        <v>198</v>
      </c>
      <c r="G127" s="37" t="s">
        <v>25</v>
      </c>
      <c r="H127" s="37" t="s">
        <v>96</v>
      </c>
      <c r="I127" s="110">
        <v>1120</v>
      </c>
      <c r="J127" s="110">
        <v>300</v>
      </c>
      <c r="K127" s="110">
        <v>1300</v>
      </c>
      <c r="L127" s="37" t="s">
        <v>2863</v>
      </c>
      <c r="M127" s="242">
        <f t="shared" ref="M127:M190" si="10">K127*1.06</f>
        <v>1378</v>
      </c>
      <c r="N127" s="242">
        <f t="shared" si="6"/>
        <v>2798</v>
      </c>
      <c r="O127" s="242">
        <f t="shared" si="7"/>
        <v>2898.68</v>
      </c>
      <c r="P127" s="242">
        <f t="shared" si="8"/>
        <v>100.68</v>
      </c>
      <c r="Q127" s="242">
        <f t="shared" si="9"/>
        <v>2798</v>
      </c>
      <c r="R127" s="242" t="s">
        <v>28</v>
      </c>
      <c r="S127" s="100" t="s">
        <v>29</v>
      </c>
    </row>
    <row r="128" spans="1:19">
      <c r="A128" s="182">
        <v>127</v>
      </c>
      <c r="B128" s="46" t="s">
        <v>2871</v>
      </c>
      <c r="C128" s="46" t="s">
        <v>2872</v>
      </c>
      <c r="D128" s="46" t="s">
        <v>22</v>
      </c>
      <c r="E128" s="46" t="s">
        <v>24</v>
      </c>
      <c r="F128" s="46" t="s">
        <v>58</v>
      </c>
      <c r="G128" s="37" t="s">
        <v>25</v>
      </c>
      <c r="H128" s="37" t="s">
        <v>34</v>
      </c>
      <c r="I128" s="110">
        <v>908</v>
      </c>
      <c r="J128" s="110">
        <v>400</v>
      </c>
      <c r="K128" s="110">
        <v>1024</v>
      </c>
      <c r="L128" s="37" t="s">
        <v>2139</v>
      </c>
      <c r="M128" s="242">
        <f t="shared" si="10"/>
        <v>1085.44</v>
      </c>
      <c r="N128" s="242">
        <f t="shared" si="6"/>
        <v>2393.44</v>
      </c>
      <c r="O128" s="242">
        <f t="shared" si="7"/>
        <v>2482.5664</v>
      </c>
      <c r="P128" s="242">
        <f t="shared" si="8"/>
        <v>89.1264</v>
      </c>
      <c r="Q128" s="242">
        <f t="shared" si="9"/>
        <v>2393.44</v>
      </c>
      <c r="R128" s="242" t="s">
        <v>28</v>
      </c>
      <c r="S128" s="100" t="s">
        <v>29</v>
      </c>
    </row>
    <row r="129" spans="1:19">
      <c r="A129" s="182">
        <v>128</v>
      </c>
      <c r="B129" s="46" t="s">
        <v>2873</v>
      </c>
      <c r="C129" s="46" t="s">
        <v>2874</v>
      </c>
      <c r="D129" s="46" t="s">
        <v>22</v>
      </c>
      <c r="E129" s="46" t="s">
        <v>24</v>
      </c>
      <c r="F129" s="46" t="s">
        <v>2668</v>
      </c>
      <c r="G129" s="37" t="s">
        <v>25</v>
      </c>
      <c r="H129" s="37" t="s">
        <v>34</v>
      </c>
      <c r="I129" s="110">
        <v>249.07</v>
      </c>
      <c r="J129" s="110">
        <v>100</v>
      </c>
      <c r="K129" s="110">
        <v>0</v>
      </c>
      <c r="L129" s="37"/>
      <c r="M129" s="242">
        <f t="shared" si="10"/>
        <v>0</v>
      </c>
      <c r="N129" s="242">
        <f t="shared" si="6"/>
        <v>349.07</v>
      </c>
      <c r="O129" s="242">
        <f t="shared" si="7"/>
        <v>355.07</v>
      </c>
      <c r="P129" s="242">
        <f t="shared" si="8"/>
        <v>6</v>
      </c>
      <c r="Q129" s="242">
        <f t="shared" si="9"/>
        <v>349.07</v>
      </c>
      <c r="R129" s="242" t="s">
        <v>28</v>
      </c>
      <c r="S129" s="100" t="s">
        <v>29</v>
      </c>
    </row>
    <row r="130" spans="1:19">
      <c r="A130" s="182">
        <v>129</v>
      </c>
      <c r="B130" s="46" t="s">
        <v>2875</v>
      </c>
      <c r="C130" s="46" t="s">
        <v>2876</v>
      </c>
      <c r="D130" s="46" t="s">
        <v>22</v>
      </c>
      <c r="E130" s="46" t="s">
        <v>24</v>
      </c>
      <c r="F130" s="46" t="s">
        <v>2668</v>
      </c>
      <c r="G130" s="37" t="s">
        <v>25</v>
      </c>
      <c r="H130" s="37" t="s">
        <v>34</v>
      </c>
      <c r="I130" s="110">
        <v>249.07</v>
      </c>
      <c r="J130" s="110">
        <v>100</v>
      </c>
      <c r="K130" s="110">
        <v>0</v>
      </c>
      <c r="L130" s="37"/>
      <c r="M130" s="242">
        <f t="shared" si="10"/>
        <v>0</v>
      </c>
      <c r="N130" s="242">
        <f t="shared" ref="N130:N193" si="11">I130+J130+M130</f>
        <v>349.07</v>
      </c>
      <c r="O130" s="242">
        <f t="shared" ref="O130:O193" si="12">I130+(J130+M130)*1.06</f>
        <v>355.07</v>
      </c>
      <c r="P130" s="242">
        <f t="shared" ref="P130:P193" si="13">(M130+J130)*0.06</f>
        <v>6</v>
      </c>
      <c r="Q130" s="242">
        <f t="shared" ref="Q130:Q193" si="14">O130-P130</f>
        <v>349.07</v>
      </c>
      <c r="R130" s="242" t="s">
        <v>28</v>
      </c>
      <c r="S130" s="100" t="s">
        <v>29</v>
      </c>
    </row>
    <row r="131" spans="1:19">
      <c r="A131" s="182">
        <v>130</v>
      </c>
      <c r="B131" s="46" t="s">
        <v>2877</v>
      </c>
      <c r="C131" s="46" t="s">
        <v>2878</v>
      </c>
      <c r="D131" s="46" t="s">
        <v>22</v>
      </c>
      <c r="E131" s="46" t="s">
        <v>24</v>
      </c>
      <c r="F131" s="46" t="s">
        <v>2668</v>
      </c>
      <c r="G131" s="37" t="s">
        <v>25</v>
      </c>
      <c r="H131" s="37" t="s">
        <v>34</v>
      </c>
      <c r="I131" s="110">
        <v>249.07</v>
      </c>
      <c r="J131" s="110">
        <v>100</v>
      </c>
      <c r="K131" s="110">
        <v>0</v>
      </c>
      <c r="L131" s="37"/>
      <c r="M131" s="242">
        <f t="shared" si="10"/>
        <v>0</v>
      </c>
      <c r="N131" s="242">
        <f t="shared" si="11"/>
        <v>349.07</v>
      </c>
      <c r="O131" s="242">
        <f t="shared" si="12"/>
        <v>355.07</v>
      </c>
      <c r="P131" s="242">
        <f t="shared" si="13"/>
        <v>6</v>
      </c>
      <c r="Q131" s="242">
        <f t="shared" si="14"/>
        <v>349.07</v>
      </c>
      <c r="R131" s="242" t="s">
        <v>28</v>
      </c>
      <c r="S131" s="100" t="s">
        <v>29</v>
      </c>
    </row>
    <row r="132" spans="1:19">
      <c r="A132" s="182">
        <v>131</v>
      </c>
      <c r="B132" s="46" t="s">
        <v>2879</v>
      </c>
      <c r="C132" s="46" t="s">
        <v>2880</v>
      </c>
      <c r="D132" s="46" t="s">
        <v>22</v>
      </c>
      <c r="E132" s="46" t="s">
        <v>24</v>
      </c>
      <c r="F132" s="46" t="s">
        <v>2668</v>
      </c>
      <c r="G132" s="37" t="s">
        <v>25</v>
      </c>
      <c r="H132" s="37" t="s">
        <v>34</v>
      </c>
      <c r="I132" s="110">
        <v>249.07</v>
      </c>
      <c r="J132" s="110">
        <v>100</v>
      </c>
      <c r="K132" s="110">
        <v>0</v>
      </c>
      <c r="L132" s="37"/>
      <c r="M132" s="242">
        <f t="shared" si="10"/>
        <v>0</v>
      </c>
      <c r="N132" s="242">
        <f t="shared" si="11"/>
        <v>349.07</v>
      </c>
      <c r="O132" s="242">
        <f t="shared" si="12"/>
        <v>355.07</v>
      </c>
      <c r="P132" s="242">
        <f t="shared" si="13"/>
        <v>6</v>
      </c>
      <c r="Q132" s="242">
        <f t="shared" si="14"/>
        <v>349.07</v>
      </c>
      <c r="R132" s="242" t="s">
        <v>28</v>
      </c>
      <c r="S132" s="100" t="s">
        <v>29</v>
      </c>
    </row>
    <row r="133" spans="1:19">
      <c r="A133" s="182">
        <v>132</v>
      </c>
      <c r="B133" s="46" t="s">
        <v>2881</v>
      </c>
      <c r="C133" s="46" t="s">
        <v>2882</v>
      </c>
      <c r="D133" s="46" t="s">
        <v>22</v>
      </c>
      <c r="E133" s="46" t="s">
        <v>24</v>
      </c>
      <c r="F133" s="46" t="s">
        <v>58</v>
      </c>
      <c r="G133" s="37" t="s">
        <v>25</v>
      </c>
      <c r="H133" s="37" t="s">
        <v>34</v>
      </c>
      <c r="I133" s="110">
        <v>908</v>
      </c>
      <c r="J133" s="110">
        <v>400</v>
      </c>
      <c r="K133" s="110">
        <v>92</v>
      </c>
      <c r="L133" s="37" t="s">
        <v>2883</v>
      </c>
      <c r="M133" s="242">
        <f t="shared" si="10"/>
        <v>97.52</v>
      </c>
      <c r="N133" s="242">
        <f t="shared" si="11"/>
        <v>1405.52</v>
      </c>
      <c r="O133" s="242">
        <f t="shared" si="12"/>
        <v>1435.3712</v>
      </c>
      <c r="P133" s="242">
        <f t="shared" si="13"/>
        <v>29.8512</v>
      </c>
      <c r="Q133" s="242">
        <f t="shared" si="14"/>
        <v>1405.52</v>
      </c>
      <c r="R133" s="242" t="s">
        <v>28</v>
      </c>
      <c r="S133" s="100" t="s">
        <v>29</v>
      </c>
    </row>
    <row r="134" spans="1:19">
      <c r="A134" s="182">
        <v>133</v>
      </c>
      <c r="B134" s="46" t="s">
        <v>2884</v>
      </c>
      <c r="C134" s="46" t="s">
        <v>2885</v>
      </c>
      <c r="D134" s="46" t="s">
        <v>22</v>
      </c>
      <c r="E134" s="46" t="s">
        <v>24</v>
      </c>
      <c r="F134" s="46" t="s">
        <v>32</v>
      </c>
      <c r="G134" s="37" t="s">
        <v>25</v>
      </c>
      <c r="H134" s="37" t="s">
        <v>34</v>
      </c>
      <c r="I134" s="110">
        <v>420</v>
      </c>
      <c r="J134" s="110">
        <v>200</v>
      </c>
      <c r="K134" s="110">
        <v>30</v>
      </c>
      <c r="L134" s="37" t="s">
        <v>2886</v>
      </c>
      <c r="M134" s="242">
        <f t="shared" si="10"/>
        <v>31.8</v>
      </c>
      <c r="N134" s="242">
        <f t="shared" si="11"/>
        <v>651.8</v>
      </c>
      <c r="O134" s="242">
        <f t="shared" si="12"/>
        <v>665.708</v>
      </c>
      <c r="P134" s="242">
        <f t="shared" si="13"/>
        <v>13.908</v>
      </c>
      <c r="Q134" s="242">
        <f t="shared" si="14"/>
        <v>651.8</v>
      </c>
      <c r="R134" s="242" t="s">
        <v>28</v>
      </c>
      <c r="S134" s="100" t="s">
        <v>29</v>
      </c>
    </row>
    <row r="135" spans="1:19">
      <c r="A135" s="182">
        <v>134</v>
      </c>
      <c r="B135" s="46" t="s">
        <v>2887</v>
      </c>
      <c r="C135" s="46" t="s">
        <v>2888</v>
      </c>
      <c r="D135" s="46" t="s">
        <v>22</v>
      </c>
      <c r="E135" s="46" t="s">
        <v>24</v>
      </c>
      <c r="F135" s="46" t="s">
        <v>32</v>
      </c>
      <c r="G135" s="37" t="s">
        <v>25</v>
      </c>
      <c r="H135" s="37" t="s">
        <v>34</v>
      </c>
      <c r="I135" s="110">
        <v>280</v>
      </c>
      <c r="J135" s="110">
        <v>200</v>
      </c>
      <c r="K135" s="110">
        <v>15</v>
      </c>
      <c r="L135" s="37" t="s">
        <v>2889</v>
      </c>
      <c r="M135" s="242">
        <f t="shared" si="10"/>
        <v>15.9</v>
      </c>
      <c r="N135" s="242">
        <f t="shared" si="11"/>
        <v>495.9</v>
      </c>
      <c r="O135" s="242">
        <f t="shared" si="12"/>
        <v>508.854</v>
      </c>
      <c r="P135" s="242">
        <f t="shared" si="13"/>
        <v>12.954</v>
      </c>
      <c r="Q135" s="242">
        <f t="shared" si="14"/>
        <v>495.9</v>
      </c>
      <c r="R135" s="242" t="s">
        <v>28</v>
      </c>
      <c r="S135" s="100" t="s">
        <v>29</v>
      </c>
    </row>
    <row r="136" spans="1:19">
      <c r="A136" s="182">
        <v>135</v>
      </c>
      <c r="B136" s="46" t="s">
        <v>1471</v>
      </c>
      <c r="C136" s="46" t="s">
        <v>2890</v>
      </c>
      <c r="D136" s="46" t="s">
        <v>22</v>
      </c>
      <c r="E136" s="46" t="s">
        <v>24</v>
      </c>
      <c r="F136" s="46" t="s">
        <v>2668</v>
      </c>
      <c r="G136" s="37" t="s">
        <v>25</v>
      </c>
      <c r="H136" s="37" t="s">
        <v>34</v>
      </c>
      <c r="I136" s="110">
        <v>249.07</v>
      </c>
      <c r="J136" s="110">
        <v>100</v>
      </c>
      <c r="K136" s="110">
        <v>0</v>
      </c>
      <c r="L136" s="37"/>
      <c r="M136" s="242">
        <f t="shared" si="10"/>
        <v>0</v>
      </c>
      <c r="N136" s="242">
        <f t="shared" si="11"/>
        <v>349.07</v>
      </c>
      <c r="O136" s="242">
        <f t="shared" si="12"/>
        <v>355.07</v>
      </c>
      <c r="P136" s="242">
        <f t="shared" si="13"/>
        <v>6</v>
      </c>
      <c r="Q136" s="242">
        <f t="shared" si="14"/>
        <v>349.07</v>
      </c>
      <c r="R136" s="242" t="s">
        <v>28</v>
      </c>
      <c r="S136" s="100" t="s">
        <v>29</v>
      </c>
    </row>
    <row r="137" spans="1:19">
      <c r="A137" s="182">
        <v>136</v>
      </c>
      <c r="B137" s="46" t="s">
        <v>2891</v>
      </c>
      <c r="C137" s="46" t="s">
        <v>2892</v>
      </c>
      <c r="D137" s="46" t="s">
        <v>22</v>
      </c>
      <c r="E137" s="46" t="s">
        <v>24</v>
      </c>
      <c r="F137" s="46" t="s">
        <v>2668</v>
      </c>
      <c r="G137" s="37" t="s">
        <v>25</v>
      </c>
      <c r="H137" s="37" t="s">
        <v>34</v>
      </c>
      <c r="I137" s="110">
        <v>249.07</v>
      </c>
      <c r="J137" s="110">
        <v>100</v>
      </c>
      <c r="K137" s="110">
        <v>0</v>
      </c>
      <c r="L137" s="37"/>
      <c r="M137" s="242">
        <f t="shared" si="10"/>
        <v>0</v>
      </c>
      <c r="N137" s="242">
        <f t="shared" si="11"/>
        <v>349.07</v>
      </c>
      <c r="O137" s="242">
        <f t="shared" si="12"/>
        <v>355.07</v>
      </c>
      <c r="P137" s="242">
        <f t="shared" si="13"/>
        <v>6</v>
      </c>
      <c r="Q137" s="242">
        <f t="shared" si="14"/>
        <v>349.07</v>
      </c>
      <c r="R137" s="242" t="s">
        <v>28</v>
      </c>
      <c r="S137" s="100" t="s">
        <v>29</v>
      </c>
    </row>
    <row r="138" spans="1:19">
      <c r="A138" s="182">
        <v>137</v>
      </c>
      <c r="B138" s="46" t="s">
        <v>2397</v>
      </c>
      <c r="C138" s="46" t="s">
        <v>2893</v>
      </c>
      <c r="D138" s="46" t="s">
        <v>22</v>
      </c>
      <c r="E138" s="46" t="s">
        <v>24</v>
      </c>
      <c r="F138" s="46" t="s">
        <v>2668</v>
      </c>
      <c r="G138" s="37" t="s">
        <v>25</v>
      </c>
      <c r="H138" s="37" t="s">
        <v>34</v>
      </c>
      <c r="I138" s="110">
        <v>249.07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349.07</v>
      </c>
      <c r="O138" s="242">
        <f t="shared" si="12"/>
        <v>355.07</v>
      </c>
      <c r="P138" s="242">
        <f t="shared" si="13"/>
        <v>6</v>
      </c>
      <c r="Q138" s="242">
        <f t="shared" si="14"/>
        <v>349.07</v>
      </c>
      <c r="R138" s="242" t="s">
        <v>28</v>
      </c>
      <c r="S138" s="100" t="s">
        <v>29</v>
      </c>
    </row>
    <row r="139" spans="1:19">
      <c r="A139" s="182">
        <v>138</v>
      </c>
      <c r="B139" s="46" t="s">
        <v>1568</v>
      </c>
      <c r="C139" s="46" t="s">
        <v>2894</v>
      </c>
      <c r="D139" s="46" t="s">
        <v>22</v>
      </c>
      <c r="E139" s="46" t="s">
        <v>24</v>
      </c>
      <c r="F139" s="46" t="s">
        <v>2668</v>
      </c>
      <c r="G139" s="37" t="s">
        <v>25</v>
      </c>
      <c r="H139" s="37" t="s">
        <v>34</v>
      </c>
      <c r="I139" s="110">
        <v>249.07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349.07</v>
      </c>
      <c r="O139" s="242">
        <f t="shared" si="12"/>
        <v>355.07</v>
      </c>
      <c r="P139" s="242">
        <f t="shared" si="13"/>
        <v>6</v>
      </c>
      <c r="Q139" s="242">
        <f t="shared" si="14"/>
        <v>349.07</v>
      </c>
      <c r="R139" s="242" t="s">
        <v>28</v>
      </c>
      <c r="S139" s="100" t="s">
        <v>29</v>
      </c>
    </row>
    <row r="140" spans="1:19">
      <c r="A140" s="182">
        <v>139</v>
      </c>
      <c r="B140" s="46" t="s">
        <v>2895</v>
      </c>
      <c r="C140" s="46" t="s">
        <v>2896</v>
      </c>
      <c r="D140" s="46" t="s">
        <v>22</v>
      </c>
      <c r="E140" s="46" t="s">
        <v>24</v>
      </c>
      <c r="F140" s="46" t="s">
        <v>111</v>
      </c>
      <c r="G140" s="37" t="s">
        <v>25</v>
      </c>
      <c r="H140" s="37" t="s">
        <v>34</v>
      </c>
      <c r="I140" s="110">
        <v>599</v>
      </c>
      <c r="J140" s="110">
        <v>400</v>
      </c>
      <c r="K140" s="110">
        <v>638.66</v>
      </c>
      <c r="L140" s="37" t="s">
        <v>2897</v>
      </c>
      <c r="M140" s="242">
        <f t="shared" si="10"/>
        <v>676.9796</v>
      </c>
      <c r="N140" s="242">
        <f t="shared" si="11"/>
        <v>1675.9796</v>
      </c>
      <c r="O140" s="242">
        <f t="shared" si="12"/>
        <v>1740.598376</v>
      </c>
      <c r="P140" s="242">
        <f t="shared" si="13"/>
        <v>64.618776</v>
      </c>
      <c r="Q140" s="242">
        <f t="shared" si="14"/>
        <v>1675.9796</v>
      </c>
      <c r="R140" s="242" t="s">
        <v>28</v>
      </c>
      <c r="S140" s="100" t="s">
        <v>29</v>
      </c>
    </row>
    <row r="141" spans="1:19">
      <c r="A141" s="182">
        <v>140</v>
      </c>
      <c r="B141" s="46" t="s">
        <v>2898</v>
      </c>
      <c r="C141" s="46" t="s">
        <v>2899</v>
      </c>
      <c r="D141" s="46" t="s">
        <v>22</v>
      </c>
      <c r="E141" s="46" t="s">
        <v>24</v>
      </c>
      <c r="F141" s="46" t="s">
        <v>111</v>
      </c>
      <c r="G141" s="37" t="s">
        <v>25</v>
      </c>
      <c r="H141" s="37" t="s">
        <v>34</v>
      </c>
      <c r="I141" s="110">
        <v>599</v>
      </c>
      <c r="J141" s="110">
        <v>400</v>
      </c>
      <c r="K141" s="110">
        <v>587</v>
      </c>
      <c r="L141" s="37" t="s">
        <v>2900</v>
      </c>
      <c r="M141" s="242">
        <f t="shared" si="10"/>
        <v>622.22</v>
      </c>
      <c r="N141" s="242">
        <f t="shared" si="11"/>
        <v>1621.22</v>
      </c>
      <c r="O141" s="242">
        <f t="shared" si="12"/>
        <v>1682.5532</v>
      </c>
      <c r="P141" s="242">
        <f t="shared" si="13"/>
        <v>61.3332</v>
      </c>
      <c r="Q141" s="242">
        <f t="shared" si="14"/>
        <v>1621.22</v>
      </c>
      <c r="R141" s="242" t="s">
        <v>28</v>
      </c>
      <c r="S141" s="100" t="s">
        <v>29</v>
      </c>
    </row>
    <row r="142" spans="1:19">
      <c r="A142" s="182">
        <v>141</v>
      </c>
      <c r="B142" s="46" t="s">
        <v>867</v>
      </c>
      <c r="C142" s="46" t="s">
        <v>868</v>
      </c>
      <c r="D142" s="46" t="s">
        <v>22</v>
      </c>
      <c r="E142" s="46" t="s">
        <v>24</v>
      </c>
      <c r="F142" s="46" t="s">
        <v>2299</v>
      </c>
      <c r="G142" s="37" t="s">
        <v>25</v>
      </c>
      <c r="H142" s="37" t="s">
        <v>34</v>
      </c>
      <c r="I142" s="110">
        <v>0</v>
      </c>
      <c r="J142" s="110">
        <v>0</v>
      </c>
      <c r="K142" s="110">
        <v>13</v>
      </c>
      <c r="L142" s="37" t="s">
        <v>35</v>
      </c>
      <c r="M142" s="242">
        <f t="shared" si="10"/>
        <v>13.78</v>
      </c>
      <c r="N142" s="242">
        <f t="shared" si="11"/>
        <v>13.78</v>
      </c>
      <c r="O142" s="242">
        <f t="shared" si="12"/>
        <v>14.6068</v>
      </c>
      <c r="P142" s="242">
        <f t="shared" si="13"/>
        <v>0.8268</v>
      </c>
      <c r="Q142" s="242">
        <f t="shared" si="14"/>
        <v>13.78</v>
      </c>
      <c r="R142" s="242" t="s">
        <v>28</v>
      </c>
      <c r="S142" s="100" t="s">
        <v>29</v>
      </c>
    </row>
    <row r="143" spans="1:19">
      <c r="A143" s="182">
        <v>142</v>
      </c>
      <c r="B143" s="46" t="s">
        <v>2634</v>
      </c>
      <c r="C143" s="46" t="s">
        <v>2635</v>
      </c>
      <c r="D143" s="46" t="s">
        <v>22</v>
      </c>
      <c r="E143" s="46" t="s">
        <v>24</v>
      </c>
      <c r="F143" s="46" t="s">
        <v>2299</v>
      </c>
      <c r="G143" s="37" t="s">
        <v>25</v>
      </c>
      <c r="H143" s="37" t="s">
        <v>34</v>
      </c>
      <c r="I143" s="110">
        <v>0</v>
      </c>
      <c r="J143" s="110">
        <v>0</v>
      </c>
      <c r="K143" s="110">
        <v>13</v>
      </c>
      <c r="L143" s="37" t="s">
        <v>35</v>
      </c>
      <c r="M143" s="242">
        <f t="shared" si="10"/>
        <v>13.78</v>
      </c>
      <c r="N143" s="242">
        <f t="shared" si="11"/>
        <v>13.78</v>
      </c>
      <c r="O143" s="242">
        <f t="shared" si="12"/>
        <v>14.6068</v>
      </c>
      <c r="P143" s="242">
        <f t="shared" si="13"/>
        <v>0.8268</v>
      </c>
      <c r="Q143" s="242">
        <f t="shared" si="14"/>
        <v>13.78</v>
      </c>
      <c r="R143" s="242" t="s">
        <v>28</v>
      </c>
      <c r="S143" s="100" t="s">
        <v>29</v>
      </c>
    </row>
    <row r="144" spans="1:19">
      <c r="A144" s="182">
        <v>143</v>
      </c>
      <c r="B144" s="46" t="s">
        <v>1424</v>
      </c>
      <c r="C144" s="46" t="s">
        <v>1425</v>
      </c>
      <c r="D144" s="46" t="s">
        <v>22</v>
      </c>
      <c r="E144" s="46" t="s">
        <v>24</v>
      </c>
      <c r="F144" s="46" t="s">
        <v>2299</v>
      </c>
      <c r="G144" s="37" t="s">
        <v>25</v>
      </c>
      <c r="H144" s="37" t="s">
        <v>34</v>
      </c>
      <c r="I144" s="110">
        <v>0</v>
      </c>
      <c r="J144" s="110">
        <v>0</v>
      </c>
      <c r="K144" s="110">
        <v>15</v>
      </c>
      <c r="L144" s="37" t="s">
        <v>35</v>
      </c>
      <c r="M144" s="242">
        <f t="shared" si="10"/>
        <v>15.9</v>
      </c>
      <c r="N144" s="242">
        <f t="shared" si="11"/>
        <v>15.9</v>
      </c>
      <c r="O144" s="242">
        <f t="shared" si="12"/>
        <v>16.854</v>
      </c>
      <c r="P144" s="242">
        <f t="shared" si="13"/>
        <v>0.954</v>
      </c>
      <c r="Q144" s="242">
        <f t="shared" si="14"/>
        <v>15.9</v>
      </c>
      <c r="R144" s="242" t="s">
        <v>28</v>
      </c>
      <c r="S144" s="100" t="s">
        <v>29</v>
      </c>
    </row>
    <row r="145" spans="1:19">
      <c r="A145" s="182">
        <v>144</v>
      </c>
      <c r="B145" s="46" t="s">
        <v>1402</v>
      </c>
      <c r="C145" s="46" t="s">
        <v>1403</v>
      </c>
      <c r="D145" s="46" t="s">
        <v>22</v>
      </c>
      <c r="E145" s="46" t="s">
        <v>24</v>
      </c>
      <c r="F145" s="46" t="s">
        <v>2299</v>
      </c>
      <c r="G145" s="37" t="s">
        <v>25</v>
      </c>
      <c r="H145" s="37" t="s">
        <v>34</v>
      </c>
      <c r="I145" s="110">
        <v>0</v>
      </c>
      <c r="J145" s="110">
        <v>0</v>
      </c>
      <c r="K145" s="110">
        <v>13</v>
      </c>
      <c r="L145" s="37" t="s">
        <v>35</v>
      </c>
      <c r="M145" s="242">
        <f t="shared" si="10"/>
        <v>13.78</v>
      </c>
      <c r="N145" s="242">
        <f t="shared" si="11"/>
        <v>13.78</v>
      </c>
      <c r="O145" s="242">
        <f t="shared" si="12"/>
        <v>14.6068</v>
      </c>
      <c r="P145" s="242">
        <f t="shared" si="13"/>
        <v>0.8268</v>
      </c>
      <c r="Q145" s="242">
        <f t="shared" si="14"/>
        <v>13.78</v>
      </c>
      <c r="R145" s="242" t="s">
        <v>28</v>
      </c>
      <c r="S145" s="100" t="s">
        <v>29</v>
      </c>
    </row>
    <row r="146" spans="1:19">
      <c r="A146" s="182">
        <v>145</v>
      </c>
      <c r="B146" s="46" t="s">
        <v>1227</v>
      </c>
      <c r="C146" s="46" t="s">
        <v>1226</v>
      </c>
      <c r="D146" s="46" t="s">
        <v>22</v>
      </c>
      <c r="E146" s="46" t="s">
        <v>24</v>
      </c>
      <c r="F146" s="46" t="s">
        <v>2299</v>
      </c>
      <c r="G146" s="37" t="s">
        <v>25</v>
      </c>
      <c r="H146" s="37" t="s">
        <v>34</v>
      </c>
      <c r="I146" s="110">
        <v>0</v>
      </c>
      <c r="J146" s="110">
        <v>0</v>
      </c>
      <c r="K146" s="110">
        <v>15</v>
      </c>
      <c r="L146" s="37" t="s">
        <v>35</v>
      </c>
      <c r="M146" s="242">
        <f t="shared" si="10"/>
        <v>15.9</v>
      </c>
      <c r="N146" s="242">
        <f t="shared" si="11"/>
        <v>15.9</v>
      </c>
      <c r="O146" s="242">
        <f t="shared" si="12"/>
        <v>16.854</v>
      </c>
      <c r="P146" s="242">
        <f t="shared" si="13"/>
        <v>0.954</v>
      </c>
      <c r="Q146" s="242">
        <f t="shared" si="14"/>
        <v>15.9</v>
      </c>
      <c r="R146" s="242" t="s">
        <v>28</v>
      </c>
      <c r="S146" s="100" t="s">
        <v>29</v>
      </c>
    </row>
    <row r="147" spans="1:19">
      <c r="A147" s="182">
        <v>146</v>
      </c>
      <c r="B147" s="46" t="s">
        <v>653</v>
      </c>
      <c r="C147" s="46" t="s">
        <v>654</v>
      </c>
      <c r="D147" s="46" t="s">
        <v>22</v>
      </c>
      <c r="E147" s="46" t="s">
        <v>24</v>
      </c>
      <c r="F147" s="46" t="s">
        <v>2299</v>
      </c>
      <c r="G147" s="37" t="s">
        <v>25</v>
      </c>
      <c r="H147" s="37" t="s">
        <v>34</v>
      </c>
      <c r="I147" s="110">
        <v>0</v>
      </c>
      <c r="J147" s="110">
        <v>0</v>
      </c>
      <c r="K147" s="110">
        <v>13</v>
      </c>
      <c r="L147" s="37" t="s">
        <v>35</v>
      </c>
      <c r="M147" s="242">
        <f t="shared" si="10"/>
        <v>13.78</v>
      </c>
      <c r="N147" s="242">
        <f t="shared" si="11"/>
        <v>13.78</v>
      </c>
      <c r="O147" s="242">
        <f t="shared" si="12"/>
        <v>14.6068</v>
      </c>
      <c r="P147" s="242">
        <f t="shared" si="13"/>
        <v>0.8268</v>
      </c>
      <c r="Q147" s="242">
        <f t="shared" si="14"/>
        <v>13.78</v>
      </c>
      <c r="R147" s="242" t="s">
        <v>28</v>
      </c>
      <c r="S147" s="100" t="s">
        <v>29</v>
      </c>
    </row>
    <row r="148" spans="1:19">
      <c r="A148" s="182">
        <v>147</v>
      </c>
      <c r="B148" s="46" t="s">
        <v>695</v>
      </c>
      <c r="C148" s="46" t="s">
        <v>696</v>
      </c>
      <c r="D148" s="46" t="s">
        <v>22</v>
      </c>
      <c r="E148" s="46" t="s">
        <v>24</v>
      </c>
      <c r="F148" s="46" t="s">
        <v>2299</v>
      </c>
      <c r="G148" s="37" t="s">
        <v>25</v>
      </c>
      <c r="H148" s="37" t="s">
        <v>34</v>
      </c>
      <c r="I148" s="110">
        <v>0</v>
      </c>
      <c r="J148" s="110">
        <v>0</v>
      </c>
      <c r="K148" s="110">
        <v>13</v>
      </c>
      <c r="L148" s="37" t="s">
        <v>35</v>
      </c>
      <c r="M148" s="242">
        <f t="shared" si="10"/>
        <v>13.78</v>
      </c>
      <c r="N148" s="242">
        <f t="shared" si="11"/>
        <v>13.78</v>
      </c>
      <c r="O148" s="242">
        <f t="shared" si="12"/>
        <v>14.6068</v>
      </c>
      <c r="P148" s="242">
        <f t="shared" si="13"/>
        <v>0.8268</v>
      </c>
      <c r="Q148" s="242">
        <f t="shared" si="14"/>
        <v>13.78</v>
      </c>
      <c r="R148" s="242" t="s">
        <v>28</v>
      </c>
      <c r="S148" s="100" t="s">
        <v>29</v>
      </c>
    </row>
    <row r="149" spans="1:19">
      <c r="A149" s="182">
        <v>148</v>
      </c>
      <c r="B149" s="36" t="s">
        <v>2901</v>
      </c>
      <c r="C149" s="46" t="s">
        <v>1241</v>
      </c>
      <c r="D149" s="46" t="s">
        <v>22</v>
      </c>
      <c r="E149" s="46" t="s">
        <v>24</v>
      </c>
      <c r="F149" s="46" t="s">
        <v>2299</v>
      </c>
      <c r="G149" s="37" t="s">
        <v>25</v>
      </c>
      <c r="H149" s="37" t="s">
        <v>34</v>
      </c>
      <c r="I149" s="110">
        <v>0</v>
      </c>
      <c r="J149" s="110">
        <v>0</v>
      </c>
      <c r="K149" s="110">
        <v>15</v>
      </c>
      <c r="L149" s="37" t="s">
        <v>35</v>
      </c>
      <c r="M149" s="242">
        <f t="shared" si="10"/>
        <v>15.9</v>
      </c>
      <c r="N149" s="242">
        <f t="shared" si="11"/>
        <v>15.9</v>
      </c>
      <c r="O149" s="242">
        <f t="shared" si="12"/>
        <v>16.854</v>
      </c>
      <c r="P149" s="242">
        <f t="shared" si="13"/>
        <v>0.954</v>
      </c>
      <c r="Q149" s="242">
        <f t="shared" si="14"/>
        <v>15.9</v>
      </c>
      <c r="R149" s="242" t="s">
        <v>28</v>
      </c>
      <c r="S149" s="100" t="s">
        <v>29</v>
      </c>
    </row>
    <row r="150" spans="1:19">
      <c r="A150" s="182">
        <v>149</v>
      </c>
      <c r="B150" s="46" t="s">
        <v>1236</v>
      </c>
      <c r="C150" s="46" t="s">
        <v>1237</v>
      </c>
      <c r="D150" s="46" t="s">
        <v>22</v>
      </c>
      <c r="E150" s="46" t="s">
        <v>24</v>
      </c>
      <c r="F150" s="46" t="s">
        <v>2299</v>
      </c>
      <c r="G150" s="37" t="s">
        <v>25</v>
      </c>
      <c r="H150" s="37" t="s">
        <v>34</v>
      </c>
      <c r="I150" s="110">
        <v>0</v>
      </c>
      <c r="J150" s="110">
        <v>0</v>
      </c>
      <c r="K150" s="110">
        <v>13</v>
      </c>
      <c r="L150" s="37" t="s">
        <v>35</v>
      </c>
      <c r="M150" s="242">
        <f t="shared" si="10"/>
        <v>13.78</v>
      </c>
      <c r="N150" s="242">
        <f t="shared" si="11"/>
        <v>13.78</v>
      </c>
      <c r="O150" s="242">
        <f t="shared" si="12"/>
        <v>14.6068</v>
      </c>
      <c r="P150" s="242">
        <f t="shared" si="13"/>
        <v>0.8268</v>
      </c>
      <c r="Q150" s="242">
        <f t="shared" si="14"/>
        <v>13.78</v>
      </c>
      <c r="R150" s="242" t="s">
        <v>28</v>
      </c>
      <c r="S150" s="100" t="s">
        <v>29</v>
      </c>
    </row>
    <row r="151" spans="1:19">
      <c r="A151" s="182">
        <v>150</v>
      </c>
      <c r="B151" s="46" t="s">
        <v>1223</v>
      </c>
      <c r="C151" s="46" t="s">
        <v>1224</v>
      </c>
      <c r="D151" s="46" t="s">
        <v>22</v>
      </c>
      <c r="E151" s="46" t="s">
        <v>24</v>
      </c>
      <c r="F151" s="46" t="s">
        <v>2299</v>
      </c>
      <c r="G151" s="37" t="s">
        <v>25</v>
      </c>
      <c r="H151" s="37" t="s">
        <v>34</v>
      </c>
      <c r="I151" s="110">
        <v>0</v>
      </c>
      <c r="J151" s="110">
        <v>0</v>
      </c>
      <c r="K151" s="110">
        <v>13</v>
      </c>
      <c r="L151" s="37" t="s">
        <v>35</v>
      </c>
      <c r="M151" s="242">
        <f t="shared" si="10"/>
        <v>13.78</v>
      </c>
      <c r="N151" s="242">
        <f t="shared" si="11"/>
        <v>13.78</v>
      </c>
      <c r="O151" s="242">
        <f t="shared" si="12"/>
        <v>14.6068</v>
      </c>
      <c r="P151" s="242">
        <f t="shared" si="13"/>
        <v>0.8268</v>
      </c>
      <c r="Q151" s="242">
        <f t="shared" si="14"/>
        <v>13.78</v>
      </c>
      <c r="R151" s="242" t="s">
        <v>28</v>
      </c>
      <c r="S151" s="100" t="s">
        <v>29</v>
      </c>
    </row>
    <row r="152" spans="1:19">
      <c r="A152" s="182">
        <v>151</v>
      </c>
      <c r="B152" s="46" t="s">
        <v>1844</v>
      </c>
      <c r="C152" s="46" t="s">
        <v>1845</v>
      </c>
      <c r="D152" s="46" t="s">
        <v>22</v>
      </c>
      <c r="E152" s="46" t="s">
        <v>24</v>
      </c>
      <c r="F152" s="46" t="s">
        <v>2299</v>
      </c>
      <c r="G152" s="37" t="s">
        <v>25</v>
      </c>
      <c r="H152" s="37" t="s">
        <v>34</v>
      </c>
      <c r="I152" s="110">
        <v>0</v>
      </c>
      <c r="J152" s="110">
        <v>0</v>
      </c>
      <c r="K152" s="110">
        <v>13</v>
      </c>
      <c r="L152" s="37" t="s">
        <v>35</v>
      </c>
      <c r="M152" s="242">
        <f t="shared" si="10"/>
        <v>13.78</v>
      </c>
      <c r="N152" s="242">
        <f t="shared" si="11"/>
        <v>13.78</v>
      </c>
      <c r="O152" s="242">
        <f t="shared" si="12"/>
        <v>14.6068</v>
      </c>
      <c r="P152" s="242">
        <f t="shared" si="13"/>
        <v>0.8268</v>
      </c>
      <c r="Q152" s="242">
        <f t="shared" si="14"/>
        <v>13.78</v>
      </c>
      <c r="R152" s="242" t="s">
        <v>28</v>
      </c>
      <c r="S152" s="100" t="s">
        <v>29</v>
      </c>
    </row>
    <row r="153" spans="1:19">
      <c r="A153" s="182">
        <v>152</v>
      </c>
      <c r="B153" s="46" t="s">
        <v>1840</v>
      </c>
      <c r="C153" s="46" t="s">
        <v>1841</v>
      </c>
      <c r="D153" s="46" t="s">
        <v>22</v>
      </c>
      <c r="E153" s="46" t="s">
        <v>24</v>
      </c>
      <c r="F153" s="46" t="s">
        <v>2299</v>
      </c>
      <c r="G153" s="37" t="s">
        <v>25</v>
      </c>
      <c r="H153" s="37" t="s">
        <v>34</v>
      </c>
      <c r="I153" s="110">
        <v>0</v>
      </c>
      <c r="J153" s="110">
        <v>0</v>
      </c>
      <c r="K153" s="110">
        <v>13</v>
      </c>
      <c r="L153" s="37" t="s">
        <v>35</v>
      </c>
      <c r="M153" s="242">
        <f t="shared" si="10"/>
        <v>13.78</v>
      </c>
      <c r="N153" s="242">
        <f t="shared" si="11"/>
        <v>13.78</v>
      </c>
      <c r="O153" s="242">
        <f t="shared" si="12"/>
        <v>14.6068</v>
      </c>
      <c r="P153" s="242">
        <f t="shared" si="13"/>
        <v>0.8268</v>
      </c>
      <c r="Q153" s="242">
        <f t="shared" si="14"/>
        <v>13.78</v>
      </c>
      <c r="R153" s="242" t="s">
        <v>28</v>
      </c>
      <c r="S153" s="100" t="s">
        <v>29</v>
      </c>
    </row>
    <row r="154" spans="1:19">
      <c r="A154" s="182">
        <v>153</v>
      </c>
      <c r="B154" s="46" t="s">
        <v>2007</v>
      </c>
      <c r="C154" s="46" t="s">
        <v>2008</v>
      </c>
      <c r="D154" s="46" t="s">
        <v>22</v>
      </c>
      <c r="E154" s="46" t="s">
        <v>24</v>
      </c>
      <c r="F154" s="46" t="s">
        <v>2299</v>
      </c>
      <c r="G154" s="37" t="s">
        <v>25</v>
      </c>
      <c r="H154" s="37" t="s">
        <v>34</v>
      </c>
      <c r="I154" s="110">
        <v>0</v>
      </c>
      <c r="J154" s="110">
        <v>0</v>
      </c>
      <c r="K154" s="110">
        <v>13</v>
      </c>
      <c r="L154" s="37" t="s">
        <v>35</v>
      </c>
      <c r="M154" s="242">
        <f t="shared" si="10"/>
        <v>13.78</v>
      </c>
      <c r="N154" s="242">
        <f t="shared" si="11"/>
        <v>13.78</v>
      </c>
      <c r="O154" s="242">
        <f t="shared" si="12"/>
        <v>14.6068</v>
      </c>
      <c r="P154" s="242">
        <f t="shared" si="13"/>
        <v>0.8268</v>
      </c>
      <c r="Q154" s="242">
        <f t="shared" si="14"/>
        <v>13.78</v>
      </c>
      <c r="R154" s="242" t="s">
        <v>28</v>
      </c>
      <c r="S154" s="100" t="s">
        <v>29</v>
      </c>
    </row>
    <row r="155" spans="1:19">
      <c r="A155" s="182">
        <v>154</v>
      </c>
      <c r="B155" s="46" t="s">
        <v>1183</v>
      </c>
      <c r="C155" s="46" t="s">
        <v>1274</v>
      </c>
      <c r="D155" s="46" t="s">
        <v>22</v>
      </c>
      <c r="E155" s="46" t="s">
        <v>24</v>
      </c>
      <c r="F155" s="46" t="s">
        <v>2299</v>
      </c>
      <c r="G155" s="37" t="s">
        <v>25</v>
      </c>
      <c r="H155" s="37" t="s">
        <v>34</v>
      </c>
      <c r="I155" s="110">
        <v>0</v>
      </c>
      <c r="J155" s="110">
        <v>0</v>
      </c>
      <c r="K155" s="110">
        <v>13</v>
      </c>
      <c r="L155" s="37" t="s">
        <v>35</v>
      </c>
      <c r="M155" s="242">
        <f t="shared" si="10"/>
        <v>13.78</v>
      </c>
      <c r="N155" s="242">
        <f t="shared" si="11"/>
        <v>13.78</v>
      </c>
      <c r="O155" s="242">
        <f t="shared" si="12"/>
        <v>14.6068</v>
      </c>
      <c r="P155" s="242">
        <f t="shared" si="13"/>
        <v>0.8268</v>
      </c>
      <c r="Q155" s="242">
        <f t="shared" si="14"/>
        <v>13.78</v>
      </c>
      <c r="R155" s="242" t="s">
        <v>28</v>
      </c>
      <c r="S155" s="100" t="s">
        <v>29</v>
      </c>
    </row>
    <row r="156" spans="1:19">
      <c r="A156" s="182">
        <v>155</v>
      </c>
      <c r="B156" s="46" t="s">
        <v>720</v>
      </c>
      <c r="C156" s="46" t="s">
        <v>721</v>
      </c>
      <c r="D156" s="46" t="s">
        <v>22</v>
      </c>
      <c r="E156" s="46" t="s">
        <v>24</v>
      </c>
      <c r="F156" s="46" t="s">
        <v>2299</v>
      </c>
      <c r="G156" s="37" t="s">
        <v>25</v>
      </c>
      <c r="H156" s="37" t="s">
        <v>34</v>
      </c>
      <c r="I156" s="110">
        <v>0</v>
      </c>
      <c r="J156" s="110">
        <v>0</v>
      </c>
      <c r="K156" s="110">
        <v>15</v>
      </c>
      <c r="L156" s="37" t="s">
        <v>35</v>
      </c>
      <c r="M156" s="242">
        <f t="shared" si="10"/>
        <v>15.9</v>
      </c>
      <c r="N156" s="242">
        <f t="shared" si="11"/>
        <v>15.9</v>
      </c>
      <c r="O156" s="242">
        <f t="shared" si="12"/>
        <v>16.854</v>
      </c>
      <c r="P156" s="242">
        <f t="shared" si="13"/>
        <v>0.954</v>
      </c>
      <c r="Q156" s="242">
        <f t="shared" si="14"/>
        <v>15.9</v>
      </c>
      <c r="R156" s="242" t="s">
        <v>28</v>
      </c>
      <c r="S156" s="100" t="s">
        <v>29</v>
      </c>
    </row>
    <row r="157" spans="1:19">
      <c r="A157" s="182">
        <v>156</v>
      </c>
      <c r="B157" s="46" t="s">
        <v>1436</v>
      </c>
      <c r="C157" s="46" t="s">
        <v>1437</v>
      </c>
      <c r="D157" s="46" t="s">
        <v>22</v>
      </c>
      <c r="E157" s="46" t="s">
        <v>24</v>
      </c>
      <c r="F157" s="46" t="s">
        <v>2299</v>
      </c>
      <c r="G157" s="37" t="s">
        <v>25</v>
      </c>
      <c r="H157" s="37" t="s">
        <v>34</v>
      </c>
      <c r="I157" s="110">
        <v>0</v>
      </c>
      <c r="J157" s="110">
        <v>0</v>
      </c>
      <c r="K157" s="110">
        <v>13</v>
      </c>
      <c r="L157" s="37" t="s">
        <v>35</v>
      </c>
      <c r="M157" s="242">
        <f t="shared" si="10"/>
        <v>13.78</v>
      </c>
      <c r="N157" s="242">
        <f t="shared" si="11"/>
        <v>13.78</v>
      </c>
      <c r="O157" s="242">
        <f t="shared" si="12"/>
        <v>14.6068</v>
      </c>
      <c r="P157" s="242">
        <f t="shared" si="13"/>
        <v>0.8268</v>
      </c>
      <c r="Q157" s="242">
        <f t="shared" si="14"/>
        <v>13.78</v>
      </c>
      <c r="R157" s="242" t="s">
        <v>28</v>
      </c>
      <c r="S157" s="100" t="s">
        <v>29</v>
      </c>
    </row>
    <row r="158" spans="1:19">
      <c r="A158" s="182">
        <v>157</v>
      </c>
      <c r="B158" s="46" t="s">
        <v>2902</v>
      </c>
      <c r="C158" s="46" t="s">
        <v>1698</v>
      </c>
      <c r="D158" s="46" t="s">
        <v>22</v>
      </c>
      <c r="E158" s="46" t="s">
        <v>24</v>
      </c>
      <c r="F158" s="46" t="s">
        <v>2299</v>
      </c>
      <c r="G158" s="37" t="s">
        <v>25</v>
      </c>
      <c r="H158" s="37" t="s">
        <v>34</v>
      </c>
      <c r="I158" s="110">
        <v>0</v>
      </c>
      <c r="J158" s="110">
        <v>0</v>
      </c>
      <c r="K158" s="110">
        <v>15</v>
      </c>
      <c r="L158" s="37" t="s">
        <v>35</v>
      </c>
      <c r="M158" s="242">
        <f t="shared" si="10"/>
        <v>15.9</v>
      </c>
      <c r="N158" s="242">
        <f t="shared" si="11"/>
        <v>15.9</v>
      </c>
      <c r="O158" s="242">
        <f t="shared" si="12"/>
        <v>16.854</v>
      </c>
      <c r="P158" s="242">
        <f t="shared" si="13"/>
        <v>0.954</v>
      </c>
      <c r="Q158" s="242">
        <f t="shared" si="14"/>
        <v>15.9</v>
      </c>
      <c r="R158" s="242" t="s">
        <v>28</v>
      </c>
      <c r="S158" s="100" t="s">
        <v>29</v>
      </c>
    </row>
    <row r="159" spans="1:19">
      <c r="A159" s="182">
        <v>158</v>
      </c>
      <c r="B159" s="46" t="s">
        <v>1259</v>
      </c>
      <c r="C159" s="46" t="s">
        <v>1260</v>
      </c>
      <c r="D159" s="46" t="s">
        <v>22</v>
      </c>
      <c r="E159" s="46" t="s">
        <v>24</v>
      </c>
      <c r="F159" s="46" t="s">
        <v>2299</v>
      </c>
      <c r="G159" s="37" t="s">
        <v>25</v>
      </c>
      <c r="H159" s="37" t="s">
        <v>34</v>
      </c>
      <c r="I159" s="110">
        <v>0</v>
      </c>
      <c r="J159" s="110">
        <v>0</v>
      </c>
      <c r="K159" s="110">
        <v>15</v>
      </c>
      <c r="L159" s="37" t="s">
        <v>35</v>
      </c>
      <c r="M159" s="242">
        <f t="shared" si="10"/>
        <v>15.9</v>
      </c>
      <c r="N159" s="242">
        <f t="shared" si="11"/>
        <v>15.9</v>
      </c>
      <c r="O159" s="242">
        <f t="shared" si="12"/>
        <v>16.854</v>
      </c>
      <c r="P159" s="242">
        <f t="shared" si="13"/>
        <v>0.954</v>
      </c>
      <c r="Q159" s="242">
        <f t="shared" si="14"/>
        <v>15.9</v>
      </c>
      <c r="R159" s="242" t="s">
        <v>28</v>
      </c>
      <c r="S159" s="100" t="s">
        <v>29</v>
      </c>
    </row>
    <row r="160" spans="1:19">
      <c r="A160" s="182">
        <v>159</v>
      </c>
      <c r="B160" s="46" t="s">
        <v>1440</v>
      </c>
      <c r="C160" s="46" t="s">
        <v>1441</v>
      </c>
      <c r="D160" s="46" t="s">
        <v>22</v>
      </c>
      <c r="E160" s="46" t="s">
        <v>24</v>
      </c>
      <c r="F160" s="46" t="s">
        <v>2299</v>
      </c>
      <c r="G160" s="37" t="s">
        <v>25</v>
      </c>
      <c r="H160" s="37" t="s">
        <v>34</v>
      </c>
      <c r="I160" s="110">
        <v>0</v>
      </c>
      <c r="J160" s="110">
        <v>0</v>
      </c>
      <c r="K160" s="110">
        <v>13</v>
      </c>
      <c r="L160" s="37" t="s">
        <v>35</v>
      </c>
      <c r="M160" s="242">
        <f t="shared" si="10"/>
        <v>13.78</v>
      </c>
      <c r="N160" s="242">
        <f t="shared" si="11"/>
        <v>13.78</v>
      </c>
      <c r="O160" s="242">
        <f t="shared" si="12"/>
        <v>14.6068</v>
      </c>
      <c r="P160" s="242">
        <f t="shared" si="13"/>
        <v>0.8268</v>
      </c>
      <c r="Q160" s="242">
        <f t="shared" si="14"/>
        <v>13.78</v>
      </c>
      <c r="R160" s="242" t="s">
        <v>28</v>
      </c>
      <c r="S160" s="100" t="s">
        <v>29</v>
      </c>
    </row>
    <row r="161" spans="1:19">
      <c r="A161" s="182">
        <v>160</v>
      </c>
      <c r="B161" s="46" t="s">
        <v>2070</v>
      </c>
      <c r="C161" s="46" t="s">
        <v>2071</v>
      </c>
      <c r="D161" s="46" t="s">
        <v>22</v>
      </c>
      <c r="E161" s="46" t="s">
        <v>24</v>
      </c>
      <c r="F161" s="46" t="s">
        <v>2299</v>
      </c>
      <c r="G161" s="37" t="s">
        <v>25</v>
      </c>
      <c r="H161" s="37" t="s">
        <v>34</v>
      </c>
      <c r="I161" s="110">
        <v>0</v>
      </c>
      <c r="J161" s="110">
        <v>0</v>
      </c>
      <c r="K161" s="110">
        <v>13</v>
      </c>
      <c r="L161" s="37" t="s">
        <v>35</v>
      </c>
      <c r="M161" s="242">
        <f t="shared" si="10"/>
        <v>13.78</v>
      </c>
      <c r="N161" s="242">
        <f t="shared" si="11"/>
        <v>13.78</v>
      </c>
      <c r="O161" s="242">
        <f t="shared" si="12"/>
        <v>14.6068</v>
      </c>
      <c r="P161" s="242">
        <f t="shared" si="13"/>
        <v>0.8268</v>
      </c>
      <c r="Q161" s="242">
        <f t="shared" si="14"/>
        <v>13.78</v>
      </c>
      <c r="R161" s="242" t="s">
        <v>28</v>
      </c>
      <c r="S161" s="100" t="s">
        <v>29</v>
      </c>
    </row>
    <row r="162" spans="1:19">
      <c r="A162" s="182">
        <v>161</v>
      </c>
      <c r="B162" s="46" t="s">
        <v>2610</v>
      </c>
      <c r="C162" s="46" t="s">
        <v>2611</v>
      </c>
      <c r="D162" s="46" t="s">
        <v>22</v>
      </c>
      <c r="E162" s="46" t="s">
        <v>24</v>
      </c>
      <c r="F162" s="46" t="s">
        <v>2299</v>
      </c>
      <c r="G162" s="37" t="s">
        <v>25</v>
      </c>
      <c r="H162" s="37" t="s">
        <v>34</v>
      </c>
      <c r="I162" s="110">
        <v>0</v>
      </c>
      <c r="J162" s="110">
        <v>0</v>
      </c>
      <c r="K162" s="110">
        <v>15</v>
      </c>
      <c r="L162" s="37" t="s">
        <v>35</v>
      </c>
      <c r="M162" s="242">
        <f t="shared" si="10"/>
        <v>15.9</v>
      </c>
      <c r="N162" s="242">
        <f t="shared" si="11"/>
        <v>15.9</v>
      </c>
      <c r="O162" s="242">
        <f t="shared" si="12"/>
        <v>16.854</v>
      </c>
      <c r="P162" s="242">
        <f t="shared" si="13"/>
        <v>0.954</v>
      </c>
      <c r="Q162" s="242">
        <f t="shared" si="14"/>
        <v>15.9</v>
      </c>
      <c r="R162" s="242" t="s">
        <v>28</v>
      </c>
      <c r="S162" s="100" t="s">
        <v>29</v>
      </c>
    </row>
    <row r="163" spans="1:19">
      <c r="A163" s="182">
        <v>162</v>
      </c>
      <c r="B163" s="46" t="s">
        <v>1904</v>
      </c>
      <c r="C163" s="46" t="s">
        <v>2903</v>
      </c>
      <c r="D163" s="46" t="s">
        <v>22</v>
      </c>
      <c r="E163" s="46" t="s">
        <v>24</v>
      </c>
      <c r="F163" s="46" t="s">
        <v>111</v>
      </c>
      <c r="G163" s="37" t="s">
        <v>25</v>
      </c>
      <c r="H163" s="37" t="s">
        <v>34</v>
      </c>
      <c r="I163" s="110">
        <v>599</v>
      </c>
      <c r="J163" s="110">
        <v>400</v>
      </c>
      <c r="K163" s="110">
        <v>587</v>
      </c>
      <c r="L163" s="37" t="s">
        <v>2900</v>
      </c>
      <c r="M163" s="242">
        <f t="shared" si="10"/>
        <v>622.22</v>
      </c>
      <c r="N163" s="242">
        <f t="shared" si="11"/>
        <v>1621.22</v>
      </c>
      <c r="O163" s="242">
        <f t="shared" si="12"/>
        <v>1682.5532</v>
      </c>
      <c r="P163" s="242">
        <f t="shared" si="13"/>
        <v>61.3332</v>
      </c>
      <c r="Q163" s="242">
        <f t="shared" si="14"/>
        <v>1621.22</v>
      </c>
      <c r="R163" s="242" t="s">
        <v>28</v>
      </c>
      <c r="S163" s="100" t="s">
        <v>29</v>
      </c>
    </row>
    <row r="164" spans="1:19">
      <c r="A164" s="182">
        <v>163</v>
      </c>
      <c r="B164" s="46" t="s">
        <v>2904</v>
      </c>
      <c r="C164" s="46" t="s">
        <v>2905</v>
      </c>
      <c r="D164" s="46" t="s">
        <v>22</v>
      </c>
      <c r="E164" s="46" t="s">
        <v>24</v>
      </c>
      <c r="F164" s="46" t="s">
        <v>111</v>
      </c>
      <c r="G164" s="37" t="s">
        <v>25</v>
      </c>
      <c r="H164" s="37" t="s">
        <v>34</v>
      </c>
      <c r="I164" s="110">
        <v>599</v>
      </c>
      <c r="J164" s="110">
        <v>400</v>
      </c>
      <c r="K164" s="110">
        <v>587</v>
      </c>
      <c r="L164" s="37" t="s">
        <v>2900</v>
      </c>
      <c r="M164" s="242">
        <f t="shared" si="10"/>
        <v>622.22</v>
      </c>
      <c r="N164" s="242">
        <f t="shared" si="11"/>
        <v>1621.22</v>
      </c>
      <c r="O164" s="242">
        <f t="shared" si="12"/>
        <v>1682.5532</v>
      </c>
      <c r="P164" s="242">
        <f t="shared" si="13"/>
        <v>61.3332</v>
      </c>
      <c r="Q164" s="242">
        <f t="shared" si="14"/>
        <v>1621.22</v>
      </c>
      <c r="R164" s="242" t="s">
        <v>28</v>
      </c>
      <c r="S164" s="100" t="s">
        <v>29</v>
      </c>
    </row>
    <row r="165" spans="1:19">
      <c r="A165" s="182">
        <v>164</v>
      </c>
      <c r="B165" s="132" t="s">
        <v>2906</v>
      </c>
      <c r="C165" s="149" t="s">
        <v>2907</v>
      </c>
      <c r="D165" s="149" t="s">
        <v>22</v>
      </c>
      <c r="E165" s="46" t="s">
        <v>24</v>
      </c>
      <c r="F165" s="46" t="s">
        <v>1529</v>
      </c>
      <c r="G165" s="37" t="s">
        <v>25</v>
      </c>
      <c r="H165" s="37" t="s">
        <v>34</v>
      </c>
      <c r="I165" s="110">
        <v>920</v>
      </c>
      <c r="J165" s="110">
        <v>400</v>
      </c>
      <c r="K165" s="110">
        <v>538</v>
      </c>
      <c r="L165" s="37" t="s">
        <v>2210</v>
      </c>
      <c r="M165" s="242">
        <f t="shared" si="10"/>
        <v>570.28</v>
      </c>
      <c r="N165" s="242">
        <f t="shared" si="11"/>
        <v>1890.28</v>
      </c>
      <c r="O165" s="242">
        <f t="shared" si="12"/>
        <v>1948.4968</v>
      </c>
      <c r="P165" s="242">
        <f t="shared" si="13"/>
        <v>58.2168</v>
      </c>
      <c r="Q165" s="242">
        <f t="shared" si="14"/>
        <v>1890.28</v>
      </c>
      <c r="R165" s="242" t="s">
        <v>28</v>
      </c>
      <c r="S165" s="100" t="s">
        <v>29</v>
      </c>
    </row>
    <row r="166" spans="1:19">
      <c r="A166" s="182">
        <v>165</v>
      </c>
      <c r="B166" s="132" t="s">
        <v>2908</v>
      </c>
      <c r="C166" s="149" t="s">
        <v>2909</v>
      </c>
      <c r="D166" s="149" t="s">
        <v>22</v>
      </c>
      <c r="E166" s="46" t="s">
        <v>24</v>
      </c>
      <c r="F166" s="46" t="s">
        <v>1529</v>
      </c>
      <c r="G166" s="37" t="s">
        <v>25</v>
      </c>
      <c r="H166" s="37" t="s">
        <v>34</v>
      </c>
      <c r="I166" s="110">
        <v>920</v>
      </c>
      <c r="J166" s="110">
        <v>400</v>
      </c>
      <c r="K166" s="110">
        <v>538</v>
      </c>
      <c r="L166" s="37" t="s">
        <v>2210</v>
      </c>
      <c r="M166" s="242">
        <f t="shared" si="10"/>
        <v>570.28</v>
      </c>
      <c r="N166" s="242">
        <f t="shared" si="11"/>
        <v>1890.28</v>
      </c>
      <c r="O166" s="242">
        <f t="shared" si="12"/>
        <v>1948.4968</v>
      </c>
      <c r="P166" s="242">
        <f t="shared" si="13"/>
        <v>58.2168</v>
      </c>
      <c r="Q166" s="242">
        <f t="shared" si="14"/>
        <v>1890.28</v>
      </c>
      <c r="R166" s="242" t="s">
        <v>28</v>
      </c>
      <c r="S166" s="100" t="s">
        <v>29</v>
      </c>
    </row>
    <row r="167" spans="1:19">
      <c r="A167" s="182">
        <v>166</v>
      </c>
      <c r="B167" s="46" t="s">
        <v>2910</v>
      </c>
      <c r="C167" s="46" t="s">
        <v>2911</v>
      </c>
      <c r="D167" s="46" t="s">
        <v>22</v>
      </c>
      <c r="E167" s="46" t="s">
        <v>24</v>
      </c>
      <c r="F167" s="46" t="s">
        <v>111</v>
      </c>
      <c r="G167" s="37" t="s">
        <v>25</v>
      </c>
      <c r="H167" s="37" t="s">
        <v>34</v>
      </c>
      <c r="I167" s="110">
        <v>599</v>
      </c>
      <c r="J167" s="110">
        <v>400</v>
      </c>
      <c r="K167" s="110">
        <v>587</v>
      </c>
      <c r="L167" s="37" t="s">
        <v>2900</v>
      </c>
      <c r="M167" s="242">
        <f t="shared" si="10"/>
        <v>622.22</v>
      </c>
      <c r="N167" s="242">
        <f t="shared" si="11"/>
        <v>1621.22</v>
      </c>
      <c r="O167" s="242">
        <f t="shared" si="12"/>
        <v>1682.5532</v>
      </c>
      <c r="P167" s="242">
        <f t="shared" si="13"/>
        <v>61.3332</v>
      </c>
      <c r="Q167" s="242">
        <f t="shared" si="14"/>
        <v>1621.22</v>
      </c>
      <c r="R167" s="242" t="s">
        <v>28</v>
      </c>
      <c r="S167" s="100" t="s">
        <v>29</v>
      </c>
    </row>
    <row r="168" spans="1:19">
      <c r="A168" s="182">
        <v>167</v>
      </c>
      <c r="B168" s="46" t="s">
        <v>1615</v>
      </c>
      <c r="C168" s="46" t="s">
        <v>1608</v>
      </c>
      <c r="D168" s="46" t="s">
        <v>22</v>
      </c>
      <c r="E168" s="46" t="s">
        <v>24</v>
      </c>
      <c r="F168" s="46" t="s">
        <v>2299</v>
      </c>
      <c r="G168" s="37" t="s">
        <v>25</v>
      </c>
      <c r="H168" s="37" t="s">
        <v>34</v>
      </c>
      <c r="I168" s="110">
        <v>0</v>
      </c>
      <c r="J168" s="110">
        <v>0</v>
      </c>
      <c r="K168" s="110">
        <v>13</v>
      </c>
      <c r="L168" s="37" t="s">
        <v>35</v>
      </c>
      <c r="M168" s="242">
        <f t="shared" si="10"/>
        <v>13.78</v>
      </c>
      <c r="N168" s="242">
        <f t="shared" si="11"/>
        <v>13.78</v>
      </c>
      <c r="O168" s="242">
        <f t="shared" si="12"/>
        <v>14.6068</v>
      </c>
      <c r="P168" s="242">
        <f t="shared" si="13"/>
        <v>0.8268</v>
      </c>
      <c r="Q168" s="242">
        <f t="shared" si="14"/>
        <v>13.78</v>
      </c>
      <c r="R168" s="242" t="s">
        <v>28</v>
      </c>
      <c r="S168" s="100" t="s">
        <v>29</v>
      </c>
    </row>
    <row r="169" spans="1:19">
      <c r="A169" s="182">
        <v>168</v>
      </c>
      <c r="B169" s="46" t="s">
        <v>2019</v>
      </c>
      <c r="C169" s="46" t="s">
        <v>2020</v>
      </c>
      <c r="D169" s="46" t="s">
        <v>22</v>
      </c>
      <c r="E169" s="46" t="s">
        <v>24</v>
      </c>
      <c r="F169" s="46" t="s">
        <v>2299</v>
      </c>
      <c r="G169" s="37" t="s">
        <v>25</v>
      </c>
      <c r="H169" s="37" t="s">
        <v>34</v>
      </c>
      <c r="I169" s="110">
        <v>0</v>
      </c>
      <c r="J169" s="110">
        <v>0</v>
      </c>
      <c r="K169" s="110">
        <v>13</v>
      </c>
      <c r="L169" s="37" t="s">
        <v>35</v>
      </c>
      <c r="M169" s="242">
        <f t="shared" si="10"/>
        <v>13.78</v>
      </c>
      <c r="N169" s="242">
        <f t="shared" si="11"/>
        <v>13.78</v>
      </c>
      <c r="O169" s="242">
        <f t="shared" si="12"/>
        <v>14.6068</v>
      </c>
      <c r="P169" s="242">
        <f t="shared" si="13"/>
        <v>0.8268</v>
      </c>
      <c r="Q169" s="242">
        <f t="shared" si="14"/>
        <v>13.78</v>
      </c>
      <c r="R169" s="242" t="s">
        <v>28</v>
      </c>
      <c r="S169" s="100" t="s">
        <v>29</v>
      </c>
    </row>
    <row r="170" spans="1:19">
      <c r="A170" s="182">
        <v>169</v>
      </c>
      <c r="B170" s="36" t="s">
        <v>2912</v>
      </c>
      <c r="C170" s="46" t="s">
        <v>2913</v>
      </c>
      <c r="D170" s="46" t="s">
        <v>22</v>
      </c>
      <c r="E170" s="46" t="s">
        <v>24</v>
      </c>
      <c r="F170" s="46" t="s">
        <v>2299</v>
      </c>
      <c r="G170" s="37" t="s">
        <v>25</v>
      </c>
      <c r="H170" s="37" t="s">
        <v>34</v>
      </c>
      <c r="I170" s="110">
        <v>0</v>
      </c>
      <c r="J170" s="110">
        <v>0</v>
      </c>
      <c r="K170" s="110">
        <v>15</v>
      </c>
      <c r="L170" s="37" t="s">
        <v>35</v>
      </c>
      <c r="M170" s="242">
        <f t="shared" si="10"/>
        <v>15.9</v>
      </c>
      <c r="N170" s="242">
        <f t="shared" si="11"/>
        <v>15.9</v>
      </c>
      <c r="O170" s="242">
        <f t="shared" si="12"/>
        <v>16.854</v>
      </c>
      <c r="P170" s="242">
        <f t="shared" si="13"/>
        <v>0.954</v>
      </c>
      <c r="Q170" s="242">
        <f t="shared" si="14"/>
        <v>15.9</v>
      </c>
      <c r="R170" s="242" t="s">
        <v>28</v>
      </c>
      <c r="S170" s="100" t="s">
        <v>29</v>
      </c>
    </row>
    <row r="171" spans="1:19">
      <c r="A171" s="182">
        <v>170</v>
      </c>
      <c r="B171" s="46" t="s">
        <v>1630</v>
      </c>
      <c r="C171" s="46" t="s">
        <v>1631</v>
      </c>
      <c r="D171" s="46" t="s">
        <v>22</v>
      </c>
      <c r="E171" s="46" t="s">
        <v>24</v>
      </c>
      <c r="F171" s="46" t="s">
        <v>2299</v>
      </c>
      <c r="G171" s="37" t="s">
        <v>25</v>
      </c>
      <c r="H171" s="37" t="s">
        <v>34</v>
      </c>
      <c r="I171" s="110">
        <v>0</v>
      </c>
      <c r="J171" s="110">
        <v>0</v>
      </c>
      <c r="K171" s="110">
        <v>15</v>
      </c>
      <c r="L171" s="37" t="s">
        <v>35</v>
      </c>
      <c r="M171" s="242">
        <f t="shared" si="10"/>
        <v>15.9</v>
      </c>
      <c r="N171" s="242">
        <f t="shared" si="11"/>
        <v>15.9</v>
      </c>
      <c r="O171" s="242">
        <f t="shared" si="12"/>
        <v>16.854</v>
      </c>
      <c r="P171" s="242">
        <f t="shared" si="13"/>
        <v>0.954</v>
      </c>
      <c r="Q171" s="242">
        <f t="shared" si="14"/>
        <v>15.9</v>
      </c>
      <c r="R171" s="242" t="s">
        <v>28</v>
      </c>
      <c r="S171" s="100" t="s">
        <v>29</v>
      </c>
    </row>
    <row r="172" spans="1:19">
      <c r="A172" s="182">
        <v>171</v>
      </c>
      <c r="B172" s="46" t="s">
        <v>1662</v>
      </c>
      <c r="C172" s="46" t="s">
        <v>1663</v>
      </c>
      <c r="D172" s="46" t="s">
        <v>22</v>
      </c>
      <c r="E172" s="46" t="s">
        <v>24</v>
      </c>
      <c r="F172" s="46" t="s">
        <v>2299</v>
      </c>
      <c r="G172" s="37" t="s">
        <v>25</v>
      </c>
      <c r="H172" s="37" t="s">
        <v>34</v>
      </c>
      <c r="I172" s="110">
        <v>0</v>
      </c>
      <c r="J172" s="110">
        <v>0</v>
      </c>
      <c r="K172" s="110">
        <v>13</v>
      </c>
      <c r="L172" s="37" t="s">
        <v>35</v>
      </c>
      <c r="M172" s="242">
        <f t="shared" si="10"/>
        <v>13.78</v>
      </c>
      <c r="N172" s="242">
        <f t="shared" si="11"/>
        <v>13.78</v>
      </c>
      <c r="O172" s="242">
        <f t="shared" si="12"/>
        <v>14.6068</v>
      </c>
      <c r="P172" s="242">
        <f t="shared" si="13"/>
        <v>0.8268</v>
      </c>
      <c r="Q172" s="242">
        <f t="shared" si="14"/>
        <v>13.78</v>
      </c>
      <c r="R172" s="242" t="s">
        <v>28</v>
      </c>
      <c r="S172" s="100" t="s">
        <v>29</v>
      </c>
    </row>
    <row r="173" spans="1:19">
      <c r="A173" s="182">
        <v>172</v>
      </c>
      <c r="B173" s="46" t="s">
        <v>1600</v>
      </c>
      <c r="C173" s="46" t="s">
        <v>1597</v>
      </c>
      <c r="D173" s="46" t="s">
        <v>22</v>
      </c>
      <c r="E173" s="46" t="s">
        <v>24</v>
      </c>
      <c r="F173" s="46" t="s">
        <v>2299</v>
      </c>
      <c r="G173" s="37" t="s">
        <v>25</v>
      </c>
      <c r="H173" s="37" t="s">
        <v>34</v>
      </c>
      <c r="I173" s="110">
        <v>0</v>
      </c>
      <c r="J173" s="110">
        <v>0</v>
      </c>
      <c r="K173" s="110">
        <v>13</v>
      </c>
      <c r="L173" s="37" t="s">
        <v>35</v>
      </c>
      <c r="M173" s="242">
        <f t="shared" si="10"/>
        <v>13.78</v>
      </c>
      <c r="N173" s="242">
        <f t="shared" si="11"/>
        <v>13.78</v>
      </c>
      <c r="O173" s="242">
        <f t="shared" si="12"/>
        <v>14.6068</v>
      </c>
      <c r="P173" s="242">
        <f t="shared" si="13"/>
        <v>0.8268</v>
      </c>
      <c r="Q173" s="242">
        <f t="shared" si="14"/>
        <v>13.78</v>
      </c>
      <c r="R173" s="242" t="s">
        <v>28</v>
      </c>
      <c r="S173" s="100" t="s">
        <v>29</v>
      </c>
    </row>
    <row r="174" spans="1:19">
      <c r="A174" s="182">
        <v>173</v>
      </c>
      <c r="B174" s="46" t="s">
        <v>1113</v>
      </c>
      <c r="C174" s="46" t="s">
        <v>1196</v>
      </c>
      <c r="D174" s="46" t="s">
        <v>22</v>
      </c>
      <c r="E174" s="46" t="s">
        <v>24</v>
      </c>
      <c r="F174" s="46" t="s">
        <v>2299</v>
      </c>
      <c r="G174" s="37" t="s">
        <v>25</v>
      </c>
      <c r="H174" s="37" t="s">
        <v>34</v>
      </c>
      <c r="I174" s="110">
        <v>0</v>
      </c>
      <c r="J174" s="110">
        <v>0</v>
      </c>
      <c r="K174" s="110">
        <v>13</v>
      </c>
      <c r="L174" s="37" t="s">
        <v>35</v>
      </c>
      <c r="M174" s="242">
        <f t="shared" si="10"/>
        <v>13.78</v>
      </c>
      <c r="N174" s="242">
        <f t="shared" si="11"/>
        <v>13.78</v>
      </c>
      <c r="O174" s="242">
        <f t="shared" si="12"/>
        <v>14.6068</v>
      </c>
      <c r="P174" s="242">
        <f t="shared" si="13"/>
        <v>0.8268</v>
      </c>
      <c r="Q174" s="242">
        <f t="shared" si="14"/>
        <v>13.78</v>
      </c>
      <c r="R174" s="242" t="s">
        <v>28</v>
      </c>
      <c r="S174" s="100" t="s">
        <v>29</v>
      </c>
    </row>
    <row r="175" spans="1:19">
      <c r="A175" s="182">
        <v>174</v>
      </c>
      <c r="B175" s="46" t="s">
        <v>2914</v>
      </c>
      <c r="C175" s="46" t="s">
        <v>2073</v>
      </c>
      <c r="D175" s="46" t="s">
        <v>22</v>
      </c>
      <c r="E175" s="46" t="s">
        <v>24</v>
      </c>
      <c r="F175" s="46" t="s">
        <v>2299</v>
      </c>
      <c r="G175" s="37" t="s">
        <v>25</v>
      </c>
      <c r="H175" s="37" t="s">
        <v>34</v>
      </c>
      <c r="I175" s="110">
        <v>0</v>
      </c>
      <c r="J175" s="110">
        <v>0</v>
      </c>
      <c r="K175" s="110">
        <v>13</v>
      </c>
      <c r="L175" s="37" t="s">
        <v>35</v>
      </c>
      <c r="M175" s="242">
        <f t="shared" si="10"/>
        <v>13.78</v>
      </c>
      <c r="N175" s="242">
        <f t="shared" si="11"/>
        <v>13.78</v>
      </c>
      <c r="O175" s="242">
        <f t="shared" si="12"/>
        <v>14.6068</v>
      </c>
      <c r="P175" s="242">
        <f t="shared" si="13"/>
        <v>0.8268</v>
      </c>
      <c r="Q175" s="242">
        <f t="shared" si="14"/>
        <v>13.78</v>
      </c>
      <c r="R175" s="242" t="s">
        <v>28</v>
      </c>
      <c r="S175" s="100" t="s">
        <v>29</v>
      </c>
    </row>
    <row r="176" spans="1:19">
      <c r="A176" s="182">
        <v>175</v>
      </c>
      <c r="B176" s="46" t="s">
        <v>1267</v>
      </c>
      <c r="C176" s="46" t="s">
        <v>1268</v>
      </c>
      <c r="D176" s="46" t="s">
        <v>22</v>
      </c>
      <c r="E176" s="46" t="s">
        <v>24</v>
      </c>
      <c r="F176" s="46" t="s">
        <v>2299</v>
      </c>
      <c r="G176" s="37" t="s">
        <v>25</v>
      </c>
      <c r="H176" s="37" t="s">
        <v>34</v>
      </c>
      <c r="I176" s="110">
        <v>0</v>
      </c>
      <c r="J176" s="110">
        <v>0</v>
      </c>
      <c r="K176" s="110">
        <v>13</v>
      </c>
      <c r="L176" s="37" t="s">
        <v>35</v>
      </c>
      <c r="M176" s="242">
        <f t="shared" si="10"/>
        <v>13.78</v>
      </c>
      <c r="N176" s="242">
        <f t="shared" si="11"/>
        <v>13.78</v>
      </c>
      <c r="O176" s="242">
        <f t="shared" si="12"/>
        <v>14.6068</v>
      </c>
      <c r="P176" s="242">
        <f t="shared" si="13"/>
        <v>0.8268</v>
      </c>
      <c r="Q176" s="242">
        <f t="shared" si="14"/>
        <v>13.78</v>
      </c>
      <c r="R176" s="242" t="s">
        <v>28</v>
      </c>
      <c r="S176" s="100" t="s">
        <v>29</v>
      </c>
    </row>
    <row r="177" spans="1:19">
      <c r="A177" s="182">
        <v>176</v>
      </c>
      <c r="B177" s="46" t="s">
        <v>914</v>
      </c>
      <c r="C177" s="46" t="s">
        <v>915</v>
      </c>
      <c r="D177" s="46" t="s">
        <v>22</v>
      </c>
      <c r="E177" s="46" t="s">
        <v>24</v>
      </c>
      <c r="F177" s="46" t="s">
        <v>2299</v>
      </c>
      <c r="G177" s="37" t="s">
        <v>25</v>
      </c>
      <c r="H177" s="37" t="s">
        <v>34</v>
      </c>
      <c r="I177" s="110">
        <v>0</v>
      </c>
      <c r="J177" s="110">
        <v>0</v>
      </c>
      <c r="K177" s="110">
        <v>18</v>
      </c>
      <c r="L177" s="37" t="s">
        <v>35</v>
      </c>
      <c r="M177" s="242">
        <f t="shared" si="10"/>
        <v>19.08</v>
      </c>
      <c r="N177" s="242">
        <f t="shared" si="11"/>
        <v>19.08</v>
      </c>
      <c r="O177" s="242">
        <f t="shared" si="12"/>
        <v>20.2248</v>
      </c>
      <c r="P177" s="242">
        <f t="shared" si="13"/>
        <v>1.1448</v>
      </c>
      <c r="Q177" s="242">
        <f t="shared" si="14"/>
        <v>19.08</v>
      </c>
      <c r="R177" s="242" t="s">
        <v>28</v>
      </c>
      <c r="S177" s="100" t="s">
        <v>29</v>
      </c>
    </row>
    <row r="178" spans="1:19">
      <c r="A178" s="182">
        <v>177</v>
      </c>
      <c r="B178" s="46" t="s">
        <v>2915</v>
      </c>
      <c r="C178" s="46" t="s">
        <v>2916</v>
      </c>
      <c r="D178" s="46" t="s">
        <v>22</v>
      </c>
      <c r="E178" s="46" t="s">
        <v>24</v>
      </c>
      <c r="F178" s="46" t="s">
        <v>58</v>
      </c>
      <c r="G178" s="37" t="s">
        <v>25</v>
      </c>
      <c r="H178" s="37" t="s">
        <v>34</v>
      </c>
      <c r="I178" s="110">
        <v>908</v>
      </c>
      <c r="J178" s="110">
        <v>400</v>
      </c>
      <c r="K178" s="110">
        <v>2363</v>
      </c>
      <c r="L178" s="37" t="s">
        <v>2917</v>
      </c>
      <c r="M178" s="242">
        <f t="shared" si="10"/>
        <v>2504.78</v>
      </c>
      <c r="N178" s="242">
        <f t="shared" si="11"/>
        <v>3812.78</v>
      </c>
      <c r="O178" s="242">
        <f t="shared" si="12"/>
        <v>3987.0668</v>
      </c>
      <c r="P178" s="242">
        <f t="shared" si="13"/>
        <v>174.2868</v>
      </c>
      <c r="Q178" s="242">
        <f t="shared" si="14"/>
        <v>3812.78</v>
      </c>
      <c r="R178" s="242" t="s">
        <v>28</v>
      </c>
      <c r="S178" s="100" t="s">
        <v>29</v>
      </c>
    </row>
    <row r="179" spans="1:19">
      <c r="A179" s="182">
        <v>178</v>
      </c>
      <c r="B179" s="46" t="s">
        <v>2918</v>
      </c>
      <c r="C179" s="46" t="s">
        <v>2919</v>
      </c>
      <c r="D179" s="46" t="s">
        <v>22</v>
      </c>
      <c r="E179" s="46" t="s">
        <v>67</v>
      </c>
      <c r="F179" s="46" t="s">
        <v>58</v>
      </c>
      <c r="G179" s="37" t="s">
        <v>25</v>
      </c>
      <c r="H179" s="37" t="s">
        <v>34</v>
      </c>
      <c r="I179" s="110">
        <v>908</v>
      </c>
      <c r="J179" s="110">
        <v>400</v>
      </c>
      <c r="K179" s="110">
        <v>2363</v>
      </c>
      <c r="L179" s="37" t="s">
        <v>2362</v>
      </c>
      <c r="M179" s="242">
        <f t="shared" si="10"/>
        <v>2504.78</v>
      </c>
      <c r="N179" s="242">
        <f t="shared" si="11"/>
        <v>3812.78</v>
      </c>
      <c r="O179" s="242">
        <f t="shared" si="12"/>
        <v>3987.0668</v>
      </c>
      <c r="P179" s="242">
        <f t="shared" si="13"/>
        <v>174.2868</v>
      </c>
      <c r="Q179" s="242">
        <f t="shared" si="14"/>
        <v>3812.78</v>
      </c>
      <c r="R179" s="242" t="s">
        <v>28</v>
      </c>
      <c r="S179" s="100" t="s">
        <v>29</v>
      </c>
    </row>
    <row r="180" spans="1:19">
      <c r="A180" s="182">
        <v>179</v>
      </c>
      <c r="B180" s="46" t="s">
        <v>2115</v>
      </c>
      <c r="C180" s="46" t="s">
        <v>2920</v>
      </c>
      <c r="D180" s="46" t="s">
        <v>22</v>
      </c>
      <c r="E180" s="46" t="s">
        <v>130</v>
      </c>
      <c r="F180" s="46" t="s">
        <v>58</v>
      </c>
      <c r="G180" s="37" t="s">
        <v>25</v>
      </c>
      <c r="H180" s="37" t="s">
        <v>34</v>
      </c>
      <c r="I180" s="110">
        <v>904</v>
      </c>
      <c r="J180" s="110">
        <v>400</v>
      </c>
      <c r="K180" s="110">
        <v>2363</v>
      </c>
      <c r="L180" s="37" t="s">
        <v>1995</v>
      </c>
      <c r="M180" s="242">
        <f t="shared" si="10"/>
        <v>2504.78</v>
      </c>
      <c r="N180" s="242">
        <f t="shared" si="11"/>
        <v>3808.78</v>
      </c>
      <c r="O180" s="242">
        <f t="shared" si="12"/>
        <v>3983.0668</v>
      </c>
      <c r="P180" s="242">
        <f t="shared" si="13"/>
        <v>174.2868</v>
      </c>
      <c r="Q180" s="242">
        <f t="shared" si="14"/>
        <v>3808.78</v>
      </c>
      <c r="R180" s="242" t="s">
        <v>28</v>
      </c>
      <c r="S180" s="100" t="s">
        <v>29</v>
      </c>
    </row>
    <row r="181" spans="1:19">
      <c r="A181" s="182">
        <v>180</v>
      </c>
      <c r="B181" s="46" t="s">
        <v>2921</v>
      </c>
      <c r="C181" s="46" t="s">
        <v>2922</v>
      </c>
      <c r="D181" s="46" t="s">
        <v>22</v>
      </c>
      <c r="E181" s="46" t="s">
        <v>130</v>
      </c>
      <c r="F181" s="46" t="s">
        <v>58</v>
      </c>
      <c r="G181" s="37" t="s">
        <v>25</v>
      </c>
      <c r="H181" s="37" t="s">
        <v>34</v>
      </c>
      <c r="I181" s="110">
        <v>904</v>
      </c>
      <c r="J181" s="110">
        <v>400</v>
      </c>
      <c r="K181" s="110">
        <v>2363</v>
      </c>
      <c r="L181" s="37" t="s">
        <v>1995</v>
      </c>
      <c r="M181" s="242">
        <f t="shared" si="10"/>
        <v>2504.78</v>
      </c>
      <c r="N181" s="242">
        <f t="shared" si="11"/>
        <v>3808.78</v>
      </c>
      <c r="O181" s="242">
        <f t="shared" si="12"/>
        <v>3983.0668</v>
      </c>
      <c r="P181" s="242">
        <f t="shared" si="13"/>
        <v>174.2868</v>
      </c>
      <c r="Q181" s="242">
        <f t="shared" si="14"/>
        <v>3808.78</v>
      </c>
      <c r="R181" s="242" t="s">
        <v>28</v>
      </c>
      <c r="S181" s="100" t="s">
        <v>29</v>
      </c>
    </row>
    <row r="182" spans="1:19">
      <c r="A182" s="182">
        <v>181</v>
      </c>
      <c r="B182" s="46" t="s">
        <v>2923</v>
      </c>
      <c r="C182" s="46" t="s">
        <v>2924</v>
      </c>
      <c r="D182" s="46" t="s">
        <v>22</v>
      </c>
      <c r="E182" s="46" t="s">
        <v>130</v>
      </c>
      <c r="F182" s="46" t="s">
        <v>58</v>
      </c>
      <c r="G182" s="37" t="s">
        <v>25</v>
      </c>
      <c r="H182" s="37" t="s">
        <v>34</v>
      </c>
      <c r="I182" s="110">
        <v>904</v>
      </c>
      <c r="J182" s="110">
        <v>400</v>
      </c>
      <c r="K182" s="110">
        <v>2351</v>
      </c>
      <c r="L182" s="37" t="s">
        <v>1995</v>
      </c>
      <c r="M182" s="242">
        <f t="shared" si="10"/>
        <v>2492.06</v>
      </c>
      <c r="N182" s="242">
        <f t="shared" si="11"/>
        <v>3796.06</v>
      </c>
      <c r="O182" s="242">
        <f t="shared" si="12"/>
        <v>3969.5836</v>
      </c>
      <c r="P182" s="242">
        <f t="shared" si="13"/>
        <v>173.5236</v>
      </c>
      <c r="Q182" s="242">
        <f t="shared" si="14"/>
        <v>3796.06</v>
      </c>
      <c r="R182" s="242" t="s">
        <v>28</v>
      </c>
      <c r="S182" s="100" t="s">
        <v>29</v>
      </c>
    </row>
    <row r="183" spans="1:19">
      <c r="A183" s="182">
        <v>182</v>
      </c>
      <c r="B183" s="46" t="s">
        <v>2925</v>
      </c>
      <c r="C183" s="46" t="s">
        <v>2926</v>
      </c>
      <c r="D183" s="46" t="s">
        <v>22</v>
      </c>
      <c r="E183" s="46" t="s">
        <v>130</v>
      </c>
      <c r="F183" s="46" t="s">
        <v>198</v>
      </c>
      <c r="G183" s="37" t="s">
        <v>25</v>
      </c>
      <c r="H183" s="37" t="s">
        <v>96</v>
      </c>
      <c r="I183" s="110">
        <v>1120</v>
      </c>
      <c r="J183" s="110">
        <v>300</v>
      </c>
      <c r="K183" s="110">
        <v>1300</v>
      </c>
      <c r="L183" s="37" t="s">
        <v>2863</v>
      </c>
      <c r="M183" s="242">
        <f t="shared" si="10"/>
        <v>1378</v>
      </c>
      <c r="N183" s="242">
        <f t="shared" si="11"/>
        <v>2798</v>
      </c>
      <c r="O183" s="242">
        <f t="shared" si="12"/>
        <v>2898.68</v>
      </c>
      <c r="P183" s="242">
        <f t="shared" si="13"/>
        <v>100.68</v>
      </c>
      <c r="Q183" s="242">
        <f t="shared" si="14"/>
        <v>2798</v>
      </c>
      <c r="R183" s="242" t="s">
        <v>28</v>
      </c>
      <c r="S183" s="100" t="s">
        <v>29</v>
      </c>
    </row>
    <row r="184" spans="1:19">
      <c r="A184" s="182">
        <v>183</v>
      </c>
      <c r="B184" s="46" t="s">
        <v>2927</v>
      </c>
      <c r="C184" s="46" t="s">
        <v>2928</v>
      </c>
      <c r="D184" s="46" t="s">
        <v>22</v>
      </c>
      <c r="E184" s="46" t="s">
        <v>130</v>
      </c>
      <c r="F184" s="46" t="s">
        <v>198</v>
      </c>
      <c r="G184" s="37" t="s">
        <v>25</v>
      </c>
      <c r="H184" s="37" t="s">
        <v>96</v>
      </c>
      <c r="I184" s="110">
        <v>1120</v>
      </c>
      <c r="J184" s="110">
        <v>300</v>
      </c>
      <c r="K184" s="110">
        <v>1300</v>
      </c>
      <c r="L184" s="37" t="s">
        <v>2929</v>
      </c>
      <c r="M184" s="242">
        <f t="shared" si="10"/>
        <v>1378</v>
      </c>
      <c r="N184" s="242">
        <f t="shared" si="11"/>
        <v>2798</v>
      </c>
      <c r="O184" s="242">
        <f t="shared" si="12"/>
        <v>2898.68</v>
      </c>
      <c r="P184" s="242">
        <f t="shared" si="13"/>
        <v>100.68</v>
      </c>
      <c r="Q184" s="242">
        <f t="shared" si="14"/>
        <v>2798</v>
      </c>
      <c r="R184" s="242" t="s">
        <v>28</v>
      </c>
      <c r="S184" s="100" t="s">
        <v>29</v>
      </c>
    </row>
    <row r="185" spans="1:19">
      <c r="A185" s="182">
        <v>184</v>
      </c>
      <c r="B185" s="46" t="s">
        <v>2930</v>
      </c>
      <c r="C185" s="46" t="s">
        <v>2931</v>
      </c>
      <c r="D185" s="46" t="s">
        <v>22</v>
      </c>
      <c r="E185" s="46" t="s">
        <v>135</v>
      </c>
      <c r="F185" s="46" t="s">
        <v>198</v>
      </c>
      <c r="G185" s="37" t="s">
        <v>25</v>
      </c>
      <c r="H185" s="37" t="s">
        <v>96</v>
      </c>
      <c r="I185" s="110">
        <v>1120</v>
      </c>
      <c r="J185" s="110">
        <v>300</v>
      </c>
      <c r="K185" s="110">
        <v>1300</v>
      </c>
      <c r="L185" s="37" t="s">
        <v>2932</v>
      </c>
      <c r="M185" s="242">
        <f t="shared" si="10"/>
        <v>1378</v>
      </c>
      <c r="N185" s="242">
        <f t="shared" si="11"/>
        <v>2798</v>
      </c>
      <c r="O185" s="242">
        <f t="shared" si="12"/>
        <v>2898.68</v>
      </c>
      <c r="P185" s="242">
        <f t="shared" si="13"/>
        <v>100.68</v>
      </c>
      <c r="Q185" s="242">
        <f t="shared" si="14"/>
        <v>2798</v>
      </c>
      <c r="R185" s="242" t="s">
        <v>28</v>
      </c>
      <c r="S185" s="100" t="s">
        <v>29</v>
      </c>
    </row>
    <row r="186" spans="1:19">
      <c r="A186" s="182">
        <v>185</v>
      </c>
      <c r="B186" s="46" t="s">
        <v>2933</v>
      </c>
      <c r="C186" s="46" t="s">
        <v>2934</v>
      </c>
      <c r="D186" s="46" t="s">
        <v>22</v>
      </c>
      <c r="E186" s="46" t="s">
        <v>130</v>
      </c>
      <c r="F186" s="46" t="s">
        <v>198</v>
      </c>
      <c r="G186" s="37" t="s">
        <v>25</v>
      </c>
      <c r="H186" s="37" t="s">
        <v>96</v>
      </c>
      <c r="I186" s="110">
        <v>1120</v>
      </c>
      <c r="J186" s="110">
        <v>300</v>
      </c>
      <c r="K186" s="110">
        <v>1300</v>
      </c>
      <c r="L186" s="37" t="s">
        <v>2863</v>
      </c>
      <c r="M186" s="242">
        <f t="shared" si="10"/>
        <v>1378</v>
      </c>
      <c r="N186" s="242">
        <f t="shared" si="11"/>
        <v>2798</v>
      </c>
      <c r="O186" s="242">
        <f t="shared" si="12"/>
        <v>2898.68</v>
      </c>
      <c r="P186" s="242">
        <f t="shared" si="13"/>
        <v>100.68</v>
      </c>
      <c r="Q186" s="242">
        <f t="shared" si="14"/>
        <v>2798</v>
      </c>
      <c r="R186" s="242" t="s">
        <v>28</v>
      </c>
      <c r="S186" s="100" t="s">
        <v>29</v>
      </c>
    </row>
    <row r="187" spans="1:19">
      <c r="A187" s="182">
        <v>186</v>
      </c>
      <c r="B187" s="46" t="s">
        <v>2935</v>
      </c>
      <c r="C187" s="46" t="s">
        <v>2936</v>
      </c>
      <c r="D187" s="46" t="s">
        <v>22</v>
      </c>
      <c r="E187" s="46" t="s">
        <v>130</v>
      </c>
      <c r="F187" s="46" t="s">
        <v>198</v>
      </c>
      <c r="G187" s="37" t="s">
        <v>25</v>
      </c>
      <c r="H187" s="37" t="s">
        <v>96</v>
      </c>
      <c r="I187" s="110">
        <v>1120</v>
      </c>
      <c r="J187" s="110">
        <v>300</v>
      </c>
      <c r="K187" s="110">
        <v>1300</v>
      </c>
      <c r="L187" s="37" t="s">
        <v>2863</v>
      </c>
      <c r="M187" s="242">
        <f t="shared" si="10"/>
        <v>1378</v>
      </c>
      <c r="N187" s="242">
        <f t="shared" si="11"/>
        <v>2798</v>
      </c>
      <c r="O187" s="242">
        <f t="shared" si="12"/>
        <v>2898.68</v>
      </c>
      <c r="P187" s="242">
        <f t="shared" si="13"/>
        <v>100.68</v>
      </c>
      <c r="Q187" s="242">
        <f t="shared" si="14"/>
        <v>2798</v>
      </c>
      <c r="R187" s="242" t="s">
        <v>28</v>
      </c>
      <c r="S187" s="100" t="s">
        <v>29</v>
      </c>
    </row>
    <row r="188" spans="1:19">
      <c r="A188" s="182">
        <v>187</v>
      </c>
      <c r="B188" s="46" t="s">
        <v>2937</v>
      </c>
      <c r="C188" s="46" t="s">
        <v>2938</v>
      </c>
      <c r="D188" s="46" t="s">
        <v>22</v>
      </c>
      <c r="E188" s="46" t="s">
        <v>135</v>
      </c>
      <c r="F188" s="46" t="s">
        <v>198</v>
      </c>
      <c r="G188" s="37" t="s">
        <v>25</v>
      </c>
      <c r="H188" s="37" t="s">
        <v>96</v>
      </c>
      <c r="I188" s="110">
        <v>1120</v>
      </c>
      <c r="J188" s="110">
        <v>300</v>
      </c>
      <c r="K188" s="110">
        <v>1300</v>
      </c>
      <c r="L188" s="37" t="s">
        <v>2932</v>
      </c>
      <c r="M188" s="242">
        <f t="shared" si="10"/>
        <v>1378</v>
      </c>
      <c r="N188" s="242">
        <f t="shared" si="11"/>
        <v>2798</v>
      </c>
      <c r="O188" s="242">
        <f t="shared" si="12"/>
        <v>2898.68</v>
      </c>
      <c r="P188" s="242">
        <f t="shared" si="13"/>
        <v>100.68</v>
      </c>
      <c r="Q188" s="242">
        <f t="shared" si="14"/>
        <v>2798</v>
      </c>
      <c r="R188" s="242" t="s">
        <v>28</v>
      </c>
      <c r="S188" s="100" t="s">
        <v>29</v>
      </c>
    </row>
    <row r="189" spans="1:19">
      <c r="A189" s="182">
        <v>188</v>
      </c>
      <c r="B189" s="46" t="s">
        <v>643</v>
      </c>
      <c r="C189" s="46" t="s">
        <v>2939</v>
      </c>
      <c r="D189" s="46" t="s">
        <v>22</v>
      </c>
      <c r="E189" s="46" t="s">
        <v>135</v>
      </c>
      <c r="F189" s="46" t="s">
        <v>198</v>
      </c>
      <c r="G189" s="37" t="s">
        <v>25</v>
      </c>
      <c r="H189" s="37" t="s">
        <v>96</v>
      </c>
      <c r="I189" s="110">
        <v>1120</v>
      </c>
      <c r="J189" s="110">
        <v>300</v>
      </c>
      <c r="K189" s="110">
        <v>1300</v>
      </c>
      <c r="L189" s="37" t="s">
        <v>2932</v>
      </c>
      <c r="M189" s="242">
        <f t="shared" si="10"/>
        <v>1378</v>
      </c>
      <c r="N189" s="242">
        <f t="shared" si="11"/>
        <v>2798</v>
      </c>
      <c r="O189" s="242">
        <f t="shared" si="12"/>
        <v>2898.68</v>
      </c>
      <c r="P189" s="242">
        <f t="shared" si="13"/>
        <v>100.68</v>
      </c>
      <c r="Q189" s="242">
        <f t="shared" si="14"/>
        <v>2798</v>
      </c>
      <c r="R189" s="242" t="s">
        <v>28</v>
      </c>
      <c r="S189" s="100" t="s">
        <v>29</v>
      </c>
    </row>
    <row r="190" spans="1:19">
      <c r="A190" s="182">
        <v>189</v>
      </c>
      <c r="B190" s="46" t="s">
        <v>2940</v>
      </c>
      <c r="C190" s="46" t="s">
        <v>2941</v>
      </c>
      <c r="D190" s="46" t="s">
        <v>22</v>
      </c>
      <c r="E190" s="46" t="s">
        <v>1236</v>
      </c>
      <c r="F190" s="46" t="s">
        <v>198</v>
      </c>
      <c r="G190" s="37" t="s">
        <v>25</v>
      </c>
      <c r="H190" s="37" t="s">
        <v>96</v>
      </c>
      <c r="I190" s="110">
        <v>1120</v>
      </c>
      <c r="J190" s="110">
        <v>300</v>
      </c>
      <c r="K190" s="110">
        <v>1300</v>
      </c>
      <c r="L190" s="37" t="s">
        <v>2942</v>
      </c>
      <c r="M190" s="242">
        <f t="shared" si="10"/>
        <v>1378</v>
      </c>
      <c r="N190" s="242">
        <f t="shared" si="11"/>
        <v>2798</v>
      </c>
      <c r="O190" s="242">
        <f t="shared" si="12"/>
        <v>2898.68</v>
      </c>
      <c r="P190" s="242">
        <f t="shared" si="13"/>
        <v>100.68</v>
      </c>
      <c r="Q190" s="242">
        <f t="shared" si="14"/>
        <v>2798</v>
      </c>
      <c r="R190" s="242" t="s">
        <v>28</v>
      </c>
      <c r="S190" s="100" t="s">
        <v>29</v>
      </c>
    </row>
    <row r="191" spans="1:19">
      <c r="A191" s="182">
        <v>190</v>
      </c>
      <c r="B191" s="46" t="s">
        <v>2943</v>
      </c>
      <c r="C191" s="46" t="s">
        <v>2944</v>
      </c>
      <c r="D191" s="46" t="s">
        <v>22</v>
      </c>
      <c r="E191" s="46" t="s">
        <v>130</v>
      </c>
      <c r="F191" s="46" t="s">
        <v>198</v>
      </c>
      <c r="G191" s="37" t="s">
        <v>25</v>
      </c>
      <c r="H191" s="37" t="s">
        <v>96</v>
      </c>
      <c r="I191" s="110">
        <v>1120</v>
      </c>
      <c r="J191" s="110">
        <v>300</v>
      </c>
      <c r="K191" s="110">
        <v>1300</v>
      </c>
      <c r="L191" s="37" t="s">
        <v>2863</v>
      </c>
      <c r="M191" s="242">
        <f t="shared" ref="M191:M254" si="15">K191*1.06</f>
        <v>1378</v>
      </c>
      <c r="N191" s="242">
        <f t="shared" si="11"/>
        <v>2798</v>
      </c>
      <c r="O191" s="242">
        <f t="shared" si="12"/>
        <v>2898.68</v>
      </c>
      <c r="P191" s="242">
        <f t="shared" si="13"/>
        <v>100.68</v>
      </c>
      <c r="Q191" s="242">
        <f t="shared" si="14"/>
        <v>2798</v>
      </c>
      <c r="R191" s="242" t="s">
        <v>28</v>
      </c>
      <c r="S191" s="100" t="s">
        <v>29</v>
      </c>
    </row>
    <row r="192" spans="1:19">
      <c r="A192" s="182">
        <v>191</v>
      </c>
      <c r="B192" s="46" t="s">
        <v>2945</v>
      </c>
      <c r="C192" s="46" t="s">
        <v>2946</v>
      </c>
      <c r="D192" s="46" t="s">
        <v>22</v>
      </c>
      <c r="E192" s="46" t="s">
        <v>130</v>
      </c>
      <c r="F192" s="46" t="s">
        <v>198</v>
      </c>
      <c r="G192" s="37" t="s">
        <v>25</v>
      </c>
      <c r="H192" s="37" t="s">
        <v>96</v>
      </c>
      <c r="I192" s="110">
        <v>1120</v>
      </c>
      <c r="J192" s="110">
        <v>300</v>
      </c>
      <c r="K192" s="110">
        <v>1300</v>
      </c>
      <c r="L192" s="37" t="s">
        <v>2947</v>
      </c>
      <c r="M192" s="242">
        <f t="shared" si="15"/>
        <v>1378</v>
      </c>
      <c r="N192" s="242">
        <f t="shared" si="11"/>
        <v>2798</v>
      </c>
      <c r="O192" s="242">
        <f t="shared" si="12"/>
        <v>2898.68</v>
      </c>
      <c r="P192" s="242">
        <f t="shared" si="13"/>
        <v>100.68</v>
      </c>
      <c r="Q192" s="242">
        <f t="shared" si="14"/>
        <v>2798</v>
      </c>
      <c r="R192" s="242" t="s">
        <v>28</v>
      </c>
      <c r="S192" s="100" t="s">
        <v>29</v>
      </c>
    </row>
    <row r="193" spans="1:19">
      <c r="A193" s="182">
        <v>192</v>
      </c>
      <c r="B193" s="46" t="s">
        <v>2948</v>
      </c>
      <c r="C193" s="46" t="s">
        <v>2949</v>
      </c>
      <c r="D193" s="46" t="s">
        <v>22</v>
      </c>
      <c r="E193" s="46" t="s">
        <v>130</v>
      </c>
      <c r="F193" s="46" t="s">
        <v>198</v>
      </c>
      <c r="G193" s="37" t="s">
        <v>25</v>
      </c>
      <c r="H193" s="37" t="s">
        <v>96</v>
      </c>
      <c r="I193" s="110">
        <v>1120</v>
      </c>
      <c r="J193" s="110">
        <v>300</v>
      </c>
      <c r="K193" s="110">
        <v>1300</v>
      </c>
      <c r="L193" s="37" t="s">
        <v>2950</v>
      </c>
      <c r="M193" s="242">
        <f t="shared" si="15"/>
        <v>1378</v>
      </c>
      <c r="N193" s="242">
        <f t="shared" si="11"/>
        <v>2798</v>
      </c>
      <c r="O193" s="242">
        <f t="shared" si="12"/>
        <v>2898.68</v>
      </c>
      <c r="P193" s="242">
        <f t="shared" si="13"/>
        <v>100.68</v>
      </c>
      <c r="Q193" s="242">
        <f t="shared" si="14"/>
        <v>2798</v>
      </c>
      <c r="R193" s="242" t="s">
        <v>28</v>
      </c>
      <c r="S193" s="100" t="s">
        <v>29</v>
      </c>
    </row>
    <row r="194" spans="1:19">
      <c r="A194" s="182">
        <v>193</v>
      </c>
      <c r="B194" s="46" t="s">
        <v>2951</v>
      </c>
      <c r="C194" s="46" t="s">
        <v>2952</v>
      </c>
      <c r="D194" s="46" t="s">
        <v>22</v>
      </c>
      <c r="E194" s="46" t="s">
        <v>24</v>
      </c>
      <c r="F194" s="46" t="s">
        <v>2668</v>
      </c>
      <c r="G194" s="37" t="s">
        <v>25</v>
      </c>
      <c r="H194" s="37" t="s">
        <v>34</v>
      </c>
      <c r="I194" s="110">
        <v>245.28</v>
      </c>
      <c r="J194" s="110">
        <v>100</v>
      </c>
      <c r="K194" s="110">
        <v>0</v>
      </c>
      <c r="L194" s="37"/>
      <c r="M194" s="242">
        <f t="shared" si="15"/>
        <v>0</v>
      </c>
      <c r="N194" s="242">
        <f t="shared" ref="N194:N257" si="16">I194+J194+M194</f>
        <v>345.28</v>
      </c>
      <c r="O194" s="242">
        <f t="shared" ref="O194:O257" si="17">I194+(J194+M194)*1.06</f>
        <v>351.28</v>
      </c>
      <c r="P194" s="242">
        <f t="shared" ref="P194:P257" si="18">(M194+J194)*0.06</f>
        <v>6</v>
      </c>
      <c r="Q194" s="242">
        <f t="shared" ref="Q194:Q257" si="19">O194-P194</f>
        <v>345.28</v>
      </c>
      <c r="R194" s="242" t="s">
        <v>28</v>
      </c>
      <c r="S194" s="100" t="s">
        <v>29</v>
      </c>
    </row>
    <row r="195" spans="1:19">
      <c r="A195" s="182">
        <v>194</v>
      </c>
      <c r="B195" s="46" t="s">
        <v>2953</v>
      </c>
      <c r="C195" s="46" t="s">
        <v>2954</v>
      </c>
      <c r="D195" s="46" t="s">
        <v>22</v>
      </c>
      <c r="E195" s="46" t="s">
        <v>24</v>
      </c>
      <c r="F195" s="46" t="s">
        <v>2668</v>
      </c>
      <c r="G195" s="37" t="s">
        <v>25</v>
      </c>
      <c r="H195" s="37" t="s">
        <v>34</v>
      </c>
      <c r="I195" s="110">
        <v>245.28</v>
      </c>
      <c r="J195" s="110">
        <v>100</v>
      </c>
      <c r="K195" s="110">
        <v>0</v>
      </c>
      <c r="L195" s="37"/>
      <c r="M195" s="242">
        <f t="shared" si="15"/>
        <v>0</v>
      </c>
      <c r="N195" s="242">
        <f t="shared" si="16"/>
        <v>345.28</v>
      </c>
      <c r="O195" s="242">
        <f t="shared" si="17"/>
        <v>351.28</v>
      </c>
      <c r="P195" s="242">
        <f t="shared" si="18"/>
        <v>6</v>
      </c>
      <c r="Q195" s="242">
        <f t="shared" si="19"/>
        <v>345.28</v>
      </c>
      <c r="R195" s="242" t="s">
        <v>28</v>
      </c>
      <c r="S195" s="100" t="s">
        <v>29</v>
      </c>
    </row>
    <row r="196" spans="1:19">
      <c r="A196" s="182">
        <v>195</v>
      </c>
      <c r="B196" s="46" t="s">
        <v>2955</v>
      </c>
      <c r="C196" s="46" t="s">
        <v>2956</v>
      </c>
      <c r="D196" s="46" t="s">
        <v>22</v>
      </c>
      <c r="E196" s="46" t="s">
        <v>130</v>
      </c>
      <c r="F196" s="46" t="s">
        <v>198</v>
      </c>
      <c r="G196" s="37" t="s">
        <v>25</v>
      </c>
      <c r="H196" s="37" t="s">
        <v>96</v>
      </c>
      <c r="I196" s="110">
        <v>1120</v>
      </c>
      <c r="J196" s="110">
        <v>300</v>
      </c>
      <c r="K196" s="110">
        <v>1300</v>
      </c>
      <c r="L196" s="37" t="s">
        <v>2863</v>
      </c>
      <c r="M196" s="242">
        <f t="shared" si="15"/>
        <v>1378</v>
      </c>
      <c r="N196" s="242">
        <f t="shared" si="16"/>
        <v>2798</v>
      </c>
      <c r="O196" s="242">
        <f t="shared" si="17"/>
        <v>2898.68</v>
      </c>
      <c r="P196" s="242">
        <f t="shared" si="18"/>
        <v>100.68</v>
      </c>
      <c r="Q196" s="242">
        <f t="shared" si="19"/>
        <v>2798</v>
      </c>
      <c r="R196" s="242" t="s">
        <v>28</v>
      </c>
      <c r="S196" s="100" t="s">
        <v>29</v>
      </c>
    </row>
    <row r="197" spans="1:19">
      <c r="A197" s="182">
        <v>196</v>
      </c>
      <c r="B197" s="46" t="s">
        <v>2957</v>
      </c>
      <c r="C197" s="46" t="s">
        <v>2958</v>
      </c>
      <c r="D197" s="46" t="s">
        <v>22</v>
      </c>
      <c r="E197" s="46" t="s">
        <v>24</v>
      </c>
      <c r="F197" s="46" t="s">
        <v>198</v>
      </c>
      <c r="G197" s="37" t="s">
        <v>25</v>
      </c>
      <c r="H197" s="37" t="s">
        <v>96</v>
      </c>
      <c r="I197" s="110">
        <v>1120</v>
      </c>
      <c r="J197" s="110">
        <v>300</v>
      </c>
      <c r="K197" s="110">
        <v>1300</v>
      </c>
      <c r="L197" s="37" t="s">
        <v>2959</v>
      </c>
      <c r="M197" s="242">
        <f t="shared" si="15"/>
        <v>1378</v>
      </c>
      <c r="N197" s="242">
        <f t="shared" si="16"/>
        <v>2798</v>
      </c>
      <c r="O197" s="242">
        <f t="shared" si="17"/>
        <v>2898.68</v>
      </c>
      <c r="P197" s="242">
        <f t="shared" si="18"/>
        <v>100.68</v>
      </c>
      <c r="Q197" s="242">
        <f t="shared" si="19"/>
        <v>2798</v>
      </c>
      <c r="R197" s="242" t="s">
        <v>28</v>
      </c>
      <c r="S197" s="100" t="s">
        <v>29</v>
      </c>
    </row>
    <row r="198" spans="1:19">
      <c r="A198" s="182">
        <v>197</v>
      </c>
      <c r="B198" s="46" t="s">
        <v>2960</v>
      </c>
      <c r="C198" s="46" t="s">
        <v>2961</v>
      </c>
      <c r="D198" s="46" t="s">
        <v>22</v>
      </c>
      <c r="E198" s="46" t="s">
        <v>24</v>
      </c>
      <c r="F198" s="46" t="s">
        <v>2668</v>
      </c>
      <c r="G198" s="37" t="s">
        <v>25</v>
      </c>
      <c r="H198" s="37" t="s">
        <v>34</v>
      </c>
      <c r="I198" s="110">
        <v>0</v>
      </c>
      <c r="J198" s="110">
        <v>100</v>
      </c>
      <c r="K198" s="110">
        <v>0</v>
      </c>
      <c r="L198" s="37"/>
      <c r="M198" s="242">
        <f t="shared" si="15"/>
        <v>0</v>
      </c>
      <c r="N198" s="242">
        <f t="shared" si="16"/>
        <v>100</v>
      </c>
      <c r="O198" s="242">
        <f t="shared" si="17"/>
        <v>106</v>
      </c>
      <c r="P198" s="242">
        <f t="shared" si="18"/>
        <v>6</v>
      </c>
      <c r="Q198" s="242">
        <f t="shared" si="19"/>
        <v>100</v>
      </c>
      <c r="R198" s="242" t="s">
        <v>28</v>
      </c>
      <c r="S198" s="100" t="s">
        <v>29</v>
      </c>
    </row>
    <row r="199" spans="1:19">
      <c r="A199" s="182">
        <v>198</v>
      </c>
      <c r="B199" s="46" t="s">
        <v>2962</v>
      </c>
      <c r="C199" s="46" t="s">
        <v>2963</v>
      </c>
      <c r="D199" s="46" t="s">
        <v>22</v>
      </c>
      <c r="E199" s="46" t="s">
        <v>24</v>
      </c>
      <c r="F199" s="46" t="s">
        <v>2668</v>
      </c>
      <c r="G199" s="37" t="s">
        <v>25</v>
      </c>
      <c r="H199" s="37" t="s">
        <v>34</v>
      </c>
      <c r="I199" s="110">
        <v>249.65</v>
      </c>
      <c r="J199" s="110">
        <v>100</v>
      </c>
      <c r="K199" s="110">
        <v>0</v>
      </c>
      <c r="L199" s="37"/>
      <c r="M199" s="242">
        <f t="shared" si="15"/>
        <v>0</v>
      </c>
      <c r="N199" s="242">
        <f t="shared" si="16"/>
        <v>349.65</v>
      </c>
      <c r="O199" s="242">
        <f t="shared" si="17"/>
        <v>355.65</v>
      </c>
      <c r="P199" s="242">
        <f t="shared" si="18"/>
        <v>6</v>
      </c>
      <c r="Q199" s="242">
        <f t="shared" si="19"/>
        <v>349.65</v>
      </c>
      <c r="R199" s="242" t="s">
        <v>28</v>
      </c>
      <c r="S199" s="100" t="s">
        <v>29</v>
      </c>
    </row>
    <row r="200" spans="1:19">
      <c r="A200" s="182">
        <v>199</v>
      </c>
      <c r="B200" s="46" t="s">
        <v>2964</v>
      </c>
      <c r="C200" s="46" t="s">
        <v>2965</v>
      </c>
      <c r="D200" s="46" t="s">
        <v>22</v>
      </c>
      <c r="E200" s="46" t="s">
        <v>130</v>
      </c>
      <c r="F200" s="46" t="s">
        <v>58</v>
      </c>
      <c r="G200" s="37" t="s">
        <v>25</v>
      </c>
      <c r="H200" s="37" t="s">
        <v>34</v>
      </c>
      <c r="I200" s="110">
        <v>904</v>
      </c>
      <c r="J200" s="110">
        <v>400</v>
      </c>
      <c r="K200" s="110">
        <v>2351</v>
      </c>
      <c r="L200" s="37" t="s">
        <v>1995</v>
      </c>
      <c r="M200" s="242">
        <f t="shared" si="15"/>
        <v>2492.06</v>
      </c>
      <c r="N200" s="242">
        <f t="shared" si="16"/>
        <v>3796.06</v>
      </c>
      <c r="O200" s="242">
        <f t="shared" si="17"/>
        <v>3969.5836</v>
      </c>
      <c r="P200" s="242">
        <f t="shared" si="18"/>
        <v>173.5236</v>
      </c>
      <c r="Q200" s="242">
        <f t="shared" si="19"/>
        <v>3796.06</v>
      </c>
      <c r="R200" s="242" t="s">
        <v>28</v>
      </c>
      <c r="S200" s="100" t="s">
        <v>29</v>
      </c>
    </row>
    <row r="201" spans="1:19">
      <c r="A201" s="182">
        <v>200</v>
      </c>
      <c r="B201" s="132" t="s">
        <v>2966</v>
      </c>
      <c r="C201" s="149" t="s">
        <v>2967</v>
      </c>
      <c r="D201" s="149" t="s">
        <v>22</v>
      </c>
      <c r="E201" s="46" t="s">
        <v>24</v>
      </c>
      <c r="F201" s="46" t="s">
        <v>1529</v>
      </c>
      <c r="G201" s="37" t="s">
        <v>25</v>
      </c>
      <c r="H201" s="37" t="s">
        <v>34</v>
      </c>
      <c r="I201" s="110">
        <v>920</v>
      </c>
      <c r="J201" s="110">
        <v>400</v>
      </c>
      <c r="K201" s="110">
        <v>538</v>
      </c>
      <c r="L201" s="37" t="s">
        <v>2210</v>
      </c>
      <c r="M201" s="242">
        <f t="shared" si="15"/>
        <v>570.28</v>
      </c>
      <c r="N201" s="242">
        <f t="shared" si="16"/>
        <v>1890.28</v>
      </c>
      <c r="O201" s="242">
        <f t="shared" si="17"/>
        <v>1948.4968</v>
      </c>
      <c r="P201" s="242">
        <f t="shared" si="18"/>
        <v>58.2168</v>
      </c>
      <c r="Q201" s="242">
        <f t="shared" si="19"/>
        <v>1890.28</v>
      </c>
      <c r="R201" s="242" t="s">
        <v>28</v>
      </c>
      <c r="S201" s="100" t="s">
        <v>29</v>
      </c>
    </row>
    <row r="202" spans="1:19">
      <c r="A202" s="182">
        <v>201</v>
      </c>
      <c r="B202" s="132" t="s">
        <v>2968</v>
      </c>
      <c r="C202" s="149" t="s">
        <v>2969</v>
      </c>
      <c r="D202" s="149" t="s">
        <v>22</v>
      </c>
      <c r="E202" s="46" t="s">
        <v>24</v>
      </c>
      <c r="F202" s="46" t="s">
        <v>1529</v>
      </c>
      <c r="G202" s="37" t="s">
        <v>25</v>
      </c>
      <c r="H202" s="37" t="s">
        <v>34</v>
      </c>
      <c r="I202" s="110">
        <v>920</v>
      </c>
      <c r="J202" s="110">
        <v>400</v>
      </c>
      <c r="K202" s="110">
        <v>583</v>
      </c>
      <c r="L202" s="37" t="s">
        <v>2970</v>
      </c>
      <c r="M202" s="242">
        <f t="shared" si="15"/>
        <v>617.98</v>
      </c>
      <c r="N202" s="242">
        <f t="shared" si="16"/>
        <v>1937.98</v>
      </c>
      <c r="O202" s="242">
        <f t="shared" si="17"/>
        <v>1999.0588</v>
      </c>
      <c r="P202" s="242">
        <f t="shared" si="18"/>
        <v>61.0788</v>
      </c>
      <c r="Q202" s="242">
        <f t="shared" si="19"/>
        <v>1937.98</v>
      </c>
      <c r="R202" s="242" t="s">
        <v>28</v>
      </c>
      <c r="S202" s="100" t="s">
        <v>29</v>
      </c>
    </row>
    <row r="203" spans="1:19">
      <c r="A203" s="182">
        <v>202</v>
      </c>
      <c r="B203" s="132" t="s">
        <v>2971</v>
      </c>
      <c r="C203" s="149" t="s">
        <v>2972</v>
      </c>
      <c r="D203" s="149" t="s">
        <v>22</v>
      </c>
      <c r="E203" s="46" t="s">
        <v>24</v>
      </c>
      <c r="F203" s="46" t="s">
        <v>1529</v>
      </c>
      <c r="G203" s="37" t="s">
        <v>25</v>
      </c>
      <c r="H203" s="37" t="s">
        <v>34</v>
      </c>
      <c r="I203" s="110">
        <v>920</v>
      </c>
      <c r="J203" s="110">
        <v>400</v>
      </c>
      <c r="K203" s="110">
        <v>578</v>
      </c>
      <c r="L203" s="37" t="s">
        <v>2780</v>
      </c>
      <c r="M203" s="242">
        <f t="shared" si="15"/>
        <v>612.68</v>
      </c>
      <c r="N203" s="242">
        <f t="shared" si="16"/>
        <v>1932.68</v>
      </c>
      <c r="O203" s="242">
        <f t="shared" si="17"/>
        <v>1993.4408</v>
      </c>
      <c r="P203" s="242">
        <f t="shared" si="18"/>
        <v>60.7608</v>
      </c>
      <c r="Q203" s="242">
        <f t="shared" si="19"/>
        <v>1932.68</v>
      </c>
      <c r="R203" s="242" t="s">
        <v>28</v>
      </c>
      <c r="S203" s="100" t="s">
        <v>29</v>
      </c>
    </row>
    <row r="204" spans="1:19">
      <c r="A204" s="182">
        <v>203</v>
      </c>
      <c r="B204" s="46" t="s">
        <v>2973</v>
      </c>
      <c r="C204" s="46" t="s">
        <v>2974</v>
      </c>
      <c r="D204" s="46" t="s">
        <v>22</v>
      </c>
      <c r="E204" s="46" t="s">
        <v>24</v>
      </c>
      <c r="F204" s="46" t="s">
        <v>32</v>
      </c>
      <c r="G204" s="37" t="s">
        <v>25</v>
      </c>
      <c r="H204" s="37" t="s">
        <v>34</v>
      </c>
      <c r="I204" s="110">
        <v>420</v>
      </c>
      <c r="J204" s="110">
        <v>200</v>
      </c>
      <c r="K204" s="110">
        <v>13</v>
      </c>
      <c r="L204" s="37" t="s">
        <v>2886</v>
      </c>
      <c r="M204" s="242">
        <f t="shared" si="15"/>
        <v>13.78</v>
      </c>
      <c r="N204" s="242">
        <f t="shared" si="16"/>
        <v>633.78</v>
      </c>
      <c r="O204" s="242">
        <f t="shared" si="17"/>
        <v>646.6068</v>
      </c>
      <c r="P204" s="242">
        <f t="shared" si="18"/>
        <v>12.8268</v>
      </c>
      <c r="Q204" s="242">
        <f t="shared" si="19"/>
        <v>633.78</v>
      </c>
      <c r="R204" s="242" t="s">
        <v>28</v>
      </c>
      <c r="S204" s="100" t="s">
        <v>29</v>
      </c>
    </row>
    <row r="205" spans="1:19">
      <c r="A205" s="182">
        <v>204</v>
      </c>
      <c r="B205" s="46" t="s">
        <v>2975</v>
      </c>
      <c r="C205" s="46" t="s">
        <v>2976</v>
      </c>
      <c r="D205" s="46" t="s">
        <v>22</v>
      </c>
      <c r="E205" s="46" t="s">
        <v>24</v>
      </c>
      <c r="F205" s="46" t="s">
        <v>2668</v>
      </c>
      <c r="G205" s="37" t="s">
        <v>25</v>
      </c>
      <c r="H205" s="37" t="s">
        <v>34</v>
      </c>
      <c r="I205" s="110">
        <v>245.28</v>
      </c>
      <c r="J205" s="110">
        <v>100</v>
      </c>
      <c r="K205" s="110">
        <v>0</v>
      </c>
      <c r="L205" s="37"/>
      <c r="M205" s="242">
        <f t="shared" si="15"/>
        <v>0</v>
      </c>
      <c r="N205" s="242">
        <f t="shared" si="16"/>
        <v>345.28</v>
      </c>
      <c r="O205" s="242">
        <f t="shared" si="17"/>
        <v>351.28</v>
      </c>
      <c r="P205" s="242">
        <f t="shared" si="18"/>
        <v>6</v>
      </c>
      <c r="Q205" s="242">
        <f t="shared" si="19"/>
        <v>345.28</v>
      </c>
      <c r="R205" s="242" t="s">
        <v>28</v>
      </c>
      <c r="S205" s="100" t="s">
        <v>29</v>
      </c>
    </row>
    <row r="206" spans="1:19">
      <c r="A206" s="182">
        <v>205</v>
      </c>
      <c r="B206" s="46" t="s">
        <v>2977</v>
      </c>
      <c r="C206" s="46" t="s">
        <v>2978</v>
      </c>
      <c r="D206" s="46" t="s">
        <v>22</v>
      </c>
      <c r="E206" s="46" t="s">
        <v>24</v>
      </c>
      <c r="F206" s="46" t="s">
        <v>2668</v>
      </c>
      <c r="G206" s="37" t="s">
        <v>25</v>
      </c>
      <c r="H206" s="37" t="s">
        <v>34</v>
      </c>
      <c r="I206" s="110">
        <v>245.28</v>
      </c>
      <c r="J206" s="110">
        <v>100</v>
      </c>
      <c r="K206" s="110">
        <v>0</v>
      </c>
      <c r="L206" s="37"/>
      <c r="M206" s="242">
        <f t="shared" si="15"/>
        <v>0</v>
      </c>
      <c r="N206" s="242">
        <f t="shared" si="16"/>
        <v>345.28</v>
      </c>
      <c r="O206" s="242">
        <f t="shared" si="17"/>
        <v>351.28</v>
      </c>
      <c r="P206" s="242">
        <f t="shared" si="18"/>
        <v>6</v>
      </c>
      <c r="Q206" s="242">
        <f t="shared" si="19"/>
        <v>345.28</v>
      </c>
      <c r="R206" s="242" t="s">
        <v>28</v>
      </c>
      <c r="S206" s="100" t="s">
        <v>29</v>
      </c>
    </row>
    <row r="207" spans="1:19">
      <c r="A207" s="182">
        <v>206</v>
      </c>
      <c r="B207" s="46" t="s">
        <v>2979</v>
      </c>
      <c r="C207" s="46" t="s">
        <v>2980</v>
      </c>
      <c r="D207" s="46" t="s">
        <v>22</v>
      </c>
      <c r="E207" s="46" t="s">
        <v>24</v>
      </c>
      <c r="F207" s="46" t="s">
        <v>2668</v>
      </c>
      <c r="G207" s="37" t="s">
        <v>25</v>
      </c>
      <c r="H207" s="37" t="s">
        <v>34</v>
      </c>
      <c r="I207" s="110">
        <v>245.28</v>
      </c>
      <c r="J207" s="110">
        <v>100</v>
      </c>
      <c r="K207" s="110">
        <v>0</v>
      </c>
      <c r="L207" s="37"/>
      <c r="M207" s="242">
        <f t="shared" si="15"/>
        <v>0</v>
      </c>
      <c r="N207" s="242">
        <f t="shared" si="16"/>
        <v>345.28</v>
      </c>
      <c r="O207" s="242">
        <f t="shared" si="17"/>
        <v>351.28</v>
      </c>
      <c r="P207" s="242">
        <f t="shared" si="18"/>
        <v>6</v>
      </c>
      <c r="Q207" s="242">
        <f t="shared" si="19"/>
        <v>345.28</v>
      </c>
      <c r="R207" s="242" t="s">
        <v>28</v>
      </c>
      <c r="S207" s="100" t="s">
        <v>29</v>
      </c>
    </row>
    <row r="208" spans="1:19">
      <c r="A208" s="182">
        <v>207</v>
      </c>
      <c r="B208" s="46" t="s">
        <v>2981</v>
      </c>
      <c r="C208" s="46" t="s">
        <v>2982</v>
      </c>
      <c r="D208" s="46" t="s">
        <v>22</v>
      </c>
      <c r="E208" s="46" t="s">
        <v>24</v>
      </c>
      <c r="F208" s="46" t="s">
        <v>2668</v>
      </c>
      <c r="G208" s="37" t="s">
        <v>25</v>
      </c>
      <c r="H208" s="37" t="s">
        <v>34</v>
      </c>
      <c r="I208" s="110">
        <v>245.28</v>
      </c>
      <c r="J208" s="110">
        <v>100</v>
      </c>
      <c r="K208" s="110">
        <v>0</v>
      </c>
      <c r="L208" s="37"/>
      <c r="M208" s="242">
        <f t="shared" si="15"/>
        <v>0</v>
      </c>
      <c r="N208" s="242">
        <f t="shared" si="16"/>
        <v>345.28</v>
      </c>
      <c r="O208" s="242">
        <f t="shared" si="17"/>
        <v>351.28</v>
      </c>
      <c r="P208" s="242">
        <f t="shared" si="18"/>
        <v>6</v>
      </c>
      <c r="Q208" s="242">
        <f t="shared" si="19"/>
        <v>345.28</v>
      </c>
      <c r="R208" s="242" t="s">
        <v>28</v>
      </c>
      <c r="S208" s="100" t="s">
        <v>29</v>
      </c>
    </row>
    <row r="209" spans="1:19">
      <c r="A209" s="182">
        <v>208</v>
      </c>
      <c r="B209" s="46" t="s">
        <v>2983</v>
      </c>
      <c r="C209" s="46" t="s">
        <v>2984</v>
      </c>
      <c r="D209" s="46" t="s">
        <v>22</v>
      </c>
      <c r="E209" s="46" t="s">
        <v>130</v>
      </c>
      <c r="F209" s="46" t="s">
        <v>198</v>
      </c>
      <c r="G209" s="37" t="s">
        <v>25</v>
      </c>
      <c r="H209" s="37" t="s">
        <v>96</v>
      </c>
      <c r="I209" s="110">
        <v>1120</v>
      </c>
      <c r="J209" s="110">
        <v>300</v>
      </c>
      <c r="K209" s="110">
        <v>1300</v>
      </c>
      <c r="L209" s="37" t="s">
        <v>2863</v>
      </c>
      <c r="M209" s="242">
        <f t="shared" si="15"/>
        <v>1378</v>
      </c>
      <c r="N209" s="242">
        <f t="shared" si="16"/>
        <v>2798</v>
      </c>
      <c r="O209" s="242">
        <f t="shared" si="17"/>
        <v>2898.68</v>
      </c>
      <c r="P209" s="242">
        <f t="shared" si="18"/>
        <v>100.68</v>
      </c>
      <c r="Q209" s="242">
        <f t="shared" si="19"/>
        <v>2798</v>
      </c>
      <c r="R209" s="242" t="s">
        <v>28</v>
      </c>
      <c r="S209" s="100" t="s">
        <v>29</v>
      </c>
    </row>
    <row r="210" spans="1:19">
      <c r="A210" s="182">
        <v>209</v>
      </c>
      <c r="B210" s="46" t="s">
        <v>2985</v>
      </c>
      <c r="C210" s="46" t="s">
        <v>2986</v>
      </c>
      <c r="D210" s="46" t="s">
        <v>22</v>
      </c>
      <c r="E210" s="46" t="s">
        <v>130</v>
      </c>
      <c r="F210" s="46" t="s">
        <v>198</v>
      </c>
      <c r="G210" s="37" t="s">
        <v>25</v>
      </c>
      <c r="H210" s="37" t="s">
        <v>96</v>
      </c>
      <c r="I210" s="110">
        <v>1120</v>
      </c>
      <c r="J210" s="110">
        <v>300</v>
      </c>
      <c r="K210" s="110">
        <v>1300</v>
      </c>
      <c r="L210" s="37" t="s">
        <v>2863</v>
      </c>
      <c r="M210" s="242">
        <f t="shared" si="15"/>
        <v>1378</v>
      </c>
      <c r="N210" s="242">
        <f t="shared" si="16"/>
        <v>2798</v>
      </c>
      <c r="O210" s="242">
        <f t="shared" si="17"/>
        <v>2898.68</v>
      </c>
      <c r="P210" s="242">
        <f t="shared" si="18"/>
        <v>100.68</v>
      </c>
      <c r="Q210" s="242">
        <f t="shared" si="19"/>
        <v>2798</v>
      </c>
      <c r="R210" s="242" t="s">
        <v>28</v>
      </c>
      <c r="S210" s="100" t="s">
        <v>29</v>
      </c>
    </row>
    <row r="211" spans="1:19">
      <c r="A211" s="182">
        <v>210</v>
      </c>
      <c r="B211" s="46" t="s">
        <v>2987</v>
      </c>
      <c r="C211" s="46" t="s">
        <v>2988</v>
      </c>
      <c r="D211" s="46" t="s">
        <v>22</v>
      </c>
      <c r="E211" s="46" t="s">
        <v>130</v>
      </c>
      <c r="F211" s="46" t="s">
        <v>198</v>
      </c>
      <c r="G211" s="37" t="s">
        <v>25</v>
      </c>
      <c r="H211" s="37" t="s">
        <v>96</v>
      </c>
      <c r="I211" s="110">
        <v>1120</v>
      </c>
      <c r="J211" s="110">
        <v>300</v>
      </c>
      <c r="K211" s="110">
        <v>1300</v>
      </c>
      <c r="L211" s="37" t="s">
        <v>2989</v>
      </c>
      <c r="M211" s="242">
        <f t="shared" si="15"/>
        <v>1378</v>
      </c>
      <c r="N211" s="242">
        <f t="shared" si="16"/>
        <v>2798</v>
      </c>
      <c r="O211" s="242">
        <f t="shared" si="17"/>
        <v>2898.68</v>
      </c>
      <c r="P211" s="242">
        <f t="shared" si="18"/>
        <v>100.68</v>
      </c>
      <c r="Q211" s="242">
        <f t="shared" si="19"/>
        <v>2798</v>
      </c>
      <c r="R211" s="242" t="s">
        <v>28</v>
      </c>
      <c r="S211" s="100" t="s">
        <v>29</v>
      </c>
    </row>
    <row r="212" spans="1:19">
      <c r="A212" s="182">
        <v>211</v>
      </c>
      <c r="B212" s="46" t="s">
        <v>2990</v>
      </c>
      <c r="C212" s="46" t="s">
        <v>2991</v>
      </c>
      <c r="D212" s="46" t="s">
        <v>22</v>
      </c>
      <c r="E212" s="46" t="s">
        <v>24</v>
      </c>
      <c r="F212" s="46" t="s">
        <v>58</v>
      </c>
      <c r="G212" s="37" t="s">
        <v>25</v>
      </c>
      <c r="H212" s="37" t="s">
        <v>34</v>
      </c>
      <c r="I212" s="110">
        <v>904</v>
      </c>
      <c r="J212" s="110">
        <v>400</v>
      </c>
      <c r="K212" s="110">
        <v>2351</v>
      </c>
      <c r="L212" s="37" t="s">
        <v>1348</v>
      </c>
      <c r="M212" s="242">
        <f t="shared" si="15"/>
        <v>2492.06</v>
      </c>
      <c r="N212" s="242">
        <f t="shared" si="16"/>
        <v>3796.06</v>
      </c>
      <c r="O212" s="242">
        <f t="shared" si="17"/>
        <v>3969.5836</v>
      </c>
      <c r="P212" s="242">
        <f t="shared" si="18"/>
        <v>173.5236</v>
      </c>
      <c r="Q212" s="242">
        <f t="shared" si="19"/>
        <v>3796.06</v>
      </c>
      <c r="R212" s="242" t="s">
        <v>28</v>
      </c>
      <c r="S212" s="100" t="s">
        <v>29</v>
      </c>
    </row>
    <row r="213" spans="1:19">
      <c r="A213" s="182">
        <v>212</v>
      </c>
      <c r="B213" s="46" t="s">
        <v>169</v>
      </c>
      <c r="C213" s="46" t="s">
        <v>2992</v>
      </c>
      <c r="D213" s="46" t="s">
        <v>22</v>
      </c>
      <c r="E213" s="46" t="s">
        <v>130</v>
      </c>
      <c r="F213" s="46" t="s">
        <v>58</v>
      </c>
      <c r="G213" s="37" t="s">
        <v>25</v>
      </c>
      <c r="H213" s="37" t="s">
        <v>34</v>
      </c>
      <c r="I213" s="110">
        <v>904</v>
      </c>
      <c r="J213" s="110">
        <v>400</v>
      </c>
      <c r="K213" s="110">
        <v>2351</v>
      </c>
      <c r="L213" s="37" t="s">
        <v>1995</v>
      </c>
      <c r="M213" s="242">
        <f t="shared" si="15"/>
        <v>2492.06</v>
      </c>
      <c r="N213" s="242">
        <f t="shared" si="16"/>
        <v>3796.06</v>
      </c>
      <c r="O213" s="242">
        <f t="shared" si="17"/>
        <v>3969.5836</v>
      </c>
      <c r="P213" s="242">
        <f t="shared" si="18"/>
        <v>173.5236</v>
      </c>
      <c r="Q213" s="242">
        <f t="shared" si="19"/>
        <v>3796.06</v>
      </c>
      <c r="R213" s="242" t="s">
        <v>28</v>
      </c>
      <c r="S213" s="100" t="s">
        <v>29</v>
      </c>
    </row>
    <row r="214" spans="1:19">
      <c r="A214" s="182">
        <v>213</v>
      </c>
      <c r="B214" s="46" t="s">
        <v>2993</v>
      </c>
      <c r="C214" s="46" t="s">
        <v>2994</v>
      </c>
      <c r="D214" s="46" t="s">
        <v>22</v>
      </c>
      <c r="E214" s="46" t="s">
        <v>24</v>
      </c>
      <c r="F214" s="46" t="s">
        <v>58</v>
      </c>
      <c r="G214" s="37" t="s">
        <v>25</v>
      </c>
      <c r="H214" s="37" t="s">
        <v>34</v>
      </c>
      <c r="I214" s="110">
        <v>904</v>
      </c>
      <c r="J214" s="110">
        <v>400</v>
      </c>
      <c r="K214" s="110">
        <v>2351</v>
      </c>
      <c r="L214" s="37" t="s">
        <v>1348</v>
      </c>
      <c r="M214" s="242">
        <f t="shared" si="15"/>
        <v>2492.06</v>
      </c>
      <c r="N214" s="242">
        <f t="shared" si="16"/>
        <v>3796.06</v>
      </c>
      <c r="O214" s="242">
        <f t="shared" si="17"/>
        <v>3969.5836</v>
      </c>
      <c r="P214" s="242">
        <f t="shared" si="18"/>
        <v>173.5236</v>
      </c>
      <c r="Q214" s="242">
        <f t="shared" si="19"/>
        <v>3796.06</v>
      </c>
      <c r="R214" s="242" t="s">
        <v>28</v>
      </c>
      <c r="S214" s="100" t="s">
        <v>29</v>
      </c>
    </row>
    <row r="215" spans="1:19">
      <c r="A215" s="182">
        <v>214</v>
      </c>
      <c r="B215" s="46" t="s">
        <v>2995</v>
      </c>
      <c r="C215" s="46" t="s">
        <v>2996</v>
      </c>
      <c r="D215" s="46" t="s">
        <v>22</v>
      </c>
      <c r="E215" s="46" t="s">
        <v>135</v>
      </c>
      <c r="F215" s="46" t="s">
        <v>58</v>
      </c>
      <c r="G215" s="37" t="s">
        <v>25</v>
      </c>
      <c r="H215" s="37" t="s">
        <v>34</v>
      </c>
      <c r="I215" s="110">
        <v>904</v>
      </c>
      <c r="J215" s="110">
        <v>400</v>
      </c>
      <c r="K215" s="110">
        <v>2351</v>
      </c>
      <c r="L215" s="37" t="s">
        <v>1992</v>
      </c>
      <c r="M215" s="242">
        <f t="shared" si="15"/>
        <v>2492.06</v>
      </c>
      <c r="N215" s="242">
        <f t="shared" si="16"/>
        <v>3796.06</v>
      </c>
      <c r="O215" s="242">
        <f t="shared" si="17"/>
        <v>3969.5836</v>
      </c>
      <c r="P215" s="242">
        <f t="shared" si="18"/>
        <v>173.5236</v>
      </c>
      <c r="Q215" s="242">
        <f t="shared" si="19"/>
        <v>3796.06</v>
      </c>
      <c r="R215" s="242" t="s">
        <v>28</v>
      </c>
      <c r="S215" s="100" t="s">
        <v>29</v>
      </c>
    </row>
    <row r="216" spans="1:19">
      <c r="A216" s="182">
        <v>215</v>
      </c>
      <c r="B216" s="46" t="s">
        <v>2997</v>
      </c>
      <c r="C216" s="46" t="s">
        <v>2998</v>
      </c>
      <c r="D216" s="46" t="s">
        <v>22</v>
      </c>
      <c r="E216" s="46" t="s">
        <v>24</v>
      </c>
      <c r="F216" s="46" t="s">
        <v>58</v>
      </c>
      <c r="G216" s="37" t="s">
        <v>25</v>
      </c>
      <c r="H216" s="37" t="s">
        <v>34</v>
      </c>
      <c r="I216" s="110">
        <v>904</v>
      </c>
      <c r="J216" s="110">
        <v>400</v>
      </c>
      <c r="K216" s="110">
        <v>2351</v>
      </c>
      <c r="L216" s="37" t="s">
        <v>1348</v>
      </c>
      <c r="M216" s="242">
        <f t="shared" si="15"/>
        <v>2492.06</v>
      </c>
      <c r="N216" s="242">
        <f t="shared" si="16"/>
        <v>3796.06</v>
      </c>
      <c r="O216" s="242">
        <f t="shared" si="17"/>
        <v>3969.5836</v>
      </c>
      <c r="P216" s="242">
        <f t="shared" si="18"/>
        <v>173.5236</v>
      </c>
      <c r="Q216" s="242">
        <f t="shared" si="19"/>
        <v>3796.06</v>
      </c>
      <c r="R216" s="242" t="s">
        <v>28</v>
      </c>
      <c r="S216" s="100" t="s">
        <v>29</v>
      </c>
    </row>
    <row r="217" spans="1:19">
      <c r="A217" s="182">
        <v>216</v>
      </c>
      <c r="B217" s="46" t="s">
        <v>2999</v>
      </c>
      <c r="C217" s="46" t="s">
        <v>3000</v>
      </c>
      <c r="D217" s="46" t="s">
        <v>22</v>
      </c>
      <c r="E217" s="46" t="s">
        <v>24</v>
      </c>
      <c r="F217" s="46" t="s">
        <v>2668</v>
      </c>
      <c r="G217" s="37" t="s">
        <v>25</v>
      </c>
      <c r="H217" s="37" t="s">
        <v>34</v>
      </c>
      <c r="I217" s="110">
        <v>245.28</v>
      </c>
      <c r="J217" s="110">
        <v>100</v>
      </c>
      <c r="K217" s="110">
        <v>0</v>
      </c>
      <c r="L217" s="37"/>
      <c r="M217" s="242">
        <f t="shared" si="15"/>
        <v>0</v>
      </c>
      <c r="N217" s="242">
        <f t="shared" si="16"/>
        <v>345.28</v>
      </c>
      <c r="O217" s="242">
        <f t="shared" si="17"/>
        <v>351.28</v>
      </c>
      <c r="P217" s="242">
        <f t="shared" si="18"/>
        <v>6</v>
      </c>
      <c r="Q217" s="242">
        <f t="shared" si="19"/>
        <v>345.28</v>
      </c>
      <c r="R217" s="242" t="s">
        <v>28</v>
      </c>
      <c r="S217" s="100" t="s">
        <v>29</v>
      </c>
    </row>
    <row r="218" spans="1:19">
      <c r="A218" s="182">
        <v>217</v>
      </c>
      <c r="B218" s="46" t="s">
        <v>3001</v>
      </c>
      <c r="C218" s="46" t="s">
        <v>3002</v>
      </c>
      <c r="D218" s="46" t="s">
        <v>22</v>
      </c>
      <c r="E218" s="46" t="s">
        <v>24</v>
      </c>
      <c r="F218" s="46" t="s">
        <v>198</v>
      </c>
      <c r="G218" s="37" t="s">
        <v>25</v>
      </c>
      <c r="H218" s="37" t="s">
        <v>96</v>
      </c>
      <c r="I218" s="110">
        <v>1120</v>
      </c>
      <c r="J218" s="110">
        <v>300</v>
      </c>
      <c r="K218" s="110">
        <v>1300</v>
      </c>
      <c r="L218" s="37" t="s">
        <v>3003</v>
      </c>
      <c r="M218" s="242">
        <f t="shared" si="15"/>
        <v>1378</v>
      </c>
      <c r="N218" s="242">
        <f t="shared" si="16"/>
        <v>2798</v>
      </c>
      <c r="O218" s="242">
        <f t="shared" si="17"/>
        <v>2898.68</v>
      </c>
      <c r="P218" s="242">
        <f t="shared" si="18"/>
        <v>100.68</v>
      </c>
      <c r="Q218" s="242">
        <f t="shared" si="19"/>
        <v>2798</v>
      </c>
      <c r="R218" s="242" t="s">
        <v>28</v>
      </c>
      <c r="S218" s="100" t="s">
        <v>29</v>
      </c>
    </row>
    <row r="219" spans="1:19">
      <c r="A219" s="182">
        <v>218</v>
      </c>
      <c r="B219" s="46" t="s">
        <v>3004</v>
      </c>
      <c r="C219" s="46" t="s">
        <v>3005</v>
      </c>
      <c r="D219" s="46" t="s">
        <v>22</v>
      </c>
      <c r="E219" s="46" t="s">
        <v>24</v>
      </c>
      <c r="F219" s="46" t="s">
        <v>198</v>
      </c>
      <c r="G219" s="37" t="s">
        <v>25</v>
      </c>
      <c r="H219" s="37" t="s">
        <v>96</v>
      </c>
      <c r="I219" s="110">
        <v>1120</v>
      </c>
      <c r="J219" s="110">
        <v>300</v>
      </c>
      <c r="K219" s="110">
        <v>1300</v>
      </c>
      <c r="L219" s="37" t="s">
        <v>3003</v>
      </c>
      <c r="M219" s="242">
        <f t="shared" si="15"/>
        <v>1378</v>
      </c>
      <c r="N219" s="242">
        <f t="shared" si="16"/>
        <v>2798</v>
      </c>
      <c r="O219" s="242">
        <f t="shared" si="17"/>
        <v>2898.68</v>
      </c>
      <c r="P219" s="242">
        <f t="shared" si="18"/>
        <v>100.68</v>
      </c>
      <c r="Q219" s="242">
        <f t="shared" si="19"/>
        <v>2798</v>
      </c>
      <c r="R219" s="242" t="s">
        <v>28</v>
      </c>
      <c r="S219" s="100" t="s">
        <v>29</v>
      </c>
    </row>
    <row r="220" spans="1:19">
      <c r="A220" s="182">
        <v>219</v>
      </c>
      <c r="B220" s="46" t="s">
        <v>3006</v>
      </c>
      <c r="C220" s="46" t="s">
        <v>3007</v>
      </c>
      <c r="D220" s="46" t="s">
        <v>22</v>
      </c>
      <c r="E220" s="46" t="s">
        <v>24</v>
      </c>
      <c r="F220" s="46" t="s">
        <v>198</v>
      </c>
      <c r="G220" s="37" t="s">
        <v>25</v>
      </c>
      <c r="H220" s="37" t="s">
        <v>96</v>
      </c>
      <c r="I220" s="110">
        <v>1120</v>
      </c>
      <c r="J220" s="110">
        <v>300</v>
      </c>
      <c r="K220" s="110">
        <v>1300</v>
      </c>
      <c r="L220" s="37" t="s">
        <v>3003</v>
      </c>
      <c r="M220" s="242">
        <f t="shared" si="15"/>
        <v>1378</v>
      </c>
      <c r="N220" s="242">
        <f t="shared" si="16"/>
        <v>2798</v>
      </c>
      <c r="O220" s="242">
        <f t="shared" si="17"/>
        <v>2898.68</v>
      </c>
      <c r="P220" s="242">
        <f t="shared" si="18"/>
        <v>100.68</v>
      </c>
      <c r="Q220" s="242">
        <f t="shared" si="19"/>
        <v>2798</v>
      </c>
      <c r="R220" s="242" t="s">
        <v>28</v>
      </c>
      <c r="S220" s="100" t="s">
        <v>29</v>
      </c>
    </row>
    <row r="221" spans="1:19">
      <c r="A221" s="182">
        <v>220</v>
      </c>
      <c r="B221" s="46" t="s">
        <v>3008</v>
      </c>
      <c r="C221" s="46" t="s">
        <v>3009</v>
      </c>
      <c r="D221" s="46" t="s">
        <v>22</v>
      </c>
      <c r="E221" s="46" t="s">
        <v>24</v>
      </c>
      <c r="F221" s="46" t="s">
        <v>198</v>
      </c>
      <c r="G221" s="37" t="s">
        <v>25</v>
      </c>
      <c r="H221" s="37" t="s">
        <v>96</v>
      </c>
      <c r="I221" s="110">
        <v>1120</v>
      </c>
      <c r="J221" s="110">
        <v>300</v>
      </c>
      <c r="K221" s="110">
        <v>1300</v>
      </c>
      <c r="L221" s="37" t="s">
        <v>3003</v>
      </c>
      <c r="M221" s="242">
        <f t="shared" si="15"/>
        <v>1378</v>
      </c>
      <c r="N221" s="242">
        <f t="shared" si="16"/>
        <v>2798</v>
      </c>
      <c r="O221" s="242">
        <f t="shared" si="17"/>
        <v>2898.68</v>
      </c>
      <c r="P221" s="242">
        <f t="shared" si="18"/>
        <v>100.68</v>
      </c>
      <c r="Q221" s="242">
        <f t="shared" si="19"/>
        <v>2798</v>
      </c>
      <c r="R221" s="242" t="s">
        <v>28</v>
      </c>
      <c r="S221" s="100" t="s">
        <v>29</v>
      </c>
    </row>
    <row r="222" spans="1:19">
      <c r="A222" s="182">
        <v>221</v>
      </c>
      <c r="B222" s="46" t="s">
        <v>3010</v>
      </c>
      <c r="C222" s="46" t="s">
        <v>3011</v>
      </c>
      <c r="D222" s="46" t="s">
        <v>22</v>
      </c>
      <c r="E222" s="46" t="s">
        <v>24</v>
      </c>
      <c r="F222" s="46" t="s">
        <v>198</v>
      </c>
      <c r="G222" s="37" t="s">
        <v>25</v>
      </c>
      <c r="H222" s="37" t="s">
        <v>96</v>
      </c>
      <c r="I222" s="110">
        <v>1120</v>
      </c>
      <c r="J222" s="110">
        <v>300</v>
      </c>
      <c r="K222" s="110">
        <v>1300</v>
      </c>
      <c r="L222" s="37" t="s">
        <v>3003</v>
      </c>
      <c r="M222" s="242">
        <f t="shared" si="15"/>
        <v>1378</v>
      </c>
      <c r="N222" s="242">
        <f t="shared" si="16"/>
        <v>2798</v>
      </c>
      <c r="O222" s="242">
        <f t="shared" si="17"/>
        <v>2898.68</v>
      </c>
      <c r="P222" s="242">
        <f t="shared" si="18"/>
        <v>100.68</v>
      </c>
      <c r="Q222" s="242">
        <f t="shared" si="19"/>
        <v>2798</v>
      </c>
      <c r="R222" s="242" t="s">
        <v>28</v>
      </c>
      <c r="S222" s="100" t="s">
        <v>29</v>
      </c>
    </row>
    <row r="223" spans="1:19">
      <c r="A223" s="182">
        <v>222</v>
      </c>
      <c r="B223" s="46" t="s">
        <v>2083</v>
      </c>
      <c r="C223" s="46" t="s">
        <v>3012</v>
      </c>
      <c r="D223" s="46" t="s">
        <v>22</v>
      </c>
      <c r="E223" s="46" t="s">
        <v>24</v>
      </c>
      <c r="F223" s="46" t="s">
        <v>32</v>
      </c>
      <c r="G223" s="37" t="s">
        <v>25</v>
      </c>
      <c r="H223" s="37" t="s">
        <v>34</v>
      </c>
      <c r="I223" s="110">
        <v>630</v>
      </c>
      <c r="J223" s="110">
        <v>200</v>
      </c>
      <c r="K223" s="110">
        <v>30</v>
      </c>
      <c r="L223" s="37" t="s">
        <v>3013</v>
      </c>
      <c r="M223" s="242">
        <f t="shared" si="15"/>
        <v>31.8</v>
      </c>
      <c r="N223" s="242">
        <f t="shared" si="16"/>
        <v>861.8</v>
      </c>
      <c r="O223" s="242">
        <f t="shared" si="17"/>
        <v>875.708</v>
      </c>
      <c r="P223" s="242">
        <f t="shared" si="18"/>
        <v>13.908</v>
      </c>
      <c r="Q223" s="242">
        <f t="shared" si="19"/>
        <v>861.8</v>
      </c>
      <c r="R223" s="242" t="s">
        <v>28</v>
      </c>
      <c r="S223" s="100" t="s">
        <v>29</v>
      </c>
    </row>
    <row r="224" spans="1:19">
      <c r="A224" s="182">
        <v>223</v>
      </c>
      <c r="B224" s="46" t="s">
        <v>3014</v>
      </c>
      <c r="C224" s="46" t="s">
        <v>3015</v>
      </c>
      <c r="D224" s="46" t="s">
        <v>22</v>
      </c>
      <c r="E224" s="46" t="s">
        <v>135</v>
      </c>
      <c r="F224" s="46" t="s">
        <v>58</v>
      </c>
      <c r="G224" s="37" t="s">
        <v>25</v>
      </c>
      <c r="H224" s="37" t="s">
        <v>34</v>
      </c>
      <c r="I224" s="110">
        <v>904</v>
      </c>
      <c r="J224" s="110">
        <v>400</v>
      </c>
      <c r="K224" s="110">
        <v>2351</v>
      </c>
      <c r="L224" s="37" t="s">
        <v>1992</v>
      </c>
      <c r="M224" s="242">
        <f t="shared" si="15"/>
        <v>2492.06</v>
      </c>
      <c r="N224" s="242">
        <f t="shared" si="16"/>
        <v>3796.06</v>
      </c>
      <c r="O224" s="242">
        <f t="shared" si="17"/>
        <v>3969.5836</v>
      </c>
      <c r="P224" s="242">
        <f t="shared" si="18"/>
        <v>173.5236</v>
      </c>
      <c r="Q224" s="242">
        <f t="shared" si="19"/>
        <v>3796.06</v>
      </c>
      <c r="R224" s="242" t="s">
        <v>28</v>
      </c>
      <c r="S224" s="100" t="s">
        <v>29</v>
      </c>
    </row>
    <row r="225" spans="1:19">
      <c r="A225" s="182">
        <v>224</v>
      </c>
      <c r="B225" s="46" t="s">
        <v>388</v>
      </c>
      <c r="C225" s="92" t="s">
        <v>3016</v>
      </c>
      <c r="D225" s="46" t="s">
        <v>22</v>
      </c>
      <c r="E225" s="46" t="s">
        <v>24</v>
      </c>
      <c r="F225" s="46" t="s">
        <v>32</v>
      </c>
      <c r="G225" s="37" t="s">
        <v>25</v>
      </c>
      <c r="H225" s="37" t="s">
        <v>34</v>
      </c>
      <c r="I225" s="110">
        <v>630</v>
      </c>
      <c r="J225" s="110">
        <v>200</v>
      </c>
      <c r="K225" s="110">
        <v>30</v>
      </c>
      <c r="L225" s="37" t="s">
        <v>3013</v>
      </c>
      <c r="M225" s="242">
        <f t="shared" si="15"/>
        <v>31.8</v>
      </c>
      <c r="N225" s="242">
        <f t="shared" si="16"/>
        <v>861.8</v>
      </c>
      <c r="O225" s="242">
        <f t="shared" si="17"/>
        <v>875.708</v>
      </c>
      <c r="P225" s="242">
        <f t="shared" si="18"/>
        <v>13.908</v>
      </c>
      <c r="Q225" s="242">
        <f t="shared" si="19"/>
        <v>861.8</v>
      </c>
      <c r="R225" s="242" t="s">
        <v>28</v>
      </c>
      <c r="S225" s="100" t="s">
        <v>29</v>
      </c>
    </row>
    <row r="226" spans="1:19">
      <c r="A226" s="182">
        <v>225</v>
      </c>
      <c r="B226" s="46" t="s">
        <v>2395</v>
      </c>
      <c r="C226" s="46" t="s">
        <v>3017</v>
      </c>
      <c r="D226" s="46" t="s">
        <v>22</v>
      </c>
      <c r="E226" s="46" t="s">
        <v>24</v>
      </c>
      <c r="F226" s="46" t="s">
        <v>2668</v>
      </c>
      <c r="G226" s="37" t="s">
        <v>25</v>
      </c>
      <c r="H226" s="37" t="s">
        <v>34</v>
      </c>
      <c r="I226" s="110">
        <v>245.28</v>
      </c>
      <c r="J226" s="110">
        <v>100</v>
      </c>
      <c r="K226" s="110">
        <v>0</v>
      </c>
      <c r="L226" s="37"/>
      <c r="M226" s="242">
        <f t="shared" si="15"/>
        <v>0</v>
      </c>
      <c r="N226" s="242">
        <f t="shared" si="16"/>
        <v>345.28</v>
      </c>
      <c r="O226" s="242">
        <f t="shared" si="17"/>
        <v>351.28</v>
      </c>
      <c r="P226" s="242">
        <f t="shared" si="18"/>
        <v>6</v>
      </c>
      <c r="Q226" s="242">
        <f t="shared" si="19"/>
        <v>345.28</v>
      </c>
      <c r="R226" s="242" t="s">
        <v>28</v>
      </c>
      <c r="S226" s="100" t="s">
        <v>29</v>
      </c>
    </row>
    <row r="227" spans="1:19">
      <c r="A227" s="182">
        <v>226</v>
      </c>
      <c r="B227" s="46" t="s">
        <v>3018</v>
      </c>
      <c r="C227" s="46" t="s">
        <v>3019</v>
      </c>
      <c r="D227" s="46" t="s">
        <v>22</v>
      </c>
      <c r="E227" s="46" t="s">
        <v>135</v>
      </c>
      <c r="F227" s="46" t="s">
        <v>198</v>
      </c>
      <c r="G227" s="37" t="s">
        <v>25</v>
      </c>
      <c r="H227" s="37" t="s">
        <v>96</v>
      </c>
      <c r="I227" s="110">
        <v>1120</v>
      </c>
      <c r="J227" s="110">
        <v>300</v>
      </c>
      <c r="K227" s="110">
        <v>1300</v>
      </c>
      <c r="L227" s="37" t="s">
        <v>2932</v>
      </c>
      <c r="M227" s="242">
        <f t="shared" si="15"/>
        <v>1378</v>
      </c>
      <c r="N227" s="242">
        <f t="shared" si="16"/>
        <v>2798</v>
      </c>
      <c r="O227" s="242">
        <f t="shared" si="17"/>
        <v>2898.68</v>
      </c>
      <c r="P227" s="242">
        <f t="shared" si="18"/>
        <v>100.68</v>
      </c>
      <c r="Q227" s="242">
        <f t="shared" si="19"/>
        <v>2798</v>
      </c>
      <c r="R227" s="242" t="s">
        <v>28</v>
      </c>
      <c r="S227" s="100" t="s">
        <v>29</v>
      </c>
    </row>
    <row r="228" spans="1:19">
      <c r="A228" s="182">
        <v>227</v>
      </c>
      <c r="B228" s="46" t="s">
        <v>3020</v>
      </c>
      <c r="C228" s="46" t="s">
        <v>3021</v>
      </c>
      <c r="D228" s="46" t="s">
        <v>22</v>
      </c>
      <c r="E228" s="46" t="s">
        <v>24</v>
      </c>
      <c r="F228" s="46" t="s">
        <v>198</v>
      </c>
      <c r="G228" s="37" t="s">
        <v>25</v>
      </c>
      <c r="H228" s="37" t="s">
        <v>96</v>
      </c>
      <c r="I228" s="110">
        <v>1152</v>
      </c>
      <c r="J228" s="110">
        <v>300</v>
      </c>
      <c r="K228" s="110">
        <v>1300</v>
      </c>
      <c r="L228" s="37" t="s">
        <v>3022</v>
      </c>
      <c r="M228" s="242">
        <f t="shared" si="15"/>
        <v>1378</v>
      </c>
      <c r="N228" s="242">
        <f t="shared" si="16"/>
        <v>2830</v>
      </c>
      <c r="O228" s="242">
        <f t="shared" si="17"/>
        <v>2930.68</v>
      </c>
      <c r="P228" s="242">
        <f t="shared" si="18"/>
        <v>100.68</v>
      </c>
      <c r="Q228" s="242">
        <f t="shared" si="19"/>
        <v>2830</v>
      </c>
      <c r="R228" s="242" t="s">
        <v>28</v>
      </c>
      <c r="S228" s="100" t="s">
        <v>29</v>
      </c>
    </row>
    <row r="229" spans="1:19">
      <c r="A229" s="182">
        <v>228</v>
      </c>
      <c r="B229" s="46" t="s">
        <v>3023</v>
      </c>
      <c r="C229" s="46" t="s">
        <v>3024</v>
      </c>
      <c r="D229" s="46" t="s">
        <v>22</v>
      </c>
      <c r="E229" s="46" t="s">
        <v>130</v>
      </c>
      <c r="F229" s="46" t="s">
        <v>198</v>
      </c>
      <c r="G229" s="37" t="s">
        <v>25</v>
      </c>
      <c r="H229" s="37" t="s">
        <v>96</v>
      </c>
      <c r="I229" s="110">
        <v>1152</v>
      </c>
      <c r="J229" s="110">
        <v>300</v>
      </c>
      <c r="K229" s="110">
        <v>1300</v>
      </c>
      <c r="L229" s="37" t="s">
        <v>3025</v>
      </c>
      <c r="M229" s="242">
        <f t="shared" si="15"/>
        <v>1378</v>
      </c>
      <c r="N229" s="242">
        <f t="shared" si="16"/>
        <v>2830</v>
      </c>
      <c r="O229" s="242">
        <f t="shared" si="17"/>
        <v>2930.68</v>
      </c>
      <c r="P229" s="242">
        <f t="shared" si="18"/>
        <v>100.68</v>
      </c>
      <c r="Q229" s="242">
        <f t="shared" si="19"/>
        <v>2830</v>
      </c>
      <c r="R229" s="242" t="s">
        <v>28</v>
      </c>
      <c r="S229" s="100" t="s">
        <v>29</v>
      </c>
    </row>
    <row r="230" spans="1:19">
      <c r="A230" s="182">
        <v>229</v>
      </c>
      <c r="B230" s="46" t="s">
        <v>3026</v>
      </c>
      <c r="C230" s="46" t="s">
        <v>3027</v>
      </c>
      <c r="D230" s="46" t="s">
        <v>22</v>
      </c>
      <c r="E230" s="46" t="s">
        <v>24</v>
      </c>
      <c r="F230" s="46" t="s">
        <v>198</v>
      </c>
      <c r="G230" s="37" t="s">
        <v>25</v>
      </c>
      <c r="H230" s="37" t="s">
        <v>96</v>
      </c>
      <c r="I230" s="110">
        <v>1152</v>
      </c>
      <c r="J230" s="110">
        <v>300</v>
      </c>
      <c r="K230" s="110">
        <v>1300</v>
      </c>
      <c r="L230" s="37" t="s">
        <v>3028</v>
      </c>
      <c r="M230" s="242">
        <f t="shared" si="15"/>
        <v>1378</v>
      </c>
      <c r="N230" s="242">
        <f t="shared" si="16"/>
        <v>2830</v>
      </c>
      <c r="O230" s="242">
        <f t="shared" si="17"/>
        <v>2930.68</v>
      </c>
      <c r="P230" s="242">
        <f t="shared" si="18"/>
        <v>100.68</v>
      </c>
      <c r="Q230" s="242">
        <f t="shared" si="19"/>
        <v>2830</v>
      </c>
      <c r="R230" s="242" t="s">
        <v>28</v>
      </c>
      <c r="S230" s="100" t="s">
        <v>29</v>
      </c>
    </row>
    <row r="231" spans="1:19">
      <c r="A231" s="182">
        <v>230</v>
      </c>
      <c r="B231" s="46" t="s">
        <v>3029</v>
      </c>
      <c r="C231" s="46" t="s">
        <v>3030</v>
      </c>
      <c r="D231" s="46" t="s">
        <v>22</v>
      </c>
      <c r="E231" s="46" t="s">
        <v>130</v>
      </c>
      <c r="F231" s="46" t="s">
        <v>198</v>
      </c>
      <c r="G231" s="37" t="s">
        <v>25</v>
      </c>
      <c r="H231" s="37" t="s">
        <v>96</v>
      </c>
      <c r="I231" s="110">
        <v>1152</v>
      </c>
      <c r="J231" s="110">
        <v>300</v>
      </c>
      <c r="K231" s="110">
        <v>1300</v>
      </c>
      <c r="L231" s="37" t="s">
        <v>3025</v>
      </c>
      <c r="M231" s="242">
        <f t="shared" si="15"/>
        <v>1378</v>
      </c>
      <c r="N231" s="242">
        <f t="shared" si="16"/>
        <v>2830</v>
      </c>
      <c r="O231" s="242">
        <f t="shared" si="17"/>
        <v>2930.68</v>
      </c>
      <c r="P231" s="242">
        <f t="shared" si="18"/>
        <v>100.68</v>
      </c>
      <c r="Q231" s="242">
        <f t="shared" si="19"/>
        <v>2830</v>
      </c>
      <c r="R231" s="242" t="s">
        <v>28</v>
      </c>
      <c r="S231" s="100" t="s">
        <v>29</v>
      </c>
    </row>
    <row r="232" spans="1:19">
      <c r="A232" s="182">
        <v>231</v>
      </c>
      <c r="B232" s="46" t="s">
        <v>3031</v>
      </c>
      <c r="C232" s="46" t="s">
        <v>3032</v>
      </c>
      <c r="D232" s="46" t="s">
        <v>22</v>
      </c>
      <c r="E232" s="46" t="s">
        <v>130</v>
      </c>
      <c r="F232" s="46" t="s">
        <v>198</v>
      </c>
      <c r="G232" s="37" t="s">
        <v>25</v>
      </c>
      <c r="H232" s="37" t="s">
        <v>96</v>
      </c>
      <c r="I232" s="110">
        <v>1152</v>
      </c>
      <c r="J232" s="110">
        <v>300</v>
      </c>
      <c r="K232" s="110">
        <v>1300</v>
      </c>
      <c r="L232" s="37" t="s">
        <v>3025</v>
      </c>
      <c r="M232" s="242">
        <f t="shared" si="15"/>
        <v>1378</v>
      </c>
      <c r="N232" s="242">
        <f t="shared" si="16"/>
        <v>2830</v>
      </c>
      <c r="O232" s="242">
        <f t="shared" si="17"/>
        <v>2930.68</v>
      </c>
      <c r="P232" s="242">
        <f t="shared" si="18"/>
        <v>100.68</v>
      </c>
      <c r="Q232" s="242">
        <f t="shared" si="19"/>
        <v>2830</v>
      </c>
      <c r="R232" s="242" t="s">
        <v>28</v>
      </c>
      <c r="S232" s="100" t="s">
        <v>29</v>
      </c>
    </row>
    <row r="233" spans="1:19">
      <c r="A233" s="182">
        <v>232</v>
      </c>
      <c r="B233" s="46" t="s">
        <v>2217</v>
      </c>
      <c r="C233" s="46" t="s">
        <v>3033</v>
      </c>
      <c r="D233" s="46" t="s">
        <v>22</v>
      </c>
      <c r="E233" s="46" t="s">
        <v>24</v>
      </c>
      <c r="F233" s="46" t="s">
        <v>2668</v>
      </c>
      <c r="G233" s="37" t="s">
        <v>25</v>
      </c>
      <c r="H233" s="37" t="s">
        <v>34</v>
      </c>
      <c r="I233" s="110">
        <v>245.28</v>
      </c>
      <c r="J233" s="110">
        <v>100</v>
      </c>
      <c r="K233" s="110">
        <v>0</v>
      </c>
      <c r="L233" s="37"/>
      <c r="M233" s="242">
        <f t="shared" si="15"/>
        <v>0</v>
      </c>
      <c r="N233" s="242">
        <f t="shared" si="16"/>
        <v>345.28</v>
      </c>
      <c r="O233" s="242">
        <f t="shared" si="17"/>
        <v>351.28</v>
      </c>
      <c r="P233" s="242">
        <f t="shared" si="18"/>
        <v>6</v>
      </c>
      <c r="Q233" s="242">
        <f t="shared" si="19"/>
        <v>345.28</v>
      </c>
      <c r="R233" s="242" t="s">
        <v>28</v>
      </c>
      <c r="S233" s="100" t="s">
        <v>29</v>
      </c>
    </row>
    <row r="234" spans="1:19">
      <c r="A234" s="182">
        <v>233</v>
      </c>
      <c r="B234" s="46" t="s">
        <v>3034</v>
      </c>
      <c r="C234" s="46" t="s">
        <v>3035</v>
      </c>
      <c r="D234" s="46" t="s">
        <v>22</v>
      </c>
      <c r="E234" s="46" t="s">
        <v>24</v>
      </c>
      <c r="F234" s="46" t="s">
        <v>2668</v>
      </c>
      <c r="G234" s="37" t="s">
        <v>25</v>
      </c>
      <c r="H234" s="37" t="s">
        <v>34</v>
      </c>
      <c r="I234" s="110">
        <v>245.28</v>
      </c>
      <c r="J234" s="110">
        <v>100</v>
      </c>
      <c r="K234" s="110">
        <v>0</v>
      </c>
      <c r="L234" s="37"/>
      <c r="M234" s="242">
        <f t="shared" si="15"/>
        <v>0</v>
      </c>
      <c r="N234" s="242">
        <f t="shared" si="16"/>
        <v>345.28</v>
      </c>
      <c r="O234" s="242">
        <f t="shared" si="17"/>
        <v>351.28</v>
      </c>
      <c r="P234" s="242">
        <f t="shared" si="18"/>
        <v>6</v>
      </c>
      <c r="Q234" s="242">
        <f t="shared" si="19"/>
        <v>345.28</v>
      </c>
      <c r="R234" s="242" t="s">
        <v>28</v>
      </c>
      <c r="S234" s="100" t="s">
        <v>29</v>
      </c>
    </row>
    <row r="235" spans="1:19">
      <c r="A235" s="182">
        <v>234</v>
      </c>
      <c r="B235" s="46" t="s">
        <v>3036</v>
      </c>
      <c r="C235" s="46" t="s">
        <v>3037</v>
      </c>
      <c r="D235" s="46" t="s">
        <v>22</v>
      </c>
      <c r="E235" s="46" t="s">
        <v>24</v>
      </c>
      <c r="F235" s="46" t="s">
        <v>2668</v>
      </c>
      <c r="G235" s="37" t="s">
        <v>25</v>
      </c>
      <c r="H235" s="37" t="s">
        <v>34</v>
      </c>
      <c r="I235" s="110">
        <v>0</v>
      </c>
      <c r="J235" s="110">
        <v>100</v>
      </c>
      <c r="K235" s="110">
        <v>0</v>
      </c>
      <c r="L235" s="37"/>
      <c r="M235" s="242">
        <f t="shared" si="15"/>
        <v>0</v>
      </c>
      <c r="N235" s="242">
        <f t="shared" si="16"/>
        <v>100</v>
      </c>
      <c r="O235" s="242">
        <f t="shared" si="17"/>
        <v>106</v>
      </c>
      <c r="P235" s="242">
        <f t="shared" si="18"/>
        <v>6</v>
      </c>
      <c r="Q235" s="242">
        <f t="shared" si="19"/>
        <v>100</v>
      </c>
      <c r="R235" s="242" t="s">
        <v>28</v>
      </c>
      <c r="S235" s="100" t="s">
        <v>29</v>
      </c>
    </row>
    <row r="236" spans="1:19">
      <c r="A236" s="182">
        <v>235</v>
      </c>
      <c r="B236" s="46" t="s">
        <v>3038</v>
      </c>
      <c r="C236" s="46" t="s">
        <v>3039</v>
      </c>
      <c r="D236" s="46" t="s">
        <v>22</v>
      </c>
      <c r="E236" s="46" t="s">
        <v>135</v>
      </c>
      <c r="F236" s="46" t="s">
        <v>198</v>
      </c>
      <c r="G236" s="37" t="s">
        <v>25</v>
      </c>
      <c r="H236" s="37" t="s">
        <v>96</v>
      </c>
      <c r="I236" s="110">
        <v>1152</v>
      </c>
      <c r="J236" s="110">
        <v>300</v>
      </c>
      <c r="K236" s="110">
        <v>1300</v>
      </c>
      <c r="L236" s="37" t="s">
        <v>2932</v>
      </c>
      <c r="M236" s="242">
        <f t="shared" si="15"/>
        <v>1378</v>
      </c>
      <c r="N236" s="242">
        <f t="shared" si="16"/>
        <v>2830</v>
      </c>
      <c r="O236" s="242">
        <f t="shared" si="17"/>
        <v>2930.68</v>
      </c>
      <c r="P236" s="242">
        <f t="shared" si="18"/>
        <v>100.68</v>
      </c>
      <c r="Q236" s="242">
        <f t="shared" si="19"/>
        <v>2830</v>
      </c>
      <c r="R236" s="242" t="s">
        <v>28</v>
      </c>
      <c r="S236" s="100" t="s">
        <v>29</v>
      </c>
    </row>
    <row r="237" spans="1:19">
      <c r="A237" s="182">
        <v>236</v>
      </c>
      <c r="B237" s="46" t="s">
        <v>3040</v>
      </c>
      <c r="C237" s="46" t="s">
        <v>3041</v>
      </c>
      <c r="D237" s="46" t="s">
        <v>22</v>
      </c>
      <c r="E237" s="46" t="s">
        <v>1236</v>
      </c>
      <c r="F237" s="46" t="s">
        <v>198</v>
      </c>
      <c r="G237" s="37" t="s">
        <v>25</v>
      </c>
      <c r="H237" s="37" t="s">
        <v>96</v>
      </c>
      <c r="I237" s="110">
        <v>1152</v>
      </c>
      <c r="J237" s="110">
        <v>300</v>
      </c>
      <c r="K237" s="110">
        <v>1300</v>
      </c>
      <c r="L237" s="37" t="s">
        <v>3042</v>
      </c>
      <c r="M237" s="242">
        <f t="shared" si="15"/>
        <v>1378</v>
      </c>
      <c r="N237" s="242">
        <f t="shared" si="16"/>
        <v>2830</v>
      </c>
      <c r="O237" s="242">
        <f t="shared" si="17"/>
        <v>2930.68</v>
      </c>
      <c r="P237" s="242">
        <f t="shared" si="18"/>
        <v>100.68</v>
      </c>
      <c r="Q237" s="242">
        <f t="shared" si="19"/>
        <v>2830</v>
      </c>
      <c r="R237" s="242" t="s">
        <v>28</v>
      </c>
      <c r="S237" s="100" t="s">
        <v>29</v>
      </c>
    </row>
    <row r="238" spans="1:19">
      <c r="A238" s="182">
        <v>237</v>
      </c>
      <c r="B238" s="46" t="s">
        <v>2549</v>
      </c>
      <c r="C238" s="46" t="s">
        <v>3043</v>
      </c>
      <c r="D238" s="46" t="s">
        <v>22</v>
      </c>
      <c r="E238" s="46" t="s">
        <v>1236</v>
      </c>
      <c r="F238" s="46" t="s">
        <v>198</v>
      </c>
      <c r="G238" s="37" t="s">
        <v>25</v>
      </c>
      <c r="H238" s="37" t="s">
        <v>96</v>
      </c>
      <c r="I238" s="110">
        <v>1152</v>
      </c>
      <c r="J238" s="110">
        <v>300</v>
      </c>
      <c r="K238" s="110">
        <v>1300</v>
      </c>
      <c r="L238" s="37" t="s">
        <v>3044</v>
      </c>
      <c r="M238" s="242">
        <f t="shared" si="15"/>
        <v>1378</v>
      </c>
      <c r="N238" s="242">
        <f t="shared" si="16"/>
        <v>2830</v>
      </c>
      <c r="O238" s="242">
        <f t="shared" si="17"/>
        <v>2930.68</v>
      </c>
      <c r="P238" s="242">
        <f t="shared" si="18"/>
        <v>100.68</v>
      </c>
      <c r="Q238" s="242">
        <f t="shared" si="19"/>
        <v>2830</v>
      </c>
      <c r="R238" s="242" t="s">
        <v>28</v>
      </c>
      <c r="S238" s="100" t="s">
        <v>29</v>
      </c>
    </row>
    <row r="239" spans="1:19">
      <c r="A239" s="182">
        <v>238</v>
      </c>
      <c r="B239" s="46" t="s">
        <v>1400</v>
      </c>
      <c r="C239" s="46" t="s">
        <v>1401</v>
      </c>
      <c r="D239" s="46" t="s">
        <v>22</v>
      </c>
      <c r="E239" s="46" t="s">
        <v>24</v>
      </c>
      <c r="F239" s="46" t="s">
        <v>2299</v>
      </c>
      <c r="G239" s="37" t="s">
        <v>25</v>
      </c>
      <c r="H239" s="37" t="s">
        <v>34</v>
      </c>
      <c r="I239" s="110">
        <v>0</v>
      </c>
      <c r="J239" s="110">
        <v>0</v>
      </c>
      <c r="K239" s="110">
        <v>13</v>
      </c>
      <c r="L239" s="37" t="s">
        <v>35</v>
      </c>
      <c r="M239" s="242">
        <f t="shared" si="15"/>
        <v>13.78</v>
      </c>
      <c r="N239" s="242">
        <f t="shared" si="16"/>
        <v>13.78</v>
      </c>
      <c r="O239" s="242">
        <f t="shared" si="17"/>
        <v>14.6068</v>
      </c>
      <c r="P239" s="242">
        <f t="shared" si="18"/>
        <v>0.8268</v>
      </c>
      <c r="Q239" s="242">
        <f t="shared" si="19"/>
        <v>13.78</v>
      </c>
      <c r="R239" s="242" t="s">
        <v>28</v>
      </c>
      <c r="S239" s="100" t="s">
        <v>29</v>
      </c>
    </row>
    <row r="240" spans="1:19">
      <c r="A240" s="182">
        <v>239</v>
      </c>
      <c r="B240" s="46" t="s">
        <v>301</v>
      </c>
      <c r="C240" s="46" t="s">
        <v>302</v>
      </c>
      <c r="D240" s="46" t="s">
        <v>22</v>
      </c>
      <c r="E240" s="46" t="s">
        <v>24</v>
      </c>
      <c r="F240" s="46" t="s">
        <v>2299</v>
      </c>
      <c r="G240" s="37" t="s">
        <v>25</v>
      </c>
      <c r="H240" s="37" t="s">
        <v>34</v>
      </c>
      <c r="I240" s="110">
        <v>0</v>
      </c>
      <c r="J240" s="110">
        <v>0</v>
      </c>
      <c r="K240" s="110">
        <v>13</v>
      </c>
      <c r="L240" s="37" t="s">
        <v>35</v>
      </c>
      <c r="M240" s="242">
        <f t="shared" si="15"/>
        <v>13.78</v>
      </c>
      <c r="N240" s="242">
        <f t="shared" si="16"/>
        <v>13.78</v>
      </c>
      <c r="O240" s="242">
        <f t="shared" si="17"/>
        <v>14.6068</v>
      </c>
      <c r="P240" s="242">
        <f t="shared" si="18"/>
        <v>0.8268</v>
      </c>
      <c r="Q240" s="242">
        <f t="shared" si="19"/>
        <v>13.78</v>
      </c>
      <c r="R240" s="242" t="s">
        <v>28</v>
      </c>
      <c r="S240" s="100" t="s">
        <v>29</v>
      </c>
    </row>
    <row r="241" spans="1:19">
      <c r="A241" s="182">
        <v>240</v>
      </c>
      <c r="B241" s="46" t="s">
        <v>3045</v>
      </c>
      <c r="C241" s="92" t="s">
        <v>3046</v>
      </c>
      <c r="D241" s="46" t="s">
        <v>22</v>
      </c>
      <c r="E241" s="46" t="s">
        <v>24</v>
      </c>
      <c r="F241" s="46" t="s">
        <v>32</v>
      </c>
      <c r="G241" s="37" t="s">
        <v>25</v>
      </c>
      <c r="H241" s="37" t="s">
        <v>34</v>
      </c>
      <c r="I241" s="110">
        <v>420</v>
      </c>
      <c r="J241" s="110">
        <v>200</v>
      </c>
      <c r="K241" s="110">
        <v>15</v>
      </c>
      <c r="L241" s="37" t="s">
        <v>2886</v>
      </c>
      <c r="M241" s="242">
        <f t="shared" si="15"/>
        <v>15.9</v>
      </c>
      <c r="N241" s="242">
        <f t="shared" si="16"/>
        <v>635.9</v>
      </c>
      <c r="O241" s="242">
        <f t="shared" si="17"/>
        <v>648.854</v>
      </c>
      <c r="P241" s="242">
        <f t="shared" si="18"/>
        <v>12.954</v>
      </c>
      <c r="Q241" s="242">
        <f t="shared" si="19"/>
        <v>635.9</v>
      </c>
      <c r="R241" s="242" t="s">
        <v>28</v>
      </c>
      <c r="S241" s="100" t="s">
        <v>29</v>
      </c>
    </row>
    <row r="242" spans="1:19">
      <c r="A242" s="182">
        <v>241</v>
      </c>
      <c r="B242" s="46" t="s">
        <v>3047</v>
      </c>
      <c r="C242" s="46" t="s">
        <v>3048</v>
      </c>
      <c r="D242" s="46" t="s">
        <v>22</v>
      </c>
      <c r="E242" s="46" t="s">
        <v>24</v>
      </c>
      <c r="F242" s="46" t="s">
        <v>2668</v>
      </c>
      <c r="G242" s="37" t="s">
        <v>25</v>
      </c>
      <c r="H242" s="37" t="s">
        <v>34</v>
      </c>
      <c r="I242" s="110">
        <v>0</v>
      </c>
      <c r="J242" s="110">
        <v>100</v>
      </c>
      <c r="K242" s="110">
        <v>0</v>
      </c>
      <c r="L242" s="37"/>
      <c r="M242" s="242">
        <f t="shared" si="15"/>
        <v>0</v>
      </c>
      <c r="N242" s="242">
        <f t="shared" si="16"/>
        <v>100</v>
      </c>
      <c r="O242" s="242">
        <f t="shared" si="17"/>
        <v>106</v>
      </c>
      <c r="P242" s="242">
        <f t="shared" si="18"/>
        <v>6</v>
      </c>
      <c r="Q242" s="242">
        <f t="shared" si="19"/>
        <v>100</v>
      </c>
      <c r="R242" s="242" t="s">
        <v>28</v>
      </c>
      <c r="S242" s="100" t="s">
        <v>29</v>
      </c>
    </row>
    <row r="243" spans="1:19">
      <c r="A243" s="182">
        <v>242</v>
      </c>
      <c r="B243" s="46" t="s">
        <v>3049</v>
      </c>
      <c r="C243" s="46" t="s">
        <v>3050</v>
      </c>
      <c r="D243" s="46" t="s">
        <v>22</v>
      </c>
      <c r="E243" s="46" t="s">
        <v>24</v>
      </c>
      <c r="F243" s="46" t="s">
        <v>2668</v>
      </c>
      <c r="G243" s="37" t="s">
        <v>25</v>
      </c>
      <c r="H243" s="37" t="s">
        <v>34</v>
      </c>
      <c r="I243" s="110">
        <v>245.28</v>
      </c>
      <c r="J243" s="110">
        <v>100</v>
      </c>
      <c r="K243" s="110">
        <v>0</v>
      </c>
      <c r="L243" s="37"/>
      <c r="M243" s="242">
        <f t="shared" si="15"/>
        <v>0</v>
      </c>
      <c r="N243" s="242">
        <f t="shared" si="16"/>
        <v>345.28</v>
      </c>
      <c r="O243" s="242">
        <f t="shared" si="17"/>
        <v>351.28</v>
      </c>
      <c r="P243" s="242">
        <f t="shared" si="18"/>
        <v>6</v>
      </c>
      <c r="Q243" s="242">
        <f t="shared" si="19"/>
        <v>345.28</v>
      </c>
      <c r="R243" s="242" t="s">
        <v>28</v>
      </c>
      <c r="S243" s="100" t="s">
        <v>29</v>
      </c>
    </row>
    <row r="244" spans="1:19">
      <c r="A244" s="182">
        <v>243</v>
      </c>
      <c r="B244" s="46" t="s">
        <v>3051</v>
      </c>
      <c r="C244" s="46" t="s">
        <v>3052</v>
      </c>
      <c r="D244" s="46" t="s">
        <v>22</v>
      </c>
      <c r="E244" s="46" t="s">
        <v>24</v>
      </c>
      <c r="F244" s="46" t="s">
        <v>2668</v>
      </c>
      <c r="G244" s="37" t="s">
        <v>25</v>
      </c>
      <c r="H244" s="37" t="s">
        <v>34</v>
      </c>
      <c r="I244" s="110">
        <v>0</v>
      </c>
      <c r="J244" s="110">
        <v>100</v>
      </c>
      <c r="K244" s="110">
        <v>0</v>
      </c>
      <c r="L244" s="37"/>
      <c r="M244" s="242">
        <f t="shared" si="15"/>
        <v>0</v>
      </c>
      <c r="N244" s="242">
        <f t="shared" si="16"/>
        <v>100</v>
      </c>
      <c r="O244" s="242">
        <f t="shared" si="17"/>
        <v>106</v>
      </c>
      <c r="P244" s="242">
        <f t="shared" si="18"/>
        <v>6</v>
      </c>
      <c r="Q244" s="242">
        <f t="shared" si="19"/>
        <v>100</v>
      </c>
      <c r="R244" s="242" t="s">
        <v>28</v>
      </c>
      <c r="S244" s="100" t="s">
        <v>29</v>
      </c>
    </row>
    <row r="245" spans="1:19">
      <c r="A245" s="182">
        <v>244</v>
      </c>
      <c r="B245" s="46" t="s">
        <v>3053</v>
      </c>
      <c r="C245" s="46" t="s">
        <v>3054</v>
      </c>
      <c r="D245" s="46" t="s">
        <v>22</v>
      </c>
      <c r="E245" s="46" t="s">
        <v>24</v>
      </c>
      <c r="F245" s="46" t="s">
        <v>2668</v>
      </c>
      <c r="G245" s="37" t="s">
        <v>25</v>
      </c>
      <c r="H245" s="37" t="s">
        <v>34</v>
      </c>
      <c r="I245" s="110">
        <v>0</v>
      </c>
      <c r="J245" s="110">
        <v>100</v>
      </c>
      <c r="K245" s="110">
        <v>0</v>
      </c>
      <c r="L245" s="37"/>
      <c r="M245" s="242">
        <f t="shared" si="15"/>
        <v>0</v>
      </c>
      <c r="N245" s="242">
        <f t="shared" si="16"/>
        <v>100</v>
      </c>
      <c r="O245" s="242">
        <f t="shared" si="17"/>
        <v>106</v>
      </c>
      <c r="P245" s="242">
        <f t="shared" si="18"/>
        <v>6</v>
      </c>
      <c r="Q245" s="242">
        <f t="shared" si="19"/>
        <v>100</v>
      </c>
      <c r="R245" s="242" t="s">
        <v>28</v>
      </c>
      <c r="S245" s="100" t="s">
        <v>29</v>
      </c>
    </row>
    <row r="246" spans="1:19">
      <c r="A246" s="182">
        <v>245</v>
      </c>
      <c r="B246" s="46" t="s">
        <v>3055</v>
      </c>
      <c r="C246" s="46" t="s">
        <v>3056</v>
      </c>
      <c r="D246" s="46" t="s">
        <v>22</v>
      </c>
      <c r="E246" s="46" t="s">
        <v>24</v>
      </c>
      <c r="F246" s="46" t="s">
        <v>2668</v>
      </c>
      <c r="G246" s="37" t="s">
        <v>25</v>
      </c>
      <c r="H246" s="37" t="s">
        <v>34</v>
      </c>
      <c r="I246" s="110">
        <v>245.28</v>
      </c>
      <c r="J246" s="110">
        <v>100</v>
      </c>
      <c r="K246" s="110">
        <v>0</v>
      </c>
      <c r="L246" s="37"/>
      <c r="M246" s="242">
        <f t="shared" si="15"/>
        <v>0</v>
      </c>
      <c r="N246" s="242">
        <f t="shared" si="16"/>
        <v>345.28</v>
      </c>
      <c r="O246" s="242">
        <f t="shared" si="17"/>
        <v>351.28</v>
      </c>
      <c r="P246" s="242">
        <f t="shared" si="18"/>
        <v>6</v>
      </c>
      <c r="Q246" s="242">
        <f t="shared" si="19"/>
        <v>345.28</v>
      </c>
      <c r="R246" s="242" t="s">
        <v>28</v>
      </c>
      <c r="S246" s="100" t="s">
        <v>29</v>
      </c>
    </row>
    <row r="247" spans="1:19">
      <c r="A247" s="182">
        <v>246</v>
      </c>
      <c r="B247" s="46" t="s">
        <v>3057</v>
      </c>
      <c r="C247" s="46" t="s">
        <v>3058</v>
      </c>
      <c r="D247" s="46" t="s">
        <v>22</v>
      </c>
      <c r="E247" s="46" t="s">
        <v>24</v>
      </c>
      <c r="F247" s="46" t="s">
        <v>198</v>
      </c>
      <c r="G247" s="37" t="s">
        <v>25</v>
      </c>
      <c r="H247" s="37" t="s">
        <v>34</v>
      </c>
      <c r="I247" s="110">
        <v>0</v>
      </c>
      <c r="J247" s="110">
        <v>0</v>
      </c>
      <c r="K247" s="110">
        <v>700</v>
      </c>
      <c r="L247" s="37" t="s">
        <v>3059</v>
      </c>
      <c r="M247" s="242">
        <f t="shared" si="15"/>
        <v>742</v>
      </c>
      <c r="N247" s="242">
        <f t="shared" si="16"/>
        <v>742</v>
      </c>
      <c r="O247" s="242">
        <f t="shared" si="17"/>
        <v>786.52</v>
      </c>
      <c r="P247" s="242">
        <f t="shared" si="18"/>
        <v>44.52</v>
      </c>
      <c r="Q247" s="242">
        <f t="shared" si="19"/>
        <v>742</v>
      </c>
      <c r="R247" s="242" t="s">
        <v>28</v>
      </c>
      <c r="S247" s="100" t="s">
        <v>29</v>
      </c>
    </row>
    <row r="248" spans="1:19">
      <c r="A248" s="182">
        <v>247</v>
      </c>
      <c r="B248" s="46" t="s">
        <v>2221</v>
      </c>
      <c r="C248" s="46" t="s">
        <v>3060</v>
      </c>
      <c r="D248" s="46" t="s">
        <v>22</v>
      </c>
      <c r="E248" s="46" t="s">
        <v>24</v>
      </c>
      <c r="F248" s="46" t="s">
        <v>2668</v>
      </c>
      <c r="G248" s="37" t="s">
        <v>25</v>
      </c>
      <c r="H248" s="37" t="s">
        <v>34</v>
      </c>
      <c r="I248" s="110">
        <v>245.28</v>
      </c>
      <c r="J248" s="110">
        <v>100</v>
      </c>
      <c r="K248" s="110">
        <v>0</v>
      </c>
      <c r="L248" s="37"/>
      <c r="M248" s="242">
        <f t="shared" si="15"/>
        <v>0</v>
      </c>
      <c r="N248" s="242">
        <f t="shared" si="16"/>
        <v>345.28</v>
      </c>
      <c r="O248" s="242">
        <f t="shared" si="17"/>
        <v>351.28</v>
      </c>
      <c r="P248" s="242">
        <f t="shared" si="18"/>
        <v>6</v>
      </c>
      <c r="Q248" s="242">
        <f t="shared" si="19"/>
        <v>345.28</v>
      </c>
      <c r="R248" s="242" t="s">
        <v>28</v>
      </c>
      <c r="S248" s="100" t="s">
        <v>29</v>
      </c>
    </row>
    <row r="249" spans="1:19">
      <c r="A249" s="182">
        <v>248</v>
      </c>
      <c r="B249" s="46" t="s">
        <v>3061</v>
      </c>
      <c r="C249" s="46" t="s">
        <v>3062</v>
      </c>
      <c r="D249" s="46" t="s">
        <v>22</v>
      </c>
      <c r="E249" s="46" t="s">
        <v>24</v>
      </c>
      <c r="F249" s="46" t="s">
        <v>2668</v>
      </c>
      <c r="G249" s="37" t="s">
        <v>25</v>
      </c>
      <c r="H249" s="37" t="s">
        <v>34</v>
      </c>
      <c r="I249" s="110">
        <v>0</v>
      </c>
      <c r="J249" s="110">
        <v>100</v>
      </c>
      <c r="K249" s="110">
        <v>0</v>
      </c>
      <c r="L249" s="37"/>
      <c r="M249" s="242">
        <f t="shared" si="15"/>
        <v>0</v>
      </c>
      <c r="N249" s="242">
        <f t="shared" si="16"/>
        <v>100</v>
      </c>
      <c r="O249" s="242">
        <f t="shared" si="17"/>
        <v>106</v>
      </c>
      <c r="P249" s="242">
        <f t="shared" si="18"/>
        <v>6</v>
      </c>
      <c r="Q249" s="242">
        <f t="shared" si="19"/>
        <v>100</v>
      </c>
      <c r="R249" s="242" t="s">
        <v>28</v>
      </c>
      <c r="S249" s="100" t="s">
        <v>29</v>
      </c>
    </row>
    <row r="250" spans="1:19">
      <c r="A250" s="182">
        <v>249</v>
      </c>
      <c r="B250" s="46" t="s">
        <v>3063</v>
      </c>
      <c r="C250" s="46" t="s">
        <v>3064</v>
      </c>
      <c r="D250" s="46" t="s">
        <v>22</v>
      </c>
      <c r="E250" s="46" t="s">
        <v>24</v>
      </c>
      <c r="F250" s="46" t="s">
        <v>2668</v>
      </c>
      <c r="G250" s="37" t="s">
        <v>25</v>
      </c>
      <c r="H250" s="37" t="s">
        <v>34</v>
      </c>
      <c r="I250" s="110">
        <v>245.28</v>
      </c>
      <c r="J250" s="110">
        <v>100</v>
      </c>
      <c r="K250" s="110">
        <v>0</v>
      </c>
      <c r="L250" s="37"/>
      <c r="M250" s="242">
        <f t="shared" si="15"/>
        <v>0</v>
      </c>
      <c r="N250" s="242">
        <f t="shared" si="16"/>
        <v>345.28</v>
      </c>
      <c r="O250" s="242">
        <f t="shared" si="17"/>
        <v>351.28</v>
      </c>
      <c r="P250" s="242">
        <f t="shared" si="18"/>
        <v>6</v>
      </c>
      <c r="Q250" s="242">
        <f t="shared" si="19"/>
        <v>345.28</v>
      </c>
      <c r="R250" s="242" t="s">
        <v>28</v>
      </c>
      <c r="S250" s="100" t="s">
        <v>29</v>
      </c>
    </row>
    <row r="251" spans="1:19">
      <c r="A251" s="182">
        <v>250</v>
      </c>
      <c r="B251" s="46" t="s">
        <v>2407</v>
      </c>
      <c r="C251" s="46" t="s">
        <v>3065</v>
      </c>
      <c r="D251" s="46" t="s">
        <v>22</v>
      </c>
      <c r="E251" s="46" t="s">
        <v>24</v>
      </c>
      <c r="F251" s="46" t="s">
        <v>2668</v>
      </c>
      <c r="G251" s="37" t="s">
        <v>25</v>
      </c>
      <c r="H251" s="37" t="s">
        <v>34</v>
      </c>
      <c r="I251" s="110">
        <v>245.28</v>
      </c>
      <c r="J251" s="110">
        <v>100</v>
      </c>
      <c r="K251" s="110">
        <v>0</v>
      </c>
      <c r="L251" s="37"/>
      <c r="M251" s="242">
        <f t="shared" si="15"/>
        <v>0</v>
      </c>
      <c r="N251" s="242">
        <f t="shared" si="16"/>
        <v>345.28</v>
      </c>
      <c r="O251" s="242">
        <f t="shared" si="17"/>
        <v>351.28</v>
      </c>
      <c r="P251" s="242">
        <f t="shared" si="18"/>
        <v>6</v>
      </c>
      <c r="Q251" s="242">
        <f t="shared" si="19"/>
        <v>345.28</v>
      </c>
      <c r="R251" s="242" t="s">
        <v>28</v>
      </c>
      <c r="S251" s="100" t="s">
        <v>29</v>
      </c>
    </row>
    <row r="252" spans="1:19">
      <c r="A252" s="182">
        <v>251</v>
      </c>
      <c r="B252" s="46" t="s">
        <v>3066</v>
      </c>
      <c r="C252" s="92" t="s">
        <v>3067</v>
      </c>
      <c r="D252" s="46" t="s">
        <v>22</v>
      </c>
      <c r="E252" s="46" t="s">
        <v>24</v>
      </c>
      <c r="F252" s="46" t="s">
        <v>32</v>
      </c>
      <c r="G252" s="37" t="s">
        <v>25</v>
      </c>
      <c r="H252" s="37" t="s">
        <v>34</v>
      </c>
      <c r="I252" s="110">
        <v>420</v>
      </c>
      <c r="J252" s="110">
        <v>200</v>
      </c>
      <c r="K252" s="110">
        <v>15</v>
      </c>
      <c r="L252" s="37" t="s">
        <v>3068</v>
      </c>
      <c r="M252" s="242">
        <f t="shared" si="15"/>
        <v>15.9</v>
      </c>
      <c r="N252" s="242">
        <f t="shared" si="16"/>
        <v>635.9</v>
      </c>
      <c r="O252" s="242">
        <f t="shared" si="17"/>
        <v>648.854</v>
      </c>
      <c r="P252" s="242">
        <f t="shared" si="18"/>
        <v>12.954</v>
      </c>
      <c r="Q252" s="242">
        <f t="shared" si="19"/>
        <v>635.9</v>
      </c>
      <c r="R252" s="242" t="s">
        <v>28</v>
      </c>
      <c r="S252" s="100" t="s">
        <v>29</v>
      </c>
    </row>
    <row r="253" spans="1:19">
      <c r="A253" s="182">
        <v>252</v>
      </c>
      <c r="B253" s="46" t="s">
        <v>500</v>
      </c>
      <c r="C253" s="46" t="s">
        <v>3069</v>
      </c>
      <c r="D253" s="46" t="s">
        <v>22</v>
      </c>
      <c r="E253" s="46" t="s">
        <v>24</v>
      </c>
      <c r="F253" s="46" t="s">
        <v>198</v>
      </c>
      <c r="G253" s="37" t="s">
        <v>25</v>
      </c>
      <c r="H253" s="37" t="s">
        <v>96</v>
      </c>
      <c r="I253" s="110">
        <v>1152</v>
      </c>
      <c r="J253" s="110">
        <v>300</v>
      </c>
      <c r="K253" s="110">
        <v>1300</v>
      </c>
      <c r="L253" s="37" t="s">
        <v>3028</v>
      </c>
      <c r="M253" s="242">
        <f t="shared" si="15"/>
        <v>1378</v>
      </c>
      <c r="N253" s="242">
        <f t="shared" si="16"/>
        <v>2830</v>
      </c>
      <c r="O253" s="242">
        <f t="shared" si="17"/>
        <v>2930.68</v>
      </c>
      <c r="P253" s="242">
        <f t="shared" si="18"/>
        <v>100.68</v>
      </c>
      <c r="Q253" s="242">
        <f t="shared" si="19"/>
        <v>2830</v>
      </c>
      <c r="R253" s="242" t="s">
        <v>28</v>
      </c>
      <c r="S253" s="100" t="s">
        <v>29</v>
      </c>
    </row>
    <row r="254" spans="1:19">
      <c r="A254" s="182">
        <v>253</v>
      </c>
      <c r="B254" s="46" t="s">
        <v>3070</v>
      </c>
      <c r="C254" s="46" t="s">
        <v>3071</v>
      </c>
      <c r="D254" s="46" t="s">
        <v>22</v>
      </c>
      <c r="E254" s="46" t="s">
        <v>130</v>
      </c>
      <c r="F254" s="46" t="s">
        <v>198</v>
      </c>
      <c r="G254" s="37" t="s">
        <v>25</v>
      </c>
      <c r="H254" s="37" t="s">
        <v>96</v>
      </c>
      <c r="I254" s="110">
        <v>1152</v>
      </c>
      <c r="J254" s="110">
        <v>300</v>
      </c>
      <c r="K254" s="110">
        <v>1300</v>
      </c>
      <c r="L254" s="37" t="s">
        <v>3072</v>
      </c>
      <c r="M254" s="242">
        <f t="shared" si="15"/>
        <v>1378</v>
      </c>
      <c r="N254" s="242">
        <f t="shared" si="16"/>
        <v>2830</v>
      </c>
      <c r="O254" s="242">
        <f t="shared" si="17"/>
        <v>2930.68</v>
      </c>
      <c r="P254" s="242">
        <f t="shared" si="18"/>
        <v>100.68</v>
      </c>
      <c r="Q254" s="242">
        <f t="shared" si="19"/>
        <v>2830</v>
      </c>
      <c r="R254" s="242" t="s">
        <v>28</v>
      </c>
      <c r="S254" s="100" t="s">
        <v>29</v>
      </c>
    </row>
    <row r="255" spans="1:19">
      <c r="A255" s="182">
        <v>254</v>
      </c>
      <c r="B255" s="46" t="s">
        <v>3073</v>
      </c>
      <c r="C255" s="46" t="s">
        <v>3074</v>
      </c>
      <c r="D255" s="46" t="s">
        <v>22</v>
      </c>
      <c r="E255" s="46" t="s">
        <v>1236</v>
      </c>
      <c r="F255" s="46" t="s">
        <v>198</v>
      </c>
      <c r="G255" s="37" t="s">
        <v>25</v>
      </c>
      <c r="H255" s="37" t="s">
        <v>96</v>
      </c>
      <c r="I255" s="110">
        <v>1152</v>
      </c>
      <c r="J255" s="110">
        <v>300</v>
      </c>
      <c r="K255" s="110">
        <v>1300</v>
      </c>
      <c r="L255" s="37" t="s">
        <v>3075</v>
      </c>
      <c r="M255" s="242">
        <f t="shared" ref="M255:M269" si="20">K255*1.06</f>
        <v>1378</v>
      </c>
      <c r="N255" s="242">
        <f t="shared" si="16"/>
        <v>2830</v>
      </c>
      <c r="O255" s="242">
        <f t="shared" si="17"/>
        <v>2930.68</v>
      </c>
      <c r="P255" s="242">
        <f t="shared" si="18"/>
        <v>100.68</v>
      </c>
      <c r="Q255" s="242">
        <f t="shared" si="19"/>
        <v>2830</v>
      </c>
      <c r="R255" s="242" t="s">
        <v>28</v>
      </c>
      <c r="S255" s="100" t="s">
        <v>29</v>
      </c>
    </row>
    <row r="256" spans="1:19">
      <c r="A256" s="182">
        <v>255</v>
      </c>
      <c r="B256" s="46" t="s">
        <v>3076</v>
      </c>
      <c r="C256" s="46" t="s">
        <v>3077</v>
      </c>
      <c r="D256" s="46" t="s">
        <v>22</v>
      </c>
      <c r="E256" s="46" t="s">
        <v>24</v>
      </c>
      <c r="F256" s="46" t="s">
        <v>198</v>
      </c>
      <c r="G256" s="37" t="s">
        <v>25</v>
      </c>
      <c r="H256" s="37" t="s">
        <v>96</v>
      </c>
      <c r="I256" s="110">
        <v>1152</v>
      </c>
      <c r="J256" s="110">
        <v>300</v>
      </c>
      <c r="K256" s="110">
        <v>1300</v>
      </c>
      <c r="L256" s="37" t="s">
        <v>3028</v>
      </c>
      <c r="M256" s="242">
        <f t="shared" si="20"/>
        <v>1378</v>
      </c>
      <c r="N256" s="242">
        <f t="shared" si="16"/>
        <v>2830</v>
      </c>
      <c r="O256" s="242">
        <f t="shared" si="17"/>
        <v>2930.68</v>
      </c>
      <c r="P256" s="242">
        <f t="shared" si="18"/>
        <v>100.68</v>
      </c>
      <c r="Q256" s="242">
        <f t="shared" si="19"/>
        <v>2830</v>
      </c>
      <c r="R256" s="242" t="s">
        <v>28</v>
      </c>
      <c r="S256" s="100" t="s">
        <v>29</v>
      </c>
    </row>
    <row r="257" spans="1:19">
      <c r="A257" s="182">
        <v>256</v>
      </c>
      <c r="B257" s="46" t="s">
        <v>3078</v>
      </c>
      <c r="C257" s="46" t="s">
        <v>3079</v>
      </c>
      <c r="D257" s="46" t="s">
        <v>22</v>
      </c>
      <c r="E257" s="46" t="s">
        <v>24</v>
      </c>
      <c r="F257" s="46" t="s">
        <v>198</v>
      </c>
      <c r="G257" s="37" t="s">
        <v>25</v>
      </c>
      <c r="H257" s="37" t="s">
        <v>96</v>
      </c>
      <c r="I257" s="110">
        <v>1152</v>
      </c>
      <c r="J257" s="110">
        <v>300</v>
      </c>
      <c r="K257" s="110">
        <v>1300</v>
      </c>
      <c r="L257" s="37" t="s">
        <v>3080</v>
      </c>
      <c r="M257" s="242">
        <f t="shared" si="20"/>
        <v>1378</v>
      </c>
      <c r="N257" s="242">
        <f t="shared" si="16"/>
        <v>2830</v>
      </c>
      <c r="O257" s="242">
        <f t="shared" si="17"/>
        <v>2930.68</v>
      </c>
      <c r="P257" s="242">
        <f t="shared" si="18"/>
        <v>100.68</v>
      </c>
      <c r="Q257" s="242">
        <f t="shared" si="19"/>
        <v>2830</v>
      </c>
      <c r="R257" s="242" t="s">
        <v>28</v>
      </c>
      <c r="S257" s="100" t="s">
        <v>29</v>
      </c>
    </row>
    <row r="258" spans="1:19">
      <c r="A258" s="182">
        <v>257</v>
      </c>
      <c r="B258" s="46" t="s">
        <v>3081</v>
      </c>
      <c r="C258" s="46" t="s">
        <v>3082</v>
      </c>
      <c r="D258" s="46" t="s">
        <v>22</v>
      </c>
      <c r="E258" s="46" t="s">
        <v>24</v>
      </c>
      <c r="F258" s="46" t="s">
        <v>198</v>
      </c>
      <c r="G258" s="37" t="s">
        <v>25</v>
      </c>
      <c r="H258" s="37" t="s">
        <v>96</v>
      </c>
      <c r="I258" s="110">
        <v>1152</v>
      </c>
      <c r="J258" s="110">
        <v>300</v>
      </c>
      <c r="K258" s="110">
        <v>1300</v>
      </c>
      <c r="L258" s="37" t="s">
        <v>3080</v>
      </c>
      <c r="M258" s="242">
        <f t="shared" si="20"/>
        <v>1378</v>
      </c>
      <c r="N258" s="242">
        <f t="shared" ref="N258:N269" si="21">I258+J258+M258</f>
        <v>2830</v>
      </c>
      <c r="O258" s="242">
        <f t="shared" ref="O258:O269" si="22">I258+(J258+M258)*1.06</f>
        <v>2930.68</v>
      </c>
      <c r="P258" s="242">
        <f t="shared" ref="P258:P269" si="23">(M258+J258)*0.06</f>
        <v>100.68</v>
      </c>
      <c r="Q258" s="242">
        <f t="shared" ref="Q258:Q269" si="24">O258-P258</f>
        <v>2830</v>
      </c>
      <c r="R258" s="242" t="s">
        <v>28</v>
      </c>
      <c r="S258" s="100" t="s">
        <v>29</v>
      </c>
    </row>
    <row r="259" spans="1:19">
      <c r="A259" s="182">
        <v>258</v>
      </c>
      <c r="B259" s="46" t="s">
        <v>3083</v>
      </c>
      <c r="C259" s="46" t="s">
        <v>3084</v>
      </c>
      <c r="D259" s="46" t="s">
        <v>22</v>
      </c>
      <c r="E259" s="46" t="s">
        <v>135</v>
      </c>
      <c r="F259" s="46" t="s">
        <v>198</v>
      </c>
      <c r="G259" s="37" t="s">
        <v>25</v>
      </c>
      <c r="H259" s="37" t="s">
        <v>96</v>
      </c>
      <c r="I259" s="110">
        <v>1152</v>
      </c>
      <c r="J259" s="110">
        <v>300</v>
      </c>
      <c r="K259" s="110">
        <v>1300</v>
      </c>
      <c r="L259" s="37" t="s">
        <v>3085</v>
      </c>
      <c r="M259" s="242">
        <f t="shared" si="20"/>
        <v>1378</v>
      </c>
      <c r="N259" s="242">
        <f t="shared" si="21"/>
        <v>2830</v>
      </c>
      <c r="O259" s="242">
        <f t="shared" si="22"/>
        <v>2930.68</v>
      </c>
      <c r="P259" s="242">
        <f t="shared" si="23"/>
        <v>100.68</v>
      </c>
      <c r="Q259" s="242">
        <f t="shared" si="24"/>
        <v>2830</v>
      </c>
      <c r="R259" s="242" t="s">
        <v>28</v>
      </c>
      <c r="S259" s="100" t="s">
        <v>29</v>
      </c>
    </row>
    <row r="260" spans="1:19">
      <c r="A260" s="182">
        <v>259</v>
      </c>
      <c r="B260" s="46" t="s">
        <v>3086</v>
      </c>
      <c r="C260" s="46" t="s">
        <v>3087</v>
      </c>
      <c r="D260" s="46" t="s">
        <v>22</v>
      </c>
      <c r="E260" s="46" t="s">
        <v>24</v>
      </c>
      <c r="F260" s="46" t="s">
        <v>198</v>
      </c>
      <c r="G260" s="37" t="s">
        <v>25</v>
      </c>
      <c r="H260" s="37" t="s">
        <v>96</v>
      </c>
      <c r="I260" s="110">
        <v>1152</v>
      </c>
      <c r="J260" s="110">
        <v>300</v>
      </c>
      <c r="K260" s="110">
        <v>1300</v>
      </c>
      <c r="L260" s="37" t="s">
        <v>3088</v>
      </c>
      <c r="M260" s="242">
        <f t="shared" si="20"/>
        <v>1378</v>
      </c>
      <c r="N260" s="242">
        <f t="shared" si="21"/>
        <v>2830</v>
      </c>
      <c r="O260" s="242">
        <f t="shared" si="22"/>
        <v>2930.68</v>
      </c>
      <c r="P260" s="242">
        <f t="shared" si="23"/>
        <v>100.68</v>
      </c>
      <c r="Q260" s="242">
        <f t="shared" si="24"/>
        <v>2830</v>
      </c>
      <c r="R260" s="242" t="s">
        <v>28</v>
      </c>
      <c r="S260" s="100" t="s">
        <v>29</v>
      </c>
    </row>
    <row r="261" spans="1:19">
      <c r="A261" s="182">
        <v>260</v>
      </c>
      <c r="B261" s="46" t="s">
        <v>3089</v>
      </c>
      <c r="C261" s="46" t="s">
        <v>3090</v>
      </c>
      <c r="D261" s="46" t="s">
        <v>22</v>
      </c>
      <c r="E261" s="46" t="s">
        <v>24</v>
      </c>
      <c r="F261" s="46" t="s">
        <v>2668</v>
      </c>
      <c r="G261" s="37" t="s">
        <v>25</v>
      </c>
      <c r="H261" s="37" t="s">
        <v>34</v>
      </c>
      <c r="I261" s="110">
        <v>245.28</v>
      </c>
      <c r="J261" s="110">
        <v>100</v>
      </c>
      <c r="K261" s="110">
        <v>0</v>
      </c>
      <c r="L261" s="37"/>
      <c r="M261" s="242">
        <f t="shared" si="20"/>
        <v>0</v>
      </c>
      <c r="N261" s="242">
        <f t="shared" si="21"/>
        <v>345.28</v>
      </c>
      <c r="O261" s="242">
        <f t="shared" si="22"/>
        <v>351.28</v>
      </c>
      <c r="P261" s="242">
        <f t="shared" si="23"/>
        <v>6</v>
      </c>
      <c r="Q261" s="242">
        <f t="shared" si="24"/>
        <v>345.28</v>
      </c>
      <c r="R261" s="242" t="s">
        <v>28</v>
      </c>
      <c r="S261" s="100" t="s">
        <v>29</v>
      </c>
    </row>
    <row r="262" spans="1:19">
      <c r="A262" s="182">
        <v>261</v>
      </c>
      <c r="B262" s="46" t="s">
        <v>3091</v>
      </c>
      <c r="C262" s="46" t="s">
        <v>3092</v>
      </c>
      <c r="D262" s="46" t="s">
        <v>22</v>
      </c>
      <c r="E262" s="46" t="s">
        <v>130</v>
      </c>
      <c r="F262" s="46" t="s">
        <v>198</v>
      </c>
      <c r="G262" s="37" t="s">
        <v>25</v>
      </c>
      <c r="H262" s="37" t="s">
        <v>96</v>
      </c>
      <c r="I262" s="110">
        <v>1152</v>
      </c>
      <c r="J262" s="110">
        <v>300</v>
      </c>
      <c r="K262" s="110">
        <v>1300</v>
      </c>
      <c r="L262" s="37" t="s">
        <v>3025</v>
      </c>
      <c r="M262" s="242">
        <f t="shared" si="20"/>
        <v>1378</v>
      </c>
      <c r="N262" s="242">
        <f t="shared" si="21"/>
        <v>2830</v>
      </c>
      <c r="O262" s="242">
        <f t="shared" si="22"/>
        <v>2930.68</v>
      </c>
      <c r="P262" s="242">
        <f t="shared" si="23"/>
        <v>100.68</v>
      </c>
      <c r="Q262" s="242">
        <f t="shared" si="24"/>
        <v>2830</v>
      </c>
      <c r="R262" s="242" t="s">
        <v>28</v>
      </c>
      <c r="S262" s="100" t="s">
        <v>29</v>
      </c>
    </row>
    <row r="263" spans="1:19">
      <c r="A263" s="182">
        <v>262</v>
      </c>
      <c r="B263" s="46" t="s">
        <v>3093</v>
      </c>
      <c r="C263" s="46" t="s">
        <v>3094</v>
      </c>
      <c r="D263" s="46" t="s">
        <v>22</v>
      </c>
      <c r="E263" s="46" t="s">
        <v>130</v>
      </c>
      <c r="F263" s="46" t="s">
        <v>198</v>
      </c>
      <c r="G263" s="37" t="s">
        <v>25</v>
      </c>
      <c r="H263" s="37" t="s">
        <v>96</v>
      </c>
      <c r="I263" s="110">
        <v>1152</v>
      </c>
      <c r="J263" s="110">
        <v>300</v>
      </c>
      <c r="K263" s="110">
        <v>1300</v>
      </c>
      <c r="L263" s="37" t="s">
        <v>3095</v>
      </c>
      <c r="M263" s="242">
        <f t="shared" si="20"/>
        <v>1378</v>
      </c>
      <c r="N263" s="242">
        <f t="shared" si="21"/>
        <v>2830</v>
      </c>
      <c r="O263" s="242">
        <f t="shared" si="22"/>
        <v>2930.68</v>
      </c>
      <c r="P263" s="242">
        <f t="shared" si="23"/>
        <v>100.68</v>
      </c>
      <c r="Q263" s="242">
        <f t="shared" si="24"/>
        <v>2830</v>
      </c>
      <c r="R263" s="242" t="s">
        <v>28</v>
      </c>
      <c r="S263" s="100" t="s">
        <v>29</v>
      </c>
    </row>
    <row r="264" spans="1:19">
      <c r="A264" s="182">
        <v>263</v>
      </c>
      <c r="B264" s="46" t="s">
        <v>3096</v>
      </c>
      <c r="C264" s="46" t="s">
        <v>3097</v>
      </c>
      <c r="D264" s="46" t="s">
        <v>22</v>
      </c>
      <c r="E264" s="46" t="s">
        <v>24</v>
      </c>
      <c r="F264" s="46" t="s">
        <v>198</v>
      </c>
      <c r="G264" s="37" t="s">
        <v>25</v>
      </c>
      <c r="H264" s="37" t="s">
        <v>96</v>
      </c>
      <c r="I264" s="110">
        <v>1152</v>
      </c>
      <c r="J264" s="110">
        <v>300</v>
      </c>
      <c r="K264" s="110">
        <v>1300</v>
      </c>
      <c r="L264" s="37" t="s">
        <v>2863</v>
      </c>
      <c r="M264" s="242">
        <f t="shared" si="20"/>
        <v>1378</v>
      </c>
      <c r="N264" s="242">
        <f t="shared" si="21"/>
        <v>2830</v>
      </c>
      <c r="O264" s="242">
        <f t="shared" si="22"/>
        <v>2930.68</v>
      </c>
      <c r="P264" s="242">
        <f t="shared" si="23"/>
        <v>100.68</v>
      </c>
      <c r="Q264" s="242">
        <f t="shared" si="24"/>
        <v>2830</v>
      </c>
      <c r="R264" s="242" t="s">
        <v>28</v>
      </c>
      <c r="S264" s="100" t="s">
        <v>29</v>
      </c>
    </row>
    <row r="265" spans="1:19">
      <c r="A265" s="182">
        <v>264</v>
      </c>
      <c r="B265" s="46" t="s">
        <v>3098</v>
      </c>
      <c r="C265" s="46" t="s">
        <v>3099</v>
      </c>
      <c r="D265" s="46" t="s">
        <v>22</v>
      </c>
      <c r="E265" s="46" t="s">
        <v>130</v>
      </c>
      <c r="F265" s="46" t="s">
        <v>198</v>
      </c>
      <c r="G265" s="37" t="s">
        <v>25</v>
      </c>
      <c r="H265" s="37" t="s">
        <v>96</v>
      </c>
      <c r="I265" s="110">
        <v>1152</v>
      </c>
      <c r="J265" s="110">
        <v>300</v>
      </c>
      <c r="K265" s="110">
        <v>1300</v>
      </c>
      <c r="L265" s="37" t="s">
        <v>2863</v>
      </c>
      <c r="M265" s="242">
        <f t="shared" si="20"/>
        <v>1378</v>
      </c>
      <c r="N265" s="242">
        <f t="shared" si="21"/>
        <v>2830</v>
      </c>
      <c r="O265" s="242">
        <f t="shared" si="22"/>
        <v>2930.68</v>
      </c>
      <c r="P265" s="242">
        <f t="shared" si="23"/>
        <v>100.68</v>
      </c>
      <c r="Q265" s="242">
        <f t="shared" si="24"/>
        <v>2830</v>
      </c>
      <c r="R265" s="242" t="s">
        <v>28</v>
      </c>
      <c r="S265" s="100" t="s">
        <v>29</v>
      </c>
    </row>
    <row r="266" spans="1:19">
      <c r="A266" s="182">
        <v>265</v>
      </c>
      <c r="B266" s="46" t="s">
        <v>1255</v>
      </c>
      <c r="C266" s="46" t="s">
        <v>3100</v>
      </c>
      <c r="D266" s="46" t="s">
        <v>22</v>
      </c>
      <c r="E266" s="46" t="s">
        <v>24</v>
      </c>
      <c r="F266" s="46" t="s">
        <v>198</v>
      </c>
      <c r="G266" s="37" t="s">
        <v>25</v>
      </c>
      <c r="H266" s="37" t="s">
        <v>96</v>
      </c>
      <c r="I266" s="110">
        <v>1152</v>
      </c>
      <c r="J266" s="110">
        <v>300</v>
      </c>
      <c r="K266" s="110">
        <v>1300</v>
      </c>
      <c r="L266" s="37" t="s">
        <v>3101</v>
      </c>
      <c r="M266" s="242">
        <f t="shared" si="20"/>
        <v>1378</v>
      </c>
      <c r="N266" s="242">
        <f t="shared" si="21"/>
        <v>2830</v>
      </c>
      <c r="O266" s="242">
        <f t="shared" si="22"/>
        <v>2930.68</v>
      </c>
      <c r="P266" s="242">
        <f t="shared" si="23"/>
        <v>100.68</v>
      </c>
      <c r="Q266" s="242">
        <f t="shared" si="24"/>
        <v>2830</v>
      </c>
      <c r="R266" s="242" t="s">
        <v>28</v>
      </c>
      <c r="S266" s="100" t="s">
        <v>29</v>
      </c>
    </row>
    <row r="267" spans="1:19">
      <c r="A267" s="182">
        <v>266</v>
      </c>
      <c r="B267" s="132" t="s">
        <v>3102</v>
      </c>
      <c r="C267" s="149" t="s">
        <v>3103</v>
      </c>
      <c r="D267" s="149" t="s">
        <v>22</v>
      </c>
      <c r="E267" s="46" t="s">
        <v>24</v>
      </c>
      <c r="F267" s="46" t="s">
        <v>1529</v>
      </c>
      <c r="G267" s="37" t="s">
        <v>25</v>
      </c>
      <c r="H267" s="37" t="s">
        <v>96</v>
      </c>
      <c r="I267" s="110">
        <v>920</v>
      </c>
      <c r="J267" s="110">
        <v>400</v>
      </c>
      <c r="K267" s="110">
        <v>538</v>
      </c>
      <c r="L267" s="37" t="s">
        <v>3104</v>
      </c>
      <c r="M267" s="242">
        <f t="shared" si="20"/>
        <v>570.28</v>
      </c>
      <c r="N267" s="242">
        <f t="shared" si="21"/>
        <v>1890.28</v>
      </c>
      <c r="O267" s="242">
        <f t="shared" si="22"/>
        <v>1948.4968</v>
      </c>
      <c r="P267" s="242">
        <f t="shared" si="23"/>
        <v>58.2168</v>
      </c>
      <c r="Q267" s="242">
        <f t="shared" si="24"/>
        <v>1890.28</v>
      </c>
      <c r="R267" s="242" t="s">
        <v>28</v>
      </c>
      <c r="S267" s="100" t="s">
        <v>29</v>
      </c>
    </row>
    <row r="268" spans="1:19">
      <c r="A268" s="182">
        <v>267</v>
      </c>
      <c r="B268" s="132" t="s">
        <v>3105</v>
      </c>
      <c r="C268" s="149" t="s">
        <v>3106</v>
      </c>
      <c r="D268" s="149" t="s">
        <v>22</v>
      </c>
      <c r="E268" s="46" t="s">
        <v>24</v>
      </c>
      <c r="F268" s="46" t="s">
        <v>1529</v>
      </c>
      <c r="G268" s="37" t="s">
        <v>25</v>
      </c>
      <c r="H268" s="37" t="s">
        <v>96</v>
      </c>
      <c r="I268" s="110">
        <v>920</v>
      </c>
      <c r="J268" s="110">
        <v>400</v>
      </c>
      <c r="K268" s="110">
        <v>538</v>
      </c>
      <c r="L268" s="37" t="s">
        <v>3104</v>
      </c>
      <c r="M268" s="242">
        <f t="shared" si="20"/>
        <v>570.28</v>
      </c>
      <c r="N268" s="242">
        <f t="shared" si="21"/>
        <v>1890.28</v>
      </c>
      <c r="O268" s="242">
        <f t="shared" si="22"/>
        <v>1948.4968</v>
      </c>
      <c r="P268" s="242">
        <f t="shared" si="23"/>
        <v>58.2168</v>
      </c>
      <c r="Q268" s="242">
        <f t="shared" si="24"/>
        <v>1890.28</v>
      </c>
      <c r="R268" s="242" t="s">
        <v>28</v>
      </c>
      <c r="S268" s="100" t="s">
        <v>29</v>
      </c>
    </row>
    <row r="269" spans="1:19">
      <c r="A269" s="182">
        <v>268</v>
      </c>
      <c r="B269" s="46" t="s">
        <v>3107</v>
      </c>
      <c r="C269" s="46" t="s">
        <v>3108</v>
      </c>
      <c r="D269" s="46" t="s">
        <v>22</v>
      </c>
      <c r="E269" s="46" t="s">
        <v>24</v>
      </c>
      <c r="F269" s="46" t="s">
        <v>111</v>
      </c>
      <c r="G269" s="37" t="s">
        <v>25</v>
      </c>
      <c r="H269" s="37" t="s">
        <v>34</v>
      </c>
      <c r="I269" s="110">
        <v>599</v>
      </c>
      <c r="J269" s="110">
        <v>400</v>
      </c>
      <c r="K269" s="110">
        <v>587</v>
      </c>
      <c r="L269" s="37" t="s">
        <v>2900</v>
      </c>
      <c r="M269" s="242">
        <f t="shared" si="20"/>
        <v>622.22</v>
      </c>
      <c r="N269" s="242">
        <f t="shared" si="21"/>
        <v>1621.22</v>
      </c>
      <c r="O269" s="242">
        <f t="shared" si="22"/>
        <v>1682.5532</v>
      </c>
      <c r="P269" s="242">
        <f t="shared" si="23"/>
        <v>61.3332</v>
      </c>
      <c r="Q269" s="242">
        <f t="shared" si="24"/>
        <v>1621.22</v>
      </c>
      <c r="R269" s="242" t="s">
        <v>28</v>
      </c>
      <c r="S269" s="100" t="s">
        <v>29</v>
      </c>
    </row>
    <row r="270" spans="1:17">
      <c r="A270" s="285" t="s">
        <v>36</v>
      </c>
      <c r="B270" s="285"/>
      <c r="C270" s="285"/>
      <c r="D270" s="285"/>
      <c r="E270" s="285"/>
      <c r="F270" s="285"/>
      <c r="G270" s="286"/>
      <c r="H270" s="286"/>
      <c r="I270" s="246">
        <f>SUM(I2:I269)</f>
        <v>148224.59</v>
      </c>
      <c r="J270" s="246">
        <f>SUM(J2:J269)</f>
        <v>54600</v>
      </c>
      <c r="K270" s="246">
        <f>SUM(K2:K269)</f>
        <v>185711.66</v>
      </c>
      <c r="L270" s="225"/>
      <c r="M270" s="246">
        <f>SUM(M2:M269)</f>
        <v>196854.3596</v>
      </c>
      <c r="N270" s="246">
        <f>SUM(N2:N269)</f>
        <v>399678.949600001</v>
      </c>
      <c r="O270" s="246">
        <f>SUM(O2:O269)</f>
        <v>414766.211176</v>
      </c>
      <c r="P270" s="246">
        <f>SUM(P2:P269)</f>
        <v>15087.261576</v>
      </c>
      <c r="Q270" s="246">
        <f>SUM(Q2:Q269)</f>
        <v>399678.949600001</v>
      </c>
    </row>
    <row r="271" spans="1:17">
      <c r="A271" s="285"/>
      <c r="B271" s="285"/>
      <c r="C271" s="285"/>
      <c r="D271" s="285"/>
      <c r="E271" s="285"/>
      <c r="F271" s="285"/>
      <c r="G271" s="286"/>
      <c r="H271" s="286"/>
      <c r="I271" s="246"/>
      <c r="J271" s="246"/>
      <c r="K271" s="246"/>
      <c r="L271" s="225"/>
      <c r="M271" s="246"/>
      <c r="N271" s="246"/>
      <c r="O271" s="246">
        <f>O270-J270</f>
        <v>360166.211176</v>
      </c>
      <c r="P271" s="246"/>
      <c r="Q271" s="246"/>
    </row>
  </sheetData>
  <mergeCells count="1">
    <mergeCell ref="A270:H270"/>
  </mergeCells>
  <dataValidations count="2">
    <dataValidation type="list" allowBlank="1" showErrorMessage="1" sqref="G2:G269">
      <formula1>"商务,旅游,包签,转移签,翻译,照片,落地签"</formula1>
    </dataValidation>
    <dataValidation type="list" allowBlank="1" showErrorMessage="1" sqref="H2:H269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S254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10" width="19" customWidth="1"/>
    <col min="11" max="11" width="26" customWidth="1"/>
    <col min="12" max="12" width="35" customWidth="1"/>
    <col min="13" max="13" width="17" customWidth="1"/>
    <col min="14" max="14" width="24" customWidth="1"/>
    <col min="15" max="15" width="33" customWidth="1"/>
    <col min="16" max="17" width="30" customWidth="1"/>
    <col min="18" max="18" width="12" customWidth="1"/>
    <col min="19" max="19" width="7" customWidth="1"/>
  </cols>
  <sheetData>
    <row r="1" ht="50.4" spans="1:19">
      <c r="A1" s="225" t="s">
        <v>0</v>
      </c>
      <c r="B1" s="225" t="s">
        <v>1</v>
      </c>
      <c r="C1" s="261" t="s">
        <v>2</v>
      </c>
      <c r="D1" s="225" t="s">
        <v>3</v>
      </c>
      <c r="E1" s="225" t="s">
        <v>5</v>
      </c>
      <c r="F1" s="225" t="s">
        <v>6</v>
      </c>
      <c r="G1" s="225" t="s">
        <v>7</v>
      </c>
      <c r="H1" s="225" t="s">
        <v>8</v>
      </c>
      <c r="I1" s="252" t="s">
        <v>9</v>
      </c>
      <c r="J1" s="250" t="s">
        <v>10</v>
      </c>
      <c r="K1" s="251" t="s">
        <v>11</v>
      </c>
      <c r="L1" s="251" t="s">
        <v>12</v>
      </c>
      <c r="M1" s="232" t="s">
        <v>13</v>
      </c>
      <c r="N1" s="233" t="s">
        <v>14</v>
      </c>
      <c r="O1" s="234" t="s">
        <v>15</v>
      </c>
      <c r="P1" s="270" t="s">
        <v>37</v>
      </c>
      <c r="Q1" s="240" t="s">
        <v>38</v>
      </c>
      <c r="R1" s="225" t="s">
        <v>18</v>
      </c>
      <c r="S1" s="225" t="s">
        <v>19</v>
      </c>
    </row>
    <row r="2" spans="1:19">
      <c r="A2" s="37">
        <v>1</v>
      </c>
      <c r="B2" s="144" t="s">
        <v>3109</v>
      </c>
      <c r="C2" s="46" t="s">
        <v>3110</v>
      </c>
      <c r="D2" s="181" t="s">
        <v>22</v>
      </c>
      <c r="E2" s="37" t="s">
        <v>24</v>
      </c>
      <c r="F2" s="37" t="s">
        <v>1954</v>
      </c>
      <c r="G2" s="37" t="s">
        <v>25</v>
      </c>
      <c r="H2" s="37" t="s">
        <v>34</v>
      </c>
      <c r="I2" s="37">
        <v>0</v>
      </c>
      <c r="J2" s="110">
        <v>100</v>
      </c>
      <c r="K2" s="110">
        <v>0</v>
      </c>
      <c r="L2" s="37"/>
      <c r="M2" s="242">
        <f t="shared" ref="M2:M65" si="0">K2*1.06</f>
        <v>0</v>
      </c>
      <c r="N2" s="242">
        <f t="shared" ref="N2:N65" si="1">I2+J2+M2</f>
        <v>100</v>
      </c>
      <c r="O2" s="242">
        <f t="shared" ref="O2:O65" si="2">I2+(J2+M2)*1.06</f>
        <v>106</v>
      </c>
      <c r="P2" s="271">
        <f t="shared" ref="P2:P65" si="3">(M2+J2)*0.06</f>
        <v>6</v>
      </c>
      <c r="Q2" s="242">
        <f t="shared" ref="Q2:Q65" si="4">O2-P2</f>
        <v>100</v>
      </c>
      <c r="R2" s="242" t="s">
        <v>28</v>
      </c>
      <c r="S2" s="100" t="s">
        <v>29</v>
      </c>
    </row>
    <row r="3" spans="1:19">
      <c r="A3" s="37">
        <v>2</v>
      </c>
      <c r="B3" s="144" t="s">
        <v>3111</v>
      </c>
      <c r="C3" s="46" t="s">
        <v>3112</v>
      </c>
      <c r="D3" s="181" t="s">
        <v>22</v>
      </c>
      <c r="E3" s="37" t="s">
        <v>1236</v>
      </c>
      <c r="F3" s="37" t="s">
        <v>198</v>
      </c>
      <c r="G3" s="37" t="s">
        <v>25</v>
      </c>
      <c r="H3" s="37" t="s">
        <v>34</v>
      </c>
      <c r="I3" s="110">
        <v>1152</v>
      </c>
      <c r="J3" s="110">
        <v>300</v>
      </c>
      <c r="K3" s="110">
        <v>1300</v>
      </c>
      <c r="L3" s="37" t="s">
        <v>3113</v>
      </c>
      <c r="M3" s="242">
        <f t="shared" si="0"/>
        <v>1378</v>
      </c>
      <c r="N3" s="242">
        <f t="shared" si="1"/>
        <v>2830</v>
      </c>
      <c r="O3" s="242">
        <f t="shared" si="2"/>
        <v>2930.68</v>
      </c>
      <c r="P3" s="271">
        <f t="shared" si="3"/>
        <v>100.68</v>
      </c>
      <c r="Q3" s="242">
        <f t="shared" si="4"/>
        <v>2830</v>
      </c>
      <c r="R3" s="242" t="s">
        <v>28</v>
      </c>
      <c r="S3" s="100" t="s">
        <v>29</v>
      </c>
    </row>
    <row r="4" spans="1:19">
      <c r="A4" s="37">
        <v>3</v>
      </c>
      <c r="B4" s="219" t="s">
        <v>3114</v>
      </c>
      <c r="C4" s="46" t="s">
        <v>3115</v>
      </c>
      <c r="D4" s="181" t="s">
        <v>22</v>
      </c>
      <c r="E4" s="37" t="s">
        <v>1236</v>
      </c>
      <c r="F4" s="37" t="s">
        <v>198</v>
      </c>
      <c r="G4" s="37" t="s">
        <v>25</v>
      </c>
      <c r="H4" s="37" t="s">
        <v>34</v>
      </c>
      <c r="I4" s="110">
        <v>1152</v>
      </c>
      <c r="J4" s="110">
        <v>300</v>
      </c>
      <c r="K4" s="110">
        <v>0</v>
      </c>
      <c r="L4" s="37" t="s">
        <v>3116</v>
      </c>
      <c r="M4" s="242">
        <f t="shared" si="0"/>
        <v>0</v>
      </c>
      <c r="N4" s="242">
        <f t="shared" si="1"/>
        <v>1452</v>
      </c>
      <c r="O4" s="242">
        <f t="shared" si="2"/>
        <v>1470</v>
      </c>
      <c r="P4" s="271">
        <f t="shared" si="3"/>
        <v>18</v>
      </c>
      <c r="Q4" s="242">
        <f t="shared" si="4"/>
        <v>1452</v>
      </c>
      <c r="R4" s="242" t="s">
        <v>28</v>
      </c>
      <c r="S4" s="100" t="s">
        <v>29</v>
      </c>
    </row>
    <row r="5" spans="1:19">
      <c r="A5" s="37">
        <v>4</v>
      </c>
      <c r="B5" s="144" t="s">
        <v>3117</v>
      </c>
      <c r="C5" s="46" t="s">
        <v>3118</v>
      </c>
      <c r="D5" s="181" t="s">
        <v>22</v>
      </c>
      <c r="E5" s="37" t="s">
        <v>1236</v>
      </c>
      <c r="F5" s="37" t="s">
        <v>198</v>
      </c>
      <c r="G5" s="37" t="s">
        <v>25</v>
      </c>
      <c r="H5" s="37" t="s">
        <v>34</v>
      </c>
      <c r="I5" s="110">
        <v>1152</v>
      </c>
      <c r="J5" s="110">
        <v>300</v>
      </c>
      <c r="K5" s="110">
        <v>1300</v>
      </c>
      <c r="L5" s="37" t="s">
        <v>3119</v>
      </c>
      <c r="M5" s="242">
        <f t="shared" si="0"/>
        <v>1378</v>
      </c>
      <c r="N5" s="242">
        <f t="shared" si="1"/>
        <v>2830</v>
      </c>
      <c r="O5" s="242">
        <f t="shared" si="2"/>
        <v>2930.68</v>
      </c>
      <c r="P5" s="271">
        <f t="shared" si="3"/>
        <v>100.68</v>
      </c>
      <c r="Q5" s="242">
        <f t="shared" si="4"/>
        <v>2830</v>
      </c>
      <c r="R5" s="242" t="s">
        <v>28</v>
      </c>
      <c r="S5" s="100" t="s">
        <v>29</v>
      </c>
    </row>
    <row r="6" spans="1:19">
      <c r="A6" s="37">
        <v>5</v>
      </c>
      <c r="B6" s="144" t="s">
        <v>3120</v>
      </c>
      <c r="C6" s="46" t="s">
        <v>3121</v>
      </c>
      <c r="D6" s="181" t="s">
        <v>22</v>
      </c>
      <c r="E6" s="37" t="s">
        <v>24</v>
      </c>
      <c r="F6" s="37" t="s">
        <v>58</v>
      </c>
      <c r="G6" s="37" t="s">
        <v>25</v>
      </c>
      <c r="H6" s="37" t="s">
        <v>34</v>
      </c>
      <c r="I6" s="110">
        <v>909</v>
      </c>
      <c r="J6" s="110">
        <v>400</v>
      </c>
      <c r="K6" s="110">
        <v>2365</v>
      </c>
      <c r="L6" s="37" t="s">
        <v>3122</v>
      </c>
      <c r="M6" s="242">
        <f t="shared" si="0"/>
        <v>2506.9</v>
      </c>
      <c r="N6" s="242">
        <f t="shared" si="1"/>
        <v>3815.9</v>
      </c>
      <c r="O6" s="242">
        <f t="shared" si="2"/>
        <v>3990.314</v>
      </c>
      <c r="P6" s="271">
        <f t="shared" si="3"/>
        <v>174.414</v>
      </c>
      <c r="Q6" s="242">
        <f t="shared" si="4"/>
        <v>3815.9</v>
      </c>
      <c r="R6" s="242" t="s">
        <v>28</v>
      </c>
      <c r="S6" s="100" t="s">
        <v>29</v>
      </c>
    </row>
    <row r="7" ht="13.8" spans="1:19">
      <c r="A7" s="37">
        <v>6</v>
      </c>
      <c r="B7" s="265" t="s">
        <v>3123</v>
      </c>
      <c r="C7" s="46" t="s">
        <v>3124</v>
      </c>
      <c r="D7" s="181" t="s">
        <v>22</v>
      </c>
      <c r="E7" s="37" t="s">
        <v>24</v>
      </c>
      <c r="F7" s="37" t="s">
        <v>2668</v>
      </c>
      <c r="G7" s="37" t="s">
        <v>25</v>
      </c>
      <c r="H7" s="37" t="s">
        <v>34</v>
      </c>
      <c r="I7" s="37">
        <v>0</v>
      </c>
      <c r="J7" s="110">
        <v>100</v>
      </c>
      <c r="K7" s="110">
        <v>0</v>
      </c>
      <c r="L7" s="37"/>
      <c r="M7" s="242">
        <f t="shared" si="0"/>
        <v>0</v>
      </c>
      <c r="N7" s="242">
        <f t="shared" si="1"/>
        <v>100</v>
      </c>
      <c r="O7" s="242">
        <f t="shared" si="2"/>
        <v>106</v>
      </c>
      <c r="P7" s="271">
        <f t="shared" si="3"/>
        <v>6</v>
      </c>
      <c r="Q7" s="242">
        <f t="shared" si="4"/>
        <v>100</v>
      </c>
      <c r="R7" s="242" t="s">
        <v>28</v>
      </c>
      <c r="S7" s="100" t="s">
        <v>29</v>
      </c>
    </row>
    <row r="8" spans="1:19">
      <c r="A8" s="37">
        <v>7</v>
      </c>
      <c r="B8" s="144" t="s">
        <v>3125</v>
      </c>
      <c r="C8" s="46" t="s">
        <v>3126</v>
      </c>
      <c r="D8" s="181" t="s">
        <v>22</v>
      </c>
      <c r="E8" s="37" t="s">
        <v>24</v>
      </c>
      <c r="F8" s="37" t="s">
        <v>2668</v>
      </c>
      <c r="G8" s="37" t="s">
        <v>25</v>
      </c>
      <c r="H8" s="37" t="s">
        <v>34</v>
      </c>
      <c r="I8" s="37">
        <v>245.15</v>
      </c>
      <c r="J8" s="110">
        <v>100</v>
      </c>
      <c r="K8" s="110">
        <v>0</v>
      </c>
      <c r="L8" s="37"/>
      <c r="M8" s="242">
        <f t="shared" si="0"/>
        <v>0</v>
      </c>
      <c r="N8" s="242">
        <f t="shared" si="1"/>
        <v>345.15</v>
      </c>
      <c r="O8" s="242">
        <f t="shared" si="2"/>
        <v>351.15</v>
      </c>
      <c r="P8" s="271">
        <f t="shared" si="3"/>
        <v>6</v>
      </c>
      <c r="Q8" s="242">
        <f t="shared" si="4"/>
        <v>345.15</v>
      </c>
      <c r="R8" s="242" t="s">
        <v>28</v>
      </c>
      <c r="S8" s="100" t="s">
        <v>29</v>
      </c>
    </row>
    <row r="9" spans="1:19">
      <c r="A9" s="37">
        <v>8</v>
      </c>
      <c r="B9" s="144" t="s">
        <v>1556</v>
      </c>
      <c r="C9" s="46" t="s">
        <v>3127</v>
      </c>
      <c r="D9" s="181" t="s">
        <v>22</v>
      </c>
      <c r="E9" s="37" t="s">
        <v>24</v>
      </c>
      <c r="F9" s="37" t="s">
        <v>2668</v>
      </c>
      <c r="G9" s="37" t="s">
        <v>25</v>
      </c>
      <c r="H9" s="37" t="s">
        <v>34</v>
      </c>
      <c r="I9" s="37">
        <v>245.15</v>
      </c>
      <c r="J9" s="110">
        <v>100</v>
      </c>
      <c r="K9" s="110">
        <v>0</v>
      </c>
      <c r="L9" s="37"/>
      <c r="M9" s="242">
        <f t="shared" si="0"/>
        <v>0</v>
      </c>
      <c r="N9" s="242">
        <f t="shared" si="1"/>
        <v>345.15</v>
      </c>
      <c r="O9" s="242">
        <f t="shared" si="2"/>
        <v>351.15</v>
      </c>
      <c r="P9" s="271">
        <f t="shared" si="3"/>
        <v>6</v>
      </c>
      <c r="Q9" s="242">
        <f t="shared" si="4"/>
        <v>345.15</v>
      </c>
      <c r="R9" s="242" t="s">
        <v>28</v>
      </c>
      <c r="S9" s="100" t="s">
        <v>29</v>
      </c>
    </row>
    <row r="10" spans="1:19">
      <c r="A10" s="37">
        <v>9</v>
      </c>
      <c r="B10" s="144" t="s">
        <v>3128</v>
      </c>
      <c r="C10" s="46" t="s">
        <v>3129</v>
      </c>
      <c r="D10" s="181" t="s">
        <v>22</v>
      </c>
      <c r="E10" s="37" t="s">
        <v>24</v>
      </c>
      <c r="F10" s="37" t="s">
        <v>2668</v>
      </c>
      <c r="G10" s="37" t="s">
        <v>25</v>
      </c>
      <c r="H10" s="37" t="s">
        <v>34</v>
      </c>
      <c r="I10" s="37">
        <v>245.15</v>
      </c>
      <c r="J10" s="110">
        <v>100</v>
      </c>
      <c r="K10" s="110">
        <v>0</v>
      </c>
      <c r="L10" s="37"/>
      <c r="M10" s="242">
        <f t="shared" si="0"/>
        <v>0</v>
      </c>
      <c r="N10" s="242">
        <f t="shared" si="1"/>
        <v>345.15</v>
      </c>
      <c r="O10" s="242">
        <f t="shared" si="2"/>
        <v>351.15</v>
      </c>
      <c r="P10" s="271">
        <f t="shared" si="3"/>
        <v>6</v>
      </c>
      <c r="Q10" s="242">
        <f t="shared" si="4"/>
        <v>345.15</v>
      </c>
      <c r="R10" s="242" t="s">
        <v>28</v>
      </c>
      <c r="S10" s="100" t="s">
        <v>29</v>
      </c>
    </row>
    <row r="11" spans="1:19">
      <c r="A11" s="37">
        <v>10</v>
      </c>
      <c r="B11" s="144" t="s">
        <v>3130</v>
      </c>
      <c r="C11" s="46" t="s">
        <v>3131</v>
      </c>
      <c r="D11" s="181" t="s">
        <v>22</v>
      </c>
      <c r="E11" s="37" t="s">
        <v>24</v>
      </c>
      <c r="F11" s="37" t="s">
        <v>2668</v>
      </c>
      <c r="G11" s="37" t="s">
        <v>25</v>
      </c>
      <c r="H11" s="37" t="s">
        <v>34</v>
      </c>
      <c r="I11" s="37">
        <v>245.15</v>
      </c>
      <c r="J11" s="110">
        <v>100</v>
      </c>
      <c r="K11" s="110">
        <v>0</v>
      </c>
      <c r="L11" s="37"/>
      <c r="M11" s="242">
        <f t="shared" si="0"/>
        <v>0</v>
      </c>
      <c r="N11" s="242">
        <f t="shared" si="1"/>
        <v>345.15</v>
      </c>
      <c r="O11" s="242">
        <f t="shared" si="2"/>
        <v>351.15</v>
      </c>
      <c r="P11" s="271">
        <f t="shared" si="3"/>
        <v>6</v>
      </c>
      <c r="Q11" s="242">
        <f t="shared" si="4"/>
        <v>345.15</v>
      </c>
      <c r="R11" s="242" t="s">
        <v>28</v>
      </c>
      <c r="S11" s="100" t="s">
        <v>29</v>
      </c>
    </row>
    <row r="12" spans="1:19">
      <c r="A12" s="37">
        <v>11</v>
      </c>
      <c r="B12" s="144" t="s">
        <v>3132</v>
      </c>
      <c r="C12" s="46" t="s">
        <v>3133</v>
      </c>
      <c r="D12" s="181" t="s">
        <v>22</v>
      </c>
      <c r="E12" s="37" t="s">
        <v>24</v>
      </c>
      <c r="F12" s="37" t="s">
        <v>2668</v>
      </c>
      <c r="G12" s="37" t="s">
        <v>25</v>
      </c>
      <c r="H12" s="37" t="s">
        <v>34</v>
      </c>
      <c r="I12" s="37">
        <v>246.26</v>
      </c>
      <c r="J12" s="110">
        <v>100</v>
      </c>
      <c r="K12" s="110">
        <v>0</v>
      </c>
      <c r="L12" s="37"/>
      <c r="M12" s="242">
        <f t="shared" si="0"/>
        <v>0</v>
      </c>
      <c r="N12" s="242">
        <f t="shared" si="1"/>
        <v>346.26</v>
      </c>
      <c r="O12" s="242">
        <f t="shared" si="2"/>
        <v>352.26</v>
      </c>
      <c r="P12" s="271">
        <f t="shared" si="3"/>
        <v>6</v>
      </c>
      <c r="Q12" s="242">
        <f t="shared" si="4"/>
        <v>346.26</v>
      </c>
      <c r="R12" s="242" t="s">
        <v>28</v>
      </c>
      <c r="S12" s="100" t="s">
        <v>29</v>
      </c>
    </row>
    <row r="13" spans="1:19">
      <c r="A13" s="37">
        <v>12</v>
      </c>
      <c r="B13" s="144" t="s">
        <v>3134</v>
      </c>
      <c r="C13" s="46" t="s">
        <v>3135</v>
      </c>
      <c r="D13" s="181" t="s">
        <v>22</v>
      </c>
      <c r="E13" s="37" t="s">
        <v>24</v>
      </c>
      <c r="F13" s="37" t="s">
        <v>2668</v>
      </c>
      <c r="G13" s="37" t="s">
        <v>25</v>
      </c>
      <c r="H13" s="37" t="s">
        <v>34</v>
      </c>
      <c r="I13" s="37">
        <v>245.15</v>
      </c>
      <c r="J13" s="110">
        <v>100</v>
      </c>
      <c r="K13" s="110">
        <v>0</v>
      </c>
      <c r="L13" s="37"/>
      <c r="M13" s="242">
        <f t="shared" si="0"/>
        <v>0</v>
      </c>
      <c r="N13" s="242">
        <f t="shared" si="1"/>
        <v>345.15</v>
      </c>
      <c r="O13" s="242">
        <f t="shared" si="2"/>
        <v>351.15</v>
      </c>
      <c r="P13" s="271">
        <f t="shared" si="3"/>
        <v>6</v>
      </c>
      <c r="Q13" s="242">
        <f t="shared" si="4"/>
        <v>345.15</v>
      </c>
      <c r="R13" s="242" t="s">
        <v>28</v>
      </c>
      <c r="S13" s="100" t="s">
        <v>29</v>
      </c>
    </row>
    <row r="14" spans="1:19">
      <c r="A14" s="37">
        <v>13</v>
      </c>
      <c r="B14" s="144" t="s">
        <v>3136</v>
      </c>
      <c r="C14" s="46" t="s">
        <v>3137</v>
      </c>
      <c r="D14" s="181" t="s">
        <v>22</v>
      </c>
      <c r="E14" s="37" t="s">
        <v>24</v>
      </c>
      <c r="F14" s="37" t="s">
        <v>2668</v>
      </c>
      <c r="G14" s="37" t="s">
        <v>25</v>
      </c>
      <c r="H14" s="37" t="s">
        <v>34</v>
      </c>
      <c r="I14" s="37">
        <v>245.15</v>
      </c>
      <c r="J14" s="110">
        <v>100</v>
      </c>
      <c r="K14" s="110">
        <v>0</v>
      </c>
      <c r="L14" s="37"/>
      <c r="M14" s="242">
        <f t="shared" si="0"/>
        <v>0</v>
      </c>
      <c r="N14" s="242">
        <f t="shared" si="1"/>
        <v>345.15</v>
      </c>
      <c r="O14" s="242">
        <f t="shared" si="2"/>
        <v>351.15</v>
      </c>
      <c r="P14" s="271">
        <f t="shared" si="3"/>
        <v>6</v>
      </c>
      <c r="Q14" s="242">
        <f t="shared" si="4"/>
        <v>345.15</v>
      </c>
      <c r="R14" s="242" t="s">
        <v>28</v>
      </c>
      <c r="S14" s="100" t="s">
        <v>29</v>
      </c>
    </row>
    <row r="15" spans="1:19">
      <c r="A15" s="37">
        <v>14</v>
      </c>
      <c r="B15" s="144" t="s">
        <v>3138</v>
      </c>
      <c r="C15" s="46" t="s">
        <v>3139</v>
      </c>
      <c r="D15" s="181" t="s">
        <v>22</v>
      </c>
      <c r="E15" s="37" t="s">
        <v>24</v>
      </c>
      <c r="F15" s="37" t="s">
        <v>2668</v>
      </c>
      <c r="G15" s="37" t="s">
        <v>25</v>
      </c>
      <c r="H15" s="37" t="s">
        <v>34</v>
      </c>
      <c r="I15" s="37">
        <v>245.15</v>
      </c>
      <c r="J15" s="110">
        <v>100</v>
      </c>
      <c r="K15" s="110">
        <v>0</v>
      </c>
      <c r="L15" s="37"/>
      <c r="M15" s="242">
        <f t="shared" si="0"/>
        <v>0</v>
      </c>
      <c r="N15" s="242">
        <f t="shared" si="1"/>
        <v>345.15</v>
      </c>
      <c r="O15" s="242">
        <f t="shared" si="2"/>
        <v>351.15</v>
      </c>
      <c r="P15" s="271">
        <f t="shared" si="3"/>
        <v>6</v>
      </c>
      <c r="Q15" s="242">
        <f t="shared" si="4"/>
        <v>345.15</v>
      </c>
      <c r="R15" s="242" t="s">
        <v>28</v>
      </c>
      <c r="S15" s="100" t="s">
        <v>29</v>
      </c>
    </row>
    <row r="16" spans="1:19">
      <c r="A16" s="37">
        <v>15</v>
      </c>
      <c r="B16" s="144" t="s">
        <v>3140</v>
      </c>
      <c r="C16" s="46" t="s">
        <v>3141</v>
      </c>
      <c r="D16" s="181" t="s">
        <v>22</v>
      </c>
      <c r="E16" s="37" t="s">
        <v>24</v>
      </c>
      <c r="F16" s="37" t="s">
        <v>2668</v>
      </c>
      <c r="G16" s="37" t="s">
        <v>25</v>
      </c>
      <c r="H16" s="37" t="s">
        <v>34</v>
      </c>
      <c r="I16" s="37">
        <v>245.15</v>
      </c>
      <c r="J16" s="110">
        <v>100</v>
      </c>
      <c r="K16" s="110">
        <v>0</v>
      </c>
      <c r="L16" s="37"/>
      <c r="M16" s="242">
        <f t="shared" si="0"/>
        <v>0</v>
      </c>
      <c r="N16" s="242">
        <f t="shared" si="1"/>
        <v>345.15</v>
      </c>
      <c r="O16" s="242">
        <f t="shared" si="2"/>
        <v>351.15</v>
      </c>
      <c r="P16" s="271">
        <f t="shared" si="3"/>
        <v>6</v>
      </c>
      <c r="Q16" s="242">
        <f t="shared" si="4"/>
        <v>345.15</v>
      </c>
      <c r="R16" s="242" t="s">
        <v>28</v>
      </c>
      <c r="S16" s="100" t="s">
        <v>29</v>
      </c>
    </row>
    <row r="17" spans="1:19">
      <c r="A17" s="37">
        <v>16</v>
      </c>
      <c r="B17" s="144" t="s">
        <v>3142</v>
      </c>
      <c r="C17" s="46" t="s">
        <v>3143</v>
      </c>
      <c r="D17" s="181" t="s">
        <v>22</v>
      </c>
      <c r="E17" s="37" t="s">
        <v>24</v>
      </c>
      <c r="F17" s="37" t="s">
        <v>2668</v>
      </c>
      <c r="G17" s="37" t="s">
        <v>25</v>
      </c>
      <c r="H17" s="37" t="s">
        <v>34</v>
      </c>
      <c r="I17" s="37">
        <v>245.15</v>
      </c>
      <c r="J17" s="110">
        <v>100</v>
      </c>
      <c r="K17" s="110">
        <v>0</v>
      </c>
      <c r="L17" s="37"/>
      <c r="M17" s="242">
        <f t="shared" si="0"/>
        <v>0</v>
      </c>
      <c r="N17" s="242">
        <f t="shared" si="1"/>
        <v>345.15</v>
      </c>
      <c r="O17" s="242">
        <f t="shared" si="2"/>
        <v>351.15</v>
      </c>
      <c r="P17" s="271">
        <f t="shared" si="3"/>
        <v>6</v>
      </c>
      <c r="Q17" s="242">
        <f t="shared" si="4"/>
        <v>345.15</v>
      </c>
      <c r="R17" s="242" t="s">
        <v>28</v>
      </c>
      <c r="S17" s="100" t="s">
        <v>29</v>
      </c>
    </row>
    <row r="18" spans="1:19">
      <c r="A18" s="37">
        <v>17</v>
      </c>
      <c r="B18" s="144" t="s">
        <v>1155</v>
      </c>
      <c r="C18" s="46" t="s">
        <v>3144</v>
      </c>
      <c r="D18" s="181" t="s">
        <v>22</v>
      </c>
      <c r="E18" s="37" t="s">
        <v>24</v>
      </c>
      <c r="F18" s="37" t="s">
        <v>2668</v>
      </c>
      <c r="G18" s="37" t="s">
        <v>25</v>
      </c>
      <c r="H18" s="37" t="s">
        <v>34</v>
      </c>
      <c r="I18" s="37">
        <v>245.15</v>
      </c>
      <c r="J18" s="110">
        <v>100</v>
      </c>
      <c r="K18" s="110">
        <v>0</v>
      </c>
      <c r="L18" s="37"/>
      <c r="M18" s="242">
        <f t="shared" si="0"/>
        <v>0</v>
      </c>
      <c r="N18" s="242">
        <f t="shared" si="1"/>
        <v>345.15</v>
      </c>
      <c r="O18" s="242">
        <f t="shared" si="2"/>
        <v>351.15</v>
      </c>
      <c r="P18" s="271">
        <f t="shared" si="3"/>
        <v>6</v>
      </c>
      <c r="Q18" s="242">
        <f t="shared" si="4"/>
        <v>345.15</v>
      </c>
      <c r="R18" s="242" t="s">
        <v>28</v>
      </c>
      <c r="S18" s="100" t="s">
        <v>29</v>
      </c>
    </row>
    <row r="19" spans="1:19">
      <c r="A19" s="37">
        <v>18</v>
      </c>
      <c r="B19" s="144" t="s">
        <v>3145</v>
      </c>
      <c r="C19" s="46" t="s">
        <v>3146</v>
      </c>
      <c r="D19" s="181" t="s">
        <v>22</v>
      </c>
      <c r="E19" s="37" t="s">
        <v>24</v>
      </c>
      <c r="F19" s="37" t="s">
        <v>2668</v>
      </c>
      <c r="G19" s="37" t="s">
        <v>25</v>
      </c>
      <c r="H19" s="37" t="s">
        <v>34</v>
      </c>
      <c r="I19" s="37">
        <v>245.15</v>
      </c>
      <c r="J19" s="110">
        <v>100</v>
      </c>
      <c r="K19" s="110">
        <v>0</v>
      </c>
      <c r="L19" s="37"/>
      <c r="M19" s="242">
        <f t="shared" si="0"/>
        <v>0</v>
      </c>
      <c r="N19" s="242">
        <f t="shared" si="1"/>
        <v>345.15</v>
      </c>
      <c r="O19" s="242">
        <f t="shared" si="2"/>
        <v>351.15</v>
      </c>
      <c r="P19" s="271">
        <f t="shared" si="3"/>
        <v>6</v>
      </c>
      <c r="Q19" s="242">
        <f t="shared" si="4"/>
        <v>345.15</v>
      </c>
      <c r="R19" s="242" t="s">
        <v>28</v>
      </c>
      <c r="S19" s="100" t="s">
        <v>29</v>
      </c>
    </row>
    <row r="20" spans="1:19">
      <c r="A20" s="37">
        <v>19</v>
      </c>
      <c r="B20" s="144" t="s">
        <v>3147</v>
      </c>
      <c r="C20" s="46" t="s">
        <v>3148</v>
      </c>
      <c r="D20" s="181" t="s">
        <v>22</v>
      </c>
      <c r="E20" s="37" t="s">
        <v>24</v>
      </c>
      <c r="F20" s="37" t="s">
        <v>2668</v>
      </c>
      <c r="G20" s="37" t="s">
        <v>25</v>
      </c>
      <c r="H20" s="37" t="s">
        <v>34</v>
      </c>
      <c r="I20" s="37">
        <v>246.26</v>
      </c>
      <c r="J20" s="110">
        <v>100</v>
      </c>
      <c r="K20" s="110">
        <v>0</v>
      </c>
      <c r="L20" s="37"/>
      <c r="M20" s="242">
        <f t="shared" si="0"/>
        <v>0</v>
      </c>
      <c r="N20" s="242">
        <f t="shared" si="1"/>
        <v>346.26</v>
      </c>
      <c r="O20" s="242">
        <f t="shared" si="2"/>
        <v>352.26</v>
      </c>
      <c r="P20" s="271">
        <f t="shared" si="3"/>
        <v>6</v>
      </c>
      <c r="Q20" s="242">
        <f t="shared" si="4"/>
        <v>346.26</v>
      </c>
      <c r="R20" s="242" t="s">
        <v>28</v>
      </c>
      <c r="S20" s="100" t="s">
        <v>29</v>
      </c>
    </row>
    <row r="21" spans="1:19">
      <c r="A21" s="37">
        <v>20</v>
      </c>
      <c r="B21" s="144" t="s">
        <v>3149</v>
      </c>
      <c r="C21" s="46" t="s">
        <v>3150</v>
      </c>
      <c r="D21" s="181" t="s">
        <v>22</v>
      </c>
      <c r="E21" s="37" t="s">
        <v>24</v>
      </c>
      <c r="F21" s="37" t="s">
        <v>2668</v>
      </c>
      <c r="G21" s="37" t="s">
        <v>25</v>
      </c>
      <c r="H21" s="37" t="s">
        <v>34</v>
      </c>
      <c r="I21" s="37">
        <v>245.71</v>
      </c>
      <c r="J21" s="110">
        <v>100</v>
      </c>
      <c r="K21" s="110">
        <v>0</v>
      </c>
      <c r="L21" s="37"/>
      <c r="M21" s="242">
        <f t="shared" si="0"/>
        <v>0</v>
      </c>
      <c r="N21" s="242">
        <f t="shared" si="1"/>
        <v>345.71</v>
      </c>
      <c r="O21" s="242">
        <f t="shared" si="2"/>
        <v>351.71</v>
      </c>
      <c r="P21" s="271">
        <f t="shared" si="3"/>
        <v>6</v>
      </c>
      <c r="Q21" s="242">
        <f t="shared" si="4"/>
        <v>345.71</v>
      </c>
      <c r="R21" s="242" t="s">
        <v>28</v>
      </c>
      <c r="S21" s="100" t="s">
        <v>29</v>
      </c>
    </row>
    <row r="22" spans="1:19">
      <c r="A22" s="37">
        <v>21</v>
      </c>
      <c r="B22" s="144" t="s">
        <v>3151</v>
      </c>
      <c r="C22" s="46" t="s">
        <v>3152</v>
      </c>
      <c r="D22" s="181" t="s">
        <v>22</v>
      </c>
      <c r="E22" s="37" t="s">
        <v>24</v>
      </c>
      <c r="F22" s="37" t="s">
        <v>2668</v>
      </c>
      <c r="G22" s="37" t="s">
        <v>25</v>
      </c>
      <c r="H22" s="37" t="s">
        <v>34</v>
      </c>
      <c r="I22" s="37">
        <v>249.31</v>
      </c>
      <c r="J22" s="110">
        <v>100</v>
      </c>
      <c r="K22" s="110">
        <v>0</v>
      </c>
      <c r="L22" s="37"/>
      <c r="M22" s="242">
        <f t="shared" si="0"/>
        <v>0</v>
      </c>
      <c r="N22" s="242">
        <f t="shared" si="1"/>
        <v>349.31</v>
      </c>
      <c r="O22" s="242">
        <f t="shared" si="2"/>
        <v>355.31</v>
      </c>
      <c r="P22" s="271">
        <f t="shared" si="3"/>
        <v>6</v>
      </c>
      <c r="Q22" s="242">
        <f t="shared" si="4"/>
        <v>349.31</v>
      </c>
      <c r="R22" s="242" t="s">
        <v>28</v>
      </c>
      <c r="S22" s="100" t="s">
        <v>29</v>
      </c>
    </row>
    <row r="23" spans="1:19">
      <c r="A23" s="37">
        <v>22</v>
      </c>
      <c r="B23" s="144" t="s">
        <v>3153</v>
      </c>
      <c r="C23" s="46" t="s">
        <v>3154</v>
      </c>
      <c r="D23" s="181" t="s">
        <v>22</v>
      </c>
      <c r="E23" s="37" t="s">
        <v>24</v>
      </c>
      <c r="F23" s="37" t="s">
        <v>2668</v>
      </c>
      <c r="G23" s="37" t="s">
        <v>25</v>
      </c>
      <c r="H23" s="37" t="s">
        <v>34</v>
      </c>
      <c r="I23" s="37">
        <v>249.58</v>
      </c>
      <c r="J23" s="110">
        <v>100</v>
      </c>
      <c r="K23" s="110">
        <v>0</v>
      </c>
      <c r="L23" s="37"/>
      <c r="M23" s="242">
        <f t="shared" si="0"/>
        <v>0</v>
      </c>
      <c r="N23" s="242">
        <f t="shared" si="1"/>
        <v>349.58</v>
      </c>
      <c r="O23" s="242">
        <f t="shared" si="2"/>
        <v>355.58</v>
      </c>
      <c r="P23" s="271">
        <f t="shared" si="3"/>
        <v>6</v>
      </c>
      <c r="Q23" s="242">
        <f t="shared" si="4"/>
        <v>349.58</v>
      </c>
      <c r="R23" s="242" t="s">
        <v>28</v>
      </c>
      <c r="S23" s="100" t="s">
        <v>29</v>
      </c>
    </row>
    <row r="24" spans="1:19">
      <c r="A24" s="37">
        <v>23</v>
      </c>
      <c r="B24" s="144" t="s">
        <v>3155</v>
      </c>
      <c r="C24" s="46" t="s">
        <v>3156</v>
      </c>
      <c r="D24" s="181" t="s">
        <v>22</v>
      </c>
      <c r="E24" s="37" t="s">
        <v>24</v>
      </c>
      <c r="F24" s="37" t="s">
        <v>2668</v>
      </c>
      <c r="G24" s="37" t="s">
        <v>25</v>
      </c>
      <c r="H24" s="37" t="s">
        <v>34</v>
      </c>
      <c r="I24" s="37">
        <v>249.58</v>
      </c>
      <c r="J24" s="110">
        <v>100</v>
      </c>
      <c r="K24" s="110">
        <v>0</v>
      </c>
      <c r="L24" s="37"/>
      <c r="M24" s="242">
        <f t="shared" si="0"/>
        <v>0</v>
      </c>
      <c r="N24" s="242">
        <f t="shared" si="1"/>
        <v>349.58</v>
      </c>
      <c r="O24" s="242">
        <f t="shared" si="2"/>
        <v>355.58</v>
      </c>
      <c r="P24" s="271">
        <f t="shared" si="3"/>
        <v>6</v>
      </c>
      <c r="Q24" s="242">
        <f t="shared" si="4"/>
        <v>349.58</v>
      </c>
      <c r="R24" s="242" t="s">
        <v>28</v>
      </c>
      <c r="S24" s="100" t="s">
        <v>29</v>
      </c>
    </row>
    <row r="25" spans="1:19">
      <c r="A25" s="37">
        <v>24</v>
      </c>
      <c r="B25" s="144" t="s">
        <v>3157</v>
      </c>
      <c r="C25" s="46" t="s">
        <v>3158</v>
      </c>
      <c r="D25" s="181" t="s">
        <v>22</v>
      </c>
      <c r="E25" s="37" t="s">
        <v>24</v>
      </c>
      <c r="F25" s="37" t="s">
        <v>2668</v>
      </c>
      <c r="G25" s="37" t="s">
        <v>25</v>
      </c>
      <c r="H25" s="37" t="s">
        <v>34</v>
      </c>
      <c r="I25" s="37">
        <v>249.58</v>
      </c>
      <c r="J25" s="110">
        <v>100</v>
      </c>
      <c r="K25" s="110">
        <v>0</v>
      </c>
      <c r="L25" s="37"/>
      <c r="M25" s="242">
        <f t="shared" si="0"/>
        <v>0</v>
      </c>
      <c r="N25" s="242">
        <f t="shared" si="1"/>
        <v>349.58</v>
      </c>
      <c r="O25" s="242">
        <f t="shared" si="2"/>
        <v>355.58</v>
      </c>
      <c r="P25" s="271">
        <f t="shared" si="3"/>
        <v>6</v>
      </c>
      <c r="Q25" s="242">
        <f t="shared" si="4"/>
        <v>349.58</v>
      </c>
      <c r="R25" s="242" t="s">
        <v>28</v>
      </c>
      <c r="S25" s="100" t="s">
        <v>29</v>
      </c>
    </row>
    <row r="26" spans="1:19">
      <c r="A26" s="37">
        <v>25</v>
      </c>
      <c r="B26" s="144" t="s">
        <v>3159</v>
      </c>
      <c r="C26" s="46" t="s">
        <v>3160</v>
      </c>
      <c r="D26" s="181" t="s">
        <v>22</v>
      </c>
      <c r="E26" s="37" t="s">
        <v>24</v>
      </c>
      <c r="F26" s="37" t="s">
        <v>2668</v>
      </c>
      <c r="G26" s="37" t="s">
        <v>25</v>
      </c>
      <c r="H26" s="37" t="s">
        <v>34</v>
      </c>
      <c r="I26" s="37">
        <v>245.28</v>
      </c>
      <c r="J26" s="110">
        <v>100</v>
      </c>
      <c r="K26" s="110">
        <v>0</v>
      </c>
      <c r="L26" s="37"/>
      <c r="M26" s="242">
        <f t="shared" si="0"/>
        <v>0</v>
      </c>
      <c r="N26" s="242">
        <f t="shared" si="1"/>
        <v>345.28</v>
      </c>
      <c r="O26" s="242">
        <f t="shared" si="2"/>
        <v>351.28</v>
      </c>
      <c r="P26" s="271">
        <f t="shared" si="3"/>
        <v>6</v>
      </c>
      <c r="Q26" s="242">
        <f t="shared" si="4"/>
        <v>345.28</v>
      </c>
      <c r="R26" s="242" t="s">
        <v>28</v>
      </c>
      <c r="S26" s="100" t="s">
        <v>29</v>
      </c>
    </row>
    <row r="27" spans="1:19">
      <c r="A27" s="37">
        <v>26</v>
      </c>
      <c r="B27" s="144" t="s">
        <v>3161</v>
      </c>
      <c r="C27" s="46" t="s">
        <v>3162</v>
      </c>
      <c r="D27" s="181" t="s">
        <v>22</v>
      </c>
      <c r="E27" s="37" t="s">
        <v>24</v>
      </c>
      <c r="F27" s="37" t="s">
        <v>2668</v>
      </c>
      <c r="G27" s="37" t="s">
        <v>25</v>
      </c>
      <c r="H27" s="37" t="s">
        <v>34</v>
      </c>
      <c r="I27" s="37">
        <v>250.79</v>
      </c>
      <c r="J27" s="110">
        <v>100</v>
      </c>
      <c r="K27" s="110">
        <v>0</v>
      </c>
      <c r="L27" s="37"/>
      <c r="M27" s="242">
        <f t="shared" si="0"/>
        <v>0</v>
      </c>
      <c r="N27" s="242">
        <f t="shared" si="1"/>
        <v>350.79</v>
      </c>
      <c r="O27" s="242">
        <f t="shared" si="2"/>
        <v>356.79</v>
      </c>
      <c r="P27" s="271">
        <f t="shared" si="3"/>
        <v>6</v>
      </c>
      <c r="Q27" s="242">
        <f t="shared" si="4"/>
        <v>350.79</v>
      </c>
      <c r="R27" s="242" t="s">
        <v>28</v>
      </c>
      <c r="S27" s="100" t="s">
        <v>29</v>
      </c>
    </row>
    <row r="28" spans="1:19">
      <c r="A28" s="37">
        <v>27</v>
      </c>
      <c r="B28" s="144" t="s">
        <v>3163</v>
      </c>
      <c r="C28" s="46" t="s">
        <v>3164</v>
      </c>
      <c r="D28" s="181" t="s">
        <v>22</v>
      </c>
      <c r="E28" s="37" t="s">
        <v>24</v>
      </c>
      <c r="F28" s="37" t="s">
        <v>2668</v>
      </c>
      <c r="G28" s="37" t="s">
        <v>25</v>
      </c>
      <c r="H28" s="37" t="s">
        <v>34</v>
      </c>
      <c r="I28" s="37">
        <v>250.79</v>
      </c>
      <c r="J28" s="110">
        <v>100</v>
      </c>
      <c r="K28" s="110">
        <v>0</v>
      </c>
      <c r="L28" s="37"/>
      <c r="M28" s="242">
        <f t="shared" si="0"/>
        <v>0</v>
      </c>
      <c r="N28" s="242">
        <f t="shared" si="1"/>
        <v>350.79</v>
      </c>
      <c r="O28" s="242">
        <f t="shared" si="2"/>
        <v>356.79</v>
      </c>
      <c r="P28" s="271">
        <f t="shared" si="3"/>
        <v>6</v>
      </c>
      <c r="Q28" s="242">
        <f t="shared" si="4"/>
        <v>350.79</v>
      </c>
      <c r="R28" s="242" t="s">
        <v>28</v>
      </c>
      <c r="S28" s="100" t="s">
        <v>29</v>
      </c>
    </row>
    <row r="29" spans="1:19">
      <c r="A29" s="37">
        <v>28</v>
      </c>
      <c r="B29" s="144" t="s">
        <v>3165</v>
      </c>
      <c r="C29" s="46" t="s">
        <v>3166</v>
      </c>
      <c r="D29" s="181" t="s">
        <v>22</v>
      </c>
      <c r="E29" s="37" t="s">
        <v>24</v>
      </c>
      <c r="F29" s="37" t="s">
        <v>2668</v>
      </c>
      <c r="G29" s="37" t="s">
        <v>25</v>
      </c>
      <c r="H29" s="37" t="s">
        <v>34</v>
      </c>
      <c r="I29" s="37">
        <v>251.93</v>
      </c>
      <c r="J29" s="110">
        <v>100</v>
      </c>
      <c r="K29" s="110">
        <v>0</v>
      </c>
      <c r="L29" s="37"/>
      <c r="M29" s="242">
        <f t="shared" si="0"/>
        <v>0</v>
      </c>
      <c r="N29" s="242">
        <f t="shared" si="1"/>
        <v>351.93</v>
      </c>
      <c r="O29" s="242">
        <f t="shared" si="2"/>
        <v>357.93</v>
      </c>
      <c r="P29" s="271">
        <f t="shared" si="3"/>
        <v>6</v>
      </c>
      <c r="Q29" s="242">
        <f t="shared" si="4"/>
        <v>351.93</v>
      </c>
      <c r="R29" s="242" t="s">
        <v>28</v>
      </c>
      <c r="S29" s="100" t="s">
        <v>29</v>
      </c>
    </row>
    <row r="30" spans="1:19">
      <c r="A30" s="37">
        <v>29</v>
      </c>
      <c r="B30" s="144" t="s">
        <v>3167</v>
      </c>
      <c r="C30" s="46" t="s">
        <v>3168</v>
      </c>
      <c r="D30" s="181" t="s">
        <v>22</v>
      </c>
      <c r="E30" s="37" t="s">
        <v>24</v>
      </c>
      <c r="F30" s="37" t="s">
        <v>2668</v>
      </c>
      <c r="G30" s="37" t="s">
        <v>25</v>
      </c>
      <c r="H30" s="37" t="s">
        <v>34</v>
      </c>
      <c r="I30" s="37">
        <v>251.5</v>
      </c>
      <c r="J30" s="110">
        <v>100</v>
      </c>
      <c r="K30" s="110">
        <v>0</v>
      </c>
      <c r="L30" s="37"/>
      <c r="M30" s="242">
        <f t="shared" si="0"/>
        <v>0</v>
      </c>
      <c r="N30" s="242">
        <f t="shared" si="1"/>
        <v>351.5</v>
      </c>
      <c r="O30" s="242">
        <f t="shared" si="2"/>
        <v>357.5</v>
      </c>
      <c r="P30" s="271">
        <f t="shared" si="3"/>
        <v>6</v>
      </c>
      <c r="Q30" s="242">
        <f t="shared" si="4"/>
        <v>351.5</v>
      </c>
      <c r="R30" s="242" t="s">
        <v>28</v>
      </c>
      <c r="S30" s="100" t="s">
        <v>29</v>
      </c>
    </row>
    <row r="31" spans="1:19">
      <c r="A31" s="37">
        <v>30</v>
      </c>
      <c r="B31" s="144" t="s">
        <v>3169</v>
      </c>
      <c r="C31" s="46" t="s">
        <v>3170</v>
      </c>
      <c r="D31" s="181" t="s">
        <v>22</v>
      </c>
      <c r="E31" s="37" t="s">
        <v>24</v>
      </c>
      <c r="F31" s="37" t="s">
        <v>2668</v>
      </c>
      <c r="G31" s="37" t="s">
        <v>25</v>
      </c>
      <c r="H31" s="37" t="s">
        <v>34</v>
      </c>
      <c r="I31" s="37">
        <v>251.5</v>
      </c>
      <c r="J31" s="110">
        <v>100</v>
      </c>
      <c r="K31" s="110">
        <v>0</v>
      </c>
      <c r="L31" s="37"/>
      <c r="M31" s="242">
        <f t="shared" si="0"/>
        <v>0</v>
      </c>
      <c r="N31" s="242">
        <f t="shared" si="1"/>
        <v>351.5</v>
      </c>
      <c r="O31" s="242">
        <f t="shared" si="2"/>
        <v>357.5</v>
      </c>
      <c r="P31" s="271">
        <f t="shared" si="3"/>
        <v>6</v>
      </c>
      <c r="Q31" s="242">
        <f t="shared" si="4"/>
        <v>351.5</v>
      </c>
      <c r="R31" s="242" t="s">
        <v>28</v>
      </c>
      <c r="S31" s="100" t="s">
        <v>29</v>
      </c>
    </row>
    <row r="32" spans="1:19">
      <c r="A32" s="37">
        <v>31</v>
      </c>
      <c r="B32" s="144" t="s">
        <v>3171</v>
      </c>
      <c r="C32" s="46" t="s">
        <v>3172</v>
      </c>
      <c r="D32" s="181" t="s">
        <v>22</v>
      </c>
      <c r="E32" s="37" t="s">
        <v>24</v>
      </c>
      <c r="F32" s="37" t="s">
        <v>2668</v>
      </c>
      <c r="G32" s="37" t="s">
        <v>25</v>
      </c>
      <c r="H32" s="37" t="s">
        <v>34</v>
      </c>
      <c r="I32" s="37">
        <v>249.62</v>
      </c>
      <c r="J32" s="110">
        <v>100</v>
      </c>
      <c r="K32" s="110">
        <v>0</v>
      </c>
      <c r="L32" s="37"/>
      <c r="M32" s="242">
        <f t="shared" si="0"/>
        <v>0</v>
      </c>
      <c r="N32" s="242">
        <f t="shared" si="1"/>
        <v>349.62</v>
      </c>
      <c r="O32" s="242">
        <f t="shared" si="2"/>
        <v>355.62</v>
      </c>
      <c r="P32" s="271">
        <f t="shared" si="3"/>
        <v>6</v>
      </c>
      <c r="Q32" s="242">
        <f t="shared" si="4"/>
        <v>349.62</v>
      </c>
      <c r="R32" s="242" t="s">
        <v>28</v>
      </c>
      <c r="S32" s="100" t="s">
        <v>29</v>
      </c>
    </row>
    <row r="33" spans="1:19">
      <c r="A33" s="37">
        <v>32</v>
      </c>
      <c r="B33" s="144" t="s">
        <v>3173</v>
      </c>
      <c r="C33" s="46" t="s">
        <v>3174</v>
      </c>
      <c r="D33" s="181" t="s">
        <v>22</v>
      </c>
      <c r="E33" s="37" t="s">
        <v>24</v>
      </c>
      <c r="F33" s="37" t="s">
        <v>2668</v>
      </c>
      <c r="G33" s="37" t="s">
        <v>25</v>
      </c>
      <c r="H33" s="37" t="s">
        <v>34</v>
      </c>
      <c r="I33" s="37">
        <v>247.11</v>
      </c>
      <c r="J33" s="110">
        <v>100</v>
      </c>
      <c r="K33" s="110">
        <v>0</v>
      </c>
      <c r="L33" s="37"/>
      <c r="M33" s="242">
        <f t="shared" si="0"/>
        <v>0</v>
      </c>
      <c r="N33" s="242">
        <f t="shared" si="1"/>
        <v>347.11</v>
      </c>
      <c r="O33" s="242">
        <f t="shared" si="2"/>
        <v>353.11</v>
      </c>
      <c r="P33" s="271">
        <f t="shared" si="3"/>
        <v>6</v>
      </c>
      <c r="Q33" s="242">
        <f t="shared" si="4"/>
        <v>347.11</v>
      </c>
      <c r="R33" s="242" t="s">
        <v>28</v>
      </c>
      <c r="S33" s="100" t="s">
        <v>29</v>
      </c>
    </row>
    <row r="34" spans="1:19">
      <c r="A34" s="37">
        <v>33</v>
      </c>
      <c r="B34" s="144" t="s">
        <v>3175</v>
      </c>
      <c r="C34" s="46" t="s">
        <v>3176</v>
      </c>
      <c r="D34" s="181" t="s">
        <v>22</v>
      </c>
      <c r="E34" s="37" t="s">
        <v>24</v>
      </c>
      <c r="F34" s="37" t="s">
        <v>2668</v>
      </c>
      <c r="G34" s="37" t="s">
        <v>25</v>
      </c>
      <c r="H34" s="37" t="s">
        <v>34</v>
      </c>
      <c r="I34" s="37">
        <v>245.32</v>
      </c>
      <c r="J34" s="110">
        <v>100</v>
      </c>
      <c r="K34" s="110">
        <v>0</v>
      </c>
      <c r="L34" s="37"/>
      <c r="M34" s="242">
        <f t="shared" si="0"/>
        <v>0</v>
      </c>
      <c r="N34" s="242">
        <f t="shared" si="1"/>
        <v>345.32</v>
      </c>
      <c r="O34" s="242">
        <f t="shared" si="2"/>
        <v>351.32</v>
      </c>
      <c r="P34" s="271">
        <f t="shared" si="3"/>
        <v>6</v>
      </c>
      <c r="Q34" s="242">
        <f t="shared" si="4"/>
        <v>345.32</v>
      </c>
      <c r="R34" s="242" t="s">
        <v>28</v>
      </c>
      <c r="S34" s="100" t="s">
        <v>29</v>
      </c>
    </row>
    <row r="35" spans="1:19">
      <c r="A35" s="37">
        <v>34</v>
      </c>
      <c r="B35" s="144" t="s">
        <v>3177</v>
      </c>
      <c r="C35" s="46" t="s">
        <v>3178</v>
      </c>
      <c r="D35" s="181" t="s">
        <v>22</v>
      </c>
      <c r="E35" s="37" t="s">
        <v>24</v>
      </c>
      <c r="F35" s="37" t="s">
        <v>2668</v>
      </c>
      <c r="G35" s="37" t="s">
        <v>25</v>
      </c>
      <c r="H35" s="37" t="s">
        <v>34</v>
      </c>
      <c r="I35" s="37">
        <v>245.73</v>
      </c>
      <c r="J35" s="110">
        <v>100</v>
      </c>
      <c r="K35" s="110">
        <v>0</v>
      </c>
      <c r="L35" s="37"/>
      <c r="M35" s="242">
        <f t="shared" si="0"/>
        <v>0</v>
      </c>
      <c r="N35" s="242">
        <f t="shared" si="1"/>
        <v>345.73</v>
      </c>
      <c r="O35" s="242">
        <f t="shared" si="2"/>
        <v>351.73</v>
      </c>
      <c r="P35" s="271">
        <f t="shared" si="3"/>
        <v>6</v>
      </c>
      <c r="Q35" s="242">
        <f t="shared" si="4"/>
        <v>345.73</v>
      </c>
      <c r="R35" s="242" t="s">
        <v>28</v>
      </c>
      <c r="S35" s="100" t="s">
        <v>29</v>
      </c>
    </row>
    <row r="36" spans="1:19">
      <c r="A36" s="37">
        <v>35</v>
      </c>
      <c r="B36" s="144" t="s">
        <v>3179</v>
      </c>
      <c r="C36" s="46" t="s">
        <v>3180</v>
      </c>
      <c r="D36" s="181" t="s">
        <v>22</v>
      </c>
      <c r="E36" s="37" t="s">
        <v>24</v>
      </c>
      <c r="F36" s="37" t="s">
        <v>2668</v>
      </c>
      <c r="G36" s="37" t="s">
        <v>25</v>
      </c>
      <c r="H36" s="37" t="s">
        <v>34</v>
      </c>
      <c r="I36" s="37">
        <v>246.57</v>
      </c>
      <c r="J36" s="110">
        <v>100</v>
      </c>
      <c r="K36" s="110">
        <v>0</v>
      </c>
      <c r="L36" s="37"/>
      <c r="M36" s="242">
        <f t="shared" si="0"/>
        <v>0</v>
      </c>
      <c r="N36" s="242">
        <f t="shared" si="1"/>
        <v>346.57</v>
      </c>
      <c r="O36" s="242">
        <f t="shared" si="2"/>
        <v>352.57</v>
      </c>
      <c r="P36" s="271">
        <f t="shared" si="3"/>
        <v>6</v>
      </c>
      <c r="Q36" s="242">
        <f t="shared" si="4"/>
        <v>346.57</v>
      </c>
      <c r="R36" s="242" t="s">
        <v>28</v>
      </c>
      <c r="S36" s="100" t="s">
        <v>29</v>
      </c>
    </row>
    <row r="37" spans="1:19">
      <c r="A37" s="37">
        <v>36</v>
      </c>
      <c r="B37" s="144" t="s">
        <v>3181</v>
      </c>
      <c r="C37" s="46" t="s">
        <v>3182</v>
      </c>
      <c r="D37" s="181" t="s">
        <v>22</v>
      </c>
      <c r="E37" s="37" t="s">
        <v>24</v>
      </c>
      <c r="F37" s="37" t="s">
        <v>2668</v>
      </c>
      <c r="G37" s="37" t="s">
        <v>25</v>
      </c>
      <c r="H37" s="37" t="s">
        <v>34</v>
      </c>
      <c r="I37" s="37">
        <v>246.62</v>
      </c>
      <c r="J37" s="110">
        <v>100</v>
      </c>
      <c r="K37" s="110">
        <v>0</v>
      </c>
      <c r="L37" s="37"/>
      <c r="M37" s="242">
        <f t="shared" si="0"/>
        <v>0</v>
      </c>
      <c r="N37" s="242">
        <f t="shared" si="1"/>
        <v>346.62</v>
      </c>
      <c r="O37" s="242">
        <f t="shared" si="2"/>
        <v>352.62</v>
      </c>
      <c r="P37" s="271">
        <f t="shared" si="3"/>
        <v>6</v>
      </c>
      <c r="Q37" s="242">
        <f t="shared" si="4"/>
        <v>346.62</v>
      </c>
      <c r="R37" s="242" t="s">
        <v>28</v>
      </c>
      <c r="S37" s="100" t="s">
        <v>29</v>
      </c>
    </row>
    <row r="38" spans="1:19">
      <c r="A38" s="37">
        <v>37</v>
      </c>
      <c r="B38" s="144" t="s">
        <v>3183</v>
      </c>
      <c r="C38" s="46" t="s">
        <v>3184</v>
      </c>
      <c r="D38" s="181" t="s">
        <v>22</v>
      </c>
      <c r="E38" s="37" t="s">
        <v>24</v>
      </c>
      <c r="F38" s="37" t="s">
        <v>2668</v>
      </c>
      <c r="G38" s="37" t="s">
        <v>25</v>
      </c>
      <c r="H38" s="37" t="s">
        <v>34</v>
      </c>
      <c r="I38" s="37">
        <v>246.62</v>
      </c>
      <c r="J38" s="110">
        <v>100</v>
      </c>
      <c r="K38" s="110">
        <v>0</v>
      </c>
      <c r="L38" s="37"/>
      <c r="M38" s="242">
        <f t="shared" si="0"/>
        <v>0</v>
      </c>
      <c r="N38" s="242">
        <f t="shared" si="1"/>
        <v>346.62</v>
      </c>
      <c r="O38" s="242">
        <f t="shared" si="2"/>
        <v>352.62</v>
      </c>
      <c r="P38" s="271">
        <f t="shared" si="3"/>
        <v>6</v>
      </c>
      <c r="Q38" s="242">
        <f t="shared" si="4"/>
        <v>346.62</v>
      </c>
      <c r="R38" s="242" t="s">
        <v>28</v>
      </c>
      <c r="S38" s="100" t="s">
        <v>29</v>
      </c>
    </row>
    <row r="39" spans="1:19">
      <c r="A39" s="37">
        <v>38</v>
      </c>
      <c r="B39" s="144" t="s">
        <v>3185</v>
      </c>
      <c r="C39" s="46" t="s">
        <v>3186</v>
      </c>
      <c r="D39" s="181" t="s">
        <v>22</v>
      </c>
      <c r="E39" s="37" t="s">
        <v>24</v>
      </c>
      <c r="F39" s="37" t="s">
        <v>2668</v>
      </c>
      <c r="G39" s="37" t="s">
        <v>25</v>
      </c>
      <c r="H39" s="37" t="s">
        <v>34</v>
      </c>
      <c r="I39" s="37">
        <v>246.67</v>
      </c>
      <c r="J39" s="110">
        <v>100</v>
      </c>
      <c r="K39" s="110">
        <v>0</v>
      </c>
      <c r="L39" s="37"/>
      <c r="M39" s="242">
        <f t="shared" si="0"/>
        <v>0</v>
      </c>
      <c r="N39" s="242">
        <f t="shared" si="1"/>
        <v>346.67</v>
      </c>
      <c r="O39" s="242">
        <f t="shared" si="2"/>
        <v>352.67</v>
      </c>
      <c r="P39" s="271">
        <f t="shared" si="3"/>
        <v>6</v>
      </c>
      <c r="Q39" s="242">
        <f t="shared" si="4"/>
        <v>346.67</v>
      </c>
      <c r="R39" s="242" t="s">
        <v>28</v>
      </c>
      <c r="S39" s="100" t="s">
        <v>29</v>
      </c>
    </row>
    <row r="40" spans="1:19">
      <c r="A40" s="37">
        <v>39</v>
      </c>
      <c r="B40" s="144" t="s">
        <v>3187</v>
      </c>
      <c r="C40" s="46" t="s">
        <v>3188</v>
      </c>
      <c r="D40" s="181" t="s">
        <v>22</v>
      </c>
      <c r="E40" s="37" t="s">
        <v>24</v>
      </c>
      <c r="F40" s="37" t="s">
        <v>2668</v>
      </c>
      <c r="G40" s="37" t="s">
        <v>25</v>
      </c>
      <c r="H40" s="37" t="s">
        <v>34</v>
      </c>
      <c r="I40" s="37">
        <v>245.28</v>
      </c>
      <c r="J40" s="110">
        <v>100</v>
      </c>
      <c r="K40" s="110">
        <v>0</v>
      </c>
      <c r="L40" s="37"/>
      <c r="M40" s="242">
        <f t="shared" si="0"/>
        <v>0</v>
      </c>
      <c r="N40" s="242">
        <f t="shared" si="1"/>
        <v>345.28</v>
      </c>
      <c r="O40" s="242">
        <f t="shared" si="2"/>
        <v>351.28</v>
      </c>
      <c r="P40" s="271">
        <f t="shared" si="3"/>
        <v>6</v>
      </c>
      <c r="Q40" s="242">
        <f t="shared" si="4"/>
        <v>345.28</v>
      </c>
      <c r="R40" s="242" t="s">
        <v>28</v>
      </c>
      <c r="S40" s="100" t="s">
        <v>29</v>
      </c>
    </row>
    <row r="41" spans="1:19">
      <c r="A41" s="37">
        <v>40</v>
      </c>
      <c r="B41" s="144" t="s">
        <v>3189</v>
      </c>
      <c r="C41" s="46" t="s">
        <v>3190</v>
      </c>
      <c r="D41" s="181" t="s">
        <v>22</v>
      </c>
      <c r="E41" s="37" t="s">
        <v>24</v>
      </c>
      <c r="F41" s="37" t="s">
        <v>2668</v>
      </c>
      <c r="G41" s="37" t="s">
        <v>25</v>
      </c>
      <c r="H41" s="37" t="s">
        <v>34</v>
      </c>
      <c r="I41" s="37">
        <v>245.28</v>
      </c>
      <c r="J41" s="110">
        <v>100</v>
      </c>
      <c r="K41" s="110">
        <v>0</v>
      </c>
      <c r="L41" s="37"/>
      <c r="M41" s="242">
        <f t="shared" si="0"/>
        <v>0</v>
      </c>
      <c r="N41" s="242">
        <f t="shared" si="1"/>
        <v>345.28</v>
      </c>
      <c r="O41" s="242">
        <f t="shared" si="2"/>
        <v>351.28</v>
      </c>
      <c r="P41" s="271">
        <f t="shared" si="3"/>
        <v>6</v>
      </c>
      <c r="Q41" s="242">
        <f t="shared" si="4"/>
        <v>345.28</v>
      </c>
      <c r="R41" s="242" t="s">
        <v>28</v>
      </c>
      <c r="S41" s="100" t="s">
        <v>29</v>
      </c>
    </row>
    <row r="42" spans="1:19">
      <c r="A42" s="37">
        <v>41</v>
      </c>
      <c r="B42" s="144" t="s">
        <v>3191</v>
      </c>
      <c r="C42" s="46" t="s">
        <v>3192</v>
      </c>
      <c r="D42" s="181" t="s">
        <v>22</v>
      </c>
      <c r="E42" s="37" t="s">
        <v>24</v>
      </c>
      <c r="F42" s="37" t="s">
        <v>32</v>
      </c>
      <c r="G42" s="37" t="s">
        <v>25</v>
      </c>
      <c r="H42" s="37" t="s">
        <v>34</v>
      </c>
      <c r="I42" s="110">
        <v>420</v>
      </c>
      <c r="J42" s="110">
        <v>200</v>
      </c>
      <c r="K42" s="110">
        <v>15</v>
      </c>
      <c r="L42" s="37" t="s">
        <v>2886</v>
      </c>
      <c r="M42" s="242">
        <f t="shared" si="0"/>
        <v>15.9</v>
      </c>
      <c r="N42" s="242">
        <f t="shared" si="1"/>
        <v>635.9</v>
      </c>
      <c r="O42" s="242">
        <f t="shared" si="2"/>
        <v>648.854</v>
      </c>
      <c r="P42" s="271">
        <f t="shared" si="3"/>
        <v>12.954</v>
      </c>
      <c r="Q42" s="242">
        <f t="shared" si="4"/>
        <v>635.9</v>
      </c>
      <c r="R42" s="242" t="s">
        <v>28</v>
      </c>
      <c r="S42" s="100" t="s">
        <v>29</v>
      </c>
    </row>
    <row r="43" spans="1:19">
      <c r="A43" s="37">
        <v>42</v>
      </c>
      <c r="B43" s="144" t="s">
        <v>2477</v>
      </c>
      <c r="C43" s="46" t="s">
        <v>3193</v>
      </c>
      <c r="D43" s="181" t="s">
        <v>22</v>
      </c>
      <c r="E43" s="37" t="s">
        <v>24</v>
      </c>
      <c r="F43" s="37" t="s">
        <v>2668</v>
      </c>
      <c r="G43" s="37" t="s">
        <v>25</v>
      </c>
      <c r="H43" s="37" t="s">
        <v>34</v>
      </c>
      <c r="I43" s="37">
        <v>252.19</v>
      </c>
      <c r="J43" s="110">
        <v>100</v>
      </c>
      <c r="K43" s="110">
        <v>0</v>
      </c>
      <c r="L43" s="37"/>
      <c r="M43" s="242">
        <f t="shared" si="0"/>
        <v>0</v>
      </c>
      <c r="N43" s="242">
        <f t="shared" si="1"/>
        <v>352.19</v>
      </c>
      <c r="O43" s="242">
        <f t="shared" si="2"/>
        <v>358.19</v>
      </c>
      <c r="P43" s="271">
        <f t="shared" si="3"/>
        <v>6</v>
      </c>
      <c r="Q43" s="242">
        <f t="shared" si="4"/>
        <v>352.19</v>
      </c>
      <c r="R43" s="242" t="s">
        <v>28</v>
      </c>
      <c r="S43" s="100" t="s">
        <v>29</v>
      </c>
    </row>
    <row r="44" spans="1:19">
      <c r="A44" s="37">
        <v>43</v>
      </c>
      <c r="B44" s="144" t="s">
        <v>3194</v>
      </c>
      <c r="C44" s="46" t="s">
        <v>3195</v>
      </c>
      <c r="D44" s="181" t="s">
        <v>22</v>
      </c>
      <c r="E44" s="37" t="s">
        <v>24</v>
      </c>
      <c r="F44" s="37" t="s">
        <v>2668</v>
      </c>
      <c r="G44" s="37" t="s">
        <v>25</v>
      </c>
      <c r="H44" s="37" t="s">
        <v>34</v>
      </c>
      <c r="I44" s="37">
        <v>251.93</v>
      </c>
      <c r="J44" s="110">
        <v>100</v>
      </c>
      <c r="K44" s="110">
        <v>0</v>
      </c>
      <c r="L44" s="37"/>
      <c r="M44" s="242">
        <f t="shared" si="0"/>
        <v>0</v>
      </c>
      <c r="N44" s="242">
        <f t="shared" si="1"/>
        <v>351.93</v>
      </c>
      <c r="O44" s="242">
        <f t="shared" si="2"/>
        <v>357.93</v>
      </c>
      <c r="P44" s="271">
        <f t="shared" si="3"/>
        <v>6</v>
      </c>
      <c r="Q44" s="242">
        <f t="shared" si="4"/>
        <v>351.93</v>
      </c>
      <c r="R44" s="242" t="s">
        <v>28</v>
      </c>
      <c r="S44" s="100" t="s">
        <v>29</v>
      </c>
    </row>
    <row r="45" spans="1:19">
      <c r="A45" s="37">
        <v>44</v>
      </c>
      <c r="B45" s="144" t="s">
        <v>3196</v>
      </c>
      <c r="C45" s="46" t="s">
        <v>3197</v>
      </c>
      <c r="D45" s="181" t="s">
        <v>22</v>
      </c>
      <c r="E45" s="37" t="s">
        <v>24</v>
      </c>
      <c r="F45" s="37" t="s">
        <v>2668</v>
      </c>
      <c r="G45" s="37" t="s">
        <v>25</v>
      </c>
      <c r="H45" s="37" t="s">
        <v>34</v>
      </c>
      <c r="I45" s="110">
        <v>251.5</v>
      </c>
      <c r="J45" s="110">
        <v>100</v>
      </c>
      <c r="K45" s="110">
        <v>0</v>
      </c>
      <c r="L45" s="37"/>
      <c r="M45" s="242">
        <f t="shared" si="0"/>
        <v>0</v>
      </c>
      <c r="N45" s="242">
        <f t="shared" si="1"/>
        <v>351.5</v>
      </c>
      <c r="O45" s="242">
        <f t="shared" si="2"/>
        <v>357.5</v>
      </c>
      <c r="P45" s="271">
        <f t="shared" si="3"/>
        <v>6</v>
      </c>
      <c r="Q45" s="242">
        <f t="shared" si="4"/>
        <v>351.5</v>
      </c>
      <c r="R45" s="242" t="s">
        <v>28</v>
      </c>
      <c r="S45" s="100" t="s">
        <v>29</v>
      </c>
    </row>
    <row r="46" spans="1:19">
      <c r="A46" s="37">
        <v>45</v>
      </c>
      <c r="B46" s="144" t="s">
        <v>3198</v>
      </c>
      <c r="C46" s="46" t="s">
        <v>3199</v>
      </c>
      <c r="D46" s="181" t="s">
        <v>22</v>
      </c>
      <c r="E46" s="37" t="s">
        <v>24</v>
      </c>
      <c r="F46" s="37" t="s">
        <v>2668</v>
      </c>
      <c r="G46" s="37" t="s">
        <v>25</v>
      </c>
      <c r="H46" s="37" t="s">
        <v>34</v>
      </c>
      <c r="I46" s="110">
        <v>251.5</v>
      </c>
      <c r="J46" s="110">
        <v>100</v>
      </c>
      <c r="K46" s="110">
        <v>0</v>
      </c>
      <c r="L46" s="37"/>
      <c r="M46" s="242">
        <f t="shared" si="0"/>
        <v>0</v>
      </c>
      <c r="N46" s="242">
        <f t="shared" si="1"/>
        <v>351.5</v>
      </c>
      <c r="O46" s="242">
        <f t="shared" si="2"/>
        <v>357.5</v>
      </c>
      <c r="P46" s="271">
        <f t="shared" si="3"/>
        <v>6</v>
      </c>
      <c r="Q46" s="242">
        <f t="shared" si="4"/>
        <v>351.5</v>
      </c>
      <c r="R46" s="242" t="s">
        <v>28</v>
      </c>
      <c r="S46" s="100" t="s">
        <v>29</v>
      </c>
    </row>
    <row r="47" spans="1:19">
      <c r="A47" s="37">
        <v>46</v>
      </c>
      <c r="B47" s="144" t="s">
        <v>3200</v>
      </c>
      <c r="C47" s="46" t="s">
        <v>3201</v>
      </c>
      <c r="D47" s="181" t="s">
        <v>22</v>
      </c>
      <c r="E47" s="37" t="s">
        <v>24</v>
      </c>
      <c r="F47" s="37" t="s">
        <v>2668</v>
      </c>
      <c r="G47" s="37" t="s">
        <v>25</v>
      </c>
      <c r="H47" s="37" t="s">
        <v>34</v>
      </c>
      <c r="I47" s="37">
        <v>249.62</v>
      </c>
      <c r="J47" s="110">
        <v>100</v>
      </c>
      <c r="K47" s="110">
        <v>0</v>
      </c>
      <c r="L47" s="37"/>
      <c r="M47" s="242">
        <f t="shared" si="0"/>
        <v>0</v>
      </c>
      <c r="N47" s="242">
        <f t="shared" si="1"/>
        <v>349.62</v>
      </c>
      <c r="O47" s="242">
        <f t="shared" si="2"/>
        <v>355.62</v>
      </c>
      <c r="P47" s="271">
        <f t="shared" si="3"/>
        <v>6</v>
      </c>
      <c r="Q47" s="242">
        <f t="shared" si="4"/>
        <v>349.62</v>
      </c>
      <c r="R47" s="242" t="s">
        <v>28</v>
      </c>
      <c r="S47" s="100" t="s">
        <v>29</v>
      </c>
    </row>
    <row r="48" spans="1:19">
      <c r="A48" s="37">
        <v>47</v>
      </c>
      <c r="B48" s="144" t="s">
        <v>3202</v>
      </c>
      <c r="C48" s="46" t="s">
        <v>3203</v>
      </c>
      <c r="D48" s="181" t="s">
        <v>22</v>
      </c>
      <c r="E48" s="37" t="s">
        <v>24</v>
      </c>
      <c r="F48" s="37" t="s">
        <v>2668</v>
      </c>
      <c r="G48" s="37" t="s">
        <v>25</v>
      </c>
      <c r="H48" s="37" t="s">
        <v>34</v>
      </c>
      <c r="I48" s="37">
        <v>250.79</v>
      </c>
      <c r="J48" s="110">
        <v>100</v>
      </c>
      <c r="K48" s="110">
        <v>0</v>
      </c>
      <c r="L48" s="37"/>
      <c r="M48" s="242">
        <f t="shared" si="0"/>
        <v>0</v>
      </c>
      <c r="N48" s="242">
        <f t="shared" si="1"/>
        <v>350.79</v>
      </c>
      <c r="O48" s="242">
        <f t="shared" si="2"/>
        <v>356.79</v>
      </c>
      <c r="P48" s="271">
        <f t="shared" si="3"/>
        <v>6</v>
      </c>
      <c r="Q48" s="242">
        <f t="shared" si="4"/>
        <v>350.79</v>
      </c>
      <c r="R48" s="242" t="s">
        <v>28</v>
      </c>
      <c r="S48" s="100" t="s">
        <v>29</v>
      </c>
    </row>
    <row r="49" spans="1:19">
      <c r="A49" s="37">
        <v>48</v>
      </c>
      <c r="B49" s="144" t="s">
        <v>3204</v>
      </c>
      <c r="C49" s="46" t="s">
        <v>3205</v>
      </c>
      <c r="D49" s="181" t="s">
        <v>22</v>
      </c>
      <c r="E49" s="37" t="s">
        <v>24</v>
      </c>
      <c r="F49" s="37" t="s">
        <v>58</v>
      </c>
      <c r="G49" s="37" t="s">
        <v>25</v>
      </c>
      <c r="H49" s="37" t="s">
        <v>34</v>
      </c>
      <c r="I49" s="110">
        <v>909</v>
      </c>
      <c r="J49" s="110">
        <v>400</v>
      </c>
      <c r="K49" s="110">
        <v>2273</v>
      </c>
      <c r="L49" s="37" t="s">
        <v>3206</v>
      </c>
      <c r="M49" s="242">
        <f t="shared" si="0"/>
        <v>2409.38</v>
      </c>
      <c r="N49" s="242">
        <f t="shared" si="1"/>
        <v>3718.38</v>
      </c>
      <c r="O49" s="242">
        <f t="shared" si="2"/>
        <v>3886.9428</v>
      </c>
      <c r="P49" s="271">
        <f t="shared" si="3"/>
        <v>168.5628</v>
      </c>
      <c r="Q49" s="242">
        <f t="shared" si="4"/>
        <v>3718.38</v>
      </c>
      <c r="R49" s="242" t="s">
        <v>28</v>
      </c>
      <c r="S49" s="100" t="s">
        <v>29</v>
      </c>
    </row>
    <row r="50" spans="1:19">
      <c r="A50" s="37">
        <v>49</v>
      </c>
      <c r="B50" s="144" t="s">
        <v>3207</v>
      </c>
      <c r="C50" s="46" t="s">
        <v>3208</v>
      </c>
      <c r="D50" s="181" t="s">
        <v>22</v>
      </c>
      <c r="E50" s="37" t="s">
        <v>1236</v>
      </c>
      <c r="F50" s="37" t="s">
        <v>198</v>
      </c>
      <c r="G50" s="37" t="s">
        <v>25</v>
      </c>
      <c r="H50" s="37" t="s">
        <v>34</v>
      </c>
      <c r="I50" s="110">
        <v>1152</v>
      </c>
      <c r="J50" s="110">
        <v>300</v>
      </c>
      <c r="K50" s="110">
        <v>1300</v>
      </c>
      <c r="L50" s="37" t="s">
        <v>3209</v>
      </c>
      <c r="M50" s="242">
        <f t="shared" si="0"/>
        <v>1378</v>
      </c>
      <c r="N50" s="242">
        <f t="shared" si="1"/>
        <v>2830</v>
      </c>
      <c r="O50" s="242">
        <f t="shared" si="2"/>
        <v>2930.68</v>
      </c>
      <c r="P50" s="271">
        <f t="shared" si="3"/>
        <v>100.68</v>
      </c>
      <c r="Q50" s="242">
        <f t="shared" si="4"/>
        <v>2830</v>
      </c>
      <c r="R50" s="242" t="s">
        <v>28</v>
      </c>
      <c r="S50" s="100" t="s">
        <v>29</v>
      </c>
    </row>
    <row r="51" spans="1:19">
      <c r="A51" s="37">
        <v>50</v>
      </c>
      <c r="B51" s="144" t="s">
        <v>3210</v>
      </c>
      <c r="C51" s="46" t="s">
        <v>3211</v>
      </c>
      <c r="D51" s="181" t="s">
        <v>22</v>
      </c>
      <c r="E51" s="37" t="s">
        <v>1236</v>
      </c>
      <c r="F51" s="37" t="s">
        <v>198</v>
      </c>
      <c r="G51" s="37" t="s">
        <v>25</v>
      </c>
      <c r="H51" s="37" t="s">
        <v>34</v>
      </c>
      <c r="I51" s="110">
        <v>1152</v>
      </c>
      <c r="J51" s="110">
        <v>300</v>
      </c>
      <c r="K51" s="110">
        <v>1300</v>
      </c>
      <c r="L51" s="37" t="s">
        <v>3212</v>
      </c>
      <c r="M51" s="242">
        <f t="shared" si="0"/>
        <v>1378</v>
      </c>
      <c r="N51" s="242">
        <f t="shared" si="1"/>
        <v>2830</v>
      </c>
      <c r="O51" s="242">
        <f t="shared" si="2"/>
        <v>2930.68</v>
      </c>
      <c r="P51" s="271">
        <f t="shared" si="3"/>
        <v>100.68</v>
      </c>
      <c r="Q51" s="242">
        <f t="shared" si="4"/>
        <v>2830</v>
      </c>
      <c r="R51" s="242" t="s">
        <v>28</v>
      </c>
      <c r="S51" s="100" t="s">
        <v>29</v>
      </c>
    </row>
    <row r="52" spans="1:19">
      <c r="A52" s="37">
        <v>51</v>
      </c>
      <c r="B52" s="144" t="s">
        <v>3213</v>
      </c>
      <c r="C52" s="46" t="s">
        <v>3214</v>
      </c>
      <c r="D52" s="181" t="s">
        <v>22</v>
      </c>
      <c r="E52" s="37" t="s">
        <v>24</v>
      </c>
      <c r="F52" s="37" t="s">
        <v>198</v>
      </c>
      <c r="G52" s="37" t="s">
        <v>25</v>
      </c>
      <c r="H52" s="37" t="s">
        <v>34</v>
      </c>
      <c r="I52" s="110">
        <v>1152</v>
      </c>
      <c r="J52" s="110">
        <v>300</v>
      </c>
      <c r="K52" s="110">
        <v>0</v>
      </c>
      <c r="L52" s="37" t="s">
        <v>3215</v>
      </c>
      <c r="M52" s="242">
        <f t="shared" si="0"/>
        <v>0</v>
      </c>
      <c r="N52" s="242">
        <f t="shared" si="1"/>
        <v>1452</v>
      </c>
      <c r="O52" s="242">
        <f t="shared" si="2"/>
        <v>1470</v>
      </c>
      <c r="P52" s="271">
        <f t="shared" si="3"/>
        <v>18</v>
      </c>
      <c r="Q52" s="242">
        <f t="shared" si="4"/>
        <v>1452</v>
      </c>
      <c r="R52" s="242" t="s">
        <v>28</v>
      </c>
      <c r="S52" s="100" t="s">
        <v>29</v>
      </c>
    </row>
    <row r="53" spans="1:19">
      <c r="A53" s="37">
        <v>52</v>
      </c>
      <c r="B53" s="144" t="s">
        <v>3216</v>
      </c>
      <c r="C53" s="46" t="s">
        <v>3217</v>
      </c>
      <c r="D53" s="181" t="s">
        <v>22</v>
      </c>
      <c r="E53" s="37" t="s">
        <v>24</v>
      </c>
      <c r="F53" s="37" t="s">
        <v>198</v>
      </c>
      <c r="G53" s="37" t="s">
        <v>25</v>
      </c>
      <c r="H53" s="37" t="s">
        <v>34</v>
      </c>
      <c r="I53" s="110">
        <v>1152</v>
      </c>
      <c r="J53" s="110">
        <v>300</v>
      </c>
      <c r="K53" s="110">
        <v>1300</v>
      </c>
      <c r="L53" s="37" t="s">
        <v>3218</v>
      </c>
      <c r="M53" s="242">
        <f t="shared" si="0"/>
        <v>1378</v>
      </c>
      <c r="N53" s="242">
        <f t="shared" si="1"/>
        <v>2830</v>
      </c>
      <c r="O53" s="242">
        <f t="shared" si="2"/>
        <v>2930.68</v>
      </c>
      <c r="P53" s="271">
        <f t="shared" si="3"/>
        <v>100.68</v>
      </c>
      <c r="Q53" s="242">
        <f t="shared" si="4"/>
        <v>2830</v>
      </c>
      <c r="R53" s="242" t="s">
        <v>28</v>
      </c>
      <c r="S53" s="100" t="s">
        <v>29</v>
      </c>
    </row>
    <row r="54" spans="1:19">
      <c r="A54" s="37">
        <v>53</v>
      </c>
      <c r="B54" s="144" t="s">
        <v>3219</v>
      </c>
      <c r="C54" s="46" t="s">
        <v>3220</v>
      </c>
      <c r="D54" s="181" t="s">
        <v>22</v>
      </c>
      <c r="E54" s="37" t="s">
        <v>1236</v>
      </c>
      <c r="F54" s="37" t="s">
        <v>198</v>
      </c>
      <c r="G54" s="37" t="s">
        <v>25</v>
      </c>
      <c r="H54" s="37" t="s">
        <v>34</v>
      </c>
      <c r="I54" s="110">
        <v>1152</v>
      </c>
      <c r="J54" s="110">
        <v>300</v>
      </c>
      <c r="K54" s="110">
        <v>0</v>
      </c>
      <c r="L54" s="37" t="s">
        <v>3221</v>
      </c>
      <c r="M54" s="242">
        <f t="shared" si="0"/>
        <v>0</v>
      </c>
      <c r="N54" s="242">
        <f t="shared" si="1"/>
        <v>1452</v>
      </c>
      <c r="O54" s="242">
        <f t="shared" si="2"/>
        <v>1470</v>
      </c>
      <c r="P54" s="271">
        <f t="shared" si="3"/>
        <v>18</v>
      </c>
      <c r="Q54" s="242">
        <f t="shared" si="4"/>
        <v>1452</v>
      </c>
      <c r="R54" s="242" t="s">
        <v>28</v>
      </c>
      <c r="S54" s="100" t="s">
        <v>29</v>
      </c>
    </row>
    <row r="55" spans="1:19">
      <c r="A55" s="37">
        <v>54</v>
      </c>
      <c r="B55" s="219" t="s">
        <v>3222</v>
      </c>
      <c r="C55" s="46" t="s">
        <v>3223</v>
      </c>
      <c r="D55" s="181" t="s">
        <v>22</v>
      </c>
      <c r="E55" s="37" t="s">
        <v>24</v>
      </c>
      <c r="F55" s="37" t="s">
        <v>198</v>
      </c>
      <c r="G55" s="37" t="s">
        <v>25</v>
      </c>
      <c r="H55" s="37" t="s">
        <v>34</v>
      </c>
      <c r="I55" s="110">
        <v>1152</v>
      </c>
      <c r="J55" s="110">
        <v>300</v>
      </c>
      <c r="K55" s="110">
        <v>1300</v>
      </c>
      <c r="L55" s="37" t="s">
        <v>3224</v>
      </c>
      <c r="M55" s="242">
        <f t="shared" si="0"/>
        <v>1378</v>
      </c>
      <c r="N55" s="242">
        <f t="shared" si="1"/>
        <v>2830</v>
      </c>
      <c r="O55" s="242">
        <f t="shared" si="2"/>
        <v>2930.68</v>
      </c>
      <c r="P55" s="271">
        <f t="shared" si="3"/>
        <v>100.68</v>
      </c>
      <c r="Q55" s="242">
        <f t="shared" si="4"/>
        <v>2830</v>
      </c>
      <c r="R55" s="242" t="s">
        <v>28</v>
      </c>
      <c r="S55" s="100" t="s">
        <v>29</v>
      </c>
    </row>
    <row r="56" spans="1:19">
      <c r="A56" s="37">
        <v>55</v>
      </c>
      <c r="B56" s="144" t="s">
        <v>3225</v>
      </c>
      <c r="C56" s="46" t="s">
        <v>3226</v>
      </c>
      <c r="D56" s="181" t="s">
        <v>22</v>
      </c>
      <c r="E56" s="37" t="s">
        <v>1236</v>
      </c>
      <c r="F56" s="37" t="s">
        <v>198</v>
      </c>
      <c r="G56" s="37" t="s">
        <v>25</v>
      </c>
      <c r="H56" s="37" t="s">
        <v>34</v>
      </c>
      <c r="I56" s="110">
        <v>1152</v>
      </c>
      <c r="J56" s="110">
        <v>300</v>
      </c>
      <c r="K56" s="110">
        <v>1300</v>
      </c>
      <c r="L56" s="37" t="s">
        <v>3227</v>
      </c>
      <c r="M56" s="242">
        <f t="shared" si="0"/>
        <v>1378</v>
      </c>
      <c r="N56" s="242">
        <f t="shared" si="1"/>
        <v>2830</v>
      </c>
      <c r="O56" s="242">
        <f t="shared" si="2"/>
        <v>2930.68</v>
      </c>
      <c r="P56" s="271">
        <f t="shared" si="3"/>
        <v>100.68</v>
      </c>
      <c r="Q56" s="242">
        <f t="shared" si="4"/>
        <v>2830</v>
      </c>
      <c r="R56" s="242" t="s">
        <v>28</v>
      </c>
      <c r="S56" s="100" t="s">
        <v>29</v>
      </c>
    </row>
    <row r="57" spans="1:19">
      <c r="A57" s="37">
        <v>56</v>
      </c>
      <c r="B57" s="144" t="s">
        <v>3228</v>
      </c>
      <c r="C57" s="46" t="s">
        <v>3229</v>
      </c>
      <c r="D57" s="181" t="s">
        <v>22</v>
      </c>
      <c r="E57" s="37" t="s">
        <v>1236</v>
      </c>
      <c r="F57" s="37" t="s">
        <v>198</v>
      </c>
      <c r="G57" s="37" t="s">
        <v>25</v>
      </c>
      <c r="H57" s="37" t="s">
        <v>34</v>
      </c>
      <c r="I57" s="110">
        <v>1152</v>
      </c>
      <c r="J57" s="110">
        <v>300</v>
      </c>
      <c r="K57" s="110">
        <v>1300</v>
      </c>
      <c r="L57" s="37" t="s">
        <v>3227</v>
      </c>
      <c r="M57" s="242">
        <f t="shared" si="0"/>
        <v>1378</v>
      </c>
      <c r="N57" s="242">
        <f t="shared" si="1"/>
        <v>2830</v>
      </c>
      <c r="O57" s="242">
        <f t="shared" si="2"/>
        <v>2930.68</v>
      </c>
      <c r="P57" s="271">
        <f t="shared" si="3"/>
        <v>100.68</v>
      </c>
      <c r="Q57" s="242">
        <f t="shared" si="4"/>
        <v>2830</v>
      </c>
      <c r="R57" s="242" t="s">
        <v>28</v>
      </c>
      <c r="S57" s="100" t="s">
        <v>29</v>
      </c>
    </row>
    <row r="58" spans="1:19">
      <c r="A58" s="37">
        <v>57</v>
      </c>
      <c r="B58" s="144" t="s">
        <v>3230</v>
      </c>
      <c r="C58" s="46" t="s">
        <v>3231</v>
      </c>
      <c r="D58" s="181" t="s">
        <v>22</v>
      </c>
      <c r="E58" s="37" t="s">
        <v>24</v>
      </c>
      <c r="F58" s="37" t="s">
        <v>198</v>
      </c>
      <c r="G58" s="37" t="s">
        <v>25</v>
      </c>
      <c r="H58" s="37" t="s">
        <v>34</v>
      </c>
      <c r="I58" s="110">
        <v>1152</v>
      </c>
      <c r="J58" s="110">
        <v>300</v>
      </c>
      <c r="K58" s="110">
        <v>1300</v>
      </c>
      <c r="L58" s="37" t="s">
        <v>3224</v>
      </c>
      <c r="M58" s="242">
        <f t="shared" si="0"/>
        <v>1378</v>
      </c>
      <c r="N58" s="242">
        <f t="shared" si="1"/>
        <v>2830</v>
      </c>
      <c r="O58" s="242">
        <f t="shared" si="2"/>
        <v>2930.68</v>
      </c>
      <c r="P58" s="271">
        <f t="shared" si="3"/>
        <v>100.68</v>
      </c>
      <c r="Q58" s="242">
        <f t="shared" si="4"/>
        <v>2830</v>
      </c>
      <c r="R58" s="242" t="s">
        <v>28</v>
      </c>
      <c r="S58" s="100" t="s">
        <v>29</v>
      </c>
    </row>
    <row r="59" spans="1:19">
      <c r="A59" s="37">
        <v>58</v>
      </c>
      <c r="B59" s="144" t="s">
        <v>3232</v>
      </c>
      <c r="C59" s="46" t="s">
        <v>3233</v>
      </c>
      <c r="D59" s="181" t="s">
        <v>22</v>
      </c>
      <c r="E59" s="37" t="s">
        <v>1236</v>
      </c>
      <c r="F59" s="37" t="s">
        <v>191</v>
      </c>
      <c r="G59" s="37" t="s">
        <v>25</v>
      </c>
      <c r="H59" s="37" t="s">
        <v>34</v>
      </c>
      <c r="I59" s="110">
        <v>1152</v>
      </c>
      <c r="J59" s="110">
        <v>400</v>
      </c>
      <c r="K59" s="110">
        <v>1300</v>
      </c>
      <c r="L59" s="37" t="s">
        <v>3218</v>
      </c>
      <c r="M59" s="242">
        <f t="shared" si="0"/>
        <v>1378</v>
      </c>
      <c r="N59" s="242">
        <f t="shared" si="1"/>
        <v>2930</v>
      </c>
      <c r="O59" s="242">
        <f t="shared" si="2"/>
        <v>3036.68</v>
      </c>
      <c r="P59" s="271">
        <f t="shared" si="3"/>
        <v>106.68</v>
      </c>
      <c r="Q59" s="242">
        <f t="shared" si="4"/>
        <v>2930</v>
      </c>
      <c r="R59" s="242" t="s">
        <v>28</v>
      </c>
      <c r="S59" s="100" t="s">
        <v>29</v>
      </c>
    </row>
    <row r="60" spans="1:19">
      <c r="A60" s="37">
        <v>59</v>
      </c>
      <c r="B60" s="144" t="s">
        <v>3234</v>
      </c>
      <c r="C60" s="46" t="s">
        <v>3235</v>
      </c>
      <c r="D60" s="181" t="s">
        <v>22</v>
      </c>
      <c r="E60" s="37" t="s">
        <v>24</v>
      </c>
      <c r="F60" s="37" t="s">
        <v>2668</v>
      </c>
      <c r="G60" s="37" t="s">
        <v>25</v>
      </c>
      <c r="H60" s="37" t="s">
        <v>34</v>
      </c>
      <c r="I60" s="37">
        <v>245.28</v>
      </c>
      <c r="J60" s="110">
        <v>100</v>
      </c>
      <c r="K60" s="110">
        <v>0</v>
      </c>
      <c r="L60" s="37"/>
      <c r="M60" s="242">
        <f t="shared" si="0"/>
        <v>0</v>
      </c>
      <c r="N60" s="242">
        <f t="shared" si="1"/>
        <v>345.28</v>
      </c>
      <c r="O60" s="242">
        <f t="shared" si="2"/>
        <v>351.28</v>
      </c>
      <c r="P60" s="271">
        <f t="shared" si="3"/>
        <v>6</v>
      </c>
      <c r="Q60" s="242">
        <f t="shared" si="4"/>
        <v>345.28</v>
      </c>
      <c r="R60" s="242" t="s">
        <v>28</v>
      </c>
      <c r="S60" s="100" t="s">
        <v>29</v>
      </c>
    </row>
    <row r="61" spans="1:19">
      <c r="A61" s="37">
        <v>60</v>
      </c>
      <c r="B61" s="144" t="s">
        <v>3236</v>
      </c>
      <c r="C61" s="46" t="s">
        <v>3237</v>
      </c>
      <c r="D61" s="181" t="s">
        <v>22</v>
      </c>
      <c r="E61" s="37" t="s">
        <v>24</v>
      </c>
      <c r="F61" s="37" t="s">
        <v>2668</v>
      </c>
      <c r="G61" s="37" t="s">
        <v>25</v>
      </c>
      <c r="H61" s="37" t="s">
        <v>34</v>
      </c>
      <c r="I61" s="37">
        <v>0</v>
      </c>
      <c r="J61" s="110">
        <v>100</v>
      </c>
      <c r="K61" s="110">
        <v>0</v>
      </c>
      <c r="L61" s="37"/>
      <c r="M61" s="242">
        <f t="shared" si="0"/>
        <v>0</v>
      </c>
      <c r="N61" s="242">
        <f t="shared" si="1"/>
        <v>100</v>
      </c>
      <c r="O61" s="242">
        <f t="shared" si="2"/>
        <v>106</v>
      </c>
      <c r="P61" s="271">
        <f t="shared" si="3"/>
        <v>6</v>
      </c>
      <c r="Q61" s="242">
        <f t="shared" si="4"/>
        <v>100</v>
      </c>
      <c r="R61" s="242" t="s">
        <v>28</v>
      </c>
      <c r="S61" s="100" t="s">
        <v>29</v>
      </c>
    </row>
    <row r="62" spans="1:19">
      <c r="A62" s="37">
        <v>61</v>
      </c>
      <c r="B62" s="144" t="s">
        <v>3238</v>
      </c>
      <c r="C62" s="46" t="s">
        <v>3239</v>
      </c>
      <c r="D62" s="181" t="s">
        <v>22</v>
      </c>
      <c r="E62" s="37" t="s">
        <v>24</v>
      </c>
      <c r="F62" s="37" t="s">
        <v>2668</v>
      </c>
      <c r="G62" s="37" t="s">
        <v>25</v>
      </c>
      <c r="H62" s="37" t="s">
        <v>34</v>
      </c>
      <c r="I62" s="37">
        <v>245.28</v>
      </c>
      <c r="J62" s="110">
        <v>100</v>
      </c>
      <c r="K62" s="110">
        <v>0</v>
      </c>
      <c r="L62" s="37"/>
      <c r="M62" s="242">
        <f t="shared" si="0"/>
        <v>0</v>
      </c>
      <c r="N62" s="242">
        <f t="shared" si="1"/>
        <v>345.28</v>
      </c>
      <c r="O62" s="242">
        <f t="shared" si="2"/>
        <v>351.28</v>
      </c>
      <c r="P62" s="271">
        <f t="shared" si="3"/>
        <v>6</v>
      </c>
      <c r="Q62" s="242">
        <f t="shared" si="4"/>
        <v>345.28</v>
      </c>
      <c r="R62" s="242" t="s">
        <v>28</v>
      </c>
      <c r="S62" s="100" t="s">
        <v>29</v>
      </c>
    </row>
    <row r="63" spans="1:19">
      <c r="A63" s="37">
        <v>62</v>
      </c>
      <c r="B63" s="144" t="s">
        <v>416</v>
      </c>
      <c r="C63" s="46" t="s">
        <v>3240</v>
      </c>
      <c r="D63" s="181" t="s">
        <v>22</v>
      </c>
      <c r="E63" s="37" t="s">
        <v>24</v>
      </c>
      <c r="F63" s="37" t="s">
        <v>2668</v>
      </c>
      <c r="G63" s="37" t="s">
        <v>25</v>
      </c>
      <c r="H63" s="37" t="s">
        <v>34</v>
      </c>
      <c r="I63" s="37">
        <v>245.28</v>
      </c>
      <c r="J63" s="110">
        <v>100</v>
      </c>
      <c r="K63" s="110">
        <v>0</v>
      </c>
      <c r="L63" s="37"/>
      <c r="M63" s="242">
        <f t="shared" si="0"/>
        <v>0</v>
      </c>
      <c r="N63" s="242">
        <f t="shared" si="1"/>
        <v>345.28</v>
      </c>
      <c r="O63" s="242">
        <f t="shared" si="2"/>
        <v>351.28</v>
      </c>
      <c r="P63" s="271">
        <f t="shared" si="3"/>
        <v>6</v>
      </c>
      <c r="Q63" s="242">
        <f t="shared" si="4"/>
        <v>345.28</v>
      </c>
      <c r="R63" s="242" t="s">
        <v>28</v>
      </c>
      <c r="S63" s="100" t="s">
        <v>29</v>
      </c>
    </row>
    <row r="64" spans="1:19">
      <c r="A64" s="37">
        <v>63</v>
      </c>
      <c r="B64" s="144" t="s">
        <v>3241</v>
      </c>
      <c r="C64" s="46" t="s">
        <v>3242</v>
      </c>
      <c r="D64" s="181" t="s">
        <v>22</v>
      </c>
      <c r="E64" s="37" t="s">
        <v>24</v>
      </c>
      <c r="F64" s="37" t="s">
        <v>2668</v>
      </c>
      <c r="G64" s="37" t="s">
        <v>25</v>
      </c>
      <c r="H64" s="37" t="s">
        <v>34</v>
      </c>
      <c r="I64" s="37">
        <v>245.28</v>
      </c>
      <c r="J64" s="110">
        <v>100</v>
      </c>
      <c r="K64" s="110">
        <v>0</v>
      </c>
      <c r="L64" s="37"/>
      <c r="M64" s="242">
        <f t="shared" si="0"/>
        <v>0</v>
      </c>
      <c r="N64" s="242">
        <f t="shared" si="1"/>
        <v>345.28</v>
      </c>
      <c r="O64" s="242">
        <f t="shared" si="2"/>
        <v>351.28</v>
      </c>
      <c r="P64" s="271">
        <f t="shared" si="3"/>
        <v>6</v>
      </c>
      <c r="Q64" s="242">
        <f t="shared" si="4"/>
        <v>345.28</v>
      </c>
      <c r="R64" s="242" t="s">
        <v>28</v>
      </c>
      <c r="S64" s="100" t="s">
        <v>29</v>
      </c>
    </row>
    <row r="65" spans="1:19">
      <c r="A65" s="37">
        <v>64</v>
      </c>
      <c r="B65" s="144" t="s">
        <v>3243</v>
      </c>
      <c r="C65" s="46" t="s">
        <v>3244</v>
      </c>
      <c r="D65" s="181" t="s">
        <v>22</v>
      </c>
      <c r="E65" s="37" t="s">
        <v>24</v>
      </c>
      <c r="F65" s="37" t="s">
        <v>2668</v>
      </c>
      <c r="G65" s="37" t="s">
        <v>25</v>
      </c>
      <c r="H65" s="37" t="s">
        <v>34</v>
      </c>
      <c r="I65" s="37">
        <v>245.28</v>
      </c>
      <c r="J65" s="110">
        <v>100</v>
      </c>
      <c r="K65" s="110">
        <v>0</v>
      </c>
      <c r="L65" s="37"/>
      <c r="M65" s="242">
        <f t="shared" si="0"/>
        <v>0</v>
      </c>
      <c r="N65" s="242">
        <f t="shared" si="1"/>
        <v>345.28</v>
      </c>
      <c r="O65" s="242">
        <f t="shared" si="2"/>
        <v>351.28</v>
      </c>
      <c r="P65" s="271">
        <f t="shared" si="3"/>
        <v>6</v>
      </c>
      <c r="Q65" s="242">
        <f t="shared" si="4"/>
        <v>345.28</v>
      </c>
      <c r="R65" s="242" t="s">
        <v>28</v>
      </c>
      <c r="S65" s="100" t="s">
        <v>29</v>
      </c>
    </row>
    <row r="66" spans="1:19">
      <c r="A66" s="37">
        <v>65</v>
      </c>
      <c r="B66" s="144" t="s">
        <v>3245</v>
      </c>
      <c r="C66" s="46" t="s">
        <v>3246</v>
      </c>
      <c r="D66" s="181" t="s">
        <v>22</v>
      </c>
      <c r="E66" s="37" t="s">
        <v>24</v>
      </c>
      <c r="F66" s="37" t="s">
        <v>2668</v>
      </c>
      <c r="G66" s="37" t="s">
        <v>25</v>
      </c>
      <c r="H66" s="37" t="s">
        <v>34</v>
      </c>
      <c r="I66" s="37">
        <v>245.28</v>
      </c>
      <c r="J66" s="110">
        <v>100</v>
      </c>
      <c r="K66" s="110">
        <v>0</v>
      </c>
      <c r="L66" s="37"/>
      <c r="M66" s="242">
        <f t="shared" ref="M66:M129" si="5">K66*1.06</f>
        <v>0</v>
      </c>
      <c r="N66" s="242">
        <f t="shared" ref="N66:N129" si="6">I66+J66+M66</f>
        <v>345.28</v>
      </c>
      <c r="O66" s="242">
        <f t="shared" ref="O66:O129" si="7">I66+(J66+M66)*1.06</f>
        <v>351.28</v>
      </c>
      <c r="P66" s="271">
        <f t="shared" ref="P66:P129" si="8">(M66+J66)*0.06</f>
        <v>6</v>
      </c>
      <c r="Q66" s="242">
        <f t="shared" ref="Q66:Q129" si="9">O66-P66</f>
        <v>345.28</v>
      </c>
      <c r="R66" s="242" t="s">
        <v>28</v>
      </c>
      <c r="S66" s="100" t="s">
        <v>29</v>
      </c>
    </row>
    <row r="67" spans="1:19">
      <c r="A67" s="37">
        <v>66</v>
      </c>
      <c r="B67" s="144" t="s">
        <v>2350</v>
      </c>
      <c r="C67" s="46" t="s">
        <v>3247</v>
      </c>
      <c r="D67" s="181" t="s">
        <v>22</v>
      </c>
      <c r="E67" s="37" t="s">
        <v>24</v>
      </c>
      <c r="F67" s="37" t="s">
        <v>2668</v>
      </c>
      <c r="G67" s="37" t="s">
        <v>25</v>
      </c>
      <c r="H67" s="37" t="s">
        <v>34</v>
      </c>
      <c r="I67" s="37">
        <v>245.28</v>
      </c>
      <c r="J67" s="110">
        <v>100</v>
      </c>
      <c r="K67" s="110">
        <v>0</v>
      </c>
      <c r="L67" s="37"/>
      <c r="M67" s="242">
        <f t="shared" si="5"/>
        <v>0</v>
      </c>
      <c r="N67" s="242">
        <f t="shared" si="6"/>
        <v>345.28</v>
      </c>
      <c r="O67" s="242">
        <f t="shared" si="7"/>
        <v>351.28</v>
      </c>
      <c r="P67" s="271">
        <f t="shared" si="8"/>
        <v>6</v>
      </c>
      <c r="Q67" s="242">
        <f t="shared" si="9"/>
        <v>345.28</v>
      </c>
      <c r="R67" s="242" t="s">
        <v>28</v>
      </c>
      <c r="S67" s="100" t="s">
        <v>29</v>
      </c>
    </row>
    <row r="68" spans="1:19">
      <c r="A68" s="37">
        <v>67</v>
      </c>
      <c r="B68" s="144" t="s">
        <v>3248</v>
      </c>
      <c r="C68" s="46" t="s">
        <v>3249</v>
      </c>
      <c r="D68" s="181" t="s">
        <v>22</v>
      </c>
      <c r="E68" s="37" t="s">
        <v>24</v>
      </c>
      <c r="F68" s="37" t="s">
        <v>2668</v>
      </c>
      <c r="G68" s="37" t="s">
        <v>25</v>
      </c>
      <c r="H68" s="37" t="s">
        <v>34</v>
      </c>
      <c r="I68" s="37">
        <v>245.28</v>
      </c>
      <c r="J68" s="110">
        <v>100</v>
      </c>
      <c r="K68" s="110">
        <v>0</v>
      </c>
      <c r="L68" s="37"/>
      <c r="M68" s="242">
        <f t="shared" si="5"/>
        <v>0</v>
      </c>
      <c r="N68" s="242">
        <f t="shared" si="6"/>
        <v>345.28</v>
      </c>
      <c r="O68" s="242">
        <f t="shared" si="7"/>
        <v>351.28</v>
      </c>
      <c r="P68" s="271">
        <f t="shared" si="8"/>
        <v>6</v>
      </c>
      <c r="Q68" s="242">
        <f t="shared" si="9"/>
        <v>345.28</v>
      </c>
      <c r="R68" s="242" t="s">
        <v>28</v>
      </c>
      <c r="S68" s="100" t="s">
        <v>29</v>
      </c>
    </row>
    <row r="69" spans="1:19">
      <c r="A69" s="37">
        <v>68</v>
      </c>
      <c r="B69" s="144" t="s">
        <v>3250</v>
      </c>
      <c r="C69" s="46" t="s">
        <v>3251</v>
      </c>
      <c r="D69" s="181" t="s">
        <v>22</v>
      </c>
      <c r="E69" s="37" t="s">
        <v>135</v>
      </c>
      <c r="F69" s="37" t="s">
        <v>198</v>
      </c>
      <c r="G69" s="37" t="s">
        <v>25</v>
      </c>
      <c r="H69" s="37" t="s">
        <v>34</v>
      </c>
      <c r="I69" s="110">
        <v>1152</v>
      </c>
      <c r="J69" s="110">
        <v>300</v>
      </c>
      <c r="K69" s="110">
        <v>1300</v>
      </c>
      <c r="L69" s="37" t="s">
        <v>3252</v>
      </c>
      <c r="M69" s="242">
        <f t="shared" si="5"/>
        <v>1378</v>
      </c>
      <c r="N69" s="242">
        <f t="shared" si="6"/>
        <v>2830</v>
      </c>
      <c r="O69" s="242">
        <f t="shared" si="7"/>
        <v>2930.68</v>
      </c>
      <c r="P69" s="271">
        <f t="shared" si="8"/>
        <v>100.68</v>
      </c>
      <c r="Q69" s="242">
        <f t="shared" si="9"/>
        <v>2830</v>
      </c>
      <c r="R69" s="242" t="s">
        <v>28</v>
      </c>
      <c r="S69" s="100" t="s">
        <v>29</v>
      </c>
    </row>
    <row r="70" spans="1:19">
      <c r="A70" s="37">
        <v>69</v>
      </c>
      <c r="B70" s="144" t="s">
        <v>1849</v>
      </c>
      <c r="C70" s="46" t="s">
        <v>3253</v>
      </c>
      <c r="D70" s="181" t="s">
        <v>22</v>
      </c>
      <c r="E70" s="37" t="s">
        <v>24</v>
      </c>
      <c r="F70" s="37" t="s">
        <v>198</v>
      </c>
      <c r="G70" s="37" t="s">
        <v>25</v>
      </c>
      <c r="H70" s="37" t="s">
        <v>34</v>
      </c>
      <c r="I70" s="110">
        <v>1152</v>
      </c>
      <c r="J70" s="110">
        <v>300</v>
      </c>
      <c r="K70" s="110">
        <v>0</v>
      </c>
      <c r="L70" s="37" t="s">
        <v>3254</v>
      </c>
      <c r="M70" s="242">
        <f t="shared" si="5"/>
        <v>0</v>
      </c>
      <c r="N70" s="242">
        <f t="shared" si="6"/>
        <v>1452</v>
      </c>
      <c r="O70" s="242">
        <f t="shared" si="7"/>
        <v>1470</v>
      </c>
      <c r="P70" s="271">
        <f t="shared" si="8"/>
        <v>18</v>
      </c>
      <c r="Q70" s="242">
        <f t="shared" si="9"/>
        <v>1452</v>
      </c>
      <c r="R70" s="242" t="s">
        <v>28</v>
      </c>
      <c r="S70" s="100" t="s">
        <v>29</v>
      </c>
    </row>
    <row r="71" spans="1:19">
      <c r="A71" s="37">
        <v>70</v>
      </c>
      <c r="B71" s="144" t="s">
        <v>2653</v>
      </c>
      <c r="C71" s="46" t="s">
        <v>2654</v>
      </c>
      <c r="D71" s="181" t="s">
        <v>22</v>
      </c>
      <c r="E71" s="37" t="s">
        <v>1236</v>
      </c>
      <c r="F71" s="37" t="s">
        <v>198</v>
      </c>
      <c r="G71" s="37" t="s">
        <v>25</v>
      </c>
      <c r="H71" s="37" t="s">
        <v>34</v>
      </c>
      <c r="I71" s="110">
        <v>1152</v>
      </c>
      <c r="J71" s="110">
        <v>300</v>
      </c>
      <c r="K71" s="110">
        <v>1300</v>
      </c>
      <c r="L71" s="37" t="s">
        <v>3255</v>
      </c>
      <c r="M71" s="242">
        <f t="shared" si="5"/>
        <v>1378</v>
      </c>
      <c r="N71" s="242">
        <f t="shared" si="6"/>
        <v>2830</v>
      </c>
      <c r="O71" s="242">
        <f t="shared" si="7"/>
        <v>2930.68</v>
      </c>
      <c r="P71" s="271">
        <f t="shared" si="8"/>
        <v>100.68</v>
      </c>
      <c r="Q71" s="242">
        <f t="shared" si="9"/>
        <v>2830</v>
      </c>
      <c r="R71" s="242" t="s">
        <v>28</v>
      </c>
      <c r="S71" s="100" t="s">
        <v>29</v>
      </c>
    </row>
    <row r="72" spans="1:19">
      <c r="A72" s="37">
        <v>71</v>
      </c>
      <c r="B72" s="144" t="s">
        <v>3256</v>
      </c>
      <c r="C72" s="46" t="s">
        <v>3257</v>
      </c>
      <c r="D72" s="181" t="s">
        <v>22</v>
      </c>
      <c r="E72" s="37" t="s">
        <v>1236</v>
      </c>
      <c r="F72" s="37" t="s">
        <v>198</v>
      </c>
      <c r="G72" s="37" t="s">
        <v>25</v>
      </c>
      <c r="H72" s="37" t="s">
        <v>34</v>
      </c>
      <c r="I72" s="110">
        <v>1152</v>
      </c>
      <c r="J72" s="110">
        <v>300</v>
      </c>
      <c r="K72" s="110">
        <v>1300</v>
      </c>
      <c r="L72" s="37" t="s">
        <v>3258</v>
      </c>
      <c r="M72" s="242">
        <f t="shared" si="5"/>
        <v>1378</v>
      </c>
      <c r="N72" s="242">
        <f t="shared" si="6"/>
        <v>2830</v>
      </c>
      <c r="O72" s="242">
        <f t="shared" si="7"/>
        <v>2930.68</v>
      </c>
      <c r="P72" s="271">
        <f t="shared" si="8"/>
        <v>100.68</v>
      </c>
      <c r="Q72" s="242">
        <f t="shared" si="9"/>
        <v>2830</v>
      </c>
      <c r="R72" s="242" t="s">
        <v>28</v>
      </c>
      <c r="S72" s="100" t="s">
        <v>29</v>
      </c>
    </row>
    <row r="73" spans="1:19">
      <c r="A73" s="37">
        <v>72</v>
      </c>
      <c r="B73" s="144" t="s">
        <v>2444</v>
      </c>
      <c r="C73" s="46" t="s">
        <v>3259</v>
      </c>
      <c r="D73" s="181" t="s">
        <v>22</v>
      </c>
      <c r="E73" s="37" t="s">
        <v>135</v>
      </c>
      <c r="F73" s="37" t="s">
        <v>198</v>
      </c>
      <c r="G73" s="37" t="s">
        <v>25</v>
      </c>
      <c r="H73" s="37" t="s">
        <v>34</v>
      </c>
      <c r="I73" s="110">
        <v>1152</v>
      </c>
      <c r="J73" s="110">
        <v>300</v>
      </c>
      <c r="K73" s="110">
        <v>0</v>
      </c>
      <c r="L73" s="37" t="s">
        <v>3260</v>
      </c>
      <c r="M73" s="242">
        <f t="shared" si="5"/>
        <v>0</v>
      </c>
      <c r="N73" s="242">
        <f t="shared" si="6"/>
        <v>1452</v>
      </c>
      <c r="O73" s="242">
        <f t="shared" si="7"/>
        <v>1470</v>
      </c>
      <c r="P73" s="271">
        <f t="shared" si="8"/>
        <v>18</v>
      </c>
      <c r="Q73" s="242">
        <f t="shared" si="9"/>
        <v>1452</v>
      </c>
      <c r="R73" s="242" t="s">
        <v>28</v>
      </c>
      <c r="S73" s="100" t="s">
        <v>29</v>
      </c>
    </row>
    <row r="74" spans="1:19">
      <c r="A74" s="37">
        <v>73</v>
      </c>
      <c r="B74" s="144" t="s">
        <v>3261</v>
      </c>
      <c r="C74" s="46" t="s">
        <v>3262</v>
      </c>
      <c r="D74" s="181" t="s">
        <v>22</v>
      </c>
      <c r="E74" s="37" t="s">
        <v>1236</v>
      </c>
      <c r="F74" s="37" t="s">
        <v>198</v>
      </c>
      <c r="G74" s="37" t="s">
        <v>25</v>
      </c>
      <c r="H74" s="37" t="s">
        <v>34</v>
      </c>
      <c r="I74" s="110">
        <v>1152</v>
      </c>
      <c r="J74" s="110">
        <v>300</v>
      </c>
      <c r="K74" s="110">
        <v>1300</v>
      </c>
      <c r="L74" s="37" t="s">
        <v>3263</v>
      </c>
      <c r="M74" s="242">
        <f t="shared" si="5"/>
        <v>1378</v>
      </c>
      <c r="N74" s="242">
        <f t="shared" si="6"/>
        <v>2830</v>
      </c>
      <c r="O74" s="242">
        <f t="shared" si="7"/>
        <v>2930.68</v>
      </c>
      <c r="P74" s="271">
        <f t="shared" si="8"/>
        <v>100.68</v>
      </c>
      <c r="Q74" s="242">
        <f t="shared" si="9"/>
        <v>2830</v>
      </c>
      <c r="R74" s="242" t="s">
        <v>28</v>
      </c>
      <c r="S74" s="100" t="s">
        <v>29</v>
      </c>
    </row>
    <row r="75" spans="1:19">
      <c r="A75" s="37">
        <v>74</v>
      </c>
      <c r="B75" s="144" t="s">
        <v>3264</v>
      </c>
      <c r="C75" s="46" t="s">
        <v>3265</v>
      </c>
      <c r="D75" s="181" t="s">
        <v>22</v>
      </c>
      <c r="E75" s="37" t="s">
        <v>1236</v>
      </c>
      <c r="F75" s="37" t="s">
        <v>198</v>
      </c>
      <c r="G75" s="37" t="s">
        <v>25</v>
      </c>
      <c r="H75" s="37" t="s">
        <v>34</v>
      </c>
      <c r="I75" s="110">
        <v>1152</v>
      </c>
      <c r="J75" s="110">
        <v>300</v>
      </c>
      <c r="K75" s="110">
        <v>1300</v>
      </c>
      <c r="L75" s="37" t="s">
        <v>3266</v>
      </c>
      <c r="M75" s="242">
        <f t="shared" si="5"/>
        <v>1378</v>
      </c>
      <c r="N75" s="242">
        <f t="shared" si="6"/>
        <v>2830</v>
      </c>
      <c r="O75" s="242">
        <f t="shared" si="7"/>
        <v>2930.68</v>
      </c>
      <c r="P75" s="271">
        <f t="shared" si="8"/>
        <v>100.68</v>
      </c>
      <c r="Q75" s="242">
        <f t="shared" si="9"/>
        <v>2830</v>
      </c>
      <c r="R75" s="242" t="s">
        <v>28</v>
      </c>
      <c r="S75" s="100" t="s">
        <v>29</v>
      </c>
    </row>
    <row r="76" spans="1:19">
      <c r="A76" s="37">
        <v>75</v>
      </c>
      <c r="B76" s="219" t="s">
        <v>3267</v>
      </c>
      <c r="C76" s="46" t="s">
        <v>3268</v>
      </c>
      <c r="D76" s="181" t="s">
        <v>22</v>
      </c>
      <c r="E76" s="37" t="s">
        <v>24</v>
      </c>
      <c r="F76" s="37" t="s">
        <v>198</v>
      </c>
      <c r="G76" s="37" t="s">
        <v>25</v>
      </c>
      <c r="H76" s="37" t="s">
        <v>34</v>
      </c>
      <c r="I76" s="110">
        <v>1152</v>
      </c>
      <c r="J76" s="110">
        <v>300</v>
      </c>
      <c r="K76" s="110">
        <v>0</v>
      </c>
      <c r="L76" s="37" t="s">
        <v>3269</v>
      </c>
      <c r="M76" s="242">
        <f t="shared" si="5"/>
        <v>0</v>
      </c>
      <c r="N76" s="242">
        <f t="shared" si="6"/>
        <v>1452</v>
      </c>
      <c r="O76" s="242">
        <f t="shared" si="7"/>
        <v>1470</v>
      </c>
      <c r="P76" s="271">
        <f t="shared" si="8"/>
        <v>18</v>
      </c>
      <c r="Q76" s="242">
        <f t="shared" si="9"/>
        <v>1452</v>
      </c>
      <c r="R76" s="242" t="s">
        <v>28</v>
      </c>
      <c r="S76" s="100" t="s">
        <v>29</v>
      </c>
    </row>
    <row r="77" spans="1:19">
      <c r="A77" s="37">
        <v>76</v>
      </c>
      <c r="B77" s="144" t="s">
        <v>3270</v>
      </c>
      <c r="C77" s="46" t="s">
        <v>3271</v>
      </c>
      <c r="D77" s="181" t="s">
        <v>22</v>
      </c>
      <c r="E77" s="37" t="s">
        <v>24</v>
      </c>
      <c r="F77" s="37" t="s">
        <v>2668</v>
      </c>
      <c r="G77" s="37" t="s">
        <v>25</v>
      </c>
      <c r="H77" s="37" t="s">
        <v>34</v>
      </c>
      <c r="I77" s="37">
        <v>245.28</v>
      </c>
      <c r="J77" s="110">
        <v>100</v>
      </c>
      <c r="K77" s="110">
        <v>0</v>
      </c>
      <c r="L77" s="37"/>
      <c r="M77" s="242">
        <f t="shared" si="5"/>
        <v>0</v>
      </c>
      <c r="N77" s="242">
        <f t="shared" si="6"/>
        <v>345.28</v>
      </c>
      <c r="O77" s="242">
        <f t="shared" si="7"/>
        <v>351.28</v>
      </c>
      <c r="P77" s="271">
        <f t="shared" si="8"/>
        <v>6</v>
      </c>
      <c r="Q77" s="242">
        <f t="shared" si="9"/>
        <v>345.28</v>
      </c>
      <c r="R77" s="242" t="s">
        <v>28</v>
      </c>
      <c r="S77" s="100" t="s">
        <v>29</v>
      </c>
    </row>
    <row r="78" spans="1:19">
      <c r="A78" s="37">
        <v>77</v>
      </c>
      <c r="B78" s="144" t="s">
        <v>3272</v>
      </c>
      <c r="C78" s="46" t="s">
        <v>3273</v>
      </c>
      <c r="D78" s="181" t="s">
        <v>22</v>
      </c>
      <c r="E78" s="37" t="s">
        <v>24</v>
      </c>
      <c r="F78" s="37" t="s">
        <v>2668</v>
      </c>
      <c r="G78" s="37" t="s">
        <v>25</v>
      </c>
      <c r="H78" s="37" t="s">
        <v>34</v>
      </c>
      <c r="I78" s="37">
        <v>245.28</v>
      </c>
      <c r="J78" s="110">
        <v>100</v>
      </c>
      <c r="K78" s="110">
        <v>0</v>
      </c>
      <c r="L78" s="37"/>
      <c r="M78" s="242">
        <f t="shared" si="5"/>
        <v>0</v>
      </c>
      <c r="N78" s="242">
        <f t="shared" si="6"/>
        <v>345.28</v>
      </c>
      <c r="O78" s="242">
        <f t="shared" si="7"/>
        <v>351.28</v>
      </c>
      <c r="P78" s="271">
        <f t="shared" si="8"/>
        <v>6</v>
      </c>
      <c r="Q78" s="242">
        <f t="shared" si="9"/>
        <v>345.28</v>
      </c>
      <c r="R78" s="242" t="s">
        <v>28</v>
      </c>
      <c r="S78" s="100" t="s">
        <v>29</v>
      </c>
    </row>
    <row r="79" spans="1:19">
      <c r="A79" s="37">
        <v>78</v>
      </c>
      <c r="B79" s="144" t="s">
        <v>3274</v>
      </c>
      <c r="C79" s="46" t="s">
        <v>3275</v>
      </c>
      <c r="D79" s="181" t="s">
        <v>22</v>
      </c>
      <c r="E79" s="37" t="s">
        <v>24</v>
      </c>
      <c r="F79" s="37" t="s">
        <v>2668</v>
      </c>
      <c r="G79" s="37" t="s">
        <v>25</v>
      </c>
      <c r="H79" s="37" t="s">
        <v>34</v>
      </c>
      <c r="I79" s="37">
        <v>245.28</v>
      </c>
      <c r="J79" s="110">
        <v>100</v>
      </c>
      <c r="K79" s="110">
        <v>0</v>
      </c>
      <c r="L79" s="37"/>
      <c r="M79" s="242">
        <f t="shared" si="5"/>
        <v>0</v>
      </c>
      <c r="N79" s="242">
        <f t="shared" si="6"/>
        <v>345.28</v>
      </c>
      <c r="O79" s="242">
        <f t="shared" si="7"/>
        <v>351.28</v>
      </c>
      <c r="P79" s="271">
        <f t="shared" si="8"/>
        <v>6</v>
      </c>
      <c r="Q79" s="242">
        <f t="shared" si="9"/>
        <v>345.28</v>
      </c>
      <c r="R79" s="242" t="s">
        <v>28</v>
      </c>
      <c r="S79" s="100" t="s">
        <v>29</v>
      </c>
    </row>
    <row r="80" spans="1:19">
      <c r="A80" s="37">
        <v>79</v>
      </c>
      <c r="B80" s="144" t="s">
        <v>3276</v>
      </c>
      <c r="C80" s="46" t="s">
        <v>3277</v>
      </c>
      <c r="D80" s="181" t="s">
        <v>22</v>
      </c>
      <c r="E80" s="37" t="s">
        <v>24</v>
      </c>
      <c r="F80" s="37" t="s">
        <v>2668</v>
      </c>
      <c r="G80" s="37" t="s">
        <v>25</v>
      </c>
      <c r="H80" s="37" t="s">
        <v>34</v>
      </c>
      <c r="I80" s="37">
        <v>245.28</v>
      </c>
      <c r="J80" s="110">
        <v>100</v>
      </c>
      <c r="K80" s="110">
        <v>0</v>
      </c>
      <c r="L80" s="37"/>
      <c r="M80" s="242">
        <f t="shared" si="5"/>
        <v>0</v>
      </c>
      <c r="N80" s="242">
        <f t="shared" si="6"/>
        <v>345.28</v>
      </c>
      <c r="O80" s="242">
        <f t="shared" si="7"/>
        <v>351.28</v>
      </c>
      <c r="P80" s="271">
        <f t="shared" si="8"/>
        <v>6</v>
      </c>
      <c r="Q80" s="242">
        <f t="shared" si="9"/>
        <v>345.28</v>
      </c>
      <c r="R80" s="242" t="s">
        <v>28</v>
      </c>
      <c r="S80" s="100" t="s">
        <v>29</v>
      </c>
    </row>
    <row r="81" spans="1:19">
      <c r="A81" s="37">
        <v>80</v>
      </c>
      <c r="B81" s="144" t="s">
        <v>3278</v>
      </c>
      <c r="C81" s="46" t="s">
        <v>3279</v>
      </c>
      <c r="D81" s="181" t="s">
        <v>22</v>
      </c>
      <c r="E81" s="37" t="s">
        <v>24</v>
      </c>
      <c r="F81" s="37" t="s">
        <v>2668</v>
      </c>
      <c r="G81" s="37" t="s">
        <v>25</v>
      </c>
      <c r="H81" s="37" t="s">
        <v>34</v>
      </c>
      <c r="I81" s="37">
        <v>245.28</v>
      </c>
      <c r="J81" s="110">
        <v>100</v>
      </c>
      <c r="K81" s="110">
        <v>0</v>
      </c>
      <c r="L81" s="37"/>
      <c r="M81" s="242">
        <f t="shared" si="5"/>
        <v>0</v>
      </c>
      <c r="N81" s="242">
        <f t="shared" si="6"/>
        <v>345.28</v>
      </c>
      <c r="O81" s="242">
        <f t="shared" si="7"/>
        <v>351.28</v>
      </c>
      <c r="P81" s="271">
        <f t="shared" si="8"/>
        <v>6</v>
      </c>
      <c r="Q81" s="242">
        <f t="shared" si="9"/>
        <v>345.28</v>
      </c>
      <c r="R81" s="242" t="s">
        <v>28</v>
      </c>
      <c r="S81" s="100" t="s">
        <v>29</v>
      </c>
    </row>
    <row r="82" spans="1:19">
      <c r="A82" s="37">
        <v>81</v>
      </c>
      <c r="B82" s="144" t="s">
        <v>669</v>
      </c>
      <c r="C82" s="46" t="s">
        <v>3280</v>
      </c>
      <c r="D82" s="181" t="s">
        <v>22</v>
      </c>
      <c r="E82" s="37" t="s">
        <v>24</v>
      </c>
      <c r="F82" s="37" t="s">
        <v>2668</v>
      </c>
      <c r="G82" s="37" t="s">
        <v>25</v>
      </c>
      <c r="H82" s="37" t="s">
        <v>34</v>
      </c>
      <c r="I82" s="37">
        <v>245.28</v>
      </c>
      <c r="J82" s="110">
        <v>100</v>
      </c>
      <c r="K82" s="110">
        <v>0</v>
      </c>
      <c r="L82" s="37"/>
      <c r="M82" s="242">
        <f t="shared" si="5"/>
        <v>0</v>
      </c>
      <c r="N82" s="242">
        <f t="shared" si="6"/>
        <v>345.28</v>
      </c>
      <c r="O82" s="242">
        <f t="shared" si="7"/>
        <v>351.28</v>
      </c>
      <c r="P82" s="271">
        <f t="shared" si="8"/>
        <v>6</v>
      </c>
      <c r="Q82" s="242">
        <f t="shared" si="9"/>
        <v>345.28</v>
      </c>
      <c r="R82" s="242" t="s">
        <v>28</v>
      </c>
      <c r="S82" s="100" t="s">
        <v>29</v>
      </c>
    </row>
    <row r="83" spans="1:19">
      <c r="A83" s="37">
        <v>82</v>
      </c>
      <c r="B83" s="144" t="s">
        <v>3281</v>
      </c>
      <c r="C83" s="46" t="s">
        <v>3282</v>
      </c>
      <c r="D83" s="181" t="s">
        <v>22</v>
      </c>
      <c r="E83" s="37" t="s">
        <v>24</v>
      </c>
      <c r="F83" s="37" t="s">
        <v>2668</v>
      </c>
      <c r="G83" s="37" t="s">
        <v>25</v>
      </c>
      <c r="H83" s="37" t="s">
        <v>34</v>
      </c>
      <c r="I83" s="37">
        <v>245.28</v>
      </c>
      <c r="J83" s="110">
        <v>100</v>
      </c>
      <c r="K83" s="110">
        <v>0</v>
      </c>
      <c r="L83" s="37"/>
      <c r="M83" s="242">
        <f t="shared" si="5"/>
        <v>0</v>
      </c>
      <c r="N83" s="242">
        <f t="shared" si="6"/>
        <v>345.28</v>
      </c>
      <c r="O83" s="242">
        <f t="shared" si="7"/>
        <v>351.28</v>
      </c>
      <c r="P83" s="271">
        <f t="shared" si="8"/>
        <v>6</v>
      </c>
      <c r="Q83" s="242">
        <f t="shared" si="9"/>
        <v>345.28</v>
      </c>
      <c r="R83" s="242" t="s">
        <v>28</v>
      </c>
      <c r="S83" s="100" t="s">
        <v>29</v>
      </c>
    </row>
    <row r="84" spans="1:19">
      <c r="A84" s="37">
        <v>83</v>
      </c>
      <c r="B84" s="144" t="s">
        <v>3283</v>
      </c>
      <c r="C84" s="46" t="s">
        <v>3284</v>
      </c>
      <c r="D84" s="181" t="s">
        <v>22</v>
      </c>
      <c r="E84" s="37" t="s">
        <v>24</v>
      </c>
      <c r="F84" s="37" t="s">
        <v>1529</v>
      </c>
      <c r="G84" s="37" t="s">
        <v>25</v>
      </c>
      <c r="H84" s="37" t="s">
        <v>34</v>
      </c>
      <c r="I84" s="110">
        <v>920</v>
      </c>
      <c r="J84" s="110">
        <v>400</v>
      </c>
      <c r="K84" s="110">
        <v>658</v>
      </c>
      <c r="L84" s="37" t="s">
        <v>3285</v>
      </c>
      <c r="M84" s="242">
        <f t="shared" si="5"/>
        <v>697.48</v>
      </c>
      <c r="N84" s="242">
        <f t="shared" si="6"/>
        <v>2017.48</v>
      </c>
      <c r="O84" s="242">
        <f t="shared" si="7"/>
        <v>2083.3288</v>
      </c>
      <c r="P84" s="271">
        <f t="shared" si="8"/>
        <v>65.8488</v>
      </c>
      <c r="Q84" s="242">
        <f t="shared" si="9"/>
        <v>2017.48</v>
      </c>
      <c r="R84" s="242" t="s">
        <v>28</v>
      </c>
      <c r="S84" s="100" t="s">
        <v>29</v>
      </c>
    </row>
    <row r="85" spans="1:19">
      <c r="A85" s="37">
        <v>84</v>
      </c>
      <c r="B85" s="144" t="s">
        <v>3286</v>
      </c>
      <c r="C85" s="46" t="s">
        <v>3287</v>
      </c>
      <c r="D85" s="181" t="s">
        <v>22</v>
      </c>
      <c r="E85" s="37" t="s">
        <v>24</v>
      </c>
      <c r="F85" s="37" t="s">
        <v>1529</v>
      </c>
      <c r="G85" s="37" t="s">
        <v>25</v>
      </c>
      <c r="H85" s="37" t="s">
        <v>34</v>
      </c>
      <c r="I85" s="110">
        <v>920</v>
      </c>
      <c r="J85" s="110">
        <v>400</v>
      </c>
      <c r="K85" s="110">
        <v>656</v>
      </c>
      <c r="L85" s="37" t="s">
        <v>3288</v>
      </c>
      <c r="M85" s="242">
        <f t="shared" si="5"/>
        <v>695.36</v>
      </c>
      <c r="N85" s="242">
        <f t="shared" si="6"/>
        <v>2015.36</v>
      </c>
      <c r="O85" s="242">
        <f t="shared" si="7"/>
        <v>2081.0816</v>
      </c>
      <c r="P85" s="271">
        <f t="shared" si="8"/>
        <v>65.7216</v>
      </c>
      <c r="Q85" s="242">
        <f t="shared" si="9"/>
        <v>2015.36</v>
      </c>
      <c r="R85" s="242" t="s">
        <v>28</v>
      </c>
      <c r="S85" s="100" t="s">
        <v>29</v>
      </c>
    </row>
    <row r="86" spans="1:19">
      <c r="A86" s="37">
        <v>85</v>
      </c>
      <c r="B86" s="144" t="s">
        <v>2211</v>
      </c>
      <c r="C86" s="46" t="s">
        <v>3289</v>
      </c>
      <c r="D86" s="181" t="s">
        <v>22</v>
      </c>
      <c r="E86" s="37" t="s">
        <v>24</v>
      </c>
      <c r="F86" s="37" t="s">
        <v>1529</v>
      </c>
      <c r="G86" s="37" t="s">
        <v>25</v>
      </c>
      <c r="H86" s="37" t="s">
        <v>34</v>
      </c>
      <c r="I86" s="110">
        <v>920</v>
      </c>
      <c r="J86" s="110">
        <v>400</v>
      </c>
      <c r="K86" s="110">
        <v>656</v>
      </c>
      <c r="L86" s="37" t="s">
        <v>3288</v>
      </c>
      <c r="M86" s="242">
        <f t="shared" si="5"/>
        <v>695.36</v>
      </c>
      <c r="N86" s="242">
        <f t="shared" si="6"/>
        <v>2015.36</v>
      </c>
      <c r="O86" s="242">
        <f t="shared" si="7"/>
        <v>2081.0816</v>
      </c>
      <c r="P86" s="271">
        <f t="shared" si="8"/>
        <v>65.7216</v>
      </c>
      <c r="Q86" s="242">
        <f t="shared" si="9"/>
        <v>2015.36</v>
      </c>
      <c r="R86" s="242" t="s">
        <v>28</v>
      </c>
      <c r="S86" s="100" t="s">
        <v>29</v>
      </c>
    </row>
    <row r="87" spans="1:19">
      <c r="A87" s="37">
        <v>86</v>
      </c>
      <c r="B87" s="144" t="s">
        <v>3290</v>
      </c>
      <c r="C87" s="46" t="s">
        <v>3291</v>
      </c>
      <c r="D87" s="181" t="s">
        <v>22</v>
      </c>
      <c r="E87" s="37" t="s">
        <v>24</v>
      </c>
      <c r="F87" s="37" t="s">
        <v>2668</v>
      </c>
      <c r="G87" s="37" t="s">
        <v>25</v>
      </c>
      <c r="H87" s="37" t="s">
        <v>34</v>
      </c>
      <c r="I87" s="37">
        <v>245.28</v>
      </c>
      <c r="J87" s="110">
        <v>100</v>
      </c>
      <c r="K87" s="110">
        <v>0</v>
      </c>
      <c r="L87" s="37"/>
      <c r="M87" s="242">
        <f t="shared" si="5"/>
        <v>0</v>
      </c>
      <c r="N87" s="242">
        <f t="shared" si="6"/>
        <v>345.28</v>
      </c>
      <c r="O87" s="242">
        <f t="shared" si="7"/>
        <v>351.28</v>
      </c>
      <c r="P87" s="271">
        <f t="shared" si="8"/>
        <v>6</v>
      </c>
      <c r="Q87" s="242">
        <f t="shared" si="9"/>
        <v>345.28</v>
      </c>
      <c r="R87" s="242" t="s">
        <v>28</v>
      </c>
      <c r="S87" s="100" t="s">
        <v>29</v>
      </c>
    </row>
    <row r="88" spans="1:19">
      <c r="A88" s="37">
        <v>87</v>
      </c>
      <c r="B88" s="144" t="s">
        <v>3292</v>
      </c>
      <c r="C88" s="46" t="s">
        <v>3293</v>
      </c>
      <c r="D88" s="181" t="s">
        <v>22</v>
      </c>
      <c r="E88" s="37" t="s">
        <v>24</v>
      </c>
      <c r="F88" s="37" t="s">
        <v>2668</v>
      </c>
      <c r="G88" s="37" t="s">
        <v>25</v>
      </c>
      <c r="H88" s="37" t="s">
        <v>34</v>
      </c>
      <c r="I88" s="37">
        <v>245.28</v>
      </c>
      <c r="J88" s="110">
        <v>100</v>
      </c>
      <c r="K88" s="110">
        <v>0</v>
      </c>
      <c r="L88" s="37"/>
      <c r="M88" s="242">
        <f t="shared" si="5"/>
        <v>0</v>
      </c>
      <c r="N88" s="242">
        <f t="shared" si="6"/>
        <v>345.28</v>
      </c>
      <c r="O88" s="242">
        <f t="shared" si="7"/>
        <v>351.28</v>
      </c>
      <c r="P88" s="271">
        <f t="shared" si="8"/>
        <v>6</v>
      </c>
      <c r="Q88" s="242">
        <f t="shared" si="9"/>
        <v>345.28</v>
      </c>
      <c r="R88" s="242" t="s">
        <v>28</v>
      </c>
      <c r="S88" s="100" t="s">
        <v>29</v>
      </c>
    </row>
    <row r="89" spans="1:19">
      <c r="A89" s="37">
        <v>88</v>
      </c>
      <c r="B89" s="144" t="s">
        <v>3055</v>
      </c>
      <c r="C89" s="46" t="s">
        <v>3056</v>
      </c>
      <c r="D89" s="181" t="s">
        <v>22</v>
      </c>
      <c r="E89" s="37" t="s">
        <v>24</v>
      </c>
      <c r="F89" s="37" t="s">
        <v>2668</v>
      </c>
      <c r="G89" s="37" t="s">
        <v>25</v>
      </c>
      <c r="H89" s="37" t="s">
        <v>34</v>
      </c>
      <c r="I89" s="37">
        <v>245.28</v>
      </c>
      <c r="J89" s="110">
        <v>100</v>
      </c>
      <c r="K89" s="110">
        <v>0</v>
      </c>
      <c r="L89" s="37"/>
      <c r="M89" s="242">
        <f t="shared" si="5"/>
        <v>0</v>
      </c>
      <c r="N89" s="242">
        <f t="shared" si="6"/>
        <v>345.28</v>
      </c>
      <c r="O89" s="242">
        <f t="shared" si="7"/>
        <v>351.28</v>
      </c>
      <c r="P89" s="271">
        <f t="shared" si="8"/>
        <v>6</v>
      </c>
      <c r="Q89" s="242">
        <f t="shared" si="9"/>
        <v>345.28</v>
      </c>
      <c r="R89" s="242" t="s">
        <v>28</v>
      </c>
      <c r="S89" s="100" t="s">
        <v>29</v>
      </c>
    </row>
    <row r="90" spans="1:19">
      <c r="A90" s="37">
        <v>89</v>
      </c>
      <c r="B90" s="144" t="s">
        <v>3294</v>
      </c>
      <c r="C90" s="46" t="s">
        <v>3295</v>
      </c>
      <c r="D90" s="181" t="s">
        <v>22</v>
      </c>
      <c r="E90" s="37" t="s">
        <v>24</v>
      </c>
      <c r="F90" s="37" t="s">
        <v>198</v>
      </c>
      <c r="G90" s="37" t="s">
        <v>25</v>
      </c>
      <c r="H90" s="37" t="s">
        <v>34</v>
      </c>
      <c r="I90" s="110">
        <v>1152</v>
      </c>
      <c r="J90" s="110">
        <v>300</v>
      </c>
      <c r="K90" s="110">
        <v>0</v>
      </c>
      <c r="L90" s="37" t="s">
        <v>3022</v>
      </c>
      <c r="M90" s="242">
        <f t="shared" si="5"/>
        <v>0</v>
      </c>
      <c r="N90" s="242">
        <f t="shared" si="6"/>
        <v>1452</v>
      </c>
      <c r="O90" s="242">
        <f t="shared" si="7"/>
        <v>1470</v>
      </c>
      <c r="P90" s="271">
        <f t="shared" si="8"/>
        <v>18</v>
      </c>
      <c r="Q90" s="242">
        <f t="shared" si="9"/>
        <v>1452</v>
      </c>
      <c r="R90" s="242" t="s">
        <v>28</v>
      </c>
      <c r="S90" s="100" t="s">
        <v>29</v>
      </c>
    </row>
    <row r="91" spans="1:19">
      <c r="A91" s="37">
        <v>90</v>
      </c>
      <c r="B91" s="144" t="s">
        <v>3296</v>
      </c>
      <c r="C91" s="46" t="s">
        <v>3297</v>
      </c>
      <c r="D91" s="181" t="s">
        <v>22</v>
      </c>
      <c r="E91" s="37" t="s">
        <v>1236</v>
      </c>
      <c r="F91" s="37" t="s">
        <v>198</v>
      </c>
      <c r="G91" s="37" t="s">
        <v>25</v>
      </c>
      <c r="H91" s="37" t="s">
        <v>34</v>
      </c>
      <c r="I91" s="110">
        <v>1152</v>
      </c>
      <c r="J91" s="110">
        <v>300</v>
      </c>
      <c r="K91" s="110">
        <v>1300</v>
      </c>
      <c r="L91" s="37" t="s">
        <v>3263</v>
      </c>
      <c r="M91" s="242">
        <f t="shared" si="5"/>
        <v>1378</v>
      </c>
      <c r="N91" s="242">
        <f t="shared" si="6"/>
        <v>2830</v>
      </c>
      <c r="O91" s="242">
        <f t="shared" si="7"/>
        <v>2930.68</v>
      </c>
      <c r="P91" s="271">
        <f t="shared" si="8"/>
        <v>100.68</v>
      </c>
      <c r="Q91" s="242">
        <f t="shared" si="9"/>
        <v>2830</v>
      </c>
      <c r="R91" s="242" t="s">
        <v>28</v>
      </c>
      <c r="S91" s="100" t="s">
        <v>29</v>
      </c>
    </row>
    <row r="92" spans="1:19">
      <c r="A92" s="37">
        <v>91</v>
      </c>
      <c r="B92" s="144" t="s">
        <v>2380</v>
      </c>
      <c r="C92" s="46" t="s">
        <v>3298</v>
      </c>
      <c r="D92" s="181" t="s">
        <v>22</v>
      </c>
      <c r="E92" s="37" t="s">
        <v>24</v>
      </c>
      <c r="F92" s="37" t="s">
        <v>198</v>
      </c>
      <c r="G92" s="37" t="s">
        <v>25</v>
      </c>
      <c r="H92" s="37" t="s">
        <v>34</v>
      </c>
      <c r="I92" s="110">
        <v>1152</v>
      </c>
      <c r="J92" s="110">
        <v>300</v>
      </c>
      <c r="K92" s="110">
        <v>1300</v>
      </c>
      <c r="L92" s="37" t="s">
        <v>3224</v>
      </c>
      <c r="M92" s="242">
        <f t="shared" si="5"/>
        <v>1378</v>
      </c>
      <c r="N92" s="242">
        <f t="shared" si="6"/>
        <v>2830</v>
      </c>
      <c r="O92" s="242">
        <f t="shared" si="7"/>
        <v>2930.68</v>
      </c>
      <c r="P92" s="271">
        <f t="shared" si="8"/>
        <v>100.68</v>
      </c>
      <c r="Q92" s="242">
        <f t="shared" si="9"/>
        <v>2830</v>
      </c>
      <c r="R92" s="242" t="s">
        <v>28</v>
      </c>
      <c r="S92" s="100" t="s">
        <v>29</v>
      </c>
    </row>
    <row r="93" spans="1:19">
      <c r="A93" s="37">
        <v>92</v>
      </c>
      <c r="B93" s="144" t="s">
        <v>2466</v>
      </c>
      <c r="C93" s="46" t="s">
        <v>3299</v>
      </c>
      <c r="D93" s="181" t="s">
        <v>22</v>
      </c>
      <c r="E93" s="37" t="s">
        <v>1236</v>
      </c>
      <c r="F93" s="37" t="s">
        <v>198</v>
      </c>
      <c r="G93" s="37" t="s">
        <v>25</v>
      </c>
      <c r="H93" s="37" t="s">
        <v>34</v>
      </c>
      <c r="I93" s="110">
        <v>1152</v>
      </c>
      <c r="J93" s="110">
        <v>300</v>
      </c>
      <c r="K93" s="110">
        <v>1300</v>
      </c>
      <c r="L93" s="37" t="s">
        <v>3300</v>
      </c>
      <c r="M93" s="242">
        <f t="shared" si="5"/>
        <v>1378</v>
      </c>
      <c r="N93" s="242">
        <f t="shared" si="6"/>
        <v>2830</v>
      </c>
      <c r="O93" s="242">
        <f t="shared" si="7"/>
        <v>2930.68</v>
      </c>
      <c r="P93" s="271">
        <f t="shared" si="8"/>
        <v>100.68</v>
      </c>
      <c r="Q93" s="242">
        <f t="shared" si="9"/>
        <v>2830</v>
      </c>
      <c r="R93" s="242" t="s">
        <v>28</v>
      </c>
      <c r="S93" s="100" t="s">
        <v>29</v>
      </c>
    </row>
    <row r="94" spans="1:19">
      <c r="A94" s="37">
        <v>93</v>
      </c>
      <c r="B94" s="144" t="s">
        <v>3301</v>
      </c>
      <c r="C94" s="46" t="s">
        <v>3302</v>
      </c>
      <c r="D94" s="181" t="s">
        <v>22</v>
      </c>
      <c r="E94" s="37" t="s">
        <v>1236</v>
      </c>
      <c r="F94" s="37" t="s">
        <v>198</v>
      </c>
      <c r="G94" s="37" t="s">
        <v>25</v>
      </c>
      <c r="H94" s="37" t="s">
        <v>34</v>
      </c>
      <c r="I94" s="110">
        <v>1152</v>
      </c>
      <c r="J94" s="110">
        <v>300</v>
      </c>
      <c r="K94" s="110">
        <v>1300</v>
      </c>
      <c r="L94" s="37" t="s">
        <v>3263</v>
      </c>
      <c r="M94" s="242">
        <f t="shared" si="5"/>
        <v>1378</v>
      </c>
      <c r="N94" s="242">
        <f t="shared" si="6"/>
        <v>2830</v>
      </c>
      <c r="O94" s="242">
        <f t="shared" si="7"/>
        <v>2930.68</v>
      </c>
      <c r="P94" s="271">
        <f t="shared" si="8"/>
        <v>100.68</v>
      </c>
      <c r="Q94" s="242">
        <f t="shared" si="9"/>
        <v>2830</v>
      </c>
      <c r="R94" s="242" t="s">
        <v>28</v>
      </c>
      <c r="S94" s="100" t="s">
        <v>29</v>
      </c>
    </row>
    <row r="95" spans="1:19">
      <c r="A95" s="37">
        <v>94</v>
      </c>
      <c r="B95" s="144" t="s">
        <v>3303</v>
      </c>
      <c r="C95" s="46" t="s">
        <v>3304</v>
      </c>
      <c r="D95" s="181" t="s">
        <v>22</v>
      </c>
      <c r="E95" s="37" t="s">
        <v>24</v>
      </c>
      <c r="F95" s="37" t="s">
        <v>198</v>
      </c>
      <c r="G95" s="37" t="s">
        <v>25</v>
      </c>
      <c r="H95" s="37" t="s">
        <v>34</v>
      </c>
      <c r="I95" s="110">
        <v>1152</v>
      </c>
      <c r="J95" s="110">
        <v>300</v>
      </c>
      <c r="K95" s="110">
        <v>0</v>
      </c>
      <c r="L95" s="37" t="s">
        <v>3305</v>
      </c>
      <c r="M95" s="242">
        <f t="shared" si="5"/>
        <v>0</v>
      </c>
      <c r="N95" s="242">
        <f t="shared" si="6"/>
        <v>1452</v>
      </c>
      <c r="O95" s="242">
        <f t="shared" si="7"/>
        <v>1470</v>
      </c>
      <c r="P95" s="271">
        <f t="shared" si="8"/>
        <v>18</v>
      </c>
      <c r="Q95" s="242">
        <f t="shared" si="9"/>
        <v>1452</v>
      </c>
      <c r="R95" s="242" t="s">
        <v>28</v>
      </c>
      <c r="S95" s="100" t="s">
        <v>29</v>
      </c>
    </row>
    <row r="96" spans="1:19">
      <c r="A96" s="37">
        <v>95</v>
      </c>
      <c r="B96" s="144" t="s">
        <v>3306</v>
      </c>
      <c r="C96" s="46" t="s">
        <v>3307</v>
      </c>
      <c r="D96" s="181" t="s">
        <v>22</v>
      </c>
      <c r="E96" s="37" t="s">
        <v>24</v>
      </c>
      <c r="F96" s="37" t="s">
        <v>198</v>
      </c>
      <c r="G96" s="37" t="s">
        <v>25</v>
      </c>
      <c r="H96" s="37" t="s">
        <v>34</v>
      </c>
      <c r="I96" s="110">
        <v>1152</v>
      </c>
      <c r="J96" s="110">
        <v>300</v>
      </c>
      <c r="K96" s="110">
        <v>1300</v>
      </c>
      <c r="L96" s="37" t="s">
        <v>3308</v>
      </c>
      <c r="M96" s="242">
        <f t="shared" si="5"/>
        <v>1378</v>
      </c>
      <c r="N96" s="242">
        <f t="shared" si="6"/>
        <v>2830</v>
      </c>
      <c r="O96" s="242">
        <f t="shared" si="7"/>
        <v>2930.68</v>
      </c>
      <c r="P96" s="271">
        <f t="shared" si="8"/>
        <v>100.68</v>
      </c>
      <c r="Q96" s="242">
        <f t="shared" si="9"/>
        <v>2830</v>
      </c>
      <c r="R96" s="242" t="s">
        <v>28</v>
      </c>
      <c r="S96" s="100" t="s">
        <v>29</v>
      </c>
    </row>
    <row r="97" spans="1:19">
      <c r="A97" s="37">
        <v>96</v>
      </c>
      <c r="B97" s="144" t="s">
        <v>3309</v>
      </c>
      <c r="C97" s="46" t="s">
        <v>3310</v>
      </c>
      <c r="D97" s="181" t="s">
        <v>22</v>
      </c>
      <c r="E97" s="37" t="s">
        <v>24</v>
      </c>
      <c r="F97" s="37" t="s">
        <v>198</v>
      </c>
      <c r="G97" s="37" t="s">
        <v>25</v>
      </c>
      <c r="H97" s="37" t="s">
        <v>34</v>
      </c>
      <c r="I97" s="110">
        <v>1152</v>
      </c>
      <c r="J97" s="110">
        <v>300</v>
      </c>
      <c r="K97" s="110">
        <v>0</v>
      </c>
      <c r="L97" s="37" t="s">
        <v>3305</v>
      </c>
      <c r="M97" s="242">
        <f t="shared" si="5"/>
        <v>0</v>
      </c>
      <c r="N97" s="242">
        <f t="shared" si="6"/>
        <v>1452</v>
      </c>
      <c r="O97" s="242">
        <f t="shared" si="7"/>
        <v>1470</v>
      </c>
      <c r="P97" s="271">
        <f t="shared" si="8"/>
        <v>18</v>
      </c>
      <c r="Q97" s="242">
        <f t="shared" si="9"/>
        <v>1452</v>
      </c>
      <c r="R97" s="242" t="s">
        <v>28</v>
      </c>
      <c r="S97" s="100" t="s">
        <v>29</v>
      </c>
    </row>
    <row r="98" spans="1:19">
      <c r="A98" s="37">
        <v>97</v>
      </c>
      <c r="B98" s="219" t="s">
        <v>3311</v>
      </c>
      <c r="C98" s="46" t="s">
        <v>3312</v>
      </c>
      <c r="D98" s="181" t="s">
        <v>22</v>
      </c>
      <c r="E98" s="37" t="s">
        <v>24</v>
      </c>
      <c r="F98" s="37" t="s">
        <v>198</v>
      </c>
      <c r="G98" s="37" t="s">
        <v>25</v>
      </c>
      <c r="H98" s="37" t="s">
        <v>34</v>
      </c>
      <c r="I98" s="110">
        <v>1152</v>
      </c>
      <c r="J98" s="110">
        <v>300</v>
      </c>
      <c r="K98" s="110">
        <v>0</v>
      </c>
      <c r="L98" s="37" t="s">
        <v>3313</v>
      </c>
      <c r="M98" s="242">
        <f t="shared" si="5"/>
        <v>0</v>
      </c>
      <c r="N98" s="242">
        <f t="shared" si="6"/>
        <v>1452</v>
      </c>
      <c r="O98" s="242">
        <f t="shared" si="7"/>
        <v>1470</v>
      </c>
      <c r="P98" s="271">
        <f t="shared" si="8"/>
        <v>18</v>
      </c>
      <c r="Q98" s="242">
        <f t="shared" si="9"/>
        <v>1452</v>
      </c>
      <c r="R98" s="242" t="s">
        <v>28</v>
      </c>
      <c r="S98" s="100" t="s">
        <v>29</v>
      </c>
    </row>
    <row r="99" spans="1:19">
      <c r="A99" s="37">
        <v>98</v>
      </c>
      <c r="B99" s="144" t="s">
        <v>3314</v>
      </c>
      <c r="C99" s="46" t="s">
        <v>3315</v>
      </c>
      <c r="D99" s="181" t="s">
        <v>22</v>
      </c>
      <c r="E99" s="37" t="s">
        <v>24</v>
      </c>
      <c r="F99" s="37" t="s">
        <v>198</v>
      </c>
      <c r="G99" s="37" t="s">
        <v>25</v>
      </c>
      <c r="H99" s="37" t="s">
        <v>34</v>
      </c>
      <c r="I99" s="110">
        <v>1152</v>
      </c>
      <c r="J99" s="110">
        <v>300</v>
      </c>
      <c r="K99" s="110">
        <v>1326</v>
      </c>
      <c r="L99" s="37" t="s">
        <v>3316</v>
      </c>
      <c r="M99" s="242">
        <f t="shared" si="5"/>
        <v>1405.56</v>
      </c>
      <c r="N99" s="242">
        <f t="shared" si="6"/>
        <v>2857.56</v>
      </c>
      <c r="O99" s="242">
        <f t="shared" si="7"/>
        <v>2959.8936</v>
      </c>
      <c r="P99" s="271">
        <f t="shared" si="8"/>
        <v>102.3336</v>
      </c>
      <c r="Q99" s="242">
        <f t="shared" si="9"/>
        <v>2857.56</v>
      </c>
      <c r="R99" s="242" t="s">
        <v>28</v>
      </c>
      <c r="S99" s="100" t="s">
        <v>29</v>
      </c>
    </row>
    <row r="100" spans="1:19">
      <c r="A100" s="37">
        <v>99</v>
      </c>
      <c r="B100" s="144" t="s">
        <v>3317</v>
      </c>
      <c r="C100" s="46" t="s">
        <v>3318</v>
      </c>
      <c r="D100" s="181" t="s">
        <v>22</v>
      </c>
      <c r="E100" s="37" t="s">
        <v>1236</v>
      </c>
      <c r="F100" s="37" t="s">
        <v>198</v>
      </c>
      <c r="G100" s="37" t="s">
        <v>25</v>
      </c>
      <c r="H100" s="37" t="s">
        <v>34</v>
      </c>
      <c r="I100" s="110">
        <v>1152</v>
      </c>
      <c r="J100" s="110">
        <v>300</v>
      </c>
      <c r="K100" s="110">
        <v>0</v>
      </c>
      <c r="L100" s="37" t="s">
        <v>3319</v>
      </c>
      <c r="M100" s="242">
        <f t="shared" si="5"/>
        <v>0</v>
      </c>
      <c r="N100" s="242">
        <f t="shared" si="6"/>
        <v>1452</v>
      </c>
      <c r="O100" s="242">
        <f t="shared" si="7"/>
        <v>1470</v>
      </c>
      <c r="P100" s="271">
        <f t="shared" si="8"/>
        <v>18</v>
      </c>
      <c r="Q100" s="242">
        <f t="shared" si="9"/>
        <v>1452</v>
      </c>
      <c r="R100" s="242" t="s">
        <v>28</v>
      </c>
      <c r="S100" s="100" t="s">
        <v>29</v>
      </c>
    </row>
    <row r="101" spans="1:19">
      <c r="A101" s="37">
        <v>100</v>
      </c>
      <c r="B101" s="144" t="s">
        <v>3320</v>
      </c>
      <c r="C101" s="46" t="s">
        <v>3321</v>
      </c>
      <c r="D101" s="181" t="s">
        <v>22</v>
      </c>
      <c r="E101" s="37" t="s">
        <v>24</v>
      </c>
      <c r="F101" s="37" t="s">
        <v>1529</v>
      </c>
      <c r="G101" s="37" t="s">
        <v>25</v>
      </c>
      <c r="H101" s="37" t="s">
        <v>34</v>
      </c>
      <c r="I101" s="110">
        <v>920</v>
      </c>
      <c r="J101" s="110">
        <v>400</v>
      </c>
      <c r="K101" s="110">
        <v>638</v>
      </c>
      <c r="L101" s="37" t="s">
        <v>3322</v>
      </c>
      <c r="M101" s="242">
        <f t="shared" si="5"/>
        <v>676.28</v>
      </c>
      <c r="N101" s="242">
        <f t="shared" si="6"/>
        <v>1996.28</v>
      </c>
      <c r="O101" s="242">
        <f t="shared" si="7"/>
        <v>2060.8568</v>
      </c>
      <c r="P101" s="271">
        <f t="shared" si="8"/>
        <v>64.5768</v>
      </c>
      <c r="Q101" s="242">
        <f t="shared" si="9"/>
        <v>1996.28</v>
      </c>
      <c r="R101" s="242" t="s">
        <v>28</v>
      </c>
      <c r="S101" s="100" t="s">
        <v>29</v>
      </c>
    </row>
    <row r="102" spans="1:19">
      <c r="A102" s="37">
        <v>101</v>
      </c>
      <c r="B102" s="144" t="s">
        <v>3323</v>
      </c>
      <c r="C102" s="46" t="s">
        <v>3324</v>
      </c>
      <c r="D102" s="181" t="s">
        <v>22</v>
      </c>
      <c r="E102" s="37" t="s">
        <v>24</v>
      </c>
      <c r="F102" s="37" t="s">
        <v>1529</v>
      </c>
      <c r="G102" s="37" t="s">
        <v>25</v>
      </c>
      <c r="H102" s="37" t="s">
        <v>34</v>
      </c>
      <c r="I102" s="110">
        <v>920</v>
      </c>
      <c r="J102" s="110">
        <v>400</v>
      </c>
      <c r="K102" s="110">
        <v>664</v>
      </c>
      <c r="L102" s="37" t="s">
        <v>3325</v>
      </c>
      <c r="M102" s="242">
        <f t="shared" si="5"/>
        <v>703.84</v>
      </c>
      <c r="N102" s="242">
        <f t="shared" si="6"/>
        <v>2023.84</v>
      </c>
      <c r="O102" s="242">
        <f t="shared" si="7"/>
        <v>2090.0704</v>
      </c>
      <c r="P102" s="271">
        <f t="shared" si="8"/>
        <v>66.2304</v>
      </c>
      <c r="Q102" s="242">
        <f t="shared" si="9"/>
        <v>2023.84</v>
      </c>
      <c r="R102" s="242" t="s">
        <v>28</v>
      </c>
      <c r="S102" s="100" t="s">
        <v>29</v>
      </c>
    </row>
    <row r="103" spans="1:19">
      <c r="A103" s="37">
        <v>102</v>
      </c>
      <c r="B103" s="144" t="s">
        <v>2213</v>
      </c>
      <c r="C103" s="46" t="s">
        <v>3326</v>
      </c>
      <c r="D103" s="181" t="s">
        <v>22</v>
      </c>
      <c r="E103" s="37" t="s">
        <v>24</v>
      </c>
      <c r="F103" s="37" t="s">
        <v>1529</v>
      </c>
      <c r="G103" s="37" t="s">
        <v>25</v>
      </c>
      <c r="H103" s="37" t="s">
        <v>34</v>
      </c>
      <c r="I103" s="110">
        <v>920</v>
      </c>
      <c r="J103" s="110">
        <v>400</v>
      </c>
      <c r="K103" s="110">
        <v>678</v>
      </c>
      <c r="L103" s="37" t="s">
        <v>3327</v>
      </c>
      <c r="M103" s="242">
        <f t="shared" si="5"/>
        <v>718.68</v>
      </c>
      <c r="N103" s="242">
        <f t="shared" si="6"/>
        <v>2038.68</v>
      </c>
      <c r="O103" s="242">
        <f t="shared" si="7"/>
        <v>2105.8008</v>
      </c>
      <c r="P103" s="271">
        <f t="shared" si="8"/>
        <v>67.1208</v>
      </c>
      <c r="Q103" s="242">
        <f t="shared" si="9"/>
        <v>2038.68</v>
      </c>
      <c r="R103" s="242" t="s">
        <v>28</v>
      </c>
      <c r="S103" s="100" t="s">
        <v>29</v>
      </c>
    </row>
    <row r="104" spans="1:19">
      <c r="A104" s="37">
        <v>103</v>
      </c>
      <c r="B104" s="144" t="s">
        <v>3328</v>
      </c>
      <c r="C104" s="46" t="s">
        <v>3329</v>
      </c>
      <c r="D104" s="181" t="s">
        <v>22</v>
      </c>
      <c r="E104" s="37" t="s">
        <v>24</v>
      </c>
      <c r="F104" s="37" t="s">
        <v>1529</v>
      </c>
      <c r="G104" s="37" t="s">
        <v>25</v>
      </c>
      <c r="H104" s="37" t="s">
        <v>34</v>
      </c>
      <c r="I104" s="110">
        <v>920</v>
      </c>
      <c r="J104" s="110">
        <v>400</v>
      </c>
      <c r="K104" s="110">
        <v>638</v>
      </c>
      <c r="L104" s="37" t="s">
        <v>3322</v>
      </c>
      <c r="M104" s="242">
        <f t="shared" si="5"/>
        <v>676.28</v>
      </c>
      <c r="N104" s="242">
        <f t="shared" si="6"/>
        <v>1996.28</v>
      </c>
      <c r="O104" s="242">
        <f t="shared" si="7"/>
        <v>2060.8568</v>
      </c>
      <c r="P104" s="271">
        <f t="shared" si="8"/>
        <v>64.5768</v>
      </c>
      <c r="Q104" s="242">
        <f t="shared" si="9"/>
        <v>1996.28</v>
      </c>
      <c r="R104" s="242" t="s">
        <v>28</v>
      </c>
      <c r="S104" s="100" t="s">
        <v>29</v>
      </c>
    </row>
    <row r="105" spans="1:19">
      <c r="A105" s="37">
        <v>104</v>
      </c>
      <c r="B105" s="144" t="s">
        <v>3330</v>
      </c>
      <c r="C105" s="46" t="s">
        <v>3331</v>
      </c>
      <c r="D105" s="181" t="s">
        <v>22</v>
      </c>
      <c r="E105" s="37" t="s">
        <v>1236</v>
      </c>
      <c r="F105" s="37" t="s">
        <v>198</v>
      </c>
      <c r="G105" s="37" t="s">
        <v>25</v>
      </c>
      <c r="H105" s="37" t="s">
        <v>34</v>
      </c>
      <c r="I105" s="110">
        <v>1152</v>
      </c>
      <c r="J105" s="110">
        <v>300</v>
      </c>
      <c r="K105" s="110">
        <v>1300</v>
      </c>
      <c r="L105" s="37" t="s">
        <v>3263</v>
      </c>
      <c r="M105" s="242">
        <f t="shared" si="5"/>
        <v>1378</v>
      </c>
      <c r="N105" s="242">
        <f t="shared" si="6"/>
        <v>2830</v>
      </c>
      <c r="O105" s="242">
        <f t="shared" si="7"/>
        <v>2930.68</v>
      </c>
      <c r="P105" s="271">
        <f t="shared" si="8"/>
        <v>100.68</v>
      </c>
      <c r="Q105" s="242">
        <f t="shared" si="9"/>
        <v>2830</v>
      </c>
      <c r="R105" s="242" t="s">
        <v>28</v>
      </c>
      <c r="S105" s="100" t="s">
        <v>29</v>
      </c>
    </row>
    <row r="106" spans="1:19">
      <c r="A106" s="37">
        <v>105</v>
      </c>
      <c r="B106" s="144" t="s">
        <v>3332</v>
      </c>
      <c r="C106" s="46" t="s">
        <v>3333</v>
      </c>
      <c r="D106" s="181" t="s">
        <v>22</v>
      </c>
      <c r="E106" s="37" t="s">
        <v>24</v>
      </c>
      <c r="F106" s="37" t="s">
        <v>198</v>
      </c>
      <c r="G106" s="37" t="s">
        <v>25</v>
      </c>
      <c r="H106" s="37" t="s">
        <v>34</v>
      </c>
      <c r="I106" s="110">
        <v>1152</v>
      </c>
      <c r="J106" s="110">
        <v>300</v>
      </c>
      <c r="K106" s="110">
        <v>0</v>
      </c>
      <c r="L106" s="37" t="s">
        <v>3334</v>
      </c>
      <c r="M106" s="242">
        <f t="shared" si="5"/>
        <v>0</v>
      </c>
      <c r="N106" s="242">
        <f t="shared" si="6"/>
        <v>1452</v>
      </c>
      <c r="O106" s="242">
        <f t="shared" si="7"/>
        <v>1470</v>
      </c>
      <c r="P106" s="271">
        <f t="shared" si="8"/>
        <v>18</v>
      </c>
      <c r="Q106" s="242">
        <f t="shared" si="9"/>
        <v>1452</v>
      </c>
      <c r="R106" s="242" t="s">
        <v>28</v>
      </c>
      <c r="S106" s="100" t="s">
        <v>29</v>
      </c>
    </row>
    <row r="107" spans="1:19">
      <c r="A107" s="37">
        <v>106</v>
      </c>
      <c r="B107" s="144" t="s">
        <v>3335</v>
      </c>
      <c r="C107" s="46" t="s">
        <v>3336</v>
      </c>
      <c r="D107" s="181" t="s">
        <v>22</v>
      </c>
      <c r="E107" s="37" t="s">
        <v>130</v>
      </c>
      <c r="F107" s="37" t="s">
        <v>198</v>
      </c>
      <c r="G107" s="37" t="s">
        <v>25</v>
      </c>
      <c r="H107" s="37" t="s">
        <v>34</v>
      </c>
      <c r="I107" s="110">
        <v>1152</v>
      </c>
      <c r="J107" s="110">
        <v>300</v>
      </c>
      <c r="K107" s="110">
        <v>1300</v>
      </c>
      <c r="L107" s="37" t="s">
        <v>3072</v>
      </c>
      <c r="M107" s="242">
        <f t="shared" si="5"/>
        <v>1378</v>
      </c>
      <c r="N107" s="242">
        <f t="shared" si="6"/>
        <v>2830</v>
      </c>
      <c r="O107" s="242">
        <f t="shared" si="7"/>
        <v>2930.68</v>
      </c>
      <c r="P107" s="271">
        <f t="shared" si="8"/>
        <v>100.68</v>
      </c>
      <c r="Q107" s="242">
        <f t="shared" si="9"/>
        <v>2830</v>
      </c>
      <c r="R107" s="242" t="s">
        <v>28</v>
      </c>
      <c r="S107" s="100" t="s">
        <v>29</v>
      </c>
    </row>
    <row r="108" spans="1:19">
      <c r="A108" s="37">
        <v>107</v>
      </c>
      <c r="B108" s="144" t="s">
        <v>3337</v>
      </c>
      <c r="C108" s="46" t="s">
        <v>3338</v>
      </c>
      <c r="D108" s="181" t="s">
        <v>22</v>
      </c>
      <c r="E108" s="37" t="s">
        <v>1236</v>
      </c>
      <c r="F108" s="37" t="s">
        <v>198</v>
      </c>
      <c r="G108" s="37" t="s">
        <v>25</v>
      </c>
      <c r="H108" s="37" t="s">
        <v>34</v>
      </c>
      <c r="I108" s="110">
        <v>1152</v>
      </c>
      <c r="J108" s="110">
        <v>300</v>
      </c>
      <c r="K108" s="110">
        <v>0</v>
      </c>
      <c r="L108" s="37" t="s">
        <v>3339</v>
      </c>
      <c r="M108" s="242">
        <f t="shared" si="5"/>
        <v>0</v>
      </c>
      <c r="N108" s="242">
        <f t="shared" si="6"/>
        <v>1452</v>
      </c>
      <c r="O108" s="242">
        <f t="shared" si="7"/>
        <v>1470</v>
      </c>
      <c r="P108" s="271">
        <f t="shared" si="8"/>
        <v>18</v>
      </c>
      <c r="Q108" s="242">
        <f t="shared" si="9"/>
        <v>1452</v>
      </c>
      <c r="R108" s="242" t="s">
        <v>28</v>
      </c>
      <c r="S108" s="100" t="s">
        <v>29</v>
      </c>
    </row>
    <row r="109" spans="1:19">
      <c r="A109" s="37">
        <v>108</v>
      </c>
      <c r="B109" s="144" t="s">
        <v>3340</v>
      </c>
      <c r="C109" s="46" t="s">
        <v>3318</v>
      </c>
      <c r="D109" s="181" t="s">
        <v>22</v>
      </c>
      <c r="E109" s="37" t="s">
        <v>1236</v>
      </c>
      <c r="F109" s="37" t="s">
        <v>198</v>
      </c>
      <c r="G109" s="37" t="s">
        <v>25</v>
      </c>
      <c r="H109" s="37" t="s">
        <v>34</v>
      </c>
      <c r="I109" s="110">
        <v>1152</v>
      </c>
      <c r="J109" s="110">
        <v>300</v>
      </c>
      <c r="K109" s="110">
        <v>0</v>
      </c>
      <c r="L109" s="37" t="s">
        <v>3339</v>
      </c>
      <c r="M109" s="242">
        <f t="shared" si="5"/>
        <v>0</v>
      </c>
      <c r="N109" s="242">
        <f t="shared" si="6"/>
        <v>1452</v>
      </c>
      <c r="O109" s="242">
        <f t="shared" si="7"/>
        <v>1470</v>
      </c>
      <c r="P109" s="271">
        <f t="shared" si="8"/>
        <v>18</v>
      </c>
      <c r="Q109" s="242">
        <f t="shared" si="9"/>
        <v>1452</v>
      </c>
      <c r="R109" s="242" t="s">
        <v>28</v>
      </c>
      <c r="S109" s="100" t="s">
        <v>29</v>
      </c>
    </row>
    <row r="110" spans="1:19">
      <c r="A110" s="37">
        <v>109</v>
      </c>
      <c r="B110" s="144" t="s">
        <v>3341</v>
      </c>
      <c r="C110" s="46" t="s">
        <v>3342</v>
      </c>
      <c r="D110" s="181" t="s">
        <v>22</v>
      </c>
      <c r="E110" s="37" t="s">
        <v>24</v>
      </c>
      <c r="F110" s="37" t="s">
        <v>2668</v>
      </c>
      <c r="G110" s="37" t="s">
        <v>25</v>
      </c>
      <c r="H110" s="37" t="s">
        <v>34</v>
      </c>
      <c r="I110" s="37">
        <v>245.28</v>
      </c>
      <c r="J110" s="110">
        <v>100</v>
      </c>
      <c r="K110" s="110">
        <v>0</v>
      </c>
      <c r="L110" s="37"/>
      <c r="M110" s="242">
        <f t="shared" si="5"/>
        <v>0</v>
      </c>
      <c r="N110" s="242">
        <f t="shared" si="6"/>
        <v>345.28</v>
      </c>
      <c r="O110" s="242">
        <f t="shared" si="7"/>
        <v>351.28</v>
      </c>
      <c r="P110" s="271">
        <f t="shared" si="8"/>
        <v>6</v>
      </c>
      <c r="Q110" s="242">
        <f t="shared" si="9"/>
        <v>345.28</v>
      </c>
      <c r="R110" s="242" t="s">
        <v>28</v>
      </c>
      <c r="S110" s="100" t="s">
        <v>29</v>
      </c>
    </row>
    <row r="111" spans="1:19">
      <c r="A111" s="37">
        <v>110</v>
      </c>
      <c r="B111" s="144" t="s">
        <v>2256</v>
      </c>
      <c r="C111" s="46" t="s">
        <v>3343</v>
      </c>
      <c r="D111" s="181" t="s">
        <v>22</v>
      </c>
      <c r="E111" s="37" t="s">
        <v>24</v>
      </c>
      <c r="F111" s="37" t="s">
        <v>2668</v>
      </c>
      <c r="G111" s="37" t="s">
        <v>25</v>
      </c>
      <c r="H111" s="37" t="s">
        <v>34</v>
      </c>
      <c r="I111" s="37">
        <v>245.28</v>
      </c>
      <c r="J111" s="110">
        <v>100</v>
      </c>
      <c r="K111" s="110">
        <v>0</v>
      </c>
      <c r="L111" s="37"/>
      <c r="M111" s="242">
        <f t="shared" si="5"/>
        <v>0</v>
      </c>
      <c r="N111" s="242">
        <f t="shared" si="6"/>
        <v>345.28</v>
      </c>
      <c r="O111" s="242">
        <f t="shared" si="7"/>
        <v>351.28</v>
      </c>
      <c r="P111" s="271">
        <f t="shared" si="8"/>
        <v>6</v>
      </c>
      <c r="Q111" s="242">
        <f t="shared" si="9"/>
        <v>345.28</v>
      </c>
      <c r="R111" s="242" t="s">
        <v>28</v>
      </c>
      <c r="S111" s="100" t="s">
        <v>29</v>
      </c>
    </row>
    <row r="112" spans="1:19">
      <c r="A112" s="37">
        <v>111</v>
      </c>
      <c r="B112" s="144" t="s">
        <v>3344</v>
      </c>
      <c r="C112" s="46" t="s">
        <v>3345</v>
      </c>
      <c r="D112" s="181" t="s">
        <v>22</v>
      </c>
      <c r="E112" s="37" t="s">
        <v>24</v>
      </c>
      <c r="F112" s="37" t="s">
        <v>1529</v>
      </c>
      <c r="G112" s="37" t="s">
        <v>25</v>
      </c>
      <c r="H112" s="37" t="s">
        <v>34</v>
      </c>
      <c r="I112" s="110">
        <v>920</v>
      </c>
      <c r="J112" s="110">
        <v>400</v>
      </c>
      <c r="K112" s="110">
        <v>638</v>
      </c>
      <c r="L112" s="37" t="s">
        <v>3322</v>
      </c>
      <c r="M112" s="242">
        <f t="shared" si="5"/>
        <v>676.28</v>
      </c>
      <c r="N112" s="242">
        <f t="shared" si="6"/>
        <v>1996.28</v>
      </c>
      <c r="O112" s="242">
        <f t="shared" si="7"/>
        <v>2060.8568</v>
      </c>
      <c r="P112" s="271">
        <f t="shared" si="8"/>
        <v>64.5768</v>
      </c>
      <c r="Q112" s="242">
        <f t="shared" si="9"/>
        <v>1996.28</v>
      </c>
      <c r="R112" s="242" t="s">
        <v>28</v>
      </c>
      <c r="S112" s="100" t="s">
        <v>29</v>
      </c>
    </row>
    <row r="113" spans="1:19">
      <c r="A113" s="37">
        <v>112</v>
      </c>
      <c r="B113" s="144" t="s">
        <v>3346</v>
      </c>
      <c r="C113" s="46" t="s">
        <v>3347</v>
      </c>
      <c r="D113" s="181" t="s">
        <v>22</v>
      </c>
      <c r="E113" s="37" t="s">
        <v>24</v>
      </c>
      <c r="F113" s="37" t="s">
        <v>2668</v>
      </c>
      <c r="G113" s="37" t="s">
        <v>25</v>
      </c>
      <c r="H113" s="37" t="s">
        <v>34</v>
      </c>
      <c r="I113" s="37">
        <v>245.28</v>
      </c>
      <c r="J113" s="110">
        <v>100</v>
      </c>
      <c r="K113" s="110">
        <v>0</v>
      </c>
      <c r="L113" s="37"/>
      <c r="M113" s="242">
        <f t="shared" si="5"/>
        <v>0</v>
      </c>
      <c r="N113" s="242">
        <f t="shared" si="6"/>
        <v>345.28</v>
      </c>
      <c r="O113" s="242">
        <f t="shared" si="7"/>
        <v>351.28</v>
      </c>
      <c r="P113" s="271">
        <f t="shared" si="8"/>
        <v>6</v>
      </c>
      <c r="Q113" s="242">
        <f t="shared" si="9"/>
        <v>345.28</v>
      </c>
      <c r="R113" s="242" t="s">
        <v>28</v>
      </c>
      <c r="S113" s="100" t="s">
        <v>29</v>
      </c>
    </row>
    <row r="114" spans="1:19">
      <c r="A114" s="37">
        <v>113</v>
      </c>
      <c r="B114" s="144" t="s">
        <v>2095</v>
      </c>
      <c r="C114" s="46" t="s">
        <v>3348</v>
      </c>
      <c r="D114" s="181" t="s">
        <v>22</v>
      </c>
      <c r="E114" s="37" t="s">
        <v>24</v>
      </c>
      <c r="F114" s="37" t="s">
        <v>2668</v>
      </c>
      <c r="G114" s="37" t="s">
        <v>25</v>
      </c>
      <c r="H114" s="37" t="s">
        <v>34</v>
      </c>
      <c r="I114" s="37">
        <v>245.28</v>
      </c>
      <c r="J114" s="110">
        <v>100</v>
      </c>
      <c r="K114" s="110">
        <v>0</v>
      </c>
      <c r="L114" s="37"/>
      <c r="M114" s="242">
        <f t="shared" si="5"/>
        <v>0</v>
      </c>
      <c r="N114" s="242">
        <f t="shared" si="6"/>
        <v>345.28</v>
      </c>
      <c r="O114" s="242">
        <f t="shared" si="7"/>
        <v>351.28</v>
      </c>
      <c r="P114" s="271">
        <f t="shared" si="8"/>
        <v>6</v>
      </c>
      <c r="Q114" s="242">
        <f t="shared" si="9"/>
        <v>345.28</v>
      </c>
      <c r="R114" s="242" t="s">
        <v>28</v>
      </c>
      <c r="S114" s="100" t="s">
        <v>29</v>
      </c>
    </row>
    <row r="115" spans="1:19">
      <c r="A115" s="37">
        <v>114</v>
      </c>
      <c r="B115" s="144" t="s">
        <v>2103</v>
      </c>
      <c r="C115" s="46" t="s">
        <v>3349</v>
      </c>
      <c r="D115" s="181" t="s">
        <v>22</v>
      </c>
      <c r="E115" s="37" t="s">
        <v>24</v>
      </c>
      <c r="F115" s="37" t="s">
        <v>2668</v>
      </c>
      <c r="G115" s="37" t="s">
        <v>25</v>
      </c>
      <c r="H115" s="37" t="s">
        <v>34</v>
      </c>
      <c r="I115" s="37">
        <v>245.28</v>
      </c>
      <c r="J115" s="110">
        <v>100</v>
      </c>
      <c r="K115" s="110">
        <v>0</v>
      </c>
      <c r="L115" s="37"/>
      <c r="M115" s="242">
        <f t="shared" si="5"/>
        <v>0</v>
      </c>
      <c r="N115" s="242">
        <f t="shared" si="6"/>
        <v>345.28</v>
      </c>
      <c r="O115" s="242">
        <f t="shared" si="7"/>
        <v>351.28</v>
      </c>
      <c r="P115" s="271">
        <f t="shared" si="8"/>
        <v>6</v>
      </c>
      <c r="Q115" s="242">
        <f t="shared" si="9"/>
        <v>345.28</v>
      </c>
      <c r="R115" s="242" t="s">
        <v>28</v>
      </c>
      <c r="S115" s="100" t="s">
        <v>29</v>
      </c>
    </row>
    <row r="116" spans="1:19">
      <c r="A116" s="37">
        <v>115</v>
      </c>
      <c r="B116" s="144" t="s">
        <v>3350</v>
      </c>
      <c r="C116" s="46" t="s">
        <v>3351</v>
      </c>
      <c r="D116" s="181" t="s">
        <v>22</v>
      </c>
      <c r="E116" s="37" t="s">
        <v>24</v>
      </c>
      <c r="F116" s="37" t="s">
        <v>2668</v>
      </c>
      <c r="G116" s="37" t="s">
        <v>25</v>
      </c>
      <c r="H116" s="37" t="s">
        <v>34</v>
      </c>
      <c r="I116" s="37">
        <v>0</v>
      </c>
      <c r="J116" s="110">
        <v>100</v>
      </c>
      <c r="K116" s="110">
        <v>0</v>
      </c>
      <c r="L116" s="37"/>
      <c r="M116" s="242">
        <f t="shared" si="5"/>
        <v>0</v>
      </c>
      <c r="N116" s="242">
        <f t="shared" si="6"/>
        <v>100</v>
      </c>
      <c r="O116" s="242">
        <f t="shared" si="7"/>
        <v>106</v>
      </c>
      <c r="P116" s="271">
        <f t="shared" si="8"/>
        <v>6</v>
      </c>
      <c r="Q116" s="242">
        <f t="shared" si="9"/>
        <v>100</v>
      </c>
      <c r="R116" s="242" t="s">
        <v>28</v>
      </c>
      <c r="S116" s="100" t="s">
        <v>29</v>
      </c>
    </row>
    <row r="117" spans="1:19">
      <c r="A117" s="37">
        <v>116</v>
      </c>
      <c r="B117" s="144" t="s">
        <v>3352</v>
      </c>
      <c r="C117" s="46" t="s">
        <v>3353</v>
      </c>
      <c r="D117" s="181" t="s">
        <v>22</v>
      </c>
      <c r="E117" s="37" t="s">
        <v>24</v>
      </c>
      <c r="F117" s="37" t="s">
        <v>2668</v>
      </c>
      <c r="G117" s="37" t="s">
        <v>25</v>
      </c>
      <c r="H117" s="37" t="s">
        <v>34</v>
      </c>
      <c r="I117" s="37">
        <v>245.28</v>
      </c>
      <c r="J117" s="110">
        <v>100</v>
      </c>
      <c r="K117" s="110">
        <v>0</v>
      </c>
      <c r="L117" s="37"/>
      <c r="M117" s="242">
        <f t="shared" si="5"/>
        <v>0</v>
      </c>
      <c r="N117" s="242">
        <f t="shared" si="6"/>
        <v>345.28</v>
      </c>
      <c r="O117" s="242">
        <f t="shared" si="7"/>
        <v>351.28</v>
      </c>
      <c r="P117" s="271">
        <f t="shared" si="8"/>
        <v>6</v>
      </c>
      <c r="Q117" s="242">
        <f t="shared" si="9"/>
        <v>345.28</v>
      </c>
      <c r="R117" s="242" t="s">
        <v>28</v>
      </c>
      <c r="S117" s="100" t="s">
        <v>29</v>
      </c>
    </row>
    <row r="118" spans="1:19">
      <c r="A118" s="37">
        <v>117</v>
      </c>
      <c r="B118" s="144" t="s">
        <v>3354</v>
      </c>
      <c r="C118" s="46" t="s">
        <v>3355</v>
      </c>
      <c r="D118" s="181" t="s">
        <v>22</v>
      </c>
      <c r="E118" s="37" t="s">
        <v>24</v>
      </c>
      <c r="F118" s="37" t="s">
        <v>2668</v>
      </c>
      <c r="G118" s="37" t="s">
        <v>25</v>
      </c>
      <c r="H118" s="37" t="s">
        <v>34</v>
      </c>
      <c r="I118" s="37">
        <v>0</v>
      </c>
      <c r="J118" s="110">
        <v>100</v>
      </c>
      <c r="K118" s="110">
        <v>0</v>
      </c>
      <c r="L118" s="37"/>
      <c r="M118" s="242">
        <f t="shared" si="5"/>
        <v>0</v>
      </c>
      <c r="N118" s="242">
        <f t="shared" si="6"/>
        <v>100</v>
      </c>
      <c r="O118" s="242">
        <f t="shared" si="7"/>
        <v>106</v>
      </c>
      <c r="P118" s="271">
        <f t="shared" si="8"/>
        <v>6</v>
      </c>
      <c r="Q118" s="242">
        <f t="shared" si="9"/>
        <v>100</v>
      </c>
      <c r="R118" s="242" t="s">
        <v>28</v>
      </c>
      <c r="S118" s="100" t="s">
        <v>29</v>
      </c>
    </row>
    <row r="119" spans="1:19">
      <c r="A119" s="37">
        <v>118</v>
      </c>
      <c r="B119" s="144" t="s">
        <v>3356</v>
      </c>
      <c r="C119" s="46" t="s">
        <v>3357</v>
      </c>
      <c r="D119" s="181" t="s">
        <v>22</v>
      </c>
      <c r="E119" s="37" t="s">
        <v>1236</v>
      </c>
      <c r="F119" s="37" t="s">
        <v>198</v>
      </c>
      <c r="G119" s="37" t="s">
        <v>25</v>
      </c>
      <c r="H119" s="37" t="s">
        <v>34</v>
      </c>
      <c r="I119" s="110">
        <v>1152</v>
      </c>
      <c r="J119" s="110">
        <v>300</v>
      </c>
      <c r="K119" s="110">
        <v>0</v>
      </c>
      <c r="L119" s="37" t="s">
        <v>3339</v>
      </c>
      <c r="M119" s="242">
        <f t="shared" si="5"/>
        <v>0</v>
      </c>
      <c r="N119" s="242">
        <f t="shared" si="6"/>
        <v>1452</v>
      </c>
      <c r="O119" s="242">
        <f t="shared" si="7"/>
        <v>1470</v>
      </c>
      <c r="P119" s="271">
        <f t="shared" si="8"/>
        <v>18</v>
      </c>
      <c r="Q119" s="242">
        <f t="shared" si="9"/>
        <v>1452</v>
      </c>
      <c r="R119" s="242" t="s">
        <v>28</v>
      </c>
      <c r="S119" s="100" t="s">
        <v>29</v>
      </c>
    </row>
    <row r="120" spans="1:19">
      <c r="A120" s="37">
        <v>119</v>
      </c>
      <c r="B120" s="262" t="s">
        <v>3358</v>
      </c>
      <c r="C120" s="46" t="s">
        <v>3359</v>
      </c>
      <c r="D120" s="181" t="s">
        <v>22</v>
      </c>
      <c r="E120" s="37" t="s">
        <v>1236</v>
      </c>
      <c r="F120" s="37" t="s">
        <v>198</v>
      </c>
      <c r="G120" s="37" t="s">
        <v>25</v>
      </c>
      <c r="H120" s="37" t="s">
        <v>34</v>
      </c>
      <c r="I120" s="110">
        <v>1152</v>
      </c>
      <c r="J120" s="110">
        <v>300</v>
      </c>
      <c r="K120" s="110">
        <v>1300</v>
      </c>
      <c r="L120" s="37" t="s">
        <v>3263</v>
      </c>
      <c r="M120" s="242">
        <f t="shared" si="5"/>
        <v>1378</v>
      </c>
      <c r="N120" s="242">
        <f t="shared" si="6"/>
        <v>2830</v>
      </c>
      <c r="O120" s="242">
        <f t="shared" si="7"/>
        <v>2930.68</v>
      </c>
      <c r="P120" s="271">
        <f t="shared" si="8"/>
        <v>100.68</v>
      </c>
      <c r="Q120" s="242">
        <f t="shared" si="9"/>
        <v>2830</v>
      </c>
      <c r="R120" s="242" t="s">
        <v>28</v>
      </c>
      <c r="S120" s="100" t="s">
        <v>29</v>
      </c>
    </row>
    <row r="121" ht="13.8" spans="1:19">
      <c r="A121" s="37">
        <v>120</v>
      </c>
      <c r="B121" s="272" t="s">
        <v>3360</v>
      </c>
      <c r="C121" s="46" t="s">
        <v>3361</v>
      </c>
      <c r="D121" s="181" t="s">
        <v>22</v>
      </c>
      <c r="E121" s="37" t="s">
        <v>1236</v>
      </c>
      <c r="F121" s="37" t="s">
        <v>198</v>
      </c>
      <c r="G121" s="37" t="s">
        <v>25</v>
      </c>
      <c r="H121" s="37" t="s">
        <v>34</v>
      </c>
      <c r="I121" s="110">
        <v>1152</v>
      </c>
      <c r="J121" s="110">
        <v>300</v>
      </c>
      <c r="K121" s="110">
        <v>1300</v>
      </c>
      <c r="L121" s="37" t="s">
        <v>3263</v>
      </c>
      <c r="M121" s="242">
        <f t="shared" si="5"/>
        <v>1378</v>
      </c>
      <c r="N121" s="242">
        <f t="shared" si="6"/>
        <v>2830</v>
      </c>
      <c r="O121" s="242">
        <f t="shared" si="7"/>
        <v>2930.68</v>
      </c>
      <c r="P121" s="271">
        <f t="shared" si="8"/>
        <v>100.68</v>
      </c>
      <c r="Q121" s="242">
        <f t="shared" si="9"/>
        <v>2830</v>
      </c>
      <c r="R121" s="242" t="s">
        <v>28</v>
      </c>
      <c r="S121" s="100" t="s">
        <v>29</v>
      </c>
    </row>
    <row r="122" spans="1:19">
      <c r="A122" s="37">
        <v>121</v>
      </c>
      <c r="B122" s="144" t="s">
        <v>3362</v>
      </c>
      <c r="C122" s="46" t="s">
        <v>3363</v>
      </c>
      <c r="D122" s="181" t="s">
        <v>22</v>
      </c>
      <c r="E122" s="37" t="s">
        <v>1236</v>
      </c>
      <c r="F122" s="37" t="s">
        <v>198</v>
      </c>
      <c r="G122" s="37" t="s">
        <v>25</v>
      </c>
      <c r="H122" s="37" t="s">
        <v>34</v>
      </c>
      <c r="I122" s="110">
        <v>1152</v>
      </c>
      <c r="J122" s="110">
        <v>300</v>
      </c>
      <c r="K122" s="110">
        <v>1300</v>
      </c>
      <c r="L122" s="37" t="s">
        <v>3364</v>
      </c>
      <c r="M122" s="242">
        <f t="shared" si="5"/>
        <v>1378</v>
      </c>
      <c r="N122" s="242">
        <f t="shared" si="6"/>
        <v>2830</v>
      </c>
      <c r="O122" s="242">
        <f t="shared" si="7"/>
        <v>2930.68</v>
      </c>
      <c r="P122" s="271">
        <f t="shared" si="8"/>
        <v>100.68</v>
      </c>
      <c r="Q122" s="242">
        <f t="shared" si="9"/>
        <v>2830</v>
      </c>
      <c r="R122" s="242" t="s">
        <v>28</v>
      </c>
      <c r="S122" s="100" t="s">
        <v>29</v>
      </c>
    </row>
    <row r="123" ht="13.8" spans="1:19">
      <c r="A123" s="37">
        <v>122</v>
      </c>
      <c r="B123" s="265" t="s">
        <v>1818</v>
      </c>
      <c r="C123" s="46" t="s">
        <v>1819</v>
      </c>
      <c r="D123" s="181" t="s">
        <v>22</v>
      </c>
      <c r="E123" s="37" t="s">
        <v>24</v>
      </c>
      <c r="F123" s="37" t="s">
        <v>198</v>
      </c>
      <c r="G123" s="37" t="s">
        <v>25</v>
      </c>
      <c r="H123" s="37" t="s">
        <v>34</v>
      </c>
      <c r="I123" s="110">
        <v>1152</v>
      </c>
      <c r="J123" s="110">
        <v>300</v>
      </c>
      <c r="K123" s="110">
        <v>1300</v>
      </c>
      <c r="L123" s="37" t="s">
        <v>3365</v>
      </c>
      <c r="M123" s="242">
        <f t="shared" si="5"/>
        <v>1378</v>
      </c>
      <c r="N123" s="242">
        <f t="shared" si="6"/>
        <v>2830</v>
      </c>
      <c r="O123" s="242">
        <f t="shared" si="7"/>
        <v>2930.68</v>
      </c>
      <c r="P123" s="271">
        <f t="shared" si="8"/>
        <v>100.68</v>
      </c>
      <c r="Q123" s="242">
        <f t="shared" si="9"/>
        <v>2830</v>
      </c>
      <c r="R123" s="242" t="s">
        <v>28</v>
      </c>
      <c r="S123" s="100" t="s">
        <v>29</v>
      </c>
    </row>
    <row r="124" ht="13.8" spans="1:19">
      <c r="A124" s="37">
        <v>123</v>
      </c>
      <c r="B124" s="272" t="s">
        <v>2005</v>
      </c>
      <c r="C124" s="46" t="s">
        <v>2006</v>
      </c>
      <c r="D124" s="181" t="s">
        <v>22</v>
      </c>
      <c r="E124" s="37" t="s">
        <v>24</v>
      </c>
      <c r="F124" s="37" t="s">
        <v>3366</v>
      </c>
      <c r="G124" s="37" t="s">
        <v>25</v>
      </c>
      <c r="H124" s="37" t="s">
        <v>34</v>
      </c>
      <c r="I124" s="110">
        <v>0</v>
      </c>
      <c r="J124" s="110">
        <v>100</v>
      </c>
      <c r="K124" s="110">
        <v>0</v>
      </c>
      <c r="L124" s="37"/>
      <c r="M124" s="242">
        <f t="shared" si="5"/>
        <v>0</v>
      </c>
      <c r="N124" s="242">
        <f t="shared" si="6"/>
        <v>100</v>
      </c>
      <c r="O124" s="242">
        <f t="shared" si="7"/>
        <v>106</v>
      </c>
      <c r="P124" s="271">
        <f t="shared" si="8"/>
        <v>6</v>
      </c>
      <c r="Q124" s="242">
        <f t="shared" si="9"/>
        <v>100</v>
      </c>
      <c r="R124" s="242" t="s">
        <v>28</v>
      </c>
      <c r="S124" s="100" t="s">
        <v>29</v>
      </c>
    </row>
    <row r="125" ht="13.8" spans="1:19">
      <c r="A125" s="37">
        <v>124</v>
      </c>
      <c r="B125" s="273" t="s">
        <v>3367</v>
      </c>
      <c r="C125" s="46" t="s">
        <v>3368</v>
      </c>
      <c r="D125" s="181" t="s">
        <v>22</v>
      </c>
      <c r="E125" s="37" t="s">
        <v>1236</v>
      </c>
      <c r="F125" s="37" t="s">
        <v>198</v>
      </c>
      <c r="G125" s="37" t="s">
        <v>25</v>
      </c>
      <c r="H125" s="37" t="s">
        <v>34</v>
      </c>
      <c r="I125" s="110">
        <v>1152</v>
      </c>
      <c r="J125" s="110">
        <v>300</v>
      </c>
      <c r="K125" s="110">
        <v>1300</v>
      </c>
      <c r="L125" s="37" t="s">
        <v>3263</v>
      </c>
      <c r="M125" s="242">
        <f t="shared" si="5"/>
        <v>1378</v>
      </c>
      <c r="N125" s="242">
        <f t="shared" si="6"/>
        <v>2830</v>
      </c>
      <c r="O125" s="242">
        <f t="shared" si="7"/>
        <v>2930.68</v>
      </c>
      <c r="P125" s="271">
        <f t="shared" si="8"/>
        <v>100.68</v>
      </c>
      <c r="Q125" s="242">
        <f t="shared" si="9"/>
        <v>2830</v>
      </c>
      <c r="R125" s="242" t="s">
        <v>28</v>
      </c>
      <c r="S125" s="100" t="s">
        <v>29</v>
      </c>
    </row>
    <row r="126" ht="13.8" spans="1:19">
      <c r="A126" s="37">
        <v>125</v>
      </c>
      <c r="B126" s="272" t="s">
        <v>3369</v>
      </c>
      <c r="C126" s="46" t="s">
        <v>3370</v>
      </c>
      <c r="D126" s="181" t="s">
        <v>22</v>
      </c>
      <c r="E126" s="37" t="s">
        <v>135</v>
      </c>
      <c r="F126" s="37" t="s">
        <v>198</v>
      </c>
      <c r="G126" s="37" t="s">
        <v>25</v>
      </c>
      <c r="H126" s="37" t="s">
        <v>34</v>
      </c>
      <c r="I126" s="110">
        <v>1152</v>
      </c>
      <c r="J126" s="110">
        <v>300</v>
      </c>
      <c r="K126" s="110">
        <v>1300</v>
      </c>
      <c r="L126" s="37" t="s">
        <v>3371</v>
      </c>
      <c r="M126" s="242">
        <f t="shared" si="5"/>
        <v>1378</v>
      </c>
      <c r="N126" s="242">
        <f t="shared" si="6"/>
        <v>2830</v>
      </c>
      <c r="O126" s="242">
        <f t="shared" si="7"/>
        <v>2930.68</v>
      </c>
      <c r="P126" s="271">
        <f t="shared" si="8"/>
        <v>100.68</v>
      </c>
      <c r="Q126" s="242">
        <f t="shared" si="9"/>
        <v>2830</v>
      </c>
      <c r="R126" s="242" t="s">
        <v>28</v>
      </c>
      <c r="S126" s="100" t="s">
        <v>29</v>
      </c>
    </row>
    <row r="127" ht="13.8" spans="1:19">
      <c r="A127" s="37">
        <v>126</v>
      </c>
      <c r="B127" s="272" t="s">
        <v>2327</v>
      </c>
      <c r="C127" s="46" t="s">
        <v>3372</v>
      </c>
      <c r="D127" s="181" t="s">
        <v>22</v>
      </c>
      <c r="E127" s="37" t="s">
        <v>1236</v>
      </c>
      <c r="F127" s="37" t="s">
        <v>198</v>
      </c>
      <c r="G127" s="37" t="s">
        <v>25</v>
      </c>
      <c r="H127" s="37" t="s">
        <v>34</v>
      </c>
      <c r="I127" s="110">
        <v>1152</v>
      </c>
      <c r="J127" s="110">
        <v>300</v>
      </c>
      <c r="K127" s="110">
        <v>1300</v>
      </c>
      <c r="L127" s="37" t="s">
        <v>3263</v>
      </c>
      <c r="M127" s="242">
        <f t="shared" si="5"/>
        <v>1378</v>
      </c>
      <c r="N127" s="242">
        <f t="shared" si="6"/>
        <v>2830</v>
      </c>
      <c r="O127" s="242">
        <f t="shared" si="7"/>
        <v>2930.68</v>
      </c>
      <c r="P127" s="271">
        <f t="shared" si="8"/>
        <v>100.68</v>
      </c>
      <c r="Q127" s="242">
        <f t="shared" si="9"/>
        <v>2830</v>
      </c>
      <c r="R127" s="242" t="s">
        <v>28</v>
      </c>
      <c r="S127" s="100" t="s">
        <v>29</v>
      </c>
    </row>
    <row r="128" ht="13.8" spans="1:19">
      <c r="A128" s="37">
        <v>127</v>
      </c>
      <c r="B128" s="272" t="s">
        <v>3373</v>
      </c>
      <c r="C128" s="46" t="s">
        <v>3374</v>
      </c>
      <c r="D128" s="181" t="s">
        <v>22</v>
      </c>
      <c r="E128" s="37" t="s">
        <v>1236</v>
      </c>
      <c r="F128" s="37" t="s">
        <v>198</v>
      </c>
      <c r="G128" s="37" t="s">
        <v>25</v>
      </c>
      <c r="H128" s="37" t="s">
        <v>34</v>
      </c>
      <c r="I128" s="110">
        <v>1152</v>
      </c>
      <c r="J128" s="110">
        <v>300</v>
      </c>
      <c r="K128" s="110">
        <v>1300</v>
      </c>
      <c r="L128" s="37" t="s">
        <v>3263</v>
      </c>
      <c r="M128" s="242">
        <f t="shared" si="5"/>
        <v>1378</v>
      </c>
      <c r="N128" s="242">
        <f t="shared" si="6"/>
        <v>2830</v>
      </c>
      <c r="O128" s="242">
        <f t="shared" si="7"/>
        <v>2930.68</v>
      </c>
      <c r="P128" s="271">
        <f t="shared" si="8"/>
        <v>100.68</v>
      </c>
      <c r="Q128" s="242">
        <f t="shared" si="9"/>
        <v>2830</v>
      </c>
      <c r="R128" s="242" t="s">
        <v>28</v>
      </c>
      <c r="S128" s="100" t="s">
        <v>29</v>
      </c>
    </row>
    <row r="129" ht="13.8" spans="1:19">
      <c r="A129" s="37">
        <v>128</v>
      </c>
      <c r="B129" s="274" t="s">
        <v>3375</v>
      </c>
      <c r="C129" s="46" t="s">
        <v>3376</v>
      </c>
      <c r="D129" s="181" t="s">
        <v>22</v>
      </c>
      <c r="E129" s="37" t="s">
        <v>1236</v>
      </c>
      <c r="F129" s="37" t="s">
        <v>198</v>
      </c>
      <c r="G129" s="37" t="s">
        <v>25</v>
      </c>
      <c r="H129" s="37" t="s">
        <v>34</v>
      </c>
      <c r="I129" s="110">
        <v>1152</v>
      </c>
      <c r="J129" s="110">
        <v>300</v>
      </c>
      <c r="K129" s="110">
        <v>0</v>
      </c>
      <c r="L129" s="37" t="s">
        <v>3377</v>
      </c>
      <c r="M129" s="242">
        <f t="shared" si="5"/>
        <v>0</v>
      </c>
      <c r="N129" s="242">
        <f t="shared" si="6"/>
        <v>1452</v>
      </c>
      <c r="O129" s="242">
        <f t="shared" si="7"/>
        <v>1470</v>
      </c>
      <c r="P129" s="271">
        <f t="shared" si="8"/>
        <v>18</v>
      </c>
      <c r="Q129" s="242">
        <f t="shared" si="9"/>
        <v>1452</v>
      </c>
      <c r="R129" s="242" t="s">
        <v>28</v>
      </c>
      <c r="S129" s="100" t="s">
        <v>29</v>
      </c>
    </row>
    <row r="130" spans="1:19">
      <c r="A130" s="37">
        <v>129</v>
      </c>
      <c r="B130" s="144" t="s">
        <v>3378</v>
      </c>
      <c r="C130" s="46" t="s">
        <v>3379</v>
      </c>
      <c r="D130" s="181" t="s">
        <v>22</v>
      </c>
      <c r="E130" s="37" t="s">
        <v>1236</v>
      </c>
      <c r="F130" s="37" t="s">
        <v>198</v>
      </c>
      <c r="G130" s="37" t="s">
        <v>25</v>
      </c>
      <c r="H130" s="37" t="s">
        <v>34</v>
      </c>
      <c r="I130" s="110">
        <v>1152</v>
      </c>
      <c r="J130" s="110">
        <v>300</v>
      </c>
      <c r="K130" s="110">
        <v>1300</v>
      </c>
      <c r="L130" s="37" t="s">
        <v>3380</v>
      </c>
      <c r="M130" s="242">
        <f t="shared" ref="M130:M193" si="10">K130*1.06</f>
        <v>1378</v>
      </c>
      <c r="N130" s="242">
        <f t="shared" ref="N130:N193" si="11">I130+J130+M130</f>
        <v>2830</v>
      </c>
      <c r="O130" s="242">
        <f t="shared" ref="O130:O193" si="12">I130+(J130+M130)*1.06</f>
        <v>2930.68</v>
      </c>
      <c r="P130" s="271">
        <f t="shared" ref="P130:P193" si="13">(M130+J130)*0.06</f>
        <v>100.68</v>
      </c>
      <c r="Q130" s="242">
        <f t="shared" ref="Q130:Q193" si="14">O130-P130</f>
        <v>2830</v>
      </c>
      <c r="R130" s="242" t="s">
        <v>28</v>
      </c>
      <c r="S130" s="100" t="s">
        <v>29</v>
      </c>
    </row>
    <row r="131" spans="1:19">
      <c r="A131" s="37">
        <v>130</v>
      </c>
      <c r="B131" s="144" t="s">
        <v>2023</v>
      </c>
      <c r="C131" s="46" t="s">
        <v>2024</v>
      </c>
      <c r="D131" s="181" t="s">
        <v>22</v>
      </c>
      <c r="E131" s="37" t="s">
        <v>24</v>
      </c>
      <c r="F131" s="37" t="s">
        <v>2299</v>
      </c>
      <c r="G131" s="37" t="s">
        <v>25</v>
      </c>
      <c r="H131" s="37" t="s">
        <v>34</v>
      </c>
      <c r="I131" s="110">
        <v>0</v>
      </c>
      <c r="J131" s="110">
        <v>0</v>
      </c>
      <c r="K131" s="110">
        <v>28</v>
      </c>
      <c r="L131" s="37" t="s">
        <v>3381</v>
      </c>
      <c r="M131" s="242">
        <f t="shared" si="10"/>
        <v>29.68</v>
      </c>
      <c r="N131" s="242">
        <f t="shared" si="11"/>
        <v>29.68</v>
      </c>
      <c r="O131" s="242">
        <f t="shared" si="12"/>
        <v>31.4608</v>
      </c>
      <c r="P131" s="271">
        <f t="shared" si="13"/>
        <v>1.7808</v>
      </c>
      <c r="Q131" s="242">
        <f t="shared" si="14"/>
        <v>29.68</v>
      </c>
      <c r="R131" s="242" t="s">
        <v>28</v>
      </c>
      <c r="S131" s="100" t="s">
        <v>29</v>
      </c>
    </row>
    <row r="132" spans="1:19">
      <c r="A132" s="37">
        <v>131</v>
      </c>
      <c r="B132" s="144" t="s">
        <v>1622</v>
      </c>
      <c r="C132" s="46" t="s">
        <v>3382</v>
      </c>
      <c r="D132" s="181" t="s">
        <v>22</v>
      </c>
      <c r="E132" s="37" t="s">
        <v>24</v>
      </c>
      <c r="F132" s="37" t="s">
        <v>2299</v>
      </c>
      <c r="G132" s="37" t="s">
        <v>25</v>
      </c>
      <c r="H132" s="37" t="s">
        <v>34</v>
      </c>
      <c r="I132" s="110">
        <v>0</v>
      </c>
      <c r="J132" s="110">
        <v>0</v>
      </c>
      <c r="K132" s="110">
        <v>38</v>
      </c>
      <c r="L132" s="37" t="s">
        <v>3383</v>
      </c>
      <c r="M132" s="242">
        <f t="shared" si="10"/>
        <v>40.28</v>
      </c>
      <c r="N132" s="242">
        <f t="shared" si="11"/>
        <v>40.28</v>
      </c>
      <c r="O132" s="242">
        <f t="shared" si="12"/>
        <v>42.6968</v>
      </c>
      <c r="P132" s="271">
        <f t="shared" si="13"/>
        <v>2.4168</v>
      </c>
      <c r="Q132" s="242">
        <f t="shared" si="14"/>
        <v>40.28</v>
      </c>
      <c r="R132" s="242" t="s">
        <v>28</v>
      </c>
      <c r="S132" s="100" t="s">
        <v>29</v>
      </c>
    </row>
    <row r="133" spans="1:19">
      <c r="A133" s="37">
        <v>132</v>
      </c>
      <c r="B133" s="144" t="s">
        <v>1689</v>
      </c>
      <c r="C133" s="46" t="s">
        <v>1690</v>
      </c>
      <c r="D133" s="181" t="s">
        <v>22</v>
      </c>
      <c r="E133" s="37" t="s">
        <v>3384</v>
      </c>
      <c r="F133" s="37" t="s">
        <v>2299</v>
      </c>
      <c r="G133" s="37" t="s">
        <v>25</v>
      </c>
      <c r="H133" s="37" t="s">
        <v>34</v>
      </c>
      <c r="I133" s="110">
        <v>0</v>
      </c>
      <c r="J133" s="110">
        <v>0</v>
      </c>
      <c r="K133" s="110">
        <v>35</v>
      </c>
      <c r="L133" s="37" t="s">
        <v>3385</v>
      </c>
      <c r="M133" s="242">
        <f t="shared" si="10"/>
        <v>37.1</v>
      </c>
      <c r="N133" s="242">
        <f t="shared" si="11"/>
        <v>37.1</v>
      </c>
      <c r="O133" s="242">
        <f t="shared" si="12"/>
        <v>39.326</v>
      </c>
      <c r="P133" s="271">
        <f t="shared" si="13"/>
        <v>2.226</v>
      </c>
      <c r="Q133" s="242">
        <f t="shared" si="14"/>
        <v>37.1</v>
      </c>
      <c r="R133" s="242" t="s">
        <v>28</v>
      </c>
      <c r="S133" s="100" t="s">
        <v>29</v>
      </c>
    </row>
    <row r="134" spans="1:19">
      <c r="A134" s="37">
        <v>133</v>
      </c>
      <c r="B134" s="144" t="s">
        <v>1234</v>
      </c>
      <c r="C134" s="46" t="s">
        <v>1235</v>
      </c>
      <c r="D134" s="181" t="s">
        <v>22</v>
      </c>
      <c r="E134" s="37" t="s">
        <v>24</v>
      </c>
      <c r="F134" s="37" t="s">
        <v>2299</v>
      </c>
      <c r="G134" s="37" t="s">
        <v>25</v>
      </c>
      <c r="H134" s="37" t="s">
        <v>34</v>
      </c>
      <c r="I134" s="110">
        <v>0</v>
      </c>
      <c r="J134" s="110">
        <v>0</v>
      </c>
      <c r="K134" s="110">
        <v>42</v>
      </c>
      <c r="L134" s="37" t="s">
        <v>3386</v>
      </c>
      <c r="M134" s="242">
        <f t="shared" si="10"/>
        <v>44.52</v>
      </c>
      <c r="N134" s="242">
        <f t="shared" si="11"/>
        <v>44.52</v>
      </c>
      <c r="O134" s="242">
        <f t="shared" si="12"/>
        <v>47.1912</v>
      </c>
      <c r="P134" s="271">
        <f t="shared" si="13"/>
        <v>2.6712</v>
      </c>
      <c r="Q134" s="242">
        <f t="shared" si="14"/>
        <v>44.52</v>
      </c>
      <c r="R134" s="242" t="s">
        <v>28</v>
      </c>
      <c r="S134" s="100" t="s">
        <v>29</v>
      </c>
    </row>
    <row r="135" spans="1:19">
      <c r="A135" s="37">
        <v>134</v>
      </c>
      <c r="B135" s="144" t="s">
        <v>3387</v>
      </c>
      <c r="C135" s="46" t="s">
        <v>3388</v>
      </c>
      <c r="D135" s="181" t="s">
        <v>22</v>
      </c>
      <c r="E135" s="37" t="s">
        <v>1236</v>
      </c>
      <c r="F135" s="37" t="s">
        <v>198</v>
      </c>
      <c r="G135" s="37" t="s">
        <v>25</v>
      </c>
      <c r="H135" s="37" t="s">
        <v>34</v>
      </c>
      <c r="I135" s="110">
        <v>1152</v>
      </c>
      <c r="J135" s="110">
        <v>300</v>
      </c>
      <c r="K135" s="110">
        <v>0</v>
      </c>
      <c r="L135" s="37" t="s">
        <v>3389</v>
      </c>
      <c r="M135" s="242">
        <f t="shared" si="10"/>
        <v>0</v>
      </c>
      <c r="N135" s="242">
        <f t="shared" si="11"/>
        <v>1452</v>
      </c>
      <c r="O135" s="242">
        <f t="shared" si="12"/>
        <v>1470</v>
      </c>
      <c r="P135" s="271">
        <f t="shared" si="13"/>
        <v>18</v>
      </c>
      <c r="Q135" s="242">
        <f t="shared" si="14"/>
        <v>1452</v>
      </c>
      <c r="R135" s="242" t="s">
        <v>28</v>
      </c>
      <c r="S135" s="100" t="s">
        <v>29</v>
      </c>
    </row>
    <row r="136" spans="1:19">
      <c r="A136" s="37">
        <v>135</v>
      </c>
      <c r="B136" s="144" t="s">
        <v>3390</v>
      </c>
      <c r="C136" s="46" t="s">
        <v>3391</v>
      </c>
      <c r="D136" s="181" t="s">
        <v>22</v>
      </c>
      <c r="E136" s="37" t="s">
        <v>1236</v>
      </c>
      <c r="F136" s="37" t="s">
        <v>198</v>
      </c>
      <c r="G136" s="37" t="s">
        <v>25</v>
      </c>
      <c r="H136" s="37" t="s">
        <v>34</v>
      </c>
      <c r="I136" s="110">
        <v>1152</v>
      </c>
      <c r="J136" s="110">
        <v>300</v>
      </c>
      <c r="K136" s="110">
        <v>1300</v>
      </c>
      <c r="L136" s="37" t="s">
        <v>3392</v>
      </c>
      <c r="M136" s="242">
        <f t="shared" si="10"/>
        <v>1378</v>
      </c>
      <c r="N136" s="242">
        <f t="shared" si="11"/>
        <v>2830</v>
      </c>
      <c r="O136" s="242">
        <f t="shared" si="12"/>
        <v>2930.68</v>
      </c>
      <c r="P136" s="271">
        <f t="shared" si="13"/>
        <v>100.68</v>
      </c>
      <c r="Q136" s="242">
        <f t="shared" si="14"/>
        <v>2830</v>
      </c>
      <c r="R136" s="242" t="s">
        <v>28</v>
      </c>
      <c r="S136" s="100" t="s">
        <v>29</v>
      </c>
    </row>
    <row r="137" spans="1:19">
      <c r="A137" s="37">
        <v>136</v>
      </c>
      <c r="B137" s="144" t="s">
        <v>3393</v>
      </c>
      <c r="C137" s="46" t="s">
        <v>3043</v>
      </c>
      <c r="D137" s="181" t="s">
        <v>22</v>
      </c>
      <c r="E137" s="37" t="s">
        <v>1236</v>
      </c>
      <c r="F137" s="37" t="s">
        <v>198</v>
      </c>
      <c r="G137" s="37" t="s">
        <v>25</v>
      </c>
      <c r="H137" s="37" t="s">
        <v>34</v>
      </c>
      <c r="I137" s="110">
        <v>0</v>
      </c>
      <c r="J137" s="110">
        <v>300</v>
      </c>
      <c r="K137" s="110">
        <v>1300</v>
      </c>
      <c r="L137" s="37" t="s">
        <v>3394</v>
      </c>
      <c r="M137" s="242">
        <f t="shared" si="10"/>
        <v>1378</v>
      </c>
      <c r="N137" s="242">
        <f t="shared" si="11"/>
        <v>1678</v>
      </c>
      <c r="O137" s="242">
        <f t="shared" si="12"/>
        <v>1778.68</v>
      </c>
      <c r="P137" s="271">
        <f t="shared" si="13"/>
        <v>100.68</v>
      </c>
      <c r="Q137" s="242">
        <f t="shared" si="14"/>
        <v>1678</v>
      </c>
      <c r="R137" s="242" t="s">
        <v>28</v>
      </c>
      <c r="S137" s="100" t="s">
        <v>29</v>
      </c>
    </row>
    <row r="138" spans="1:19">
      <c r="A138" s="37">
        <v>137</v>
      </c>
      <c r="B138" s="144" t="s">
        <v>3395</v>
      </c>
      <c r="C138" s="46" t="s">
        <v>3396</v>
      </c>
      <c r="D138" s="181" t="s">
        <v>22</v>
      </c>
      <c r="E138" s="37" t="s">
        <v>24</v>
      </c>
      <c r="F138" s="37" t="s">
        <v>2668</v>
      </c>
      <c r="G138" s="37" t="s">
        <v>25</v>
      </c>
      <c r="H138" s="37" t="s">
        <v>34</v>
      </c>
      <c r="I138" s="37">
        <v>250.79</v>
      </c>
      <c r="J138" s="110">
        <v>100</v>
      </c>
      <c r="K138" s="110">
        <v>0</v>
      </c>
      <c r="L138" s="37"/>
      <c r="M138" s="242">
        <f t="shared" si="10"/>
        <v>0</v>
      </c>
      <c r="N138" s="242">
        <f t="shared" si="11"/>
        <v>350.79</v>
      </c>
      <c r="O138" s="242">
        <f t="shared" si="12"/>
        <v>356.79</v>
      </c>
      <c r="P138" s="271">
        <f t="shared" si="13"/>
        <v>6</v>
      </c>
      <c r="Q138" s="242">
        <f t="shared" si="14"/>
        <v>350.79</v>
      </c>
      <c r="R138" s="242" t="s">
        <v>28</v>
      </c>
      <c r="S138" s="100" t="s">
        <v>29</v>
      </c>
    </row>
    <row r="139" spans="1:19">
      <c r="A139" s="37">
        <v>138</v>
      </c>
      <c r="B139" s="144" t="s">
        <v>3397</v>
      </c>
      <c r="C139" s="46" t="s">
        <v>3398</v>
      </c>
      <c r="D139" s="181" t="s">
        <v>22</v>
      </c>
      <c r="E139" s="37" t="s">
        <v>24</v>
      </c>
      <c r="F139" s="37" t="s">
        <v>2668</v>
      </c>
      <c r="G139" s="37" t="s">
        <v>25</v>
      </c>
      <c r="H139" s="37" t="s">
        <v>34</v>
      </c>
      <c r="I139" s="37">
        <v>249.58</v>
      </c>
      <c r="J139" s="110">
        <v>100</v>
      </c>
      <c r="K139" s="110">
        <v>0</v>
      </c>
      <c r="L139" s="37"/>
      <c r="M139" s="242">
        <f t="shared" si="10"/>
        <v>0</v>
      </c>
      <c r="N139" s="242">
        <f t="shared" si="11"/>
        <v>349.58</v>
      </c>
      <c r="O139" s="242">
        <f t="shared" si="12"/>
        <v>355.58</v>
      </c>
      <c r="P139" s="271">
        <f t="shared" si="13"/>
        <v>6</v>
      </c>
      <c r="Q139" s="242">
        <f t="shared" si="14"/>
        <v>349.58</v>
      </c>
      <c r="R139" s="242" t="s">
        <v>28</v>
      </c>
      <c r="S139" s="100" t="s">
        <v>29</v>
      </c>
    </row>
    <row r="140" spans="1:19">
      <c r="A140" s="37">
        <v>139</v>
      </c>
      <c r="B140" s="144" t="s">
        <v>3399</v>
      </c>
      <c r="C140" s="46" t="s">
        <v>3400</v>
      </c>
      <c r="D140" s="181" t="s">
        <v>22</v>
      </c>
      <c r="E140" s="37" t="s">
        <v>24</v>
      </c>
      <c r="F140" s="37" t="s">
        <v>2668</v>
      </c>
      <c r="G140" s="37" t="s">
        <v>25</v>
      </c>
      <c r="H140" s="37" t="s">
        <v>34</v>
      </c>
      <c r="I140" s="37">
        <v>249.58</v>
      </c>
      <c r="J140" s="110">
        <v>100</v>
      </c>
      <c r="K140" s="110">
        <v>0</v>
      </c>
      <c r="L140" s="37"/>
      <c r="M140" s="242">
        <f t="shared" si="10"/>
        <v>0</v>
      </c>
      <c r="N140" s="242">
        <f t="shared" si="11"/>
        <v>349.58</v>
      </c>
      <c r="O140" s="242">
        <f t="shared" si="12"/>
        <v>355.58</v>
      </c>
      <c r="P140" s="271">
        <f t="shared" si="13"/>
        <v>6</v>
      </c>
      <c r="Q140" s="242">
        <f t="shared" si="14"/>
        <v>349.58</v>
      </c>
      <c r="R140" s="242" t="s">
        <v>28</v>
      </c>
      <c r="S140" s="100" t="s">
        <v>29</v>
      </c>
    </row>
    <row r="141" spans="1:19">
      <c r="A141" s="37">
        <v>140</v>
      </c>
      <c r="B141" s="144" t="s">
        <v>3401</v>
      </c>
      <c r="C141" s="46" t="s">
        <v>3402</v>
      </c>
      <c r="D141" s="181" t="s">
        <v>22</v>
      </c>
      <c r="E141" s="37" t="s">
        <v>24</v>
      </c>
      <c r="F141" s="37" t="s">
        <v>2668</v>
      </c>
      <c r="G141" s="37" t="s">
        <v>25</v>
      </c>
      <c r="H141" s="37" t="s">
        <v>34</v>
      </c>
      <c r="I141" s="37">
        <v>249.58</v>
      </c>
      <c r="J141" s="110">
        <v>100</v>
      </c>
      <c r="K141" s="110">
        <v>0</v>
      </c>
      <c r="L141" s="37"/>
      <c r="M141" s="242">
        <f t="shared" si="10"/>
        <v>0</v>
      </c>
      <c r="N141" s="242">
        <f t="shared" si="11"/>
        <v>349.58</v>
      </c>
      <c r="O141" s="242">
        <f t="shared" si="12"/>
        <v>355.58</v>
      </c>
      <c r="P141" s="271">
        <f t="shared" si="13"/>
        <v>6</v>
      </c>
      <c r="Q141" s="242">
        <f t="shared" si="14"/>
        <v>349.58</v>
      </c>
      <c r="R141" s="242" t="s">
        <v>28</v>
      </c>
      <c r="S141" s="100" t="s">
        <v>29</v>
      </c>
    </row>
    <row r="142" spans="1:19">
      <c r="A142" s="37">
        <v>141</v>
      </c>
      <c r="B142" s="144" t="s">
        <v>3403</v>
      </c>
      <c r="C142" s="46" t="s">
        <v>3404</v>
      </c>
      <c r="D142" s="181" t="s">
        <v>22</v>
      </c>
      <c r="E142" s="37" t="s">
        <v>24</v>
      </c>
      <c r="F142" s="37" t="s">
        <v>2668</v>
      </c>
      <c r="G142" s="37" t="s">
        <v>25</v>
      </c>
      <c r="H142" s="37" t="s">
        <v>34</v>
      </c>
      <c r="I142" s="37">
        <v>249.58</v>
      </c>
      <c r="J142" s="110">
        <v>100</v>
      </c>
      <c r="K142" s="110">
        <v>0</v>
      </c>
      <c r="L142" s="37"/>
      <c r="M142" s="242">
        <f t="shared" si="10"/>
        <v>0</v>
      </c>
      <c r="N142" s="242">
        <f t="shared" si="11"/>
        <v>349.58</v>
      </c>
      <c r="O142" s="242">
        <f t="shared" si="12"/>
        <v>355.58</v>
      </c>
      <c r="P142" s="271">
        <f t="shared" si="13"/>
        <v>6</v>
      </c>
      <c r="Q142" s="242">
        <f t="shared" si="14"/>
        <v>349.58</v>
      </c>
      <c r="R142" s="242" t="s">
        <v>28</v>
      </c>
      <c r="S142" s="100" t="s">
        <v>29</v>
      </c>
    </row>
    <row r="143" spans="1:19">
      <c r="A143" s="37">
        <v>142</v>
      </c>
      <c r="B143" s="144" t="s">
        <v>3405</v>
      </c>
      <c r="C143" s="46" t="s">
        <v>3406</v>
      </c>
      <c r="D143" s="181" t="s">
        <v>22</v>
      </c>
      <c r="E143" s="37" t="s">
        <v>1236</v>
      </c>
      <c r="F143" s="37" t="s">
        <v>198</v>
      </c>
      <c r="G143" s="37" t="s">
        <v>25</v>
      </c>
      <c r="H143" s="37" t="s">
        <v>34</v>
      </c>
      <c r="I143" s="110">
        <v>1152</v>
      </c>
      <c r="J143" s="110">
        <v>300</v>
      </c>
      <c r="K143" s="110">
        <v>1300</v>
      </c>
      <c r="L143" s="37" t="s">
        <v>3407</v>
      </c>
      <c r="M143" s="242">
        <f t="shared" si="10"/>
        <v>1378</v>
      </c>
      <c r="N143" s="242">
        <f t="shared" si="11"/>
        <v>2830</v>
      </c>
      <c r="O143" s="242">
        <f t="shared" si="12"/>
        <v>2930.68</v>
      </c>
      <c r="P143" s="271">
        <f t="shared" si="13"/>
        <v>100.68</v>
      </c>
      <c r="Q143" s="242">
        <f t="shared" si="14"/>
        <v>2830</v>
      </c>
      <c r="R143" s="242" t="s">
        <v>28</v>
      </c>
      <c r="S143" s="100" t="s">
        <v>29</v>
      </c>
    </row>
    <row r="144" spans="1:19">
      <c r="A144" s="37">
        <v>143</v>
      </c>
      <c r="B144" s="144" t="s">
        <v>3408</v>
      </c>
      <c r="C144" s="46" t="s">
        <v>3409</v>
      </c>
      <c r="D144" s="181" t="s">
        <v>22</v>
      </c>
      <c r="E144" s="37" t="s">
        <v>1236</v>
      </c>
      <c r="F144" s="37" t="s">
        <v>198</v>
      </c>
      <c r="G144" s="37" t="s">
        <v>25</v>
      </c>
      <c r="H144" s="37" t="s">
        <v>34</v>
      </c>
      <c r="I144" s="110">
        <v>1152</v>
      </c>
      <c r="J144" s="110">
        <v>300</v>
      </c>
      <c r="K144" s="110">
        <v>1300</v>
      </c>
      <c r="L144" s="37" t="s">
        <v>3410</v>
      </c>
      <c r="M144" s="242">
        <f t="shared" si="10"/>
        <v>1378</v>
      </c>
      <c r="N144" s="242">
        <f t="shared" si="11"/>
        <v>2830</v>
      </c>
      <c r="O144" s="242">
        <f t="shared" si="12"/>
        <v>2930.68</v>
      </c>
      <c r="P144" s="271">
        <f t="shared" si="13"/>
        <v>100.68</v>
      </c>
      <c r="Q144" s="242">
        <f t="shared" si="14"/>
        <v>2830</v>
      </c>
      <c r="R144" s="242" t="s">
        <v>28</v>
      </c>
      <c r="S144" s="100" t="s">
        <v>29</v>
      </c>
    </row>
    <row r="145" spans="1:19">
      <c r="A145" s="37">
        <v>144</v>
      </c>
      <c r="B145" s="144" t="s">
        <v>3411</v>
      </c>
      <c r="C145" s="46" t="s">
        <v>3412</v>
      </c>
      <c r="D145" s="181" t="s">
        <v>22</v>
      </c>
      <c r="E145" s="37" t="s">
        <v>24</v>
      </c>
      <c r="F145" s="37" t="s">
        <v>198</v>
      </c>
      <c r="G145" s="37" t="s">
        <v>25</v>
      </c>
      <c r="H145" s="37" t="s">
        <v>34</v>
      </c>
      <c r="I145" s="110">
        <v>1152</v>
      </c>
      <c r="J145" s="110">
        <v>300</v>
      </c>
      <c r="K145" s="110">
        <v>0</v>
      </c>
      <c r="L145" s="37" t="s">
        <v>3305</v>
      </c>
      <c r="M145" s="242">
        <f t="shared" si="10"/>
        <v>0</v>
      </c>
      <c r="N145" s="242">
        <f t="shared" si="11"/>
        <v>1452</v>
      </c>
      <c r="O145" s="242">
        <f t="shared" si="12"/>
        <v>1470</v>
      </c>
      <c r="P145" s="271">
        <f t="shared" si="13"/>
        <v>18</v>
      </c>
      <c r="Q145" s="242">
        <f t="shared" si="14"/>
        <v>1452</v>
      </c>
      <c r="R145" s="242" t="s">
        <v>28</v>
      </c>
      <c r="S145" s="100" t="s">
        <v>29</v>
      </c>
    </row>
    <row r="146" spans="1:19">
      <c r="A146" s="37">
        <v>145</v>
      </c>
      <c r="B146" s="144" t="s">
        <v>2906</v>
      </c>
      <c r="C146" s="46" t="s">
        <v>3413</v>
      </c>
      <c r="D146" s="181" t="s">
        <v>22</v>
      </c>
      <c r="E146" s="37" t="s">
        <v>1236</v>
      </c>
      <c r="F146" s="37" t="s">
        <v>198</v>
      </c>
      <c r="G146" s="37" t="s">
        <v>25</v>
      </c>
      <c r="H146" s="37" t="s">
        <v>34</v>
      </c>
      <c r="I146" s="110">
        <v>1152</v>
      </c>
      <c r="J146" s="110">
        <v>300</v>
      </c>
      <c r="K146" s="110">
        <v>1300</v>
      </c>
      <c r="L146" s="37" t="s">
        <v>3410</v>
      </c>
      <c r="M146" s="242">
        <f t="shared" si="10"/>
        <v>1378</v>
      </c>
      <c r="N146" s="242">
        <f t="shared" si="11"/>
        <v>2830</v>
      </c>
      <c r="O146" s="242">
        <f t="shared" si="12"/>
        <v>2930.68</v>
      </c>
      <c r="P146" s="271">
        <f t="shared" si="13"/>
        <v>100.68</v>
      </c>
      <c r="Q146" s="242">
        <f t="shared" si="14"/>
        <v>2830</v>
      </c>
      <c r="R146" s="242" t="s">
        <v>28</v>
      </c>
      <c r="S146" s="100" t="s">
        <v>29</v>
      </c>
    </row>
    <row r="147" spans="1:19">
      <c r="A147" s="37">
        <v>146</v>
      </c>
      <c r="B147" s="144" t="s">
        <v>1587</v>
      </c>
      <c r="C147" s="46" t="s">
        <v>3414</v>
      </c>
      <c r="D147" s="181" t="s">
        <v>22</v>
      </c>
      <c r="E147" s="37" t="s">
        <v>1236</v>
      </c>
      <c r="F147" s="37" t="s">
        <v>198</v>
      </c>
      <c r="G147" s="37" t="s">
        <v>25</v>
      </c>
      <c r="H147" s="37" t="s">
        <v>34</v>
      </c>
      <c r="I147" s="110">
        <v>1152</v>
      </c>
      <c r="J147" s="110">
        <v>300</v>
      </c>
      <c r="K147" s="110">
        <v>0</v>
      </c>
      <c r="L147" s="37" t="s">
        <v>3415</v>
      </c>
      <c r="M147" s="242">
        <f t="shared" si="10"/>
        <v>0</v>
      </c>
      <c r="N147" s="242">
        <f t="shared" si="11"/>
        <v>1452</v>
      </c>
      <c r="O147" s="242">
        <f t="shared" si="12"/>
        <v>1470</v>
      </c>
      <c r="P147" s="271">
        <f t="shared" si="13"/>
        <v>18</v>
      </c>
      <c r="Q147" s="242">
        <f t="shared" si="14"/>
        <v>1452</v>
      </c>
      <c r="R147" s="242" t="s">
        <v>28</v>
      </c>
      <c r="S147" s="100" t="s">
        <v>29</v>
      </c>
    </row>
    <row r="148" spans="1:19">
      <c r="A148" s="37">
        <v>147</v>
      </c>
      <c r="B148" s="144" t="s">
        <v>585</v>
      </c>
      <c r="C148" s="46" t="s">
        <v>3416</v>
      </c>
      <c r="D148" s="181" t="s">
        <v>22</v>
      </c>
      <c r="E148" s="37" t="s">
        <v>24</v>
      </c>
      <c r="F148" s="37" t="s">
        <v>2668</v>
      </c>
      <c r="G148" s="37" t="s">
        <v>25</v>
      </c>
      <c r="H148" s="37" t="s">
        <v>34</v>
      </c>
      <c r="I148" s="37">
        <v>249.58</v>
      </c>
      <c r="J148" s="110">
        <v>100</v>
      </c>
      <c r="K148" s="110">
        <v>0</v>
      </c>
      <c r="L148" s="37"/>
      <c r="M148" s="242">
        <f t="shared" si="10"/>
        <v>0</v>
      </c>
      <c r="N148" s="242">
        <f t="shared" si="11"/>
        <v>349.58</v>
      </c>
      <c r="O148" s="242">
        <f t="shared" si="12"/>
        <v>355.58</v>
      </c>
      <c r="P148" s="271">
        <f t="shared" si="13"/>
        <v>6</v>
      </c>
      <c r="Q148" s="242">
        <f t="shared" si="14"/>
        <v>349.58</v>
      </c>
      <c r="R148" s="242" t="s">
        <v>28</v>
      </c>
      <c r="S148" s="100" t="s">
        <v>29</v>
      </c>
    </row>
    <row r="149" spans="1:19">
      <c r="A149" s="37">
        <v>148</v>
      </c>
      <c r="B149" s="144" t="s">
        <v>3417</v>
      </c>
      <c r="C149" s="46" t="s">
        <v>3418</v>
      </c>
      <c r="D149" s="181" t="s">
        <v>22</v>
      </c>
      <c r="E149" s="37" t="s">
        <v>24</v>
      </c>
      <c r="F149" s="37" t="s">
        <v>2668</v>
      </c>
      <c r="G149" s="37" t="s">
        <v>25</v>
      </c>
      <c r="H149" s="37" t="s">
        <v>34</v>
      </c>
      <c r="I149" s="37">
        <v>249.81</v>
      </c>
      <c r="J149" s="110">
        <v>100</v>
      </c>
      <c r="K149" s="110">
        <v>0</v>
      </c>
      <c r="L149" s="37"/>
      <c r="M149" s="242">
        <f t="shared" si="10"/>
        <v>0</v>
      </c>
      <c r="N149" s="242">
        <f t="shared" si="11"/>
        <v>349.81</v>
      </c>
      <c r="O149" s="242">
        <f t="shared" si="12"/>
        <v>355.81</v>
      </c>
      <c r="P149" s="271">
        <f t="shared" si="13"/>
        <v>6</v>
      </c>
      <c r="Q149" s="242">
        <f t="shared" si="14"/>
        <v>349.81</v>
      </c>
      <c r="R149" s="242" t="s">
        <v>28</v>
      </c>
      <c r="S149" s="100" t="s">
        <v>29</v>
      </c>
    </row>
    <row r="150" spans="1:19">
      <c r="A150" s="37">
        <v>149</v>
      </c>
      <c r="B150" s="144" t="s">
        <v>3419</v>
      </c>
      <c r="C150" s="46" t="s">
        <v>3420</v>
      </c>
      <c r="D150" s="181" t="s">
        <v>22</v>
      </c>
      <c r="E150" s="37" t="s">
        <v>1236</v>
      </c>
      <c r="F150" s="37" t="s">
        <v>198</v>
      </c>
      <c r="G150" s="37" t="s">
        <v>25</v>
      </c>
      <c r="H150" s="37" t="s">
        <v>34</v>
      </c>
      <c r="I150" s="110">
        <v>1152</v>
      </c>
      <c r="J150" s="110">
        <v>300</v>
      </c>
      <c r="K150" s="110">
        <v>1300</v>
      </c>
      <c r="L150" s="37" t="s">
        <v>3421</v>
      </c>
      <c r="M150" s="242">
        <f t="shared" si="10"/>
        <v>1378</v>
      </c>
      <c r="N150" s="242">
        <f t="shared" si="11"/>
        <v>2830</v>
      </c>
      <c r="O150" s="242">
        <f t="shared" si="12"/>
        <v>2930.68</v>
      </c>
      <c r="P150" s="271">
        <f t="shared" si="13"/>
        <v>100.68</v>
      </c>
      <c r="Q150" s="242">
        <f t="shared" si="14"/>
        <v>2830</v>
      </c>
      <c r="R150" s="242" t="s">
        <v>28</v>
      </c>
      <c r="S150" s="100" t="s">
        <v>29</v>
      </c>
    </row>
    <row r="151" spans="1:19">
      <c r="A151" s="37">
        <v>150</v>
      </c>
      <c r="B151" s="144" t="s">
        <v>3422</v>
      </c>
      <c r="C151" s="46" t="s">
        <v>3423</v>
      </c>
      <c r="D151" s="181" t="s">
        <v>22</v>
      </c>
      <c r="E151" s="37" t="s">
        <v>1236</v>
      </c>
      <c r="F151" s="37" t="s">
        <v>198</v>
      </c>
      <c r="G151" s="37" t="s">
        <v>25</v>
      </c>
      <c r="H151" s="37" t="s">
        <v>34</v>
      </c>
      <c r="I151" s="110">
        <v>1152</v>
      </c>
      <c r="J151" s="110">
        <v>300</v>
      </c>
      <c r="K151" s="110">
        <v>1300</v>
      </c>
      <c r="L151" s="37" t="s">
        <v>3424</v>
      </c>
      <c r="M151" s="242">
        <f t="shared" si="10"/>
        <v>1378</v>
      </c>
      <c r="N151" s="242">
        <f t="shared" si="11"/>
        <v>2830</v>
      </c>
      <c r="O151" s="242">
        <f t="shared" si="12"/>
        <v>2930.68</v>
      </c>
      <c r="P151" s="271">
        <f t="shared" si="13"/>
        <v>100.68</v>
      </c>
      <c r="Q151" s="242">
        <f t="shared" si="14"/>
        <v>2830</v>
      </c>
      <c r="R151" s="242" t="s">
        <v>28</v>
      </c>
      <c r="S151" s="100" t="s">
        <v>29</v>
      </c>
    </row>
    <row r="152" spans="1:19">
      <c r="A152" s="37">
        <v>151</v>
      </c>
      <c r="B152" s="144" t="s">
        <v>3425</v>
      </c>
      <c r="C152" s="46" t="s">
        <v>3426</v>
      </c>
      <c r="D152" s="181" t="s">
        <v>22</v>
      </c>
      <c r="E152" s="37" t="s">
        <v>24</v>
      </c>
      <c r="F152" s="37" t="s">
        <v>2668</v>
      </c>
      <c r="G152" s="37" t="s">
        <v>25</v>
      </c>
      <c r="H152" s="37" t="s">
        <v>34</v>
      </c>
      <c r="I152" s="37">
        <v>249.81</v>
      </c>
      <c r="J152" s="110">
        <v>100</v>
      </c>
      <c r="K152" s="110">
        <v>0</v>
      </c>
      <c r="L152" s="37"/>
      <c r="M152" s="242">
        <f t="shared" si="10"/>
        <v>0</v>
      </c>
      <c r="N152" s="242">
        <f t="shared" si="11"/>
        <v>349.81</v>
      </c>
      <c r="O152" s="242">
        <f t="shared" si="12"/>
        <v>355.81</v>
      </c>
      <c r="P152" s="271">
        <f t="shared" si="13"/>
        <v>6</v>
      </c>
      <c r="Q152" s="242">
        <f t="shared" si="14"/>
        <v>349.81</v>
      </c>
      <c r="R152" s="242" t="s">
        <v>28</v>
      </c>
      <c r="S152" s="100" t="s">
        <v>29</v>
      </c>
    </row>
    <row r="153" spans="1:19">
      <c r="A153" s="37">
        <v>152</v>
      </c>
      <c r="B153" s="144" t="s">
        <v>3427</v>
      </c>
      <c r="C153" s="46" t="s">
        <v>3428</v>
      </c>
      <c r="D153" s="181" t="s">
        <v>22</v>
      </c>
      <c r="E153" s="37" t="s">
        <v>130</v>
      </c>
      <c r="F153" s="37" t="s">
        <v>198</v>
      </c>
      <c r="G153" s="37" t="s">
        <v>25</v>
      </c>
      <c r="H153" s="37" t="s">
        <v>34</v>
      </c>
      <c r="I153" s="110">
        <v>1152</v>
      </c>
      <c r="J153" s="110">
        <v>300</v>
      </c>
      <c r="K153" s="110">
        <v>1300</v>
      </c>
      <c r="L153" s="37" t="s">
        <v>3072</v>
      </c>
      <c r="M153" s="242">
        <f t="shared" si="10"/>
        <v>1378</v>
      </c>
      <c r="N153" s="242">
        <f t="shared" si="11"/>
        <v>2830</v>
      </c>
      <c r="O153" s="242">
        <f t="shared" si="12"/>
        <v>2930.68</v>
      </c>
      <c r="P153" s="271">
        <f t="shared" si="13"/>
        <v>100.68</v>
      </c>
      <c r="Q153" s="242">
        <f t="shared" si="14"/>
        <v>2830</v>
      </c>
      <c r="R153" s="242" t="s">
        <v>28</v>
      </c>
      <c r="S153" s="100" t="s">
        <v>29</v>
      </c>
    </row>
    <row r="154" spans="1:19">
      <c r="A154" s="37">
        <v>153</v>
      </c>
      <c r="B154" s="144" t="s">
        <v>2477</v>
      </c>
      <c r="C154" s="46" t="s">
        <v>3193</v>
      </c>
      <c r="D154" s="181" t="s">
        <v>22</v>
      </c>
      <c r="E154" s="37" t="s">
        <v>24</v>
      </c>
      <c r="F154" s="37" t="s">
        <v>2668</v>
      </c>
      <c r="G154" s="37" t="s">
        <v>25</v>
      </c>
      <c r="H154" s="37" t="s">
        <v>34</v>
      </c>
      <c r="I154" s="37">
        <v>249.81</v>
      </c>
      <c r="J154" s="110">
        <v>100</v>
      </c>
      <c r="K154" s="110">
        <v>0</v>
      </c>
      <c r="L154" s="37"/>
      <c r="M154" s="242">
        <f t="shared" si="10"/>
        <v>0</v>
      </c>
      <c r="N154" s="242">
        <f t="shared" si="11"/>
        <v>349.81</v>
      </c>
      <c r="O154" s="242">
        <f t="shared" si="12"/>
        <v>355.81</v>
      </c>
      <c r="P154" s="271">
        <f t="shared" si="13"/>
        <v>6</v>
      </c>
      <c r="Q154" s="242">
        <f t="shared" si="14"/>
        <v>349.81</v>
      </c>
      <c r="R154" s="242" t="s">
        <v>28</v>
      </c>
      <c r="S154" s="100" t="s">
        <v>29</v>
      </c>
    </row>
    <row r="155" spans="1:19">
      <c r="A155" s="37">
        <v>154</v>
      </c>
      <c r="B155" s="144" t="s">
        <v>2278</v>
      </c>
      <c r="C155" s="46" t="s">
        <v>3429</v>
      </c>
      <c r="D155" s="181" t="s">
        <v>22</v>
      </c>
      <c r="E155" s="37" t="s">
        <v>24</v>
      </c>
      <c r="F155" s="37" t="s">
        <v>2668</v>
      </c>
      <c r="G155" s="37" t="s">
        <v>25</v>
      </c>
      <c r="H155" s="37" t="s">
        <v>34</v>
      </c>
      <c r="I155" s="37">
        <v>249.81</v>
      </c>
      <c r="J155" s="110">
        <v>100</v>
      </c>
      <c r="K155" s="110">
        <v>0</v>
      </c>
      <c r="L155" s="37"/>
      <c r="M155" s="242">
        <f t="shared" si="10"/>
        <v>0</v>
      </c>
      <c r="N155" s="242">
        <f t="shared" si="11"/>
        <v>349.81</v>
      </c>
      <c r="O155" s="242">
        <f t="shared" si="12"/>
        <v>355.81</v>
      </c>
      <c r="P155" s="271">
        <f t="shared" si="13"/>
        <v>6</v>
      </c>
      <c r="Q155" s="242">
        <f t="shared" si="14"/>
        <v>349.81</v>
      </c>
      <c r="R155" s="242" t="s">
        <v>28</v>
      </c>
      <c r="S155" s="100" t="s">
        <v>29</v>
      </c>
    </row>
    <row r="156" spans="1:19">
      <c r="A156" s="37">
        <v>155</v>
      </c>
      <c r="B156" s="144" t="s">
        <v>3430</v>
      </c>
      <c r="C156" s="46" t="s">
        <v>3431</v>
      </c>
      <c r="D156" s="181" t="s">
        <v>22</v>
      </c>
      <c r="E156" s="37" t="s">
        <v>24</v>
      </c>
      <c r="F156" s="37" t="s">
        <v>2668</v>
      </c>
      <c r="G156" s="37" t="s">
        <v>25</v>
      </c>
      <c r="H156" s="37" t="s">
        <v>34</v>
      </c>
      <c r="I156" s="37">
        <v>249.81</v>
      </c>
      <c r="J156" s="110">
        <v>100</v>
      </c>
      <c r="K156" s="110">
        <v>0</v>
      </c>
      <c r="L156" s="37"/>
      <c r="M156" s="242">
        <f t="shared" si="10"/>
        <v>0</v>
      </c>
      <c r="N156" s="242">
        <f t="shared" si="11"/>
        <v>349.81</v>
      </c>
      <c r="O156" s="242">
        <f t="shared" si="12"/>
        <v>355.81</v>
      </c>
      <c r="P156" s="271">
        <f t="shared" si="13"/>
        <v>6</v>
      </c>
      <c r="Q156" s="242">
        <f t="shared" si="14"/>
        <v>349.81</v>
      </c>
      <c r="R156" s="242" t="s">
        <v>28</v>
      </c>
      <c r="S156" s="100" t="s">
        <v>29</v>
      </c>
    </row>
    <row r="157" spans="1:19">
      <c r="A157" s="37">
        <v>156</v>
      </c>
      <c r="B157" s="144" t="s">
        <v>1977</v>
      </c>
      <c r="C157" s="46" t="s">
        <v>3432</v>
      </c>
      <c r="D157" s="181" t="s">
        <v>22</v>
      </c>
      <c r="E157" s="37" t="s">
        <v>24</v>
      </c>
      <c r="F157" s="37" t="s">
        <v>2668</v>
      </c>
      <c r="G157" s="37" t="s">
        <v>25</v>
      </c>
      <c r="H157" s="37" t="s">
        <v>34</v>
      </c>
      <c r="I157" s="37">
        <v>249.81</v>
      </c>
      <c r="J157" s="110">
        <v>100</v>
      </c>
      <c r="K157" s="110">
        <v>0</v>
      </c>
      <c r="L157" s="37"/>
      <c r="M157" s="242">
        <f t="shared" si="10"/>
        <v>0</v>
      </c>
      <c r="N157" s="242">
        <f t="shared" si="11"/>
        <v>349.81</v>
      </c>
      <c r="O157" s="242">
        <f t="shared" si="12"/>
        <v>355.81</v>
      </c>
      <c r="P157" s="271">
        <f t="shared" si="13"/>
        <v>6</v>
      </c>
      <c r="Q157" s="242">
        <f t="shared" si="14"/>
        <v>349.81</v>
      </c>
      <c r="R157" s="242" t="s">
        <v>28</v>
      </c>
      <c r="S157" s="100" t="s">
        <v>29</v>
      </c>
    </row>
    <row r="158" spans="1:19">
      <c r="A158" s="37">
        <v>157</v>
      </c>
      <c r="B158" s="144" t="s">
        <v>3433</v>
      </c>
      <c r="C158" s="46" t="s">
        <v>3434</v>
      </c>
      <c r="D158" s="181" t="s">
        <v>22</v>
      </c>
      <c r="E158" s="37" t="s">
        <v>24</v>
      </c>
      <c r="F158" s="37" t="s">
        <v>2668</v>
      </c>
      <c r="G158" s="37" t="s">
        <v>25</v>
      </c>
      <c r="H158" s="37" t="s">
        <v>34</v>
      </c>
      <c r="I158" s="37">
        <v>249.31</v>
      </c>
      <c r="J158" s="110">
        <v>100</v>
      </c>
      <c r="K158" s="110">
        <v>0</v>
      </c>
      <c r="L158" s="37"/>
      <c r="M158" s="242">
        <f t="shared" si="10"/>
        <v>0</v>
      </c>
      <c r="N158" s="242">
        <f t="shared" si="11"/>
        <v>349.31</v>
      </c>
      <c r="O158" s="242">
        <f t="shared" si="12"/>
        <v>355.31</v>
      </c>
      <c r="P158" s="271">
        <f t="shared" si="13"/>
        <v>6</v>
      </c>
      <c r="Q158" s="242">
        <f t="shared" si="14"/>
        <v>349.31</v>
      </c>
      <c r="R158" s="242" t="s">
        <v>28</v>
      </c>
      <c r="S158" s="100" t="s">
        <v>29</v>
      </c>
    </row>
    <row r="159" spans="1:19">
      <c r="A159" s="37">
        <v>158</v>
      </c>
      <c r="B159" s="144" t="s">
        <v>3435</v>
      </c>
      <c r="C159" s="46" t="s">
        <v>3436</v>
      </c>
      <c r="D159" s="181" t="s">
        <v>22</v>
      </c>
      <c r="E159" s="37" t="s">
        <v>24</v>
      </c>
      <c r="F159" s="37" t="s">
        <v>2668</v>
      </c>
      <c r="G159" s="37" t="s">
        <v>25</v>
      </c>
      <c r="H159" s="37" t="s">
        <v>34</v>
      </c>
      <c r="I159" s="37">
        <v>249.31</v>
      </c>
      <c r="J159" s="110">
        <v>100</v>
      </c>
      <c r="K159" s="110">
        <v>0</v>
      </c>
      <c r="L159" s="37"/>
      <c r="M159" s="242">
        <f t="shared" si="10"/>
        <v>0</v>
      </c>
      <c r="N159" s="242">
        <f t="shared" si="11"/>
        <v>349.31</v>
      </c>
      <c r="O159" s="242">
        <f t="shared" si="12"/>
        <v>355.31</v>
      </c>
      <c r="P159" s="271">
        <f t="shared" si="13"/>
        <v>6</v>
      </c>
      <c r="Q159" s="242">
        <f t="shared" si="14"/>
        <v>349.31</v>
      </c>
      <c r="R159" s="242" t="s">
        <v>28</v>
      </c>
      <c r="S159" s="100" t="s">
        <v>29</v>
      </c>
    </row>
    <row r="160" spans="1:19">
      <c r="A160" s="37">
        <v>159</v>
      </c>
      <c r="B160" s="144" t="s">
        <v>3437</v>
      </c>
      <c r="C160" s="46" t="s">
        <v>3438</v>
      </c>
      <c r="D160" s="181" t="s">
        <v>22</v>
      </c>
      <c r="E160" s="37" t="s">
        <v>24</v>
      </c>
      <c r="F160" s="37" t="s">
        <v>2668</v>
      </c>
      <c r="G160" s="37" t="s">
        <v>25</v>
      </c>
      <c r="H160" s="37" t="s">
        <v>34</v>
      </c>
      <c r="I160" s="37">
        <v>249.81</v>
      </c>
      <c r="J160" s="110">
        <v>100</v>
      </c>
      <c r="K160" s="110">
        <v>0</v>
      </c>
      <c r="L160" s="37"/>
      <c r="M160" s="242">
        <f t="shared" si="10"/>
        <v>0</v>
      </c>
      <c r="N160" s="242">
        <f t="shared" si="11"/>
        <v>349.81</v>
      </c>
      <c r="O160" s="242">
        <f t="shared" si="12"/>
        <v>355.81</v>
      </c>
      <c r="P160" s="271">
        <f t="shared" si="13"/>
        <v>6</v>
      </c>
      <c r="Q160" s="242">
        <f t="shared" si="14"/>
        <v>349.81</v>
      </c>
      <c r="R160" s="242" t="s">
        <v>28</v>
      </c>
      <c r="S160" s="100" t="s">
        <v>29</v>
      </c>
    </row>
    <row r="161" spans="1:19">
      <c r="A161" s="37">
        <v>160</v>
      </c>
      <c r="B161" s="144" t="s">
        <v>3439</v>
      </c>
      <c r="C161" s="46" t="s">
        <v>3440</v>
      </c>
      <c r="D161" s="181" t="s">
        <v>22</v>
      </c>
      <c r="E161" s="37" t="s">
        <v>24</v>
      </c>
      <c r="F161" s="37" t="s">
        <v>2668</v>
      </c>
      <c r="G161" s="37" t="s">
        <v>25</v>
      </c>
      <c r="H161" s="37" t="s">
        <v>34</v>
      </c>
      <c r="I161" s="37">
        <v>252.19</v>
      </c>
      <c r="J161" s="110">
        <v>100</v>
      </c>
      <c r="K161" s="110">
        <v>0</v>
      </c>
      <c r="L161" s="37"/>
      <c r="M161" s="242">
        <f t="shared" si="10"/>
        <v>0</v>
      </c>
      <c r="N161" s="242">
        <f t="shared" si="11"/>
        <v>352.19</v>
      </c>
      <c r="O161" s="242">
        <f t="shared" si="12"/>
        <v>358.19</v>
      </c>
      <c r="P161" s="271">
        <f t="shared" si="13"/>
        <v>6</v>
      </c>
      <c r="Q161" s="242">
        <f t="shared" si="14"/>
        <v>352.19</v>
      </c>
      <c r="R161" s="242" t="s">
        <v>28</v>
      </c>
      <c r="S161" s="100" t="s">
        <v>29</v>
      </c>
    </row>
    <row r="162" spans="1:19">
      <c r="A162" s="37">
        <v>161</v>
      </c>
      <c r="B162" s="275" t="s">
        <v>3441</v>
      </c>
      <c r="C162" s="46" t="s">
        <v>3442</v>
      </c>
      <c r="D162" s="181" t="s">
        <v>22</v>
      </c>
      <c r="E162" s="37" t="s">
        <v>1236</v>
      </c>
      <c r="F162" s="37" t="s">
        <v>198</v>
      </c>
      <c r="G162" s="37" t="s">
        <v>25</v>
      </c>
      <c r="H162" s="37" t="s">
        <v>34</v>
      </c>
      <c r="I162" s="110">
        <v>1152</v>
      </c>
      <c r="J162" s="110">
        <v>300</v>
      </c>
      <c r="K162" s="110">
        <v>1300</v>
      </c>
      <c r="L162" s="37" t="s">
        <v>3410</v>
      </c>
      <c r="M162" s="242">
        <f t="shared" si="10"/>
        <v>1378</v>
      </c>
      <c r="N162" s="242">
        <f t="shared" si="11"/>
        <v>2830</v>
      </c>
      <c r="O162" s="242">
        <f t="shared" si="12"/>
        <v>2930.68</v>
      </c>
      <c r="P162" s="271">
        <f t="shared" si="13"/>
        <v>100.68</v>
      </c>
      <c r="Q162" s="242">
        <f t="shared" si="14"/>
        <v>2830</v>
      </c>
      <c r="R162" s="242" t="s">
        <v>28</v>
      </c>
      <c r="S162" s="100" t="s">
        <v>29</v>
      </c>
    </row>
    <row r="163" spans="1:19">
      <c r="A163" s="37">
        <v>162</v>
      </c>
      <c r="B163" s="144" t="s">
        <v>1103</v>
      </c>
      <c r="C163" s="46" t="s">
        <v>3443</v>
      </c>
      <c r="D163" s="181" t="s">
        <v>22</v>
      </c>
      <c r="E163" s="37" t="s">
        <v>1236</v>
      </c>
      <c r="F163" s="37" t="s">
        <v>198</v>
      </c>
      <c r="G163" s="37" t="s">
        <v>25</v>
      </c>
      <c r="H163" s="37" t="s">
        <v>34</v>
      </c>
      <c r="I163" s="110">
        <v>1152</v>
      </c>
      <c r="J163" s="110">
        <v>300</v>
      </c>
      <c r="K163" s="110">
        <v>0</v>
      </c>
      <c r="L163" s="37" t="s">
        <v>3116</v>
      </c>
      <c r="M163" s="242">
        <f t="shared" si="10"/>
        <v>0</v>
      </c>
      <c r="N163" s="242">
        <f t="shared" si="11"/>
        <v>1452</v>
      </c>
      <c r="O163" s="242">
        <f t="shared" si="12"/>
        <v>1470</v>
      </c>
      <c r="P163" s="271">
        <f t="shared" si="13"/>
        <v>18</v>
      </c>
      <c r="Q163" s="242">
        <f t="shared" si="14"/>
        <v>1452</v>
      </c>
      <c r="R163" s="242" t="s">
        <v>28</v>
      </c>
      <c r="S163" s="100" t="s">
        <v>29</v>
      </c>
    </row>
    <row r="164" spans="1:19">
      <c r="A164" s="37">
        <v>163</v>
      </c>
      <c r="B164" s="144" t="s">
        <v>3444</v>
      </c>
      <c r="C164" s="46" t="s">
        <v>3445</v>
      </c>
      <c r="D164" s="181" t="s">
        <v>22</v>
      </c>
      <c r="E164" s="37" t="s">
        <v>24</v>
      </c>
      <c r="F164" s="37" t="s">
        <v>198</v>
      </c>
      <c r="G164" s="37" t="s">
        <v>25</v>
      </c>
      <c r="H164" s="37" t="s">
        <v>34</v>
      </c>
      <c r="I164" s="110">
        <v>1332</v>
      </c>
      <c r="J164" s="110">
        <v>300</v>
      </c>
      <c r="K164" s="110">
        <v>1300</v>
      </c>
      <c r="L164" s="37" t="s">
        <v>3308</v>
      </c>
      <c r="M164" s="242">
        <f t="shared" si="10"/>
        <v>1378</v>
      </c>
      <c r="N164" s="242">
        <f t="shared" si="11"/>
        <v>3010</v>
      </c>
      <c r="O164" s="242">
        <f t="shared" si="12"/>
        <v>3110.68</v>
      </c>
      <c r="P164" s="271">
        <f t="shared" si="13"/>
        <v>100.68</v>
      </c>
      <c r="Q164" s="242">
        <f t="shared" si="14"/>
        <v>3010</v>
      </c>
      <c r="R164" s="242" t="s">
        <v>28</v>
      </c>
      <c r="S164" s="100" t="s">
        <v>29</v>
      </c>
    </row>
    <row r="165" spans="1:19">
      <c r="A165" s="37">
        <v>164</v>
      </c>
      <c r="B165" s="144" t="s">
        <v>3446</v>
      </c>
      <c r="C165" s="46" t="s">
        <v>3447</v>
      </c>
      <c r="D165" s="181" t="s">
        <v>22</v>
      </c>
      <c r="E165" s="37" t="s">
        <v>24</v>
      </c>
      <c r="F165" s="37" t="s">
        <v>198</v>
      </c>
      <c r="G165" s="37" t="s">
        <v>25</v>
      </c>
      <c r="H165" s="37" t="s">
        <v>34</v>
      </c>
      <c r="I165" s="110">
        <v>1332</v>
      </c>
      <c r="J165" s="110">
        <v>300</v>
      </c>
      <c r="K165" s="110">
        <v>0</v>
      </c>
      <c r="L165" s="37" t="s">
        <v>3448</v>
      </c>
      <c r="M165" s="242">
        <f t="shared" si="10"/>
        <v>0</v>
      </c>
      <c r="N165" s="242">
        <f t="shared" si="11"/>
        <v>1632</v>
      </c>
      <c r="O165" s="242">
        <f t="shared" si="12"/>
        <v>1650</v>
      </c>
      <c r="P165" s="271">
        <f t="shared" si="13"/>
        <v>18</v>
      </c>
      <c r="Q165" s="242">
        <f t="shared" si="14"/>
        <v>1632</v>
      </c>
      <c r="R165" s="242" t="s">
        <v>28</v>
      </c>
      <c r="S165" s="100" t="s">
        <v>29</v>
      </c>
    </row>
    <row r="166" spans="1:19">
      <c r="A166" s="37">
        <v>165</v>
      </c>
      <c r="B166" s="219" t="s">
        <v>940</v>
      </c>
      <c r="C166" s="46" t="s">
        <v>3449</v>
      </c>
      <c r="D166" s="181" t="s">
        <v>22</v>
      </c>
      <c r="E166" s="37" t="s">
        <v>1236</v>
      </c>
      <c r="F166" s="37" t="s">
        <v>198</v>
      </c>
      <c r="G166" s="37" t="s">
        <v>25</v>
      </c>
      <c r="H166" s="37" t="s">
        <v>34</v>
      </c>
      <c r="I166" s="110">
        <v>1332</v>
      </c>
      <c r="J166" s="110">
        <v>300</v>
      </c>
      <c r="K166" s="110">
        <v>1300</v>
      </c>
      <c r="L166" s="37" t="s">
        <v>3410</v>
      </c>
      <c r="M166" s="242">
        <f t="shared" si="10"/>
        <v>1378</v>
      </c>
      <c r="N166" s="242">
        <f t="shared" si="11"/>
        <v>3010</v>
      </c>
      <c r="O166" s="242">
        <f t="shared" si="12"/>
        <v>3110.68</v>
      </c>
      <c r="P166" s="271">
        <f t="shared" si="13"/>
        <v>100.68</v>
      </c>
      <c r="Q166" s="242">
        <f t="shared" si="14"/>
        <v>3010</v>
      </c>
      <c r="R166" s="242" t="s">
        <v>28</v>
      </c>
      <c r="S166" s="100" t="s">
        <v>29</v>
      </c>
    </row>
    <row r="167" spans="1:19">
      <c r="A167" s="37">
        <v>166</v>
      </c>
      <c r="B167" s="144" t="s">
        <v>3450</v>
      </c>
      <c r="C167" s="46" t="s">
        <v>3451</v>
      </c>
      <c r="D167" s="181" t="s">
        <v>22</v>
      </c>
      <c r="E167" s="37" t="s">
        <v>24</v>
      </c>
      <c r="F167" s="37" t="s">
        <v>198</v>
      </c>
      <c r="G167" s="37" t="s">
        <v>25</v>
      </c>
      <c r="H167" s="37" t="s">
        <v>34</v>
      </c>
      <c r="I167" s="110">
        <v>1332</v>
      </c>
      <c r="J167" s="110">
        <v>300</v>
      </c>
      <c r="K167" s="110">
        <v>0</v>
      </c>
      <c r="L167" s="37" t="s">
        <v>3448</v>
      </c>
      <c r="M167" s="242">
        <f t="shared" si="10"/>
        <v>0</v>
      </c>
      <c r="N167" s="242">
        <f t="shared" si="11"/>
        <v>1632</v>
      </c>
      <c r="O167" s="242">
        <f t="shared" si="12"/>
        <v>1650</v>
      </c>
      <c r="P167" s="271">
        <f t="shared" si="13"/>
        <v>18</v>
      </c>
      <c r="Q167" s="242">
        <f t="shared" si="14"/>
        <v>1632</v>
      </c>
      <c r="R167" s="242" t="s">
        <v>28</v>
      </c>
      <c r="S167" s="100" t="s">
        <v>29</v>
      </c>
    </row>
    <row r="168" spans="1:19">
      <c r="A168" s="37">
        <v>167</v>
      </c>
      <c r="B168" s="144" t="s">
        <v>1957</v>
      </c>
      <c r="C168" s="46" t="s">
        <v>3452</v>
      </c>
      <c r="D168" s="181" t="s">
        <v>22</v>
      </c>
      <c r="E168" s="37" t="s">
        <v>24</v>
      </c>
      <c r="F168" s="37" t="s">
        <v>198</v>
      </c>
      <c r="G168" s="37" t="s">
        <v>25</v>
      </c>
      <c r="H168" s="37" t="s">
        <v>34</v>
      </c>
      <c r="I168" s="110">
        <v>1350.5</v>
      </c>
      <c r="J168" s="110">
        <v>300</v>
      </c>
      <c r="K168" s="110">
        <v>0</v>
      </c>
      <c r="L168" s="37" t="s">
        <v>3448</v>
      </c>
      <c r="M168" s="242">
        <f t="shared" si="10"/>
        <v>0</v>
      </c>
      <c r="N168" s="242">
        <f t="shared" si="11"/>
        <v>1650.5</v>
      </c>
      <c r="O168" s="242">
        <f t="shared" si="12"/>
        <v>1668.5</v>
      </c>
      <c r="P168" s="271">
        <f t="shared" si="13"/>
        <v>18</v>
      </c>
      <c r="Q168" s="242">
        <f t="shared" si="14"/>
        <v>1650.5</v>
      </c>
      <c r="R168" s="242" t="s">
        <v>28</v>
      </c>
      <c r="S168" s="100" t="s">
        <v>29</v>
      </c>
    </row>
    <row r="169" spans="1:19">
      <c r="A169" s="37">
        <v>168</v>
      </c>
      <c r="B169" s="144" t="s">
        <v>3453</v>
      </c>
      <c r="C169" s="46" t="s">
        <v>3454</v>
      </c>
      <c r="D169" s="181" t="s">
        <v>22</v>
      </c>
      <c r="E169" s="37" t="s">
        <v>24</v>
      </c>
      <c r="F169" s="37" t="s">
        <v>198</v>
      </c>
      <c r="G169" s="37" t="s">
        <v>25</v>
      </c>
      <c r="H169" s="37" t="s">
        <v>34</v>
      </c>
      <c r="I169" s="110">
        <v>1350.5</v>
      </c>
      <c r="J169" s="110">
        <v>300</v>
      </c>
      <c r="K169" s="110">
        <v>0</v>
      </c>
      <c r="L169" s="37" t="s">
        <v>3448</v>
      </c>
      <c r="M169" s="242">
        <f t="shared" si="10"/>
        <v>0</v>
      </c>
      <c r="N169" s="242">
        <f t="shared" si="11"/>
        <v>1650.5</v>
      </c>
      <c r="O169" s="242">
        <f t="shared" si="12"/>
        <v>1668.5</v>
      </c>
      <c r="P169" s="271">
        <f t="shared" si="13"/>
        <v>18</v>
      </c>
      <c r="Q169" s="242">
        <f t="shared" si="14"/>
        <v>1650.5</v>
      </c>
      <c r="R169" s="242" t="s">
        <v>28</v>
      </c>
      <c r="S169" s="100" t="s">
        <v>29</v>
      </c>
    </row>
    <row r="170" spans="1:19">
      <c r="A170" s="37">
        <v>169</v>
      </c>
      <c r="B170" s="144" t="s">
        <v>3455</v>
      </c>
      <c r="C170" s="46" t="s">
        <v>3456</v>
      </c>
      <c r="D170" s="181" t="s">
        <v>22</v>
      </c>
      <c r="E170" s="37" t="s">
        <v>24</v>
      </c>
      <c r="F170" s="37" t="s">
        <v>198</v>
      </c>
      <c r="G170" s="37" t="s">
        <v>25</v>
      </c>
      <c r="H170" s="37" t="s">
        <v>34</v>
      </c>
      <c r="I170" s="110">
        <v>1350.5</v>
      </c>
      <c r="J170" s="110">
        <v>300</v>
      </c>
      <c r="K170" s="110">
        <v>0</v>
      </c>
      <c r="L170" s="37" t="s">
        <v>3448</v>
      </c>
      <c r="M170" s="242">
        <f t="shared" si="10"/>
        <v>0</v>
      </c>
      <c r="N170" s="242">
        <f t="shared" si="11"/>
        <v>1650.5</v>
      </c>
      <c r="O170" s="242">
        <f t="shared" si="12"/>
        <v>1668.5</v>
      </c>
      <c r="P170" s="271">
        <f t="shared" si="13"/>
        <v>18</v>
      </c>
      <c r="Q170" s="242">
        <f t="shared" si="14"/>
        <v>1650.5</v>
      </c>
      <c r="R170" s="242" t="s">
        <v>28</v>
      </c>
      <c r="S170" s="100" t="s">
        <v>29</v>
      </c>
    </row>
    <row r="171" spans="1:19">
      <c r="A171" s="37">
        <v>170</v>
      </c>
      <c r="B171" s="144" t="s">
        <v>3457</v>
      </c>
      <c r="C171" s="46" t="s">
        <v>3458</v>
      </c>
      <c r="D171" s="181" t="s">
        <v>22</v>
      </c>
      <c r="E171" s="37" t="s">
        <v>24</v>
      </c>
      <c r="F171" s="37" t="s">
        <v>198</v>
      </c>
      <c r="G171" s="37" t="s">
        <v>25</v>
      </c>
      <c r="H171" s="37" t="s">
        <v>34</v>
      </c>
      <c r="I171" s="110">
        <v>1350.5</v>
      </c>
      <c r="J171" s="110">
        <v>300</v>
      </c>
      <c r="K171" s="110">
        <v>0</v>
      </c>
      <c r="L171" s="37" t="s">
        <v>3448</v>
      </c>
      <c r="M171" s="242">
        <f t="shared" si="10"/>
        <v>0</v>
      </c>
      <c r="N171" s="242">
        <f t="shared" si="11"/>
        <v>1650.5</v>
      </c>
      <c r="O171" s="242">
        <f t="shared" si="12"/>
        <v>1668.5</v>
      </c>
      <c r="P171" s="271">
        <f t="shared" si="13"/>
        <v>18</v>
      </c>
      <c r="Q171" s="242">
        <f t="shared" si="14"/>
        <v>1650.5</v>
      </c>
      <c r="R171" s="242" t="s">
        <v>28</v>
      </c>
      <c r="S171" s="100" t="s">
        <v>29</v>
      </c>
    </row>
    <row r="172" spans="1:19">
      <c r="A172" s="37">
        <v>171</v>
      </c>
      <c r="B172" s="144" t="s">
        <v>3459</v>
      </c>
      <c r="C172" s="46" t="s">
        <v>3460</v>
      </c>
      <c r="D172" s="181" t="s">
        <v>22</v>
      </c>
      <c r="E172" s="37" t="s">
        <v>1236</v>
      </c>
      <c r="F172" s="37" t="s">
        <v>198</v>
      </c>
      <c r="G172" s="37" t="s">
        <v>25</v>
      </c>
      <c r="H172" s="37" t="s">
        <v>34</v>
      </c>
      <c r="I172" s="110">
        <v>1350.5</v>
      </c>
      <c r="J172" s="110">
        <v>300</v>
      </c>
      <c r="K172" s="110">
        <v>0</v>
      </c>
      <c r="L172" s="37" t="s">
        <v>3116</v>
      </c>
      <c r="M172" s="242">
        <f t="shared" si="10"/>
        <v>0</v>
      </c>
      <c r="N172" s="242">
        <f t="shared" si="11"/>
        <v>1650.5</v>
      </c>
      <c r="O172" s="242">
        <f t="shared" si="12"/>
        <v>1668.5</v>
      </c>
      <c r="P172" s="271">
        <f t="shared" si="13"/>
        <v>18</v>
      </c>
      <c r="Q172" s="242">
        <f t="shared" si="14"/>
        <v>1650.5</v>
      </c>
      <c r="R172" s="242" t="s">
        <v>28</v>
      </c>
      <c r="S172" s="100" t="s">
        <v>29</v>
      </c>
    </row>
    <row r="173" spans="1:19">
      <c r="A173" s="37">
        <v>172</v>
      </c>
      <c r="B173" s="144" t="s">
        <v>3461</v>
      </c>
      <c r="C173" s="46" t="s">
        <v>3462</v>
      </c>
      <c r="D173" s="181" t="s">
        <v>22</v>
      </c>
      <c r="E173" s="37" t="s">
        <v>1236</v>
      </c>
      <c r="F173" s="37" t="s">
        <v>198</v>
      </c>
      <c r="G173" s="37" t="s">
        <v>25</v>
      </c>
      <c r="H173" s="37" t="s">
        <v>34</v>
      </c>
      <c r="I173" s="110">
        <v>1350.5</v>
      </c>
      <c r="J173" s="110">
        <v>300</v>
      </c>
      <c r="K173" s="110">
        <v>1300</v>
      </c>
      <c r="L173" s="37" t="s">
        <v>3463</v>
      </c>
      <c r="M173" s="242">
        <f t="shared" si="10"/>
        <v>1378</v>
      </c>
      <c r="N173" s="242">
        <f t="shared" si="11"/>
        <v>3028.5</v>
      </c>
      <c r="O173" s="242">
        <f t="shared" si="12"/>
        <v>3129.18</v>
      </c>
      <c r="P173" s="271">
        <f t="shared" si="13"/>
        <v>100.68</v>
      </c>
      <c r="Q173" s="242">
        <f t="shared" si="14"/>
        <v>3028.5</v>
      </c>
      <c r="R173" s="242" t="s">
        <v>28</v>
      </c>
      <c r="S173" s="100" t="s">
        <v>29</v>
      </c>
    </row>
    <row r="174" spans="1:19">
      <c r="A174" s="37">
        <v>173</v>
      </c>
      <c r="B174" s="144" t="s">
        <v>3464</v>
      </c>
      <c r="C174" s="46" t="s">
        <v>3465</v>
      </c>
      <c r="D174" s="181" t="s">
        <v>22</v>
      </c>
      <c r="E174" s="37" t="s">
        <v>24</v>
      </c>
      <c r="F174" s="37" t="s">
        <v>198</v>
      </c>
      <c r="G174" s="37" t="s">
        <v>25</v>
      </c>
      <c r="H174" s="37" t="s">
        <v>34</v>
      </c>
      <c r="I174" s="110">
        <v>1350.5</v>
      </c>
      <c r="J174" s="110">
        <v>300</v>
      </c>
      <c r="K174" s="110">
        <v>0</v>
      </c>
      <c r="L174" s="37" t="s">
        <v>3448</v>
      </c>
      <c r="M174" s="242">
        <f t="shared" si="10"/>
        <v>0</v>
      </c>
      <c r="N174" s="242">
        <f t="shared" si="11"/>
        <v>1650.5</v>
      </c>
      <c r="O174" s="242">
        <f t="shared" si="12"/>
        <v>1668.5</v>
      </c>
      <c r="P174" s="271">
        <f t="shared" si="13"/>
        <v>18</v>
      </c>
      <c r="Q174" s="242">
        <f t="shared" si="14"/>
        <v>1650.5</v>
      </c>
      <c r="R174" s="242" t="s">
        <v>28</v>
      </c>
      <c r="S174" s="100" t="s">
        <v>29</v>
      </c>
    </row>
    <row r="175" spans="1:19">
      <c r="A175" s="37">
        <v>174</v>
      </c>
      <c r="B175" s="144" t="s">
        <v>3466</v>
      </c>
      <c r="C175" s="46" t="s">
        <v>3467</v>
      </c>
      <c r="D175" s="181" t="s">
        <v>22</v>
      </c>
      <c r="E175" s="37" t="s">
        <v>1236</v>
      </c>
      <c r="F175" s="37" t="s">
        <v>198</v>
      </c>
      <c r="G175" s="37" t="s">
        <v>25</v>
      </c>
      <c r="H175" s="37" t="s">
        <v>34</v>
      </c>
      <c r="I175" s="110">
        <v>1350.5</v>
      </c>
      <c r="J175" s="110">
        <v>300</v>
      </c>
      <c r="K175" s="110">
        <v>0</v>
      </c>
      <c r="L175" s="37" t="s">
        <v>3116</v>
      </c>
      <c r="M175" s="242">
        <f t="shared" si="10"/>
        <v>0</v>
      </c>
      <c r="N175" s="242">
        <f t="shared" si="11"/>
        <v>1650.5</v>
      </c>
      <c r="O175" s="242">
        <f t="shared" si="12"/>
        <v>1668.5</v>
      </c>
      <c r="P175" s="271">
        <f t="shared" si="13"/>
        <v>18</v>
      </c>
      <c r="Q175" s="242">
        <f t="shared" si="14"/>
        <v>1650.5</v>
      </c>
      <c r="R175" s="242" t="s">
        <v>28</v>
      </c>
      <c r="S175" s="100" t="s">
        <v>29</v>
      </c>
    </row>
    <row r="176" spans="1:19">
      <c r="A176" s="37">
        <v>175</v>
      </c>
      <c r="B176" s="144" t="s">
        <v>3468</v>
      </c>
      <c r="C176" s="46" t="s">
        <v>2815</v>
      </c>
      <c r="D176" s="181" t="s">
        <v>22</v>
      </c>
      <c r="E176" s="37" t="s">
        <v>24</v>
      </c>
      <c r="F176" s="37" t="s">
        <v>3366</v>
      </c>
      <c r="G176" s="37" t="s">
        <v>25</v>
      </c>
      <c r="H176" s="37" t="s">
        <v>34</v>
      </c>
      <c r="I176" s="110">
        <v>0</v>
      </c>
      <c r="J176" s="110">
        <v>100</v>
      </c>
      <c r="K176" s="110">
        <v>0</v>
      </c>
      <c r="L176" s="37"/>
      <c r="M176" s="242">
        <f t="shared" si="10"/>
        <v>0</v>
      </c>
      <c r="N176" s="242">
        <f t="shared" si="11"/>
        <v>100</v>
      </c>
      <c r="O176" s="242">
        <f t="shared" si="12"/>
        <v>106</v>
      </c>
      <c r="P176" s="271">
        <f t="shared" si="13"/>
        <v>6</v>
      </c>
      <c r="Q176" s="242">
        <f t="shared" si="14"/>
        <v>100</v>
      </c>
      <c r="R176" s="242" t="s">
        <v>28</v>
      </c>
      <c r="S176" s="100" t="s">
        <v>29</v>
      </c>
    </row>
    <row r="177" spans="1:19">
      <c r="A177" s="37">
        <v>176</v>
      </c>
      <c r="B177" s="144" t="s">
        <v>3469</v>
      </c>
      <c r="C177" s="46" t="s">
        <v>3470</v>
      </c>
      <c r="D177" s="181" t="s">
        <v>22</v>
      </c>
      <c r="E177" s="37" t="s">
        <v>1236</v>
      </c>
      <c r="F177" s="37" t="s">
        <v>198</v>
      </c>
      <c r="G177" s="37" t="s">
        <v>25</v>
      </c>
      <c r="H177" s="37" t="s">
        <v>34</v>
      </c>
      <c r="I177" s="110">
        <v>1350.5</v>
      </c>
      <c r="J177" s="110">
        <v>300</v>
      </c>
      <c r="K177" s="110">
        <v>1300</v>
      </c>
      <c r="L177" s="37" t="s">
        <v>887</v>
      </c>
      <c r="M177" s="242">
        <f t="shared" si="10"/>
        <v>1378</v>
      </c>
      <c r="N177" s="242">
        <f t="shared" si="11"/>
        <v>3028.5</v>
      </c>
      <c r="O177" s="242">
        <f t="shared" si="12"/>
        <v>3129.18</v>
      </c>
      <c r="P177" s="271">
        <f t="shared" si="13"/>
        <v>100.68</v>
      </c>
      <c r="Q177" s="242">
        <f t="shared" si="14"/>
        <v>3028.5</v>
      </c>
      <c r="R177" s="242" t="s">
        <v>28</v>
      </c>
      <c r="S177" s="100" t="s">
        <v>29</v>
      </c>
    </row>
    <row r="178" spans="1:19">
      <c r="A178" s="37">
        <v>177</v>
      </c>
      <c r="B178" s="144" t="s">
        <v>3471</v>
      </c>
      <c r="C178" s="46" t="s">
        <v>3472</v>
      </c>
      <c r="D178" s="181" t="s">
        <v>22</v>
      </c>
      <c r="E178" s="37" t="s">
        <v>1236</v>
      </c>
      <c r="F178" s="37" t="s">
        <v>198</v>
      </c>
      <c r="G178" s="37" t="s">
        <v>25</v>
      </c>
      <c r="H178" s="37" t="s">
        <v>34</v>
      </c>
      <c r="I178" s="110">
        <v>1350.5</v>
      </c>
      <c r="J178" s="110">
        <v>300</v>
      </c>
      <c r="K178" s="110">
        <v>1300</v>
      </c>
      <c r="L178" s="37" t="s">
        <v>3463</v>
      </c>
      <c r="M178" s="242">
        <f t="shared" si="10"/>
        <v>1378</v>
      </c>
      <c r="N178" s="242">
        <f t="shared" si="11"/>
        <v>3028.5</v>
      </c>
      <c r="O178" s="242">
        <f t="shared" si="12"/>
        <v>3129.18</v>
      </c>
      <c r="P178" s="271">
        <f t="shared" si="13"/>
        <v>100.68</v>
      </c>
      <c r="Q178" s="242">
        <f t="shared" si="14"/>
        <v>3028.5</v>
      </c>
      <c r="R178" s="242" t="s">
        <v>28</v>
      </c>
      <c r="S178" s="100" t="s">
        <v>29</v>
      </c>
    </row>
    <row r="179" spans="1:19">
      <c r="A179" s="37">
        <v>178</v>
      </c>
      <c r="B179" s="144" t="s">
        <v>3473</v>
      </c>
      <c r="C179" s="46" t="s">
        <v>3474</v>
      </c>
      <c r="D179" s="181" t="s">
        <v>22</v>
      </c>
      <c r="E179" s="37" t="s">
        <v>24</v>
      </c>
      <c r="F179" s="37" t="s">
        <v>198</v>
      </c>
      <c r="G179" s="37" t="s">
        <v>25</v>
      </c>
      <c r="H179" s="37" t="s">
        <v>34</v>
      </c>
      <c r="I179" s="110">
        <v>1350.5</v>
      </c>
      <c r="J179" s="110">
        <v>300</v>
      </c>
      <c r="K179" s="110">
        <v>0</v>
      </c>
      <c r="L179" s="37" t="s">
        <v>3448</v>
      </c>
      <c r="M179" s="242">
        <f t="shared" si="10"/>
        <v>0</v>
      </c>
      <c r="N179" s="242">
        <f t="shared" si="11"/>
        <v>1650.5</v>
      </c>
      <c r="O179" s="242">
        <f t="shared" si="12"/>
        <v>1668.5</v>
      </c>
      <c r="P179" s="271">
        <f t="shared" si="13"/>
        <v>18</v>
      </c>
      <c r="Q179" s="242">
        <f t="shared" si="14"/>
        <v>1650.5</v>
      </c>
      <c r="R179" s="242" t="s">
        <v>28</v>
      </c>
      <c r="S179" s="100" t="s">
        <v>29</v>
      </c>
    </row>
    <row r="180" spans="1:19">
      <c r="A180" s="37">
        <v>179</v>
      </c>
      <c r="B180" s="144" t="s">
        <v>2835</v>
      </c>
      <c r="C180" s="46" t="s">
        <v>3475</v>
      </c>
      <c r="D180" s="181" t="s">
        <v>22</v>
      </c>
      <c r="E180" s="37" t="s">
        <v>24</v>
      </c>
      <c r="F180" s="37" t="s">
        <v>2668</v>
      </c>
      <c r="G180" s="37" t="s">
        <v>25</v>
      </c>
      <c r="H180" s="37" t="s">
        <v>34</v>
      </c>
      <c r="I180" s="37">
        <v>252.19</v>
      </c>
      <c r="J180" s="110">
        <v>100</v>
      </c>
      <c r="K180" s="110">
        <v>0</v>
      </c>
      <c r="L180" s="37"/>
      <c r="M180" s="242">
        <f t="shared" si="10"/>
        <v>0</v>
      </c>
      <c r="N180" s="242">
        <f t="shared" si="11"/>
        <v>352.19</v>
      </c>
      <c r="O180" s="242">
        <f t="shared" si="12"/>
        <v>358.19</v>
      </c>
      <c r="P180" s="271">
        <f t="shared" si="13"/>
        <v>6</v>
      </c>
      <c r="Q180" s="242">
        <f t="shared" si="14"/>
        <v>352.19</v>
      </c>
      <c r="R180" s="242" t="s">
        <v>28</v>
      </c>
      <c r="S180" s="100" t="s">
        <v>29</v>
      </c>
    </row>
    <row r="181" spans="1:19">
      <c r="A181" s="37">
        <v>180</v>
      </c>
      <c r="B181" s="144" t="s">
        <v>3132</v>
      </c>
      <c r="C181" s="46" t="s">
        <v>3476</v>
      </c>
      <c r="D181" s="181" t="s">
        <v>22</v>
      </c>
      <c r="E181" s="37" t="s">
        <v>24</v>
      </c>
      <c r="F181" s="37" t="s">
        <v>2668</v>
      </c>
      <c r="G181" s="37" t="s">
        <v>25</v>
      </c>
      <c r="H181" s="37" t="s">
        <v>34</v>
      </c>
      <c r="I181" s="37">
        <v>252.19</v>
      </c>
      <c r="J181" s="110">
        <v>100</v>
      </c>
      <c r="K181" s="110">
        <v>0</v>
      </c>
      <c r="L181" s="37"/>
      <c r="M181" s="242">
        <f t="shared" si="10"/>
        <v>0</v>
      </c>
      <c r="N181" s="242">
        <f t="shared" si="11"/>
        <v>352.19</v>
      </c>
      <c r="O181" s="242">
        <f t="shared" si="12"/>
        <v>358.19</v>
      </c>
      <c r="P181" s="271">
        <f t="shared" si="13"/>
        <v>6</v>
      </c>
      <c r="Q181" s="242">
        <f t="shared" si="14"/>
        <v>352.19</v>
      </c>
      <c r="R181" s="242" t="s">
        <v>28</v>
      </c>
      <c r="S181" s="100" t="s">
        <v>29</v>
      </c>
    </row>
    <row r="182" spans="1:19">
      <c r="A182" s="37">
        <v>181</v>
      </c>
      <c r="B182" s="144" t="s">
        <v>2468</v>
      </c>
      <c r="C182" s="46" t="s">
        <v>3477</v>
      </c>
      <c r="D182" s="181" t="s">
        <v>22</v>
      </c>
      <c r="E182" s="37" t="s">
        <v>24</v>
      </c>
      <c r="F182" s="37" t="s">
        <v>2668</v>
      </c>
      <c r="G182" s="37" t="s">
        <v>25</v>
      </c>
      <c r="H182" s="37" t="s">
        <v>34</v>
      </c>
      <c r="I182" s="37">
        <v>252.19</v>
      </c>
      <c r="J182" s="110">
        <v>100</v>
      </c>
      <c r="K182" s="110">
        <v>0</v>
      </c>
      <c r="L182" s="37"/>
      <c r="M182" s="242">
        <f t="shared" si="10"/>
        <v>0</v>
      </c>
      <c r="N182" s="242">
        <f t="shared" si="11"/>
        <v>352.19</v>
      </c>
      <c r="O182" s="242">
        <f t="shared" si="12"/>
        <v>358.19</v>
      </c>
      <c r="P182" s="271">
        <f t="shared" si="13"/>
        <v>6</v>
      </c>
      <c r="Q182" s="242">
        <f t="shared" si="14"/>
        <v>352.19</v>
      </c>
      <c r="R182" s="242" t="s">
        <v>28</v>
      </c>
      <c r="S182" s="100" t="s">
        <v>29</v>
      </c>
    </row>
    <row r="183" spans="1:19">
      <c r="A183" s="37">
        <v>182</v>
      </c>
      <c r="B183" s="144" t="s">
        <v>3478</v>
      </c>
      <c r="C183" s="46" t="s">
        <v>3479</v>
      </c>
      <c r="D183" s="181" t="s">
        <v>22</v>
      </c>
      <c r="E183" s="37" t="s">
        <v>24</v>
      </c>
      <c r="F183" s="37" t="s">
        <v>2668</v>
      </c>
      <c r="G183" s="37" t="s">
        <v>25</v>
      </c>
      <c r="H183" s="37" t="s">
        <v>34</v>
      </c>
      <c r="I183" s="37">
        <v>252.19</v>
      </c>
      <c r="J183" s="110">
        <v>100</v>
      </c>
      <c r="K183" s="110">
        <v>0</v>
      </c>
      <c r="L183" s="37"/>
      <c r="M183" s="242">
        <f t="shared" si="10"/>
        <v>0</v>
      </c>
      <c r="N183" s="242">
        <f t="shared" si="11"/>
        <v>352.19</v>
      </c>
      <c r="O183" s="242">
        <f t="shared" si="12"/>
        <v>358.19</v>
      </c>
      <c r="P183" s="271">
        <f t="shared" si="13"/>
        <v>6</v>
      </c>
      <c r="Q183" s="242">
        <f t="shared" si="14"/>
        <v>352.19</v>
      </c>
      <c r="R183" s="242" t="s">
        <v>28</v>
      </c>
      <c r="S183" s="100" t="s">
        <v>29</v>
      </c>
    </row>
    <row r="184" spans="1:19">
      <c r="A184" s="37">
        <v>183</v>
      </c>
      <c r="B184" s="144" t="s">
        <v>3480</v>
      </c>
      <c r="C184" s="46" t="s">
        <v>3481</v>
      </c>
      <c r="D184" s="181" t="s">
        <v>22</v>
      </c>
      <c r="E184" s="37" t="s">
        <v>24</v>
      </c>
      <c r="F184" s="37" t="s">
        <v>2668</v>
      </c>
      <c r="G184" s="37" t="s">
        <v>25</v>
      </c>
      <c r="H184" s="37" t="s">
        <v>34</v>
      </c>
      <c r="I184" s="37">
        <v>252.19</v>
      </c>
      <c r="J184" s="110">
        <v>100</v>
      </c>
      <c r="K184" s="110">
        <v>0</v>
      </c>
      <c r="L184" s="37"/>
      <c r="M184" s="242">
        <f t="shared" si="10"/>
        <v>0</v>
      </c>
      <c r="N184" s="242">
        <f t="shared" si="11"/>
        <v>352.19</v>
      </c>
      <c r="O184" s="242">
        <f t="shared" si="12"/>
        <v>358.19</v>
      </c>
      <c r="P184" s="271">
        <f t="shared" si="13"/>
        <v>6</v>
      </c>
      <c r="Q184" s="242">
        <f t="shared" si="14"/>
        <v>352.19</v>
      </c>
      <c r="R184" s="242" t="s">
        <v>28</v>
      </c>
      <c r="S184" s="100" t="s">
        <v>29</v>
      </c>
    </row>
    <row r="185" spans="1:19">
      <c r="A185" s="37">
        <v>184</v>
      </c>
      <c r="B185" s="144" t="s">
        <v>2688</v>
      </c>
      <c r="C185" s="46" t="s">
        <v>3482</v>
      </c>
      <c r="D185" s="181" t="s">
        <v>22</v>
      </c>
      <c r="E185" s="37" t="s">
        <v>24</v>
      </c>
      <c r="F185" s="37" t="s">
        <v>2668</v>
      </c>
      <c r="G185" s="37" t="s">
        <v>25</v>
      </c>
      <c r="H185" s="37" t="s">
        <v>34</v>
      </c>
      <c r="I185" s="37">
        <v>252.19</v>
      </c>
      <c r="J185" s="110">
        <v>100</v>
      </c>
      <c r="K185" s="110">
        <v>0</v>
      </c>
      <c r="L185" s="37"/>
      <c r="M185" s="242">
        <f t="shared" si="10"/>
        <v>0</v>
      </c>
      <c r="N185" s="242">
        <f t="shared" si="11"/>
        <v>352.19</v>
      </c>
      <c r="O185" s="242">
        <f t="shared" si="12"/>
        <v>358.19</v>
      </c>
      <c r="P185" s="271">
        <f t="shared" si="13"/>
        <v>6</v>
      </c>
      <c r="Q185" s="242">
        <f t="shared" si="14"/>
        <v>352.19</v>
      </c>
      <c r="R185" s="242" t="s">
        <v>28</v>
      </c>
      <c r="S185" s="100" t="s">
        <v>29</v>
      </c>
    </row>
    <row r="186" spans="1:19">
      <c r="A186" s="37">
        <v>185</v>
      </c>
      <c r="B186" s="144" t="s">
        <v>3483</v>
      </c>
      <c r="C186" s="46" t="s">
        <v>3484</v>
      </c>
      <c r="D186" s="181" t="s">
        <v>22</v>
      </c>
      <c r="E186" s="37" t="s">
        <v>24</v>
      </c>
      <c r="F186" s="37" t="s">
        <v>2668</v>
      </c>
      <c r="G186" s="37" t="s">
        <v>25</v>
      </c>
      <c r="H186" s="37" t="s">
        <v>34</v>
      </c>
      <c r="I186" s="37">
        <v>252.19</v>
      </c>
      <c r="J186" s="110">
        <v>100</v>
      </c>
      <c r="K186" s="110">
        <v>0</v>
      </c>
      <c r="L186" s="37"/>
      <c r="M186" s="242">
        <f t="shared" si="10"/>
        <v>0</v>
      </c>
      <c r="N186" s="242">
        <f t="shared" si="11"/>
        <v>352.19</v>
      </c>
      <c r="O186" s="242">
        <f t="shared" si="12"/>
        <v>358.19</v>
      </c>
      <c r="P186" s="271">
        <f t="shared" si="13"/>
        <v>6</v>
      </c>
      <c r="Q186" s="242">
        <f t="shared" si="14"/>
        <v>352.19</v>
      </c>
      <c r="R186" s="242" t="s">
        <v>28</v>
      </c>
      <c r="S186" s="100" t="s">
        <v>29</v>
      </c>
    </row>
    <row r="187" spans="1:19">
      <c r="A187" s="37">
        <v>186</v>
      </c>
      <c r="B187" s="144" t="s">
        <v>3485</v>
      </c>
      <c r="C187" s="46" t="s">
        <v>3486</v>
      </c>
      <c r="D187" s="181" t="s">
        <v>22</v>
      </c>
      <c r="E187" s="37" t="s">
        <v>24</v>
      </c>
      <c r="F187" s="37" t="s">
        <v>82</v>
      </c>
      <c r="G187" s="37" t="s">
        <v>25</v>
      </c>
      <c r="H187" s="37" t="s">
        <v>26</v>
      </c>
      <c r="I187" s="110">
        <v>0</v>
      </c>
      <c r="J187" s="110">
        <v>0</v>
      </c>
      <c r="K187" s="110">
        <v>600</v>
      </c>
      <c r="L187" s="37" t="s">
        <v>3487</v>
      </c>
      <c r="M187" s="242">
        <f t="shared" si="10"/>
        <v>636</v>
      </c>
      <c r="N187" s="242">
        <f t="shared" si="11"/>
        <v>636</v>
      </c>
      <c r="O187" s="242">
        <f t="shared" si="12"/>
        <v>674.16</v>
      </c>
      <c r="P187" s="271">
        <f t="shared" si="13"/>
        <v>38.16</v>
      </c>
      <c r="Q187" s="242">
        <f t="shared" si="14"/>
        <v>636</v>
      </c>
      <c r="R187" s="242" t="s">
        <v>28</v>
      </c>
      <c r="S187" s="100" t="s">
        <v>29</v>
      </c>
    </row>
    <row r="188" spans="1:19">
      <c r="A188" s="37">
        <v>187</v>
      </c>
      <c r="B188" s="144" t="s">
        <v>3488</v>
      </c>
      <c r="C188" s="46" t="s">
        <v>3489</v>
      </c>
      <c r="D188" s="181" t="s">
        <v>22</v>
      </c>
      <c r="E188" s="37" t="s">
        <v>24</v>
      </c>
      <c r="F188" s="37" t="s">
        <v>198</v>
      </c>
      <c r="G188" s="37" t="s">
        <v>25</v>
      </c>
      <c r="H188" s="37" t="s">
        <v>34</v>
      </c>
      <c r="I188" s="110">
        <v>1350.5</v>
      </c>
      <c r="J188" s="110">
        <v>300</v>
      </c>
      <c r="K188" s="110">
        <v>0</v>
      </c>
      <c r="L188" s="37" t="s">
        <v>3448</v>
      </c>
      <c r="M188" s="242">
        <f t="shared" si="10"/>
        <v>0</v>
      </c>
      <c r="N188" s="242">
        <f t="shared" si="11"/>
        <v>1650.5</v>
      </c>
      <c r="O188" s="242">
        <f t="shared" si="12"/>
        <v>1668.5</v>
      </c>
      <c r="P188" s="271">
        <f t="shared" si="13"/>
        <v>18</v>
      </c>
      <c r="Q188" s="242">
        <f t="shared" si="14"/>
        <v>1650.5</v>
      </c>
      <c r="R188" s="242" t="s">
        <v>28</v>
      </c>
      <c r="S188" s="100" t="s">
        <v>29</v>
      </c>
    </row>
    <row r="189" spans="1:19">
      <c r="A189" s="37">
        <v>188</v>
      </c>
      <c r="B189" s="144" t="s">
        <v>3490</v>
      </c>
      <c r="C189" s="46" t="s">
        <v>3491</v>
      </c>
      <c r="D189" s="181" t="s">
        <v>22</v>
      </c>
      <c r="E189" s="37" t="s">
        <v>24</v>
      </c>
      <c r="F189" s="37" t="s">
        <v>198</v>
      </c>
      <c r="G189" s="37" t="s">
        <v>25</v>
      </c>
      <c r="H189" s="37" t="s">
        <v>34</v>
      </c>
      <c r="I189" s="110">
        <v>1332</v>
      </c>
      <c r="J189" s="110">
        <v>300</v>
      </c>
      <c r="K189" s="110">
        <v>0</v>
      </c>
      <c r="L189" s="37" t="s">
        <v>3448</v>
      </c>
      <c r="M189" s="242">
        <f t="shared" si="10"/>
        <v>0</v>
      </c>
      <c r="N189" s="242">
        <f t="shared" si="11"/>
        <v>1632</v>
      </c>
      <c r="O189" s="242">
        <f t="shared" si="12"/>
        <v>1650</v>
      </c>
      <c r="P189" s="271">
        <f t="shared" si="13"/>
        <v>18</v>
      </c>
      <c r="Q189" s="242">
        <f t="shared" si="14"/>
        <v>1632</v>
      </c>
      <c r="R189" s="242" t="s">
        <v>28</v>
      </c>
      <c r="S189" s="100" t="s">
        <v>29</v>
      </c>
    </row>
    <row r="190" spans="1:19">
      <c r="A190" s="37">
        <v>189</v>
      </c>
      <c r="B190" s="144" t="s">
        <v>3492</v>
      </c>
      <c r="C190" s="46" t="s">
        <v>3493</v>
      </c>
      <c r="D190" s="181" t="s">
        <v>22</v>
      </c>
      <c r="E190" s="37" t="s">
        <v>1236</v>
      </c>
      <c r="F190" s="37" t="s">
        <v>198</v>
      </c>
      <c r="G190" s="37" t="s">
        <v>25</v>
      </c>
      <c r="H190" s="37" t="s">
        <v>34</v>
      </c>
      <c r="I190" s="110">
        <v>1350.5</v>
      </c>
      <c r="J190" s="110">
        <v>300</v>
      </c>
      <c r="K190" s="110">
        <v>0</v>
      </c>
      <c r="L190" s="37" t="s">
        <v>3116</v>
      </c>
      <c r="M190" s="242">
        <f t="shared" si="10"/>
        <v>0</v>
      </c>
      <c r="N190" s="242">
        <f t="shared" si="11"/>
        <v>1650.5</v>
      </c>
      <c r="O190" s="242">
        <f t="shared" si="12"/>
        <v>1668.5</v>
      </c>
      <c r="P190" s="271">
        <f t="shared" si="13"/>
        <v>18</v>
      </c>
      <c r="Q190" s="242">
        <f t="shared" si="14"/>
        <v>1650.5</v>
      </c>
      <c r="R190" s="242" t="s">
        <v>28</v>
      </c>
      <c r="S190" s="100" t="s">
        <v>29</v>
      </c>
    </row>
    <row r="191" spans="1:19">
      <c r="A191" s="37">
        <v>190</v>
      </c>
      <c r="B191" s="144" t="s">
        <v>2983</v>
      </c>
      <c r="C191" s="46" t="s">
        <v>2984</v>
      </c>
      <c r="D191" s="181" t="s">
        <v>22</v>
      </c>
      <c r="E191" s="37" t="s">
        <v>24</v>
      </c>
      <c r="F191" s="37" t="s">
        <v>3366</v>
      </c>
      <c r="G191" s="37" t="s">
        <v>25</v>
      </c>
      <c r="H191" s="37" t="s">
        <v>34</v>
      </c>
      <c r="I191" s="110">
        <v>0</v>
      </c>
      <c r="J191" s="110">
        <v>100</v>
      </c>
      <c r="K191" s="110">
        <v>0</v>
      </c>
      <c r="L191" s="37"/>
      <c r="M191" s="242">
        <f t="shared" si="10"/>
        <v>0</v>
      </c>
      <c r="N191" s="242">
        <f t="shared" si="11"/>
        <v>100</v>
      </c>
      <c r="O191" s="242">
        <f t="shared" si="12"/>
        <v>106</v>
      </c>
      <c r="P191" s="271">
        <f t="shared" si="13"/>
        <v>6</v>
      </c>
      <c r="Q191" s="242">
        <f t="shared" si="14"/>
        <v>100</v>
      </c>
      <c r="R191" s="242" t="s">
        <v>28</v>
      </c>
      <c r="S191" s="100" t="s">
        <v>29</v>
      </c>
    </row>
    <row r="192" spans="1:19">
      <c r="A192" s="37">
        <v>191</v>
      </c>
      <c r="B192" s="144" t="s">
        <v>3494</v>
      </c>
      <c r="C192" s="46" t="s">
        <v>3495</v>
      </c>
      <c r="D192" s="181" t="s">
        <v>22</v>
      </c>
      <c r="E192" s="37" t="s">
        <v>24</v>
      </c>
      <c r="F192" s="37" t="s">
        <v>191</v>
      </c>
      <c r="G192" s="37" t="s">
        <v>25</v>
      </c>
      <c r="H192" s="37" t="s">
        <v>96</v>
      </c>
      <c r="I192" s="110">
        <v>1350.5</v>
      </c>
      <c r="J192" s="110">
        <v>400</v>
      </c>
      <c r="K192" s="110">
        <v>0</v>
      </c>
      <c r="L192" s="37" t="s">
        <v>3496</v>
      </c>
      <c r="M192" s="242">
        <f t="shared" si="10"/>
        <v>0</v>
      </c>
      <c r="N192" s="242">
        <f t="shared" si="11"/>
        <v>1750.5</v>
      </c>
      <c r="O192" s="242">
        <f t="shared" si="12"/>
        <v>1774.5</v>
      </c>
      <c r="P192" s="271">
        <f t="shared" si="13"/>
        <v>24</v>
      </c>
      <c r="Q192" s="242">
        <f t="shared" si="14"/>
        <v>1750.5</v>
      </c>
      <c r="R192" s="242" t="s">
        <v>28</v>
      </c>
      <c r="S192" s="100" t="s">
        <v>29</v>
      </c>
    </row>
    <row r="193" spans="1:19">
      <c r="A193" s="37">
        <v>192</v>
      </c>
      <c r="B193" s="144" t="s">
        <v>2940</v>
      </c>
      <c r="C193" s="46" t="s">
        <v>2941</v>
      </c>
      <c r="D193" s="181" t="s">
        <v>22</v>
      </c>
      <c r="E193" s="37" t="s">
        <v>24</v>
      </c>
      <c r="F193" s="37" t="s">
        <v>3366</v>
      </c>
      <c r="G193" s="37" t="s">
        <v>25</v>
      </c>
      <c r="H193" s="37" t="s">
        <v>34</v>
      </c>
      <c r="I193" s="110">
        <v>0</v>
      </c>
      <c r="J193" s="110">
        <v>100</v>
      </c>
      <c r="K193" s="110">
        <v>0</v>
      </c>
      <c r="L193" s="37"/>
      <c r="M193" s="242">
        <f t="shared" si="10"/>
        <v>0</v>
      </c>
      <c r="N193" s="242">
        <f t="shared" si="11"/>
        <v>100</v>
      </c>
      <c r="O193" s="242">
        <f t="shared" si="12"/>
        <v>106</v>
      </c>
      <c r="P193" s="271">
        <f t="shared" si="13"/>
        <v>6</v>
      </c>
      <c r="Q193" s="242">
        <f t="shared" si="14"/>
        <v>100</v>
      </c>
      <c r="R193" s="242" t="s">
        <v>28</v>
      </c>
      <c r="S193" s="100" t="s">
        <v>29</v>
      </c>
    </row>
    <row r="194" spans="1:19">
      <c r="A194" s="37">
        <v>193</v>
      </c>
      <c r="B194" s="144" t="s">
        <v>3497</v>
      </c>
      <c r="C194" s="46" t="s">
        <v>3498</v>
      </c>
      <c r="D194" s="181" t="s">
        <v>22</v>
      </c>
      <c r="E194" s="37" t="s">
        <v>24</v>
      </c>
      <c r="F194" s="37" t="s">
        <v>2668</v>
      </c>
      <c r="G194" s="37" t="s">
        <v>25</v>
      </c>
      <c r="H194" s="37" t="s">
        <v>34</v>
      </c>
      <c r="I194" s="37">
        <v>252.19</v>
      </c>
      <c r="J194" s="110">
        <v>100</v>
      </c>
      <c r="K194" s="110">
        <v>0</v>
      </c>
      <c r="L194" s="37"/>
      <c r="M194" s="242">
        <f t="shared" ref="M194:M252" si="15">K194*1.06</f>
        <v>0</v>
      </c>
      <c r="N194" s="242">
        <f t="shared" ref="N194:N252" si="16">I194+J194+M194</f>
        <v>352.19</v>
      </c>
      <c r="O194" s="242">
        <f t="shared" ref="O194:O252" si="17">I194+(J194+M194)*1.06</f>
        <v>358.19</v>
      </c>
      <c r="P194" s="271">
        <f t="shared" ref="P194:P252" si="18">(M194+J194)*0.06</f>
        <v>6</v>
      </c>
      <c r="Q194" s="242">
        <f t="shared" ref="Q194:Q252" si="19">O194-P194</f>
        <v>352.19</v>
      </c>
      <c r="R194" s="242" t="s">
        <v>28</v>
      </c>
      <c r="S194" s="100" t="s">
        <v>29</v>
      </c>
    </row>
    <row r="195" spans="1:19">
      <c r="A195" s="37">
        <v>194</v>
      </c>
      <c r="B195" s="144" t="s">
        <v>3499</v>
      </c>
      <c r="C195" s="46" t="s">
        <v>3500</v>
      </c>
      <c r="D195" s="181" t="s">
        <v>22</v>
      </c>
      <c r="E195" s="37" t="s">
        <v>24</v>
      </c>
      <c r="F195" s="37" t="s">
        <v>2668</v>
      </c>
      <c r="G195" s="37" t="s">
        <v>25</v>
      </c>
      <c r="H195" s="37" t="s">
        <v>34</v>
      </c>
      <c r="I195" s="37">
        <v>252.19</v>
      </c>
      <c r="J195" s="110">
        <v>100</v>
      </c>
      <c r="K195" s="110">
        <v>0</v>
      </c>
      <c r="L195" s="37"/>
      <c r="M195" s="242">
        <f t="shared" si="15"/>
        <v>0</v>
      </c>
      <c r="N195" s="242">
        <f t="shared" si="16"/>
        <v>352.19</v>
      </c>
      <c r="O195" s="242">
        <f t="shared" si="17"/>
        <v>358.19</v>
      </c>
      <c r="P195" s="271">
        <f t="shared" si="18"/>
        <v>6</v>
      </c>
      <c r="Q195" s="242">
        <f t="shared" si="19"/>
        <v>352.19</v>
      </c>
      <c r="R195" s="242" t="s">
        <v>28</v>
      </c>
      <c r="S195" s="100" t="s">
        <v>29</v>
      </c>
    </row>
    <row r="196" spans="1:19">
      <c r="A196" s="37">
        <v>195</v>
      </c>
      <c r="B196" s="144" t="s">
        <v>2725</v>
      </c>
      <c r="C196" s="46" t="s">
        <v>3501</v>
      </c>
      <c r="D196" s="181" t="s">
        <v>22</v>
      </c>
      <c r="E196" s="37" t="s">
        <v>24</v>
      </c>
      <c r="F196" s="37" t="s">
        <v>2668</v>
      </c>
      <c r="G196" s="37" t="s">
        <v>25</v>
      </c>
      <c r="H196" s="37" t="s">
        <v>34</v>
      </c>
      <c r="I196" s="37">
        <v>252.19</v>
      </c>
      <c r="J196" s="110">
        <v>100</v>
      </c>
      <c r="K196" s="110">
        <v>0</v>
      </c>
      <c r="L196" s="37"/>
      <c r="M196" s="242">
        <f t="shared" si="15"/>
        <v>0</v>
      </c>
      <c r="N196" s="242">
        <f t="shared" si="16"/>
        <v>352.19</v>
      </c>
      <c r="O196" s="242">
        <f t="shared" si="17"/>
        <v>358.19</v>
      </c>
      <c r="P196" s="271">
        <f t="shared" si="18"/>
        <v>6</v>
      </c>
      <c r="Q196" s="242">
        <f t="shared" si="19"/>
        <v>352.19</v>
      </c>
      <c r="R196" s="242" t="s">
        <v>28</v>
      </c>
      <c r="S196" s="100" t="s">
        <v>29</v>
      </c>
    </row>
    <row r="197" spans="1:19">
      <c r="A197" s="37">
        <v>196</v>
      </c>
      <c r="B197" s="144" t="s">
        <v>3502</v>
      </c>
      <c r="C197" s="46" t="s">
        <v>3503</v>
      </c>
      <c r="D197" s="181" t="s">
        <v>22</v>
      </c>
      <c r="E197" s="37" t="s">
        <v>24</v>
      </c>
      <c r="F197" s="37" t="s">
        <v>2668</v>
      </c>
      <c r="G197" s="37" t="s">
        <v>25</v>
      </c>
      <c r="H197" s="37" t="s">
        <v>34</v>
      </c>
      <c r="I197" s="37">
        <v>252.19</v>
      </c>
      <c r="J197" s="110">
        <v>100</v>
      </c>
      <c r="K197" s="110">
        <v>0</v>
      </c>
      <c r="L197" s="37"/>
      <c r="M197" s="242">
        <f t="shared" si="15"/>
        <v>0</v>
      </c>
      <c r="N197" s="242">
        <f t="shared" si="16"/>
        <v>352.19</v>
      </c>
      <c r="O197" s="242">
        <f t="shared" si="17"/>
        <v>358.19</v>
      </c>
      <c r="P197" s="271">
        <f t="shared" si="18"/>
        <v>6</v>
      </c>
      <c r="Q197" s="242">
        <f t="shared" si="19"/>
        <v>352.19</v>
      </c>
      <c r="R197" s="242" t="s">
        <v>28</v>
      </c>
      <c r="S197" s="100" t="s">
        <v>29</v>
      </c>
    </row>
    <row r="198" spans="1:19">
      <c r="A198" s="37">
        <v>197</v>
      </c>
      <c r="B198" s="144" t="s">
        <v>3504</v>
      </c>
      <c r="C198" s="46" t="s">
        <v>3505</v>
      </c>
      <c r="D198" s="181" t="s">
        <v>22</v>
      </c>
      <c r="E198" s="37" t="s">
        <v>24</v>
      </c>
      <c r="F198" s="37" t="s">
        <v>2668</v>
      </c>
      <c r="G198" s="37" t="s">
        <v>25</v>
      </c>
      <c r="H198" s="37" t="s">
        <v>34</v>
      </c>
      <c r="I198" s="37">
        <v>252.19</v>
      </c>
      <c r="J198" s="110">
        <v>100</v>
      </c>
      <c r="K198" s="110">
        <v>0</v>
      </c>
      <c r="L198" s="37"/>
      <c r="M198" s="242">
        <f t="shared" si="15"/>
        <v>0</v>
      </c>
      <c r="N198" s="242">
        <f t="shared" si="16"/>
        <v>352.19</v>
      </c>
      <c r="O198" s="242">
        <f t="shared" si="17"/>
        <v>358.19</v>
      </c>
      <c r="P198" s="271">
        <f t="shared" si="18"/>
        <v>6</v>
      </c>
      <c r="Q198" s="242">
        <f t="shared" si="19"/>
        <v>352.19</v>
      </c>
      <c r="R198" s="242" t="s">
        <v>28</v>
      </c>
      <c r="S198" s="100" t="s">
        <v>29</v>
      </c>
    </row>
    <row r="199" spans="1:19">
      <c r="A199" s="37">
        <v>198</v>
      </c>
      <c r="B199" s="144" t="s">
        <v>3506</v>
      </c>
      <c r="C199" s="46" t="s">
        <v>3507</v>
      </c>
      <c r="D199" s="181" t="s">
        <v>22</v>
      </c>
      <c r="E199" s="37" t="s">
        <v>24</v>
      </c>
      <c r="F199" s="37" t="s">
        <v>2668</v>
      </c>
      <c r="G199" s="37" t="s">
        <v>25</v>
      </c>
      <c r="H199" s="37" t="s">
        <v>34</v>
      </c>
      <c r="I199" s="37">
        <v>252.19</v>
      </c>
      <c r="J199" s="110">
        <v>100</v>
      </c>
      <c r="K199" s="110">
        <v>0</v>
      </c>
      <c r="L199" s="37"/>
      <c r="M199" s="242">
        <f t="shared" si="15"/>
        <v>0</v>
      </c>
      <c r="N199" s="242">
        <f t="shared" si="16"/>
        <v>352.19</v>
      </c>
      <c r="O199" s="242">
        <f t="shared" si="17"/>
        <v>358.19</v>
      </c>
      <c r="P199" s="271">
        <f t="shared" si="18"/>
        <v>6</v>
      </c>
      <c r="Q199" s="242">
        <f t="shared" si="19"/>
        <v>352.19</v>
      </c>
      <c r="R199" s="242" t="s">
        <v>28</v>
      </c>
      <c r="S199" s="100" t="s">
        <v>29</v>
      </c>
    </row>
    <row r="200" spans="1:19">
      <c r="A200" s="37">
        <v>199</v>
      </c>
      <c r="B200" s="144" t="s">
        <v>2309</v>
      </c>
      <c r="C200" s="46" t="s">
        <v>3508</v>
      </c>
      <c r="D200" s="181" t="s">
        <v>22</v>
      </c>
      <c r="E200" s="37" t="s">
        <v>24</v>
      </c>
      <c r="F200" s="37" t="s">
        <v>2668</v>
      </c>
      <c r="G200" s="37" t="s">
        <v>25</v>
      </c>
      <c r="H200" s="37" t="s">
        <v>34</v>
      </c>
      <c r="I200" s="37">
        <v>252.19</v>
      </c>
      <c r="J200" s="110">
        <v>100</v>
      </c>
      <c r="K200" s="110">
        <v>0</v>
      </c>
      <c r="L200" s="37"/>
      <c r="M200" s="242">
        <f t="shared" si="15"/>
        <v>0</v>
      </c>
      <c r="N200" s="242">
        <f t="shared" si="16"/>
        <v>352.19</v>
      </c>
      <c r="O200" s="242">
        <f t="shared" si="17"/>
        <v>358.19</v>
      </c>
      <c r="P200" s="271">
        <f t="shared" si="18"/>
        <v>6</v>
      </c>
      <c r="Q200" s="242">
        <f t="shared" si="19"/>
        <v>352.19</v>
      </c>
      <c r="R200" s="242" t="s">
        <v>28</v>
      </c>
      <c r="S200" s="100" t="s">
        <v>29</v>
      </c>
    </row>
    <row r="201" spans="1:19">
      <c r="A201" s="37">
        <v>200</v>
      </c>
      <c r="B201" s="144" t="s">
        <v>1291</v>
      </c>
      <c r="C201" s="46" t="s">
        <v>3509</v>
      </c>
      <c r="D201" s="181" t="s">
        <v>22</v>
      </c>
      <c r="E201" s="37" t="s">
        <v>24</v>
      </c>
      <c r="F201" s="37" t="s">
        <v>2668</v>
      </c>
      <c r="G201" s="37" t="s">
        <v>25</v>
      </c>
      <c r="H201" s="37" t="s">
        <v>34</v>
      </c>
      <c r="I201" s="37">
        <v>252.19</v>
      </c>
      <c r="J201" s="110">
        <v>100</v>
      </c>
      <c r="K201" s="110">
        <v>0</v>
      </c>
      <c r="L201" s="37"/>
      <c r="M201" s="242">
        <f t="shared" si="15"/>
        <v>0</v>
      </c>
      <c r="N201" s="242">
        <f t="shared" si="16"/>
        <v>352.19</v>
      </c>
      <c r="O201" s="242">
        <f t="shared" si="17"/>
        <v>358.19</v>
      </c>
      <c r="P201" s="271">
        <f t="shared" si="18"/>
        <v>6</v>
      </c>
      <c r="Q201" s="242">
        <f t="shared" si="19"/>
        <v>352.19</v>
      </c>
      <c r="R201" s="242" t="s">
        <v>28</v>
      </c>
      <c r="S201" s="100" t="s">
        <v>29</v>
      </c>
    </row>
    <row r="202" spans="1:19">
      <c r="A202" s="37">
        <v>201</v>
      </c>
      <c r="B202" s="144" t="s">
        <v>3245</v>
      </c>
      <c r="C202" s="46" t="s">
        <v>3510</v>
      </c>
      <c r="D202" s="181" t="s">
        <v>22</v>
      </c>
      <c r="E202" s="37" t="s">
        <v>24</v>
      </c>
      <c r="F202" s="37" t="s">
        <v>2668</v>
      </c>
      <c r="G202" s="37" t="s">
        <v>25</v>
      </c>
      <c r="H202" s="37" t="s">
        <v>34</v>
      </c>
      <c r="I202" s="37">
        <v>252.19</v>
      </c>
      <c r="J202" s="110">
        <v>100</v>
      </c>
      <c r="K202" s="110">
        <v>0</v>
      </c>
      <c r="L202" s="37"/>
      <c r="M202" s="242">
        <f t="shared" si="15"/>
        <v>0</v>
      </c>
      <c r="N202" s="242">
        <f t="shared" si="16"/>
        <v>352.19</v>
      </c>
      <c r="O202" s="242">
        <f t="shared" si="17"/>
        <v>358.19</v>
      </c>
      <c r="P202" s="271">
        <f t="shared" si="18"/>
        <v>6</v>
      </c>
      <c r="Q202" s="242">
        <f t="shared" si="19"/>
        <v>352.19</v>
      </c>
      <c r="R202" s="242" t="s">
        <v>28</v>
      </c>
      <c r="S202" s="100" t="s">
        <v>29</v>
      </c>
    </row>
    <row r="203" spans="1:19">
      <c r="A203" s="37">
        <v>202</v>
      </c>
      <c r="B203" s="144" t="s">
        <v>3511</v>
      </c>
      <c r="C203" s="46" t="s">
        <v>3512</v>
      </c>
      <c r="D203" s="181" t="s">
        <v>22</v>
      </c>
      <c r="E203" s="37" t="s">
        <v>3513</v>
      </c>
      <c r="F203" s="37" t="s">
        <v>32</v>
      </c>
      <c r="G203" s="37" t="s">
        <v>25</v>
      </c>
      <c r="H203" s="37" t="s">
        <v>34</v>
      </c>
      <c r="I203" s="110">
        <v>420</v>
      </c>
      <c r="J203" s="110">
        <v>200</v>
      </c>
      <c r="K203" s="110">
        <v>18</v>
      </c>
      <c r="L203" s="37" t="s">
        <v>2886</v>
      </c>
      <c r="M203" s="242">
        <f t="shared" si="15"/>
        <v>19.08</v>
      </c>
      <c r="N203" s="242">
        <f t="shared" si="16"/>
        <v>639.08</v>
      </c>
      <c r="O203" s="242">
        <f t="shared" si="17"/>
        <v>652.2248</v>
      </c>
      <c r="P203" s="271">
        <f t="shared" si="18"/>
        <v>13.1448</v>
      </c>
      <c r="Q203" s="242">
        <f t="shared" si="19"/>
        <v>639.08</v>
      </c>
      <c r="R203" s="242" t="s">
        <v>28</v>
      </c>
      <c r="S203" s="100" t="s">
        <v>29</v>
      </c>
    </row>
    <row r="204" spans="1:19">
      <c r="A204" s="37">
        <v>203</v>
      </c>
      <c r="B204" s="144" t="s">
        <v>3514</v>
      </c>
      <c r="C204" s="46" t="s">
        <v>3515</v>
      </c>
      <c r="D204" s="181" t="s">
        <v>22</v>
      </c>
      <c r="E204" s="37" t="s">
        <v>3513</v>
      </c>
      <c r="F204" s="37" t="s">
        <v>32</v>
      </c>
      <c r="G204" s="37" t="s">
        <v>25</v>
      </c>
      <c r="H204" s="37" t="s">
        <v>34</v>
      </c>
      <c r="I204" s="110">
        <v>630</v>
      </c>
      <c r="J204" s="110">
        <v>200</v>
      </c>
      <c r="K204" s="110">
        <v>15</v>
      </c>
      <c r="L204" s="37" t="s">
        <v>3516</v>
      </c>
      <c r="M204" s="242">
        <f t="shared" si="15"/>
        <v>15.9</v>
      </c>
      <c r="N204" s="242">
        <f t="shared" si="16"/>
        <v>845.9</v>
      </c>
      <c r="O204" s="242">
        <f t="shared" si="17"/>
        <v>858.854</v>
      </c>
      <c r="P204" s="271">
        <f t="shared" si="18"/>
        <v>12.954</v>
      </c>
      <c r="Q204" s="242">
        <f t="shared" si="19"/>
        <v>845.9</v>
      </c>
      <c r="R204" s="242" t="s">
        <v>28</v>
      </c>
      <c r="S204" s="100" t="s">
        <v>29</v>
      </c>
    </row>
    <row r="205" spans="1:19">
      <c r="A205" s="37">
        <v>204</v>
      </c>
      <c r="B205" s="144" t="s">
        <v>2873</v>
      </c>
      <c r="C205" s="46" t="s">
        <v>3517</v>
      </c>
      <c r="D205" s="181" t="s">
        <v>22</v>
      </c>
      <c r="E205" s="37" t="s">
        <v>3513</v>
      </c>
      <c r="F205" s="37" t="s">
        <v>32</v>
      </c>
      <c r="G205" s="37" t="s">
        <v>25</v>
      </c>
      <c r="H205" s="37" t="s">
        <v>34</v>
      </c>
      <c r="I205" s="110">
        <v>280</v>
      </c>
      <c r="J205" s="110">
        <v>200</v>
      </c>
      <c r="K205" s="110">
        <v>15</v>
      </c>
      <c r="L205" s="37" t="s">
        <v>3518</v>
      </c>
      <c r="M205" s="242">
        <f t="shared" si="15"/>
        <v>15.9</v>
      </c>
      <c r="N205" s="242">
        <f t="shared" si="16"/>
        <v>495.9</v>
      </c>
      <c r="O205" s="242">
        <f t="shared" si="17"/>
        <v>508.854</v>
      </c>
      <c r="P205" s="271">
        <f t="shared" si="18"/>
        <v>12.954</v>
      </c>
      <c r="Q205" s="242">
        <f t="shared" si="19"/>
        <v>495.9</v>
      </c>
      <c r="R205" s="242" t="s">
        <v>28</v>
      </c>
      <c r="S205" s="100" t="s">
        <v>29</v>
      </c>
    </row>
    <row r="206" spans="1:19">
      <c r="A206" s="37">
        <v>205</v>
      </c>
      <c r="B206" s="144" t="s">
        <v>3519</v>
      </c>
      <c r="C206" s="46" t="s">
        <v>3520</v>
      </c>
      <c r="D206" s="181" t="s">
        <v>22</v>
      </c>
      <c r="E206" s="37" t="s">
        <v>3513</v>
      </c>
      <c r="F206" s="37" t="s">
        <v>32</v>
      </c>
      <c r="G206" s="37" t="s">
        <v>25</v>
      </c>
      <c r="H206" s="37" t="s">
        <v>34</v>
      </c>
      <c r="I206" s="110">
        <v>420</v>
      </c>
      <c r="J206" s="110">
        <v>200</v>
      </c>
      <c r="K206" s="110">
        <v>15</v>
      </c>
      <c r="L206" s="37" t="s">
        <v>2886</v>
      </c>
      <c r="M206" s="242">
        <f t="shared" si="15"/>
        <v>15.9</v>
      </c>
      <c r="N206" s="242">
        <f t="shared" si="16"/>
        <v>635.9</v>
      </c>
      <c r="O206" s="242">
        <f t="shared" si="17"/>
        <v>648.854</v>
      </c>
      <c r="P206" s="271">
        <f t="shared" si="18"/>
        <v>12.954</v>
      </c>
      <c r="Q206" s="242">
        <f t="shared" si="19"/>
        <v>635.9</v>
      </c>
      <c r="R206" s="242" t="s">
        <v>28</v>
      </c>
      <c r="S206" s="100" t="s">
        <v>29</v>
      </c>
    </row>
    <row r="207" spans="1:19">
      <c r="A207" s="37">
        <v>206</v>
      </c>
      <c r="B207" s="144" t="s">
        <v>3521</v>
      </c>
      <c r="C207" s="46" t="s">
        <v>3522</v>
      </c>
      <c r="D207" s="181" t="s">
        <v>22</v>
      </c>
      <c r="E207" s="37" t="s">
        <v>3513</v>
      </c>
      <c r="F207" s="37" t="s">
        <v>32</v>
      </c>
      <c r="G207" s="37" t="s">
        <v>25</v>
      </c>
      <c r="H207" s="37" t="s">
        <v>34</v>
      </c>
      <c r="I207" s="110">
        <v>420</v>
      </c>
      <c r="J207" s="110">
        <v>200</v>
      </c>
      <c r="K207" s="110">
        <v>30</v>
      </c>
      <c r="L207" s="37" t="s">
        <v>3523</v>
      </c>
      <c r="M207" s="242">
        <f t="shared" si="15"/>
        <v>31.8</v>
      </c>
      <c r="N207" s="242">
        <f t="shared" si="16"/>
        <v>651.8</v>
      </c>
      <c r="O207" s="242">
        <f t="shared" si="17"/>
        <v>665.708</v>
      </c>
      <c r="P207" s="271">
        <f t="shared" si="18"/>
        <v>13.908</v>
      </c>
      <c r="Q207" s="242">
        <f t="shared" si="19"/>
        <v>651.8</v>
      </c>
      <c r="R207" s="242" t="s">
        <v>28</v>
      </c>
      <c r="S207" s="100" t="s">
        <v>29</v>
      </c>
    </row>
    <row r="208" spans="1:19">
      <c r="A208" s="37">
        <v>207</v>
      </c>
      <c r="B208" s="144" t="s">
        <v>115</v>
      </c>
      <c r="C208" s="46" t="s">
        <v>3524</v>
      </c>
      <c r="D208" s="181" t="s">
        <v>22</v>
      </c>
      <c r="E208" s="37" t="s">
        <v>3513</v>
      </c>
      <c r="F208" s="37" t="s">
        <v>32</v>
      </c>
      <c r="G208" s="37" t="s">
        <v>25</v>
      </c>
      <c r="H208" s="37" t="s">
        <v>34</v>
      </c>
      <c r="I208" s="110">
        <v>420</v>
      </c>
      <c r="J208" s="110">
        <v>200</v>
      </c>
      <c r="K208" s="110">
        <v>30</v>
      </c>
      <c r="L208" s="37" t="s">
        <v>3523</v>
      </c>
      <c r="M208" s="242">
        <f t="shared" si="15"/>
        <v>31.8</v>
      </c>
      <c r="N208" s="242">
        <f t="shared" si="16"/>
        <v>651.8</v>
      </c>
      <c r="O208" s="242">
        <f t="shared" si="17"/>
        <v>665.708</v>
      </c>
      <c r="P208" s="271">
        <f t="shared" si="18"/>
        <v>13.908</v>
      </c>
      <c r="Q208" s="242">
        <f t="shared" si="19"/>
        <v>651.8</v>
      </c>
      <c r="R208" s="242" t="s">
        <v>28</v>
      </c>
      <c r="S208" s="100" t="s">
        <v>29</v>
      </c>
    </row>
    <row r="209" spans="1:19">
      <c r="A209" s="37">
        <v>208</v>
      </c>
      <c r="B209" s="144" t="s">
        <v>3525</v>
      </c>
      <c r="C209" s="46" t="s">
        <v>3526</v>
      </c>
      <c r="D209" s="181" t="s">
        <v>22</v>
      </c>
      <c r="E209" s="37" t="s">
        <v>3513</v>
      </c>
      <c r="F209" s="37" t="s">
        <v>32</v>
      </c>
      <c r="G209" s="37" t="s">
        <v>25</v>
      </c>
      <c r="H209" s="37" t="s">
        <v>34</v>
      </c>
      <c r="I209" s="110">
        <v>420</v>
      </c>
      <c r="J209" s="110">
        <v>200</v>
      </c>
      <c r="K209" s="110">
        <v>15</v>
      </c>
      <c r="L209" s="37" t="s">
        <v>2886</v>
      </c>
      <c r="M209" s="242">
        <f t="shared" si="15"/>
        <v>15.9</v>
      </c>
      <c r="N209" s="242">
        <f t="shared" si="16"/>
        <v>635.9</v>
      </c>
      <c r="O209" s="242">
        <f t="shared" si="17"/>
        <v>648.854</v>
      </c>
      <c r="P209" s="271">
        <f t="shared" si="18"/>
        <v>12.954</v>
      </c>
      <c r="Q209" s="242">
        <f t="shared" si="19"/>
        <v>635.9</v>
      </c>
      <c r="R209" s="242" t="s">
        <v>28</v>
      </c>
      <c r="S209" s="100" t="s">
        <v>29</v>
      </c>
    </row>
    <row r="210" spans="1:19">
      <c r="A210" s="37">
        <v>209</v>
      </c>
      <c r="B210" s="144" t="s">
        <v>2829</v>
      </c>
      <c r="C210" s="46" t="s">
        <v>3527</v>
      </c>
      <c r="D210" s="181" t="s">
        <v>22</v>
      </c>
      <c r="E210" s="37" t="s">
        <v>3513</v>
      </c>
      <c r="F210" s="37" t="s">
        <v>32</v>
      </c>
      <c r="G210" s="37" t="s">
        <v>25</v>
      </c>
      <c r="H210" s="37" t="s">
        <v>34</v>
      </c>
      <c r="I210" s="110">
        <v>420</v>
      </c>
      <c r="J210" s="110">
        <v>200</v>
      </c>
      <c r="K210" s="110">
        <v>15</v>
      </c>
      <c r="L210" s="37" t="s">
        <v>2886</v>
      </c>
      <c r="M210" s="242">
        <f t="shared" si="15"/>
        <v>15.9</v>
      </c>
      <c r="N210" s="242">
        <f t="shared" si="16"/>
        <v>635.9</v>
      </c>
      <c r="O210" s="242">
        <f t="shared" si="17"/>
        <v>648.854</v>
      </c>
      <c r="P210" s="271">
        <f t="shared" si="18"/>
        <v>12.954</v>
      </c>
      <c r="Q210" s="242">
        <f t="shared" si="19"/>
        <v>635.9</v>
      </c>
      <c r="R210" s="242" t="s">
        <v>28</v>
      </c>
      <c r="S210" s="100" t="s">
        <v>29</v>
      </c>
    </row>
    <row r="211" spans="1:19">
      <c r="A211" s="37">
        <v>210</v>
      </c>
      <c r="B211" s="144" t="s">
        <v>3528</v>
      </c>
      <c r="C211" s="46" t="s">
        <v>3529</v>
      </c>
      <c r="D211" s="181" t="s">
        <v>22</v>
      </c>
      <c r="E211" s="37" t="s">
        <v>3513</v>
      </c>
      <c r="F211" s="37" t="s">
        <v>32</v>
      </c>
      <c r="G211" s="37" t="s">
        <v>25</v>
      </c>
      <c r="H211" s="37" t="s">
        <v>34</v>
      </c>
      <c r="I211" s="110">
        <v>420</v>
      </c>
      <c r="J211" s="110">
        <v>200</v>
      </c>
      <c r="K211" s="110">
        <v>15</v>
      </c>
      <c r="L211" s="37" t="s">
        <v>2886</v>
      </c>
      <c r="M211" s="242">
        <f t="shared" si="15"/>
        <v>15.9</v>
      </c>
      <c r="N211" s="242">
        <f t="shared" si="16"/>
        <v>635.9</v>
      </c>
      <c r="O211" s="242">
        <f t="shared" si="17"/>
        <v>648.854</v>
      </c>
      <c r="P211" s="271">
        <f t="shared" si="18"/>
        <v>12.954</v>
      </c>
      <c r="Q211" s="242">
        <f t="shared" si="19"/>
        <v>635.9</v>
      </c>
      <c r="R211" s="242" t="s">
        <v>28</v>
      </c>
      <c r="S211" s="100" t="s">
        <v>29</v>
      </c>
    </row>
    <row r="212" spans="1:19">
      <c r="A212" s="37">
        <v>211</v>
      </c>
      <c r="B212" s="144" t="s">
        <v>3530</v>
      </c>
      <c r="C212" s="46" t="s">
        <v>3531</v>
      </c>
      <c r="D212" s="181" t="s">
        <v>22</v>
      </c>
      <c r="E212" s="37" t="s">
        <v>3513</v>
      </c>
      <c r="F212" s="37" t="s">
        <v>32</v>
      </c>
      <c r="G212" s="37" t="s">
        <v>25</v>
      </c>
      <c r="H212" s="37" t="s">
        <v>34</v>
      </c>
      <c r="I212" s="110">
        <v>420</v>
      </c>
      <c r="J212" s="110">
        <v>200</v>
      </c>
      <c r="K212" s="110">
        <v>15</v>
      </c>
      <c r="L212" s="37" t="s">
        <v>2886</v>
      </c>
      <c r="M212" s="242">
        <f t="shared" si="15"/>
        <v>15.9</v>
      </c>
      <c r="N212" s="242">
        <f t="shared" si="16"/>
        <v>635.9</v>
      </c>
      <c r="O212" s="242">
        <f t="shared" si="17"/>
        <v>648.854</v>
      </c>
      <c r="P212" s="271">
        <f t="shared" si="18"/>
        <v>12.954</v>
      </c>
      <c r="Q212" s="242">
        <f t="shared" si="19"/>
        <v>635.9</v>
      </c>
      <c r="R212" s="242" t="s">
        <v>28</v>
      </c>
      <c r="S212" s="100" t="s">
        <v>29</v>
      </c>
    </row>
    <row r="213" spans="1:19">
      <c r="A213" s="37">
        <v>212</v>
      </c>
      <c r="B213" s="144" t="s">
        <v>1737</v>
      </c>
      <c r="C213" s="46" t="s">
        <v>3532</v>
      </c>
      <c r="D213" s="181" t="s">
        <v>22</v>
      </c>
      <c r="E213" s="37" t="s">
        <v>3513</v>
      </c>
      <c r="F213" s="37" t="s">
        <v>32</v>
      </c>
      <c r="G213" s="37" t="s">
        <v>25</v>
      </c>
      <c r="H213" s="37" t="s">
        <v>34</v>
      </c>
      <c r="I213" s="110">
        <v>420</v>
      </c>
      <c r="J213" s="110">
        <v>200</v>
      </c>
      <c r="K213" s="110">
        <v>15</v>
      </c>
      <c r="L213" s="37" t="s">
        <v>2886</v>
      </c>
      <c r="M213" s="242">
        <f t="shared" si="15"/>
        <v>15.9</v>
      </c>
      <c r="N213" s="242">
        <f t="shared" si="16"/>
        <v>635.9</v>
      </c>
      <c r="O213" s="242">
        <f t="shared" si="17"/>
        <v>648.854</v>
      </c>
      <c r="P213" s="271">
        <f t="shared" si="18"/>
        <v>12.954</v>
      </c>
      <c r="Q213" s="242">
        <f t="shared" si="19"/>
        <v>635.9</v>
      </c>
      <c r="R213" s="242" t="s">
        <v>28</v>
      </c>
      <c r="S213" s="100" t="s">
        <v>29</v>
      </c>
    </row>
    <row r="214" spans="1:19">
      <c r="A214" s="37">
        <v>213</v>
      </c>
      <c r="B214" s="144" t="s">
        <v>3533</v>
      </c>
      <c r="C214" s="46" t="s">
        <v>3534</v>
      </c>
      <c r="D214" s="181" t="s">
        <v>22</v>
      </c>
      <c r="E214" s="37" t="s">
        <v>3513</v>
      </c>
      <c r="F214" s="37" t="s">
        <v>32</v>
      </c>
      <c r="G214" s="37" t="s">
        <v>25</v>
      </c>
      <c r="H214" s="37" t="s">
        <v>34</v>
      </c>
      <c r="I214" s="110">
        <v>420</v>
      </c>
      <c r="J214" s="110">
        <v>200</v>
      </c>
      <c r="K214" s="110">
        <v>15</v>
      </c>
      <c r="L214" s="37" t="s">
        <v>2886</v>
      </c>
      <c r="M214" s="242">
        <f t="shared" si="15"/>
        <v>15.9</v>
      </c>
      <c r="N214" s="242">
        <f t="shared" si="16"/>
        <v>635.9</v>
      </c>
      <c r="O214" s="242">
        <f t="shared" si="17"/>
        <v>648.854</v>
      </c>
      <c r="P214" s="271">
        <f t="shared" si="18"/>
        <v>12.954</v>
      </c>
      <c r="Q214" s="242">
        <f t="shared" si="19"/>
        <v>635.9</v>
      </c>
      <c r="R214" s="242" t="s">
        <v>28</v>
      </c>
      <c r="S214" s="100" t="s">
        <v>29</v>
      </c>
    </row>
    <row r="215" spans="1:19">
      <c r="A215" s="37">
        <v>214</v>
      </c>
      <c r="B215" s="144" t="s">
        <v>3535</v>
      </c>
      <c r="C215" s="46" t="s">
        <v>3536</v>
      </c>
      <c r="D215" s="181" t="s">
        <v>22</v>
      </c>
      <c r="E215" s="37" t="s">
        <v>3513</v>
      </c>
      <c r="F215" s="37" t="s">
        <v>32</v>
      </c>
      <c r="G215" s="37" t="s">
        <v>25</v>
      </c>
      <c r="H215" s="37" t="s">
        <v>34</v>
      </c>
      <c r="I215" s="110">
        <v>420</v>
      </c>
      <c r="J215" s="110">
        <v>200</v>
      </c>
      <c r="K215" s="110">
        <v>15</v>
      </c>
      <c r="L215" s="37" t="s">
        <v>2886</v>
      </c>
      <c r="M215" s="242">
        <f t="shared" si="15"/>
        <v>15.9</v>
      </c>
      <c r="N215" s="242">
        <f t="shared" si="16"/>
        <v>635.9</v>
      </c>
      <c r="O215" s="242">
        <f t="shared" si="17"/>
        <v>648.854</v>
      </c>
      <c r="P215" s="271">
        <f t="shared" si="18"/>
        <v>12.954</v>
      </c>
      <c r="Q215" s="242">
        <f t="shared" si="19"/>
        <v>635.9</v>
      </c>
      <c r="R215" s="242" t="s">
        <v>28</v>
      </c>
      <c r="S215" s="100" t="s">
        <v>29</v>
      </c>
    </row>
    <row r="216" spans="1:19">
      <c r="A216" s="37">
        <v>215</v>
      </c>
      <c r="B216" s="144" t="s">
        <v>3537</v>
      </c>
      <c r="C216" s="46" t="s">
        <v>3538</v>
      </c>
      <c r="D216" s="181" t="s">
        <v>22</v>
      </c>
      <c r="E216" s="37" t="s">
        <v>3513</v>
      </c>
      <c r="F216" s="37" t="s">
        <v>32</v>
      </c>
      <c r="G216" s="37" t="s">
        <v>25</v>
      </c>
      <c r="H216" s="37" t="s">
        <v>34</v>
      </c>
      <c r="I216" s="110">
        <v>420</v>
      </c>
      <c r="J216" s="110">
        <v>200</v>
      </c>
      <c r="K216" s="110">
        <v>30</v>
      </c>
      <c r="L216" s="37" t="s">
        <v>3523</v>
      </c>
      <c r="M216" s="242">
        <f t="shared" si="15"/>
        <v>31.8</v>
      </c>
      <c r="N216" s="242">
        <f t="shared" si="16"/>
        <v>651.8</v>
      </c>
      <c r="O216" s="242">
        <f t="shared" si="17"/>
        <v>665.708</v>
      </c>
      <c r="P216" s="271">
        <f t="shared" si="18"/>
        <v>13.908</v>
      </c>
      <c r="Q216" s="242">
        <f t="shared" si="19"/>
        <v>651.8</v>
      </c>
      <c r="R216" s="242" t="s">
        <v>28</v>
      </c>
      <c r="S216" s="100" t="s">
        <v>29</v>
      </c>
    </row>
    <row r="217" spans="1:19">
      <c r="A217" s="37">
        <v>216</v>
      </c>
      <c r="B217" s="144" t="s">
        <v>3539</v>
      </c>
      <c r="C217" s="46" t="s">
        <v>3540</v>
      </c>
      <c r="D217" s="181" t="s">
        <v>22</v>
      </c>
      <c r="E217" s="37" t="s">
        <v>3513</v>
      </c>
      <c r="F217" s="37" t="s">
        <v>32</v>
      </c>
      <c r="G217" s="37" t="s">
        <v>25</v>
      </c>
      <c r="H217" s="37" t="s">
        <v>34</v>
      </c>
      <c r="I217" s="110">
        <v>420</v>
      </c>
      <c r="J217" s="110">
        <v>200</v>
      </c>
      <c r="K217" s="110">
        <v>30</v>
      </c>
      <c r="L217" s="37" t="s">
        <v>2886</v>
      </c>
      <c r="M217" s="242">
        <f t="shared" si="15"/>
        <v>31.8</v>
      </c>
      <c r="N217" s="242">
        <f t="shared" si="16"/>
        <v>651.8</v>
      </c>
      <c r="O217" s="242">
        <f t="shared" si="17"/>
        <v>665.708</v>
      </c>
      <c r="P217" s="271">
        <f t="shared" si="18"/>
        <v>13.908</v>
      </c>
      <c r="Q217" s="242">
        <f t="shared" si="19"/>
        <v>651.8</v>
      </c>
      <c r="R217" s="242" t="s">
        <v>28</v>
      </c>
      <c r="S217" s="100" t="s">
        <v>29</v>
      </c>
    </row>
    <row r="218" spans="1:19">
      <c r="A218" s="37">
        <v>217</v>
      </c>
      <c r="B218" s="144" t="s">
        <v>595</v>
      </c>
      <c r="C218" s="46" t="s">
        <v>3541</v>
      </c>
      <c r="D218" s="181" t="s">
        <v>22</v>
      </c>
      <c r="E218" s="37" t="s">
        <v>3513</v>
      </c>
      <c r="F218" s="37" t="s">
        <v>32</v>
      </c>
      <c r="G218" s="37" t="s">
        <v>25</v>
      </c>
      <c r="H218" s="37" t="s">
        <v>34</v>
      </c>
      <c r="I218" s="110">
        <v>920</v>
      </c>
      <c r="J218" s="110">
        <v>200</v>
      </c>
      <c r="K218" s="110">
        <v>15</v>
      </c>
      <c r="L218" s="37" t="s">
        <v>3542</v>
      </c>
      <c r="M218" s="242">
        <f t="shared" si="15"/>
        <v>15.9</v>
      </c>
      <c r="N218" s="242">
        <f t="shared" si="16"/>
        <v>1135.9</v>
      </c>
      <c r="O218" s="242">
        <f t="shared" si="17"/>
        <v>1148.854</v>
      </c>
      <c r="P218" s="271">
        <f t="shared" si="18"/>
        <v>12.954</v>
      </c>
      <c r="Q218" s="242">
        <f t="shared" si="19"/>
        <v>1135.9</v>
      </c>
      <c r="R218" s="242" t="s">
        <v>28</v>
      </c>
      <c r="S218" s="100" t="s">
        <v>29</v>
      </c>
    </row>
    <row r="219" spans="1:19">
      <c r="A219" s="37">
        <v>218</v>
      </c>
      <c r="B219" s="144" t="s">
        <v>1695</v>
      </c>
      <c r="C219" s="46" t="s">
        <v>1696</v>
      </c>
      <c r="D219" s="181" t="s">
        <v>22</v>
      </c>
      <c r="E219" s="37" t="s">
        <v>24</v>
      </c>
      <c r="F219" s="37" t="s">
        <v>198</v>
      </c>
      <c r="G219" s="37" t="s">
        <v>25</v>
      </c>
      <c r="H219" s="37" t="s">
        <v>34</v>
      </c>
      <c r="I219" s="110">
        <v>1120</v>
      </c>
      <c r="J219" s="110">
        <v>300</v>
      </c>
      <c r="K219" s="110">
        <v>0</v>
      </c>
      <c r="L219" s="37" t="s">
        <v>3448</v>
      </c>
      <c r="M219" s="242">
        <f t="shared" si="15"/>
        <v>0</v>
      </c>
      <c r="N219" s="242">
        <f t="shared" si="16"/>
        <v>1420</v>
      </c>
      <c r="O219" s="242">
        <f t="shared" si="17"/>
        <v>1438</v>
      </c>
      <c r="P219" s="271">
        <f t="shared" si="18"/>
        <v>18</v>
      </c>
      <c r="Q219" s="242">
        <f t="shared" si="19"/>
        <v>1420</v>
      </c>
      <c r="R219" s="242" t="s">
        <v>28</v>
      </c>
      <c r="S219" s="100" t="s">
        <v>29</v>
      </c>
    </row>
    <row r="220" spans="1:19">
      <c r="A220" s="37">
        <v>219</v>
      </c>
      <c r="B220" s="144" t="s">
        <v>1285</v>
      </c>
      <c r="C220" s="46" t="s">
        <v>1286</v>
      </c>
      <c r="D220" s="181" t="s">
        <v>22</v>
      </c>
      <c r="E220" s="37" t="s">
        <v>3384</v>
      </c>
      <c r="F220" s="37" t="s">
        <v>2299</v>
      </c>
      <c r="G220" s="37" t="s">
        <v>25</v>
      </c>
      <c r="H220" s="37" t="s">
        <v>34</v>
      </c>
      <c r="I220" s="110">
        <v>0</v>
      </c>
      <c r="J220" s="110">
        <v>0</v>
      </c>
      <c r="K220" s="110">
        <v>33</v>
      </c>
      <c r="L220" s="37" t="s">
        <v>3543</v>
      </c>
      <c r="M220" s="242">
        <f t="shared" si="15"/>
        <v>34.98</v>
      </c>
      <c r="N220" s="242">
        <f t="shared" si="16"/>
        <v>34.98</v>
      </c>
      <c r="O220" s="242">
        <f t="shared" si="17"/>
        <v>37.0788</v>
      </c>
      <c r="P220" s="271">
        <f t="shared" si="18"/>
        <v>2.0988</v>
      </c>
      <c r="Q220" s="242">
        <f t="shared" si="19"/>
        <v>34.98</v>
      </c>
      <c r="R220" s="242" t="s">
        <v>28</v>
      </c>
      <c r="S220" s="100" t="s">
        <v>29</v>
      </c>
    </row>
    <row r="221" spans="1:19">
      <c r="A221" s="37">
        <v>220</v>
      </c>
      <c r="B221" s="144" t="s">
        <v>1531</v>
      </c>
      <c r="C221" s="46" t="s">
        <v>1616</v>
      </c>
      <c r="D221" s="181" t="s">
        <v>22</v>
      </c>
      <c r="E221" s="37" t="s">
        <v>1236</v>
      </c>
      <c r="F221" s="37" t="s">
        <v>2299</v>
      </c>
      <c r="G221" s="37" t="s">
        <v>25</v>
      </c>
      <c r="H221" s="37" t="s">
        <v>34</v>
      </c>
      <c r="I221" s="110">
        <v>0</v>
      </c>
      <c r="J221" s="110">
        <v>0</v>
      </c>
      <c r="K221" s="110">
        <v>35</v>
      </c>
      <c r="L221" s="37" t="s">
        <v>3385</v>
      </c>
      <c r="M221" s="242">
        <f t="shared" si="15"/>
        <v>37.1</v>
      </c>
      <c r="N221" s="242">
        <f t="shared" si="16"/>
        <v>37.1</v>
      </c>
      <c r="O221" s="242">
        <f t="shared" si="17"/>
        <v>39.326</v>
      </c>
      <c r="P221" s="271">
        <f t="shared" si="18"/>
        <v>2.226</v>
      </c>
      <c r="Q221" s="242">
        <f t="shared" si="19"/>
        <v>37.1</v>
      </c>
      <c r="R221" s="242" t="s">
        <v>28</v>
      </c>
      <c r="S221" s="100" t="s">
        <v>29</v>
      </c>
    </row>
    <row r="222" spans="1:19">
      <c r="A222" s="37">
        <v>221</v>
      </c>
      <c r="B222" s="144" t="s">
        <v>1664</v>
      </c>
      <c r="C222" s="46" t="s">
        <v>1665</v>
      </c>
      <c r="D222" s="181" t="s">
        <v>22</v>
      </c>
      <c r="E222" s="37" t="s">
        <v>1236</v>
      </c>
      <c r="F222" s="37" t="s">
        <v>2299</v>
      </c>
      <c r="G222" s="37" t="s">
        <v>25</v>
      </c>
      <c r="H222" s="37" t="s">
        <v>34</v>
      </c>
      <c r="I222" s="110">
        <v>0</v>
      </c>
      <c r="J222" s="110">
        <v>0</v>
      </c>
      <c r="K222" s="110">
        <v>18</v>
      </c>
      <c r="L222" s="37" t="s">
        <v>3544</v>
      </c>
      <c r="M222" s="242">
        <f t="shared" si="15"/>
        <v>19.08</v>
      </c>
      <c r="N222" s="242">
        <f t="shared" si="16"/>
        <v>19.08</v>
      </c>
      <c r="O222" s="242">
        <f t="shared" si="17"/>
        <v>20.2248</v>
      </c>
      <c r="P222" s="271">
        <f t="shared" si="18"/>
        <v>1.1448</v>
      </c>
      <c r="Q222" s="242">
        <f t="shared" si="19"/>
        <v>19.08</v>
      </c>
      <c r="R222" s="242" t="s">
        <v>28</v>
      </c>
      <c r="S222" s="100" t="s">
        <v>29</v>
      </c>
    </row>
    <row r="223" spans="1:19">
      <c r="A223" s="37">
        <v>222</v>
      </c>
      <c r="B223" s="144" t="s">
        <v>2814</v>
      </c>
      <c r="C223" s="46" t="s">
        <v>2815</v>
      </c>
      <c r="D223" s="181" t="s">
        <v>22</v>
      </c>
      <c r="E223" s="37" t="s">
        <v>1236</v>
      </c>
      <c r="F223" s="37" t="s">
        <v>3366</v>
      </c>
      <c r="G223" s="37" t="s">
        <v>25</v>
      </c>
      <c r="H223" s="37" t="s">
        <v>34</v>
      </c>
      <c r="I223" s="110">
        <v>0</v>
      </c>
      <c r="J223" s="110">
        <v>100</v>
      </c>
      <c r="K223" s="110">
        <v>0</v>
      </c>
      <c r="L223" s="37"/>
      <c r="M223" s="242">
        <f t="shared" si="15"/>
        <v>0</v>
      </c>
      <c r="N223" s="242">
        <f t="shared" si="16"/>
        <v>100</v>
      </c>
      <c r="O223" s="242">
        <f t="shared" si="17"/>
        <v>106</v>
      </c>
      <c r="P223" s="271">
        <f t="shared" si="18"/>
        <v>6</v>
      </c>
      <c r="Q223" s="242">
        <f t="shared" si="19"/>
        <v>100</v>
      </c>
      <c r="R223" s="242" t="s">
        <v>28</v>
      </c>
      <c r="S223" s="100" t="s">
        <v>29</v>
      </c>
    </row>
    <row r="224" spans="1:19">
      <c r="A224" s="37">
        <v>223</v>
      </c>
      <c r="B224" s="144" t="s">
        <v>2861</v>
      </c>
      <c r="C224" s="46" t="s">
        <v>2862</v>
      </c>
      <c r="D224" s="181" t="s">
        <v>22</v>
      </c>
      <c r="E224" s="37" t="s">
        <v>24</v>
      </c>
      <c r="F224" s="37" t="s">
        <v>3366</v>
      </c>
      <c r="G224" s="37" t="s">
        <v>25</v>
      </c>
      <c r="H224" s="37" t="s">
        <v>34</v>
      </c>
      <c r="I224" s="110">
        <v>0</v>
      </c>
      <c r="J224" s="110">
        <v>100</v>
      </c>
      <c r="K224" s="110">
        <v>0</v>
      </c>
      <c r="L224" s="37"/>
      <c r="M224" s="242">
        <f t="shared" si="15"/>
        <v>0</v>
      </c>
      <c r="N224" s="242">
        <f t="shared" si="16"/>
        <v>100</v>
      </c>
      <c r="O224" s="242">
        <f t="shared" si="17"/>
        <v>106</v>
      </c>
      <c r="P224" s="271">
        <f t="shared" si="18"/>
        <v>6</v>
      </c>
      <c r="Q224" s="242">
        <f t="shared" si="19"/>
        <v>100</v>
      </c>
      <c r="R224" s="242" t="s">
        <v>28</v>
      </c>
      <c r="S224" s="100" t="s">
        <v>29</v>
      </c>
    </row>
    <row r="225" spans="1:19">
      <c r="A225" s="37">
        <v>224</v>
      </c>
      <c r="B225" s="144" t="s">
        <v>999</v>
      </c>
      <c r="C225" s="46" t="s">
        <v>3545</v>
      </c>
      <c r="D225" s="181" t="s">
        <v>22</v>
      </c>
      <c r="E225" s="37" t="s">
        <v>1236</v>
      </c>
      <c r="F225" s="37" t="s">
        <v>198</v>
      </c>
      <c r="G225" s="37" t="s">
        <v>25</v>
      </c>
      <c r="H225" s="37" t="s">
        <v>34</v>
      </c>
      <c r="I225" s="110">
        <v>1350.5</v>
      </c>
      <c r="J225" s="110">
        <v>300</v>
      </c>
      <c r="K225" s="110">
        <v>1300</v>
      </c>
      <c r="L225" s="37" t="s">
        <v>887</v>
      </c>
      <c r="M225" s="242">
        <f t="shared" si="15"/>
        <v>1378</v>
      </c>
      <c r="N225" s="242">
        <f t="shared" si="16"/>
        <v>3028.5</v>
      </c>
      <c r="O225" s="242">
        <f t="shared" si="17"/>
        <v>3129.18</v>
      </c>
      <c r="P225" s="271">
        <f t="shared" si="18"/>
        <v>100.68</v>
      </c>
      <c r="Q225" s="242">
        <f t="shared" si="19"/>
        <v>3028.5</v>
      </c>
      <c r="R225" s="242" t="s">
        <v>28</v>
      </c>
      <c r="S225" s="100" t="s">
        <v>29</v>
      </c>
    </row>
    <row r="226" spans="1:19">
      <c r="A226" s="37">
        <v>225</v>
      </c>
      <c r="B226" s="144" t="s">
        <v>3546</v>
      </c>
      <c r="C226" s="46" t="s">
        <v>3547</v>
      </c>
      <c r="D226" s="181" t="s">
        <v>22</v>
      </c>
      <c r="E226" s="37" t="s">
        <v>24</v>
      </c>
      <c r="F226" s="37" t="s">
        <v>2668</v>
      </c>
      <c r="G226" s="37" t="s">
        <v>25</v>
      </c>
      <c r="H226" s="37" t="s">
        <v>34</v>
      </c>
      <c r="I226" s="37">
        <v>252.19</v>
      </c>
      <c r="J226" s="110">
        <v>100</v>
      </c>
      <c r="K226" s="110">
        <v>0</v>
      </c>
      <c r="L226" s="37"/>
      <c r="M226" s="242">
        <f t="shared" si="15"/>
        <v>0</v>
      </c>
      <c r="N226" s="242">
        <f t="shared" si="16"/>
        <v>352.19</v>
      </c>
      <c r="O226" s="242">
        <f t="shared" si="17"/>
        <v>358.19</v>
      </c>
      <c r="P226" s="271">
        <f t="shared" si="18"/>
        <v>6</v>
      </c>
      <c r="Q226" s="242">
        <f t="shared" si="19"/>
        <v>352.19</v>
      </c>
      <c r="R226" s="242" t="s">
        <v>28</v>
      </c>
      <c r="S226" s="100" t="s">
        <v>29</v>
      </c>
    </row>
    <row r="227" spans="1:19">
      <c r="A227" s="37">
        <v>226</v>
      </c>
      <c r="B227" s="144" t="s">
        <v>3548</v>
      </c>
      <c r="C227" s="46" t="s">
        <v>3549</v>
      </c>
      <c r="D227" s="181" t="s">
        <v>22</v>
      </c>
      <c r="E227" s="37" t="s">
        <v>24</v>
      </c>
      <c r="F227" s="37" t="s">
        <v>2668</v>
      </c>
      <c r="G227" s="37" t="s">
        <v>25</v>
      </c>
      <c r="H227" s="37" t="s">
        <v>34</v>
      </c>
      <c r="I227" s="37">
        <v>252.19</v>
      </c>
      <c r="J227" s="110">
        <v>100</v>
      </c>
      <c r="K227" s="110">
        <v>0</v>
      </c>
      <c r="L227" s="37"/>
      <c r="M227" s="242">
        <f t="shared" si="15"/>
        <v>0</v>
      </c>
      <c r="N227" s="242">
        <f t="shared" si="16"/>
        <v>352.19</v>
      </c>
      <c r="O227" s="242">
        <f t="shared" si="17"/>
        <v>358.19</v>
      </c>
      <c r="P227" s="271">
        <f t="shared" si="18"/>
        <v>6</v>
      </c>
      <c r="Q227" s="242">
        <f t="shared" si="19"/>
        <v>352.19</v>
      </c>
      <c r="R227" s="242" t="s">
        <v>28</v>
      </c>
      <c r="S227" s="100" t="s">
        <v>29</v>
      </c>
    </row>
    <row r="228" spans="1:19">
      <c r="A228" s="37">
        <v>227</v>
      </c>
      <c r="B228" s="144" t="s">
        <v>2322</v>
      </c>
      <c r="C228" s="46" t="s">
        <v>3550</v>
      </c>
      <c r="D228" s="181" t="s">
        <v>22</v>
      </c>
      <c r="E228" s="37" t="s">
        <v>24</v>
      </c>
      <c r="F228" s="37" t="s">
        <v>2668</v>
      </c>
      <c r="G228" s="37" t="s">
        <v>25</v>
      </c>
      <c r="H228" s="37" t="s">
        <v>34</v>
      </c>
      <c r="I228" s="37">
        <v>252.19</v>
      </c>
      <c r="J228" s="110">
        <v>100</v>
      </c>
      <c r="K228" s="110">
        <v>0</v>
      </c>
      <c r="L228" s="37"/>
      <c r="M228" s="242">
        <f t="shared" si="15"/>
        <v>0</v>
      </c>
      <c r="N228" s="242">
        <f t="shared" si="16"/>
        <v>352.19</v>
      </c>
      <c r="O228" s="242">
        <f t="shared" si="17"/>
        <v>358.19</v>
      </c>
      <c r="P228" s="271">
        <f t="shared" si="18"/>
        <v>6</v>
      </c>
      <c r="Q228" s="242">
        <f t="shared" si="19"/>
        <v>352.19</v>
      </c>
      <c r="R228" s="242" t="s">
        <v>28</v>
      </c>
      <c r="S228" s="100" t="s">
        <v>29</v>
      </c>
    </row>
    <row r="229" spans="1:19">
      <c r="A229" s="37">
        <v>228</v>
      </c>
      <c r="B229" s="144" t="s">
        <v>3551</v>
      </c>
      <c r="C229" s="46" t="s">
        <v>3552</v>
      </c>
      <c r="D229" s="181" t="s">
        <v>22</v>
      </c>
      <c r="E229" s="37" t="s">
        <v>1236</v>
      </c>
      <c r="F229" s="37" t="s">
        <v>198</v>
      </c>
      <c r="G229" s="37" t="s">
        <v>25</v>
      </c>
      <c r="H229" s="37" t="s">
        <v>34</v>
      </c>
      <c r="I229" s="110">
        <v>1350.5</v>
      </c>
      <c r="J229" s="110">
        <v>300</v>
      </c>
      <c r="K229" s="110">
        <v>0</v>
      </c>
      <c r="L229" s="37" t="s">
        <v>3496</v>
      </c>
      <c r="M229" s="242">
        <f t="shared" si="15"/>
        <v>0</v>
      </c>
      <c r="N229" s="242">
        <f t="shared" si="16"/>
        <v>1650.5</v>
      </c>
      <c r="O229" s="242">
        <f t="shared" si="17"/>
        <v>1668.5</v>
      </c>
      <c r="P229" s="271">
        <f t="shared" si="18"/>
        <v>18</v>
      </c>
      <c r="Q229" s="242">
        <f t="shared" si="19"/>
        <v>1650.5</v>
      </c>
      <c r="R229" s="242" t="s">
        <v>28</v>
      </c>
      <c r="S229" s="100" t="s">
        <v>29</v>
      </c>
    </row>
    <row r="230" spans="1:19">
      <c r="A230" s="37">
        <v>229</v>
      </c>
      <c r="B230" s="275" t="s">
        <v>3553</v>
      </c>
      <c r="C230" s="46" t="s">
        <v>3554</v>
      </c>
      <c r="D230" s="181" t="s">
        <v>22</v>
      </c>
      <c r="E230" s="37" t="s">
        <v>1236</v>
      </c>
      <c r="F230" s="37" t="s">
        <v>198</v>
      </c>
      <c r="G230" s="37" t="s">
        <v>25</v>
      </c>
      <c r="H230" s="37" t="s">
        <v>34</v>
      </c>
      <c r="I230" s="110">
        <v>1350.5</v>
      </c>
      <c r="J230" s="110">
        <v>300</v>
      </c>
      <c r="K230" s="110">
        <v>1300</v>
      </c>
      <c r="L230" s="37" t="s">
        <v>887</v>
      </c>
      <c r="M230" s="242">
        <f t="shared" si="15"/>
        <v>1378</v>
      </c>
      <c r="N230" s="242">
        <f t="shared" si="16"/>
        <v>3028.5</v>
      </c>
      <c r="O230" s="242">
        <f t="shared" si="17"/>
        <v>3129.18</v>
      </c>
      <c r="P230" s="271">
        <f t="shared" si="18"/>
        <v>100.68</v>
      </c>
      <c r="Q230" s="242">
        <f t="shared" si="19"/>
        <v>3028.5</v>
      </c>
      <c r="R230" s="242" t="s">
        <v>28</v>
      </c>
      <c r="S230" s="100" t="s">
        <v>29</v>
      </c>
    </row>
    <row r="231" spans="1:19">
      <c r="A231" s="37">
        <v>230</v>
      </c>
      <c r="B231" s="144" t="s">
        <v>3555</v>
      </c>
      <c r="C231" s="46" t="s">
        <v>3556</v>
      </c>
      <c r="D231" s="181" t="s">
        <v>22</v>
      </c>
      <c r="E231" s="37" t="s">
        <v>24</v>
      </c>
      <c r="F231" s="37" t="s">
        <v>198</v>
      </c>
      <c r="G231" s="37" t="s">
        <v>25</v>
      </c>
      <c r="H231" s="37" t="s">
        <v>34</v>
      </c>
      <c r="I231" s="110">
        <v>1350.5</v>
      </c>
      <c r="J231" s="110">
        <v>300</v>
      </c>
      <c r="K231" s="110">
        <v>0</v>
      </c>
      <c r="L231" s="37" t="s">
        <v>3496</v>
      </c>
      <c r="M231" s="242">
        <f t="shared" si="15"/>
        <v>0</v>
      </c>
      <c r="N231" s="242">
        <f t="shared" si="16"/>
        <v>1650.5</v>
      </c>
      <c r="O231" s="242">
        <f t="shared" si="17"/>
        <v>1668.5</v>
      </c>
      <c r="P231" s="271">
        <f t="shared" si="18"/>
        <v>18</v>
      </c>
      <c r="Q231" s="242">
        <f t="shared" si="19"/>
        <v>1650.5</v>
      </c>
      <c r="R231" s="242" t="s">
        <v>28</v>
      </c>
      <c r="S231" s="100" t="s">
        <v>29</v>
      </c>
    </row>
    <row r="232" spans="1:19">
      <c r="A232" s="37">
        <v>231</v>
      </c>
      <c r="B232" s="144" t="s">
        <v>2607</v>
      </c>
      <c r="C232" s="46" t="s">
        <v>2864</v>
      </c>
      <c r="D232" s="181" t="s">
        <v>22</v>
      </c>
      <c r="E232" s="37" t="s">
        <v>24</v>
      </c>
      <c r="F232" s="37" t="s">
        <v>3366</v>
      </c>
      <c r="G232" s="37" t="s">
        <v>25</v>
      </c>
      <c r="H232" s="37" t="s">
        <v>34</v>
      </c>
      <c r="I232" s="110">
        <v>0</v>
      </c>
      <c r="J232" s="110">
        <v>100</v>
      </c>
      <c r="K232" s="110">
        <v>0</v>
      </c>
      <c r="L232" s="37"/>
      <c r="M232" s="242">
        <f t="shared" si="15"/>
        <v>0</v>
      </c>
      <c r="N232" s="242">
        <f t="shared" si="16"/>
        <v>100</v>
      </c>
      <c r="O232" s="242">
        <f t="shared" si="17"/>
        <v>106</v>
      </c>
      <c r="P232" s="271">
        <f t="shared" si="18"/>
        <v>6</v>
      </c>
      <c r="Q232" s="242">
        <f t="shared" si="19"/>
        <v>100</v>
      </c>
      <c r="R232" s="242" t="s">
        <v>28</v>
      </c>
      <c r="S232" s="100" t="s">
        <v>29</v>
      </c>
    </row>
    <row r="233" spans="1:19">
      <c r="A233" s="37">
        <v>232</v>
      </c>
      <c r="B233" s="144" t="s">
        <v>3557</v>
      </c>
      <c r="C233" s="46" t="s">
        <v>3558</v>
      </c>
      <c r="D233" s="181" t="s">
        <v>22</v>
      </c>
      <c r="E233" s="37" t="s">
        <v>24</v>
      </c>
      <c r="F233" s="37" t="s">
        <v>198</v>
      </c>
      <c r="G233" s="37" t="s">
        <v>25</v>
      </c>
      <c r="H233" s="37" t="s">
        <v>34</v>
      </c>
      <c r="I233" s="110">
        <v>1350.5</v>
      </c>
      <c r="J233" s="110">
        <v>300</v>
      </c>
      <c r="K233" s="110">
        <v>0</v>
      </c>
      <c r="L233" s="37" t="s">
        <v>3496</v>
      </c>
      <c r="M233" s="242">
        <f t="shared" si="15"/>
        <v>0</v>
      </c>
      <c r="N233" s="242">
        <f t="shared" si="16"/>
        <v>1650.5</v>
      </c>
      <c r="O233" s="242">
        <f t="shared" si="17"/>
        <v>1668.5</v>
      </c>
      <c r="P233" s="271">
        <f t="shared" si="18"/>
        <v>18</v>
      </c>
      <c r="Q233" s="242">
        <f t="shared" si="19"/>
        <v>1650.5</v>
      </c>
      <c r="R233" s="242" t="s">
        <v>28</v>
      </c>
      <c r="S233" s="100" t="s">
        <v>29</v>
      </c>
    </row>
    <row r="234" spans="1:19">
      <c r="A234" s="37">
        <v>233</v>
      </c>
      <c r="B234" s="219" t="s">
        <v>3559</v>
      </c>
      <c r="C234" s="46" t="s">
        <v>3560</v>
      </c>
      <c r="D234" s="181" t="s">
        <v>22</v>
      </c>
      <c r="E234" s="37" t="s">
        <v>1236</v>
      </c>
      <c r="F234" s="37" t="s">
        <v>198</v>
      </c>
      <c r="G234" s="37" t="s">
        <v>25</v>
      </c>
      <c r="H234" s="37" t="s">
        <v>34</v>
      </c>
      <c r="I234" s="110">
        <v>1350.5</v>
      </c>
      <c r="J234" s="110">
        <v>300</v>
      </c>
      <c r="K234" s="110">
        <v>1300</v>
      </c>
      <c r="L234" s="37" t="s">
        <v>887</v>
      </c>
      <c r="M234" s="242">
        <f t="shared" si="15"/>
        <v>1378</v>
      </c>
      <c r="N234" s="242">
        <f t="shared" si="16"/>
        <v>3028.5</v>
      </c>
      <c r="O234" s="242">
        <f t="shared" si="17"/>
        <v>3129.18</v>
      </c>
      <c r="P234" s="271">
        <f t="shared" si="18"/>
        <v>100.68</v>
      </c>
      <c r="Q234" s="242">
        <f t="shared" si="19"/>
        <v>3028.5</v>
      </c>
      <c r="R234" s="242" t="s">
        <v>28</v>
      </c>
      <c r="S234" s="100" t="s">
        <v>29</v>
      </c>
    </row>
    <row r="235" spans="1:19">
      <c r="A235" s="37">
        <v>234</v>
      </c>
      <c r="B235" s="144" t="s">
        <v>3561</v>
      </c>
      <c r="C235" s="46" t="s">
        <v>3562</v>
      </c>
      <c r="D235" s="181" t="s">
        <v>22</v>
      </c>
      <c r="E235" s="37" t="s">
        <v>24</v>
      </c>
      <c r="F235" s="37" t="s">
        <v>198</v>
      </c>
      <c r="G235" s="37" t="s">
        <v>25</v>
      </c>
      <c r="H235" s="37" t="s">
        <v>34</v>
      </c>
      <c r="I235" s="110">
        <v>1350.5</v>
      </c>
      <c r="J235" s="110">
        <v>300</v>
      </c>
      <c r="K235" s="110">
        <v>0</v>
      </c>
      <c r="L235" s="37" t="s">
        <v>3496</v>
      </c>
      <c r="M235" s="242">
        <f t="shared" si="15"/>
        <v>0</v>
      </c>
      <c r="N235" s="242">
        <f t="shared" si="16"/>
        <v>1650.5</v>
      </c>
      <c r="O235" s="242">
        <f t="shared" si="17"/>
        <v>1668.5</v>
      </c>
      <c r="P235" s="271">
        <f t="shared" si="18"/>
        <v>18</v>
      </c>
      <c r="Q235" s="242">
        <f t="shared" si="19"/>
        <v>1650.5</v>
      </c>
      <c r="R235" s="242" t="s">
        <v>28</v>
      </c>
      <c r="S235" s="100" t="s">
        <v>29</v>
      </c>
    </row>
    <row r="236" spans="1:19">
      <c r="A236" s="37">
        <v>235</v>
      </c>
      <c r="B236" s="144" t="s">
        <v>3563</v>
      </c>
      <c r="C236" s="46" t="s">
        <v>3564</v>
      </c>
      <c r="D236" s="181" t="s">
        <v>22</v>
      </c>
      <c r="E236" s="37" t="s">
        <v>1236</v>
      </c>
      <c r="F236" s="37" t="s">
        <v>198</v>
      </c>
      <c r="G236" s="37" t="s">
        <v>25</v>
      </c>
      <c r="H236" s="37" t="s">
        <v>34</v>
      </c>
      <c r="I236" s="110">
        <v>1350.5</v>
      </c>
      <c r="J236" s="110">
        <v>300</v>
      </c>
      <c r="K236" s="110">
        <v>0</v>
      </c>
      <c r="L236" s="37" t="s">
        <v>3496</v>
      </c>
      <c r="M236" s="242">
        <f t="shared" si="15"/>
        <v>0</v>
      </c>
      <c r="N236" s="242">
        <f t="shared" si="16"/>
        <v>1650.5</v>
      </c>
      <c r="O236" s="242">
        <f t="shared" si="17"/>
        <v>1668.5</v>
      </c>
      <c r="P236" s="271">
        <f t="shared" si="18"/>
        <v>18</v>
      </c>
      <c r="Q236" s="242">
        <f t="shared" si="19"/>
        <v>1650.5</v>
      </c>
      <c r="R236" s="242" t="s">
        <v>28</v>
      </c>
      <c r="S236" s="100" t="s">
        <v>29</v>
      </c>
    </row>
    <row r="237" spans="1:19">
      <c r="A237" s="37">
        <v>236</v>
      </c>
      <c r="B237" s="144" t="s">
        <v>3565</v>
      </c>
      <c r="C237" s="46" t="s">
        <v>3566</v>
      </c>
      <c r="D237" s="181" t="s">
        <v>22</v>
      </c>
      <c r="E237" s="37" t="s">
        <v>1236</v>
      </c>
      <c r="F237" s="37" t="s">
        <v>198</v>
      </c>
      <c r="G237" s="37" t="s">
        <v>25</v>
      </c>
      <c r="H237" s="37" t="s">
        <v>34</v>
      </c>
      <c r="I237" s="110">
        <v>1350.5</v>
      </c>
      <c r="J237" s="110">
        <v>300</v>
      </c>
      <c r="K237" s="110">
        <v>0</v>
      </c>
      <c r="L237" s="37" t="s">
        <v>3496</v>
      </c>
      <c r="M237" s="242">
        <f t="shared" si="15"/>
        <v>0</v>
      </c>
      <c r="N237" s="242">
        <f t="shared" si="16"/>
        <v>1650.5</v>
      </c>
      <c r="O237" s="242">
        <f t="shared" si="17"/>
        <v>1668.5</v>
      </c>
      <c r="P237" s="271">
        <f t="shared" si="18"/>
        <v>18</v>
      </c>
      <c r="Q237" s="242">
        <f t="shared" si="19"/>
        <v>1650.5</v>
      </c>
      <c r="R237" s="242" t="s">
        <v>28</v>
      </c>
      <c r="S237" s="100" t="s">
        <v>29</v>
      </c>
    </row>
    <row r="238" spans="1:19">
      <c r="A238" s="37">
        <v>237</v>
      </c>
      <c r="B238" s="219" t="s">
        <v>3567</v>
      </c>
      <c r="C238" s="46" t="s">
        <v>3568</v>
      </c>
      <c r="D238" s="181" t="s">
        <v>22</v>
      </c>
      <c r="E238" s="37" t="s">
        <v>1236</v>
      </c>
      <c r="F238" s="37" t="s">
        <v>198</v>
      </c>
      <c r="G238" s="37" t="s">
        <v>25</v>
      </c>
      <c r="H238" s="37" t="s">
        <v>34</v>
      </c>
      <c r="I238" s="110">
        <v>0</v>
      </c>
      <c r="J238" s="110">
        <v>300</v>
      </c>
      <c r="K238" s="110">
        <v>1300</v>
      </c>
      <c r="L238" s="37" t="s">
        <v>887</v>
      </c>
      <c r="M238" s="242">
        <f t="shared" si="15"/>
        <v>1378</v>
      </c>
      <c r="N238" s="242">
        <f t="shared" si="16"/>
        <v>1678</v>
      </c>
      <c r="O238" s="242">
        <f t="shared" si="17"/>
        <v>1778.68</v>
      </c>
      <c r="P238" s="271">
        <f t="shared" si="18"/>
        <v>100.68</v>
      </c>
      <c r="Q238" s="242">
        <f t="shared" si="19"/>
        <v>1678</v>
      </c>
      <c r="R238" s="242" t="s">
        <v>28</v>
      </c>
      <c r="S238" s="100" t="s">
        <v>29</v>
      </c>
    </row>
    <row r="239" spans="1:19">
      <c r="A239" s="37">
        <v>238</v>
      </c>
      <c r="B239" s="144" t="s">
        <v>3569</v>
      </c>
      <c r="C239" s="46" t="s">
        <v>3570</v>
      </c>
      <c r="D239" s="181" t="s">
        <v>22</v>
      </c>
      <c r="E239" s="37" t="s">
        <v>135</v>
      </c>
      <c r="F239" s="37" t="s">
        <v>198</v>
      </c>
      <c r="G239" s="37" t="s">
        <v>25</v>
      </c>
      <c r="H239" s="37" t="s">
        <v>34</v>
      </c>
      <c r="I239" s="110">
        <v>1350.5</v>
      </c>
      <c r="J239" s="110">
        <v>300</v>
      </c>
      <c r="K239" s="110">
        <v>0</v>
      </c>
      <c r="L239" s="37" t="s">
        <v>3496</v>
      </c>
      <c r="M239" s="242">
        <f t="shared" si="15"/>
        <v>0</v>
      </c>
      <c r="N239" s="242">
        <f t="shared" si="16"/>
        <v>1650.5</v>
      </c>
      <c r="O239" s="242">
        <f t="shared" si="17"/>
        <v>1668.5</v>
      </c>
      <c r="P239" s="271">
        <f t="shared" si="18"/>
        <v>18</v>
      </c>
      <c r="Q239" s="242">
        <f t="shared" si="19"/>
        <v>1650.5</v>
      </c>
      <c r="R239" s="242" t="s">
        <v>28</v>
      </c>
      <c r="S239" s="100" t="s">
        <v>29</v>
      </c>
    </row>
    <row r="240" spans="1:19">
      <c r="A240" s="37">
        <v>239</v>
      </c>
      <c r="B240" s="144" t="s">
        <v>3571</v>
      </c>
      <c r="C240" s="46" t="s">
        <v>3572</v>
      </c>
      <c r="D240" s="181" t="s">
        <v>22</v>
      </c>
      <c r="E240" s="37" t="s">
        <v>1236</v>
      </c>
      <c r="F240" s="37" t="s">
        <v>198</v>
      </c>
      <c r="G240" s="37" t="s">
        <v>25</v>
      </c>
      <c r="H240" s="37" t="s">
        <v>34</v>
      </c>
      <c r="I240" s="110">
        <v>1350.5</v>
      </c>
      <c r="J240" s="110">
        <v>300</v>
      </c>
      <c r="K240" s="110">
        <v>0</v>
      </c>
      <c r="L240" s="37" t="s">
        <v>3496</v>
      </c>
      <c r="M240" s="242">
        <f t="shared" si="15"/>
        <v>0</v>
      </c>
      <c r="N240" s="242">
        <f t="shared" si="16"/>
        <v>1650.5</v>
      </c>
      <c r="O240" s="242">
        <f t="shared" si="17"/>
        <v>1668.5</v>
      </c>
      <c r="P240" s="271">
        <f t="shared" si="18"/>
        <v>18</v>
      </c>
      <c r="Q240" s="242">
        <f t="shared" si="19"/>
        <v>1650.5</v>
      </c>
      <c r="R240" s="242" t="s">
        <v>28</v>
      </c>
      <c r="S240" s="100" t="s">
        <v>29</v>
      </c>
    </row>
    <row r="241" spans="1:19">
      <c r="A241" s="37">
        <v>240</v>
      </c>
      <c r="B241" s="144" t="s">
        <v>2566</v>
      </c>
      <c r="C241" s="46" t="s">
        <v>3573</v>
      </c>
      <c r="D241" s="181" t="s">
        <v>22</v>
      </c>
      <c r="E241" s="37" t="s">
        <v>1236</v>
      </c>
      <c r="F241" s="37" t="s">
        <v>198</v>
      </c>
      <c r="G241" s="37" t="s">
        <v>25</v>
      </c>
      <c r="H241" s="37" t="s">
        <v>34</v>
      </c>
      <c r="I241" s="110">
        <v>1350.5</v>
      </c>
      <c r="J241" s="110">
        <v>300</v>
      </c>
      <c r="K241" s="110">
        <v>0</v>
      </c>
      <c r="L241" s="37" t="s">
        <v>3496</v>
      </c>
      <c r="M241" s="242">
        <f t="shared" si="15"/>
        <v>0</v>
      </c>
      <c r="N241" s="242">
        <f t="shared" si="16"/>
        <v>1650.5</v>
      </c>
      <c r="O241" s="242">
        <f t="shared" si="17"/>
        <v>1668.5</v>
      </c>
      <c r="P241" s="271">
        <f t="shared" si="18"/>
        <v>18</v>
      </c>
      <c r="Q241" s="242">
        <f t="shared" si="19"/>
        <v>1650.5</v>
      </c>
      <c r="R241" s="242" t="s">
        <v>28</v>
      </c>
      <c r="S241" s="100" t="s">
        <v>29</v>
      </c>
    </row>
    <row r="242" spans="1:19">
      <c r="A242" s="37">
        <v>241</v>
      </c>
      <c r="B242" s="144" t="s">
        <v>3574</v>
      </c>
      <c r="C242" s="46" t="s">
        <v>3575</v>
      </c>
      <c r="D242" s="181" t="s">
        <v>22</v>
      </c>
      <c r="E242" s="37" t="s">
        <v>1236</v>
      </c>
      <c r="F242" s="37" t="s">
        <v>198</v>
      </c>
      <c r="G242" s="37" t="s">
        <v>25</v>
      </c>
      <c r="H242" s="37" t="s">
        <v>34</v>
      </c>
      <c r="I242" s="110">
        <v>1350.5</v>
      </c>
      <c r="J242" s="110">
        <v>300</v>
      </c>
      <c r="K242" s="110">
        <v>0</v>
      </c>
      <c r="L242" s="37" t="s">
        <v>3496</v>
      </c>
      <c r="M242" s="242">
        <f t="shared" si="15"/>
        <v>0</v>
      </c>
      <c r="N242" s="242">
        <f t="shared" si="16"/>
        <v>1650.5</v>
      </c>
      <c r="O242" s="242">
        <f t="shared" si="17"/>
        <v>1668.5</v>
      </c>
      <c r="P242" s="271">
        <f t="shared" si="18"/>
        <v>18</v>
      </c>
      <c r="Q242" s="242">
        <f t="shared" si="19"/>
        <v>1650.5</v>
      </c>
      <c r="R242" s="242" t="s">
        <v>28</v>
      </c>
      <c r="S242" s="100" t="s">
        <v>29</v>
      </c>
    </row>
    <row r="243" spans="1:19">
      <c r="A243" s="37">
        <v>242</v>
      </c>
      <c r="B243" s="144" t="s">
        <v>2800</v>
      </c>
      <c r="C243" s="46" t="s">
        <v>2801</v>
      </c>
      <c r="D243" s="181" t="s">
        <v>22</v>
      </c>
      <c r="E243" s="37" t="s">
        <v>1236</v>
      </c>
      <c r="F243" s="37" t="s">
        <v>3366</v>
      </c>
      <c r="G243" s="37" t="s">
        <v>25</v>
      </c>
      <c r="H243" s="37" t="s">
        <v>34</v>
      </c>
      <c r="I243" s="110">
        <v>0</v>
      </c>
      <c r="J243" s="110">
        <v>100</v>
      </c>
      <c r="K243" s="110">
        <v>40</v>
      </c>
      <c r="L243" s="37" t="s">
        <v>3576</v>
      </c>
      <c r="M243" s="242">
        <f t="shared" si="15"/>
        <v>42.4</v>
      </c>
      <c r="N243" s="242">
        <f t="shared" si="16"/>
        <v>142.4</v>
      </c>
      <c r="O243" s="242">
        <f t="shared" si="17"/>
        <v>150.944</v>
      </c>
      <c r="P243" s="271">
        <f t="shared" si="18"/>
        <v>8.544</v>
      </c>
      <c r="Q243" s="242">
        <f t="shared" si="19"/>
        <v>142.4</v>
      </c>
      <c r="R243" s="242" t="s">
        <v>28</v>
      </c>
      <c r="S243" s="100" t="s">
        <v>29</v>
      </c>
    </row>
    <row r="244" spans="1:19">
      <c r="A244" s="37">
        <v>243</v>
      </c>
      <c r="B244" s="144" t="s">
        <v>3314</v>
      </c>
      <c r="C244" s="46" t="s">
        <v>3315</v>
      </c>
      <c r="D244" s="181" t="s">
        <v>22</v>
      </c>
      <c r="E244" s="37" t="s">
        <v>3384</v>
      </c>
      <c r="F244" s="37" t="s">
        <v>2299</v>
      </c>
      <c r="G244" s="37" t="s">
        <v>25</v>
      </c>
      <c r="H244" s="37" t="s">
        <v>34</v>
      </c>
      <c r="I244" s="110">
        <v>0</v>
      </c>
      <c r="J244" s="110">
        <v>0</v>
      </c>
      <c r="K244" s="110">
        <v>53</v>
      </c>
      <c r="L244" s="37" t="s">
        <v>3577</v>
      </c>
      <c r="M244" s="242">
        <f t="shared" si="15"/>
        <v>56.18</v>
      </c>
      <c r="N244" s="242">
        <f t="shared" si="16"/>
        <v>56.18</v>
      </c>
      <c r="O244" s="242">
        <f t="shared" si="17"/>
        <v>59.5508</v>
      </c>
      <c r="P244" s="271">
        <f t="shared" si="18"/>
        <v>3.3708</v>
      </c>
      <c r="Q244" s="242">
        <f t="shared" si="19"/>
        <v>56.18</v>
      </c>
      <c r="R244" s="242" t="s">
        <v>28</v>
      </c>
      <c r="S244" s="100" t="s">
        <v>29</v>
      </c>
    </row>
    <row r="245" spans="1:19">
      <c r="A245" s="37">
        <v>244</v>
      </c>
      <c r="B245" s="144" t="s">
        <v>3578</v>
      </c>
      <c r="C245" s="46" t="s">
        <v>3579</v>
      </c>
      <c r="D245" s="181" t="s">
        <v>22</v>
      </c>
      <c r="E245" s="37" t="s">
        <v>3513</v>
      </c>
      <c r="F245" s="37" t="s">
        <v>32</v>
      </c>
      <c r="G245" s="37" t="s">
        <v>25</v>
      </c>
      <c r="H245" s="37" t="s">
        <v>34</v>
      </c>
      <c r="I245" s="110">
        <v>280</v>
      </c>
      <c r="J245" s="110">
        <v>200</v>
      </c>
      <c r="K245" s="110">
        <v>30</v>
      </c>
      <c r="L245" s="37" t="s">
        <v>3580</v>
      </c>
      <c r="M245" s="242">
        <f t="shared" si="15"/>
        <v>31.8</v>
      </c>
      <c r="N245" s="242">
        <f t="shared" si="16"/>
        <v>511.8</v>
      </c>
      <c r="O245" s="242">
        <f t="shared" si="17"/>
        <v>525.708</v>
      </c>
      <c r="P245" s="271">
        <f t="shared" si="18"/>
        <v>13.908</v>
      </c>
      <c r="Q245" s="242">
        <f t="shared" si="19"/>
        <v>511.8</v>
      </c>
      <c r="R245" s="242" t="s">
        <v>28</v>
      </c>
      <c r="S245" s="100" t="s">
        <v>29</v>
      </c>
    </row>
    <row r="246" spans="1:19">
      <c r="A246" s="37">
        <v>245</v>
      </c>
      <c r="B246" s="144" t="s">
        <v>3581</v>
      </c>
      <c r="C246" s="46" t="s">
        <v>3582</v>
      </c>
      <c r="D246" s="181" t="s">
        <v>22</v>
      </c>
      <c r="E246" s="37" t="s">
        <v>24</v>
      </c>
      <c r="F246" s="37" t="s">
        <v>198</v>
      </c>
      <c r="G246" s="37" t="s">
        <v>25</v>
      </c>
      <c r="H246" s="37" t="s">
        <v>34</v>
      </c>
      <c r="I246" s="110">
        <v>1350.5</v>
      </c>
      <c r="J246" s="110">
        <v>300</v>
      </c>
      <c r="K246" s="110">
        <v>0</v>
      </c>
      <c r="L246" s="37" t="s">
        <v>3496</v>
      </c>
      <c r="M246" s="242">
        <f t="shared" si="15"/>
        <v>0</v>
      </c>
      <c r="N246" s="242">
        <f t="shared" si="16"/>
        <v>1650.5</v>
      </c>
      <c r="O246" s="242">
        <f t="shared" si="17"/>
        <v>1668.5</v>
      </c>
      <c r="P246" s="271">
        <f t="shared" si="18"/>
        <v>18</v>
      </c>
      <c r="Q246" s="242">
        <f t="shared" si="19"/>
        <v>1650.5</v>
      </c>
      <c r="R246" s="242" t="s">
        <v>28</v>
      </c>
      <c r="S246" s="100" t="s">
        <v>29</v>
      </c>
    </row>
    <row r="247" spans="1:19">
      <c r="A247" s="37">
        <v>246</v>
      </c>
      <c r="B247" s="144" t="s">
        <v>3583</v>
      </c>
      <c r="C247" s="46" t="s">
        <v>3584</v>
      </c>
      <c r="D247" s="181" t="s">
        <v>22</v>
      </c>
      <c r="E247" s="37" t="s">
        <v>1236</v>
      </c>
      <c r="F247" s="37" t="s">
        <v>198</v>
      </c>
      <c r="G247" s="37" t="s">
        <v>25</v>
      </c>
      <c r="H247" s="37" t="s">
        <v>34</v>
      </c>
      <c r="I247" s="110">
        <v>1350.5</v>
      </c>
      <c r="J247" s="110">
        <v>300</v>
      </c>
      <c r="K247" s="110">
        <v>0</v>
      </c>
      <c r="L247" s="37" t="s">
        <v>3496</v>
      </c>
      <c r="M247" s="242">
        <f t="shared" si="15"/>
        <v>0</v>
      </c>
      <c r="N247" s="242">
        <f t="shared" si="16"/>
        <v>1650.5</v>
      </c>
      <c r="O247" s="242">
        <f t="shared" si="17"/>
        <v>1668.5</v>
      </c>
      <c r="P247" s="271">
        <f t="shared" si="18"/>
        <v>18</v>
      </c>
      <c r="Q247" s="242">
        <f t="shared" si="19"/>
        <v>1650.5</v>
      </c>
      <c r="R247" s="242" t="s">
        <v>28</v>
      </c>
      <c r="S247" s="100" t="s">
        <v>29</v>
      </c>
    </row>
    <row r="248" spans="1:19">
      <c r="A248" s="37">
        <v>247</v>
      </c>
      <c r="B248" s="144" t="s">
        <v>3585</v>
      </c>
      <c r="C248" s="46" t="s">
        <v>3586</v>
      </c>
      <c r="D248" s="181" t="s">
        <v>22</v>
      </c>
      <c r="E248" s="37" t="s">
        <v>24</v>
      </c>
      <c r="F248" s="37" t="s">
        <v>198</v>
      </c>
      <c r="G248" s="37" t="s">
        <v>25</v>
      </c>
      <c r="H248" s="37" t="s">
        <v>34</v>
      </c>
      <c r="I248" s="110">
        <v>1350.5</v>
      </c>
      <c r="J248" s="110">
        <v>300</v>
      </c>
      <c r="K248" s="110">
        <v>0</v>
      </c>
      <c r="L248" s="37" t="s">
        <v>3496</v>
      </c>
      <c r="M248" s="242">
        <f t="shared" si="15"/>
        <v>0</v>
      </c>
      <c r="N248" s="242">
        <f t="shared" si="16"/>
        <v>1650.5</v>
      </c>
      <c r="O248" s="242">
        <f t="shared" si="17"/>
        <v>1668.5</v>
      </c>
      <c r="P248" s="271">
        <f t="shared" si="18"/>
        <v>18</v>
      </c>
      <c r="Q248" s="242">
        <f t="shared" si="19"/>
        <v>1650.5</v>
      </c>
      <c r="R248" s="242" t="s">
        <v>28</v>
      </c>
      <c r="S248" s="100" t="s">
        <v>29</v>
      </c>
    </row>
    <row r="249" spans="1:19">
      <c r="A249" s="37">
        <v>248</v>
      </c>
      <c r="B249" s="144" t="s">
        <v>3587</v>
      </c>
      <c r="C249" s="46" t="s">
        <v>3588</v>
      </c>
      <c r="D249" s="181" t="s">
        <v>22</v>
      </c>
      <c r="E249" s="37" t="s">
        <v>1236</v>
      </c>
      <c r="F249" s="37" t="s">
        <v>198</v>
      </c>
      <c r="G249" s="37" t="s">
        <v>25</v>
      </c>
      <c r="H249" s="37" t="s">
        <v>34</v>
      </c>
      <c r="I249" s="110">
        <v>1350.5</v>
      </c>
      <c r="J249" s="110">
        <v>300</v>
      </c>
      <c r="K249" s="110">
        <v>0</v>
      </c>
      <c r="L249" s="37" t="s">
        <v>3496</v>
      </c>
      <c r="M249" s="242">
        <f t="shared" si="15"/>
        <v>0</v>
      </c>
      <c r="N249" s="242">
        <f t="shared" si="16"/>
        <v>1650.5</v>
      </c>
      <c r="O249" s="242">
        <f t="shared" si="17"/>
        <v>1668.5</v>
      </c>
      <c r="P249" s="271">
        <f t="shared" si="18"/>
        <v>18</v>
      </c>
      <c r="Q249" s="242">
        <f t="shared" si="19"/>
        <v>1650.5</v>
      </c>
      <c r="R249" s="242" t="s">
        <v>28</v>
      </c>
      <c r="S249" s="100" t="s">
        <v>29</v>
      </c>
    </row>
    <row r="250" spans="1:19">
      <c r="A250" s="37">
        <v>249</v>
      </c>
      <c r="B250" s="144" t="s">
        <v>3296</v>
      </c>
      <c r="C250" s="46" t="s">
        <v>3589</v>
      </c>
      <c r="D250" s="181" t="s">
        <v>22</v>
      </c>
      <c r="E250" s="37" t="s">
        <v>1236</v>
      </c>
      <c r="F250" s="37" t="s">
        <v>198</v>
      </c>
      <c r="G250" s="37" t="s">
        <v>25</v>
      </c>
      <c r="H250" s="37" t="s">
        <v>34</v>
      </c>
      <c r="I250" s="110">
        <v>1350.5</v>
      </c>
      <c r="J250" s="110">
        <v>300</v>
      </c>
      <c r="K250" s="110">
        <v>0</v>
      </c>
      <c r="L250" s="37" t="s">
        <v>3496</v>
      </c>
      <c r="M250" s="242">
        <f t="shared" si="15"/>
        <v>0</v>
      </c>
      <c r="N250" s="242">
        <f t="shared" si="16"/>
        <v>1650.5</v>
      </c>
      <c r="O250" s="242">
        <f t="shared" si="17"/>
        <v>1668.5</v>
      </c>
      <c r="P250" s="271">
        <f t="shared" si="18"/>
        <v>18</v>
      </c>
      <c r="Q250" s="242">
        <f t="shared" si="19"/>
        <v>1650.5</v>
      </c>
      <c r="R250" s="242" t="s">
        <v>28</v>
      </c>
      <c r="S250" s="100" t="s">
        <v>29</v>
      </c>
    </row>
    <row r="251" spans="1:19">
      <c r="A251" s="37">
        <v>250</v>
      </c>
      <c r="B251" s="144" t="s">
        <v>2348</v>
      </c>
      <c r="C251" s="46" t="s">
        <v>3590</v>
      </c>
      <c r="D251" s="181" t="s">
        <v>22</v>
      </c>
      <c r="E251" s="37" t="s">
        <v>1236</v>
      </c>
      <c r="F251" s="37" t="s">
        <v>198</v>
      </c>
      <c r="G251" s="37" t="s">
        <v>25</v>
      </c>
      <c r="H251" s="37" t="s">
        <v>34</v>
      </c>
      <c r="I251" s="110">
        <v>1350.5</v>
      </c>
      <c r="J251" s="110">
        <v>300</v>
      </c>
      <c r="K251" s="110">
        <v>0</v>
      </c>
      <c r="L251" s="37" t="s">
        <v>3496</v>
      </c>
      <c r="M251" s="242">
        <f t="shared" si="15"/>
        <v>0</v>
      </c>
      <c r="N251" s="242">
        <f t="shared" si="16"/>
        <v>1650.5</v>
      </c>
      <c r="O251" s="242">
        <f t="shared" si="17"/>
        <v>1668.5</v>
      </c>
      <c r="P251" s="271">
        <f t="shared" si="18"/>
        <v>18</v>
      </c>
      <c r="Q251" s="242">
        <f t="shared" si="19"/>
        <v>1650.5</v>
      </c>
      <c r="R251" s="242" t="s">
        <v>28</v>
      </c>
      <c r="S251" s="100" t="s">
        <v>29</v>
      </c>
    </row>
    <row r="252" spans="1:19">
      <c r="A252" s="37">
        <v>251</v>
      </c>
      <c r="B252" s="144" t="s">
        <v>3591</v>
      </c>
      <c r="C252" s="46" t="s">
        <v>3592</v>
      </c>
      <c r="D252" s="181" t="s">
        <v>22</v>
      </c>
      <c r="E252" s="37" t="s">
        <v>24</v>
      </c>
      <c r="F252" s="37" t="s">
        <v>198</v>
      </c>
      <c r="G252" s="37" t="s">
        <v>25</v>
      </c>
      <c r="H252" s="37" t="s">
        <v>34</v>
      </c>
      <c r="I252" s="110">
        <v>1350.5</v>
      </c>
      <c r="J252" s="110">
        <v>300</v>
      </c>
      <c r="K252" s="110">
        <v>0</v>
      </c>
      <c r="L252" s="37" t="s">
        <v>3496</v>
      </c>
      <c r="M252" s="242">
        <f t="shared" si="15"/>
        <v>0</v>
      </c>
      <c r="N252" s="242">
        <f t="shared" si="16"/>
        <v>1650.5</v>
      </c>
      <c r="O252" s="242">
        <f t="shared" si="17"/>
        <v>1668.5</v>
      </c>
      <c r="P252" s="271">
        <f t="shared" si="18"/>
        <v>18</v>
      </c>
      <c r="Q252" s="242">
        <f t="shared" si="19"/>
        <v>1650.5</v>
      </c>
      <c r="R252" s="242" t="s">
        <v>28</v>
      </c>
      <c r="S252" s="100" t="s">
        <v>29</v>
      </c>
    </row>
    <row r="253" spans="1:19">
      <c r="A253" s="225"/>
      <c r="B253" s="268"/>
      <c r="C253" s="276"/>
      <c r="D253" s="268"/>
      <c r="E253" s="268"/>
      <c r="F253" s="268"/>
      <c r="G253" s="268"/>
      <c r="H253" s="268"/>
      <c r="I253" s="246">
        <f>SUM(I2:I252)</f>
        <v>164568.57</v>
      </c>
      <c r="J253" s="246">
        <f>SUM(J2:J252)</f>
        <v>49600</v>
      </c>
      <c r="K253" s="246">
        <f>SUM(K2:K252)</f>
        <v>76160</v>
      </c>
      <c r="L253" s="225"/>
      <c r="M253" s="246">
        <f>SUM(M2:M252)</f>
        <v>80729.5999999999</v>
      </c>
      <c r="N253" s="246">
        <f>SUM(N2:N252)</f>
        <v>294898.17</v>
      </c>
      <c r="O253" s="246">
        <f>SUM(O2:O252)</f>
        <v>302717.946</v>
      </c>
      <c r="P253" s="277">
        <f>SUM(P2:P252)</f>
        <v>7819.776</v>
      </c>
      <c r="Q253" s="246">
        <f>SUM(Q2:Q252)</f>
        <v>294898.17</v>
      </c>
      <c r="R253" s="242" t="s">
        <v>28</v>
      </c>
      <c r="S253" s="100" t="s">
        <v>29</v>
      </c>
    </row>
    <row r="254" spans="1:19">
      <c r="A254" s="225"/>
      <c r="B254" s="268"/>
      <c r="C254" s="276"/>
      <c r="D254" s="268"/>
      <c r="E254" s="268"/>
      <c r="F254" s="268"/>
      <c r="G254" s="268"/>
      <c r="H254" s="268"/>
      <c r="I254" s="246"/>
      <c r="J254" s="246"/>
      <c r="K254" s="246"/>
      <c r="L254" s="225"/>
      <c r="M254" s="246"/>
      <c r="N254" s="246"/>
      <c r="O254" s="246">
        <f>O253-J253</f>
        <v>253117.946</v>
      </c>
      <c r="P254" s="277"/>
      <c r="Q254" s="246"/>
      <c r="R254" s="242"/>
      <c r="S254" s="100"/>
    </row>
  </sheetData>
  <dataValidations count="2">
    <dataValidation type="list" allowBlank="1" showErrorMessage="1" sqref="G2:G252">
      <formula1>"商务,旅游,包签,转移签,翻译,照片,落地签"</formula1>
    </dataValidation>
    <dataValidation type="list" allowBlank="1" showErrorMessage="1" sqref="H2:H252">
      <formula1>"已出签,已送签,受理中,已完成,已预约"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Sheet1</vt:lpstr>
      <vt:lpstr>2022年12月</vt:lpstr>
      <vt:lpstr>2023年合计</vt:lpstr>
      <vt:lpstr>2023年1月</vt:lpstr>
      <vt:lpstr>2023年2月</vt:lpstr>
      <vt:lpstr>2023年3月</vt:lpstr>
      <vt:lpstr>2023年4月</vt:lpstr>
      <vt:lpstr>2023年5月</vt:lpstr>
      <vt:lpstr>2023年6月</vt:lpstr>
      <vt:lpstr>2023年7月</vt:lpstr>
      <vt:lpstr>2023年8月</vt:lpstr>
      <vt:lpstr>2023年9月</vt:lpstr>
      <vt:lpstr>2023年10月</vt:lpstr>
      <vt:lpstr>2023年11月</vt:lpstr>
      <vt:lpstr>2023年12月</vt:lpstr>
      <vt:lpstr>2024年1月</vt:lpstr>
      <vt:lpstr>2024年2月</vt:lpstr>
      <vt:lpstr>2024年3月</vt:lpstr>
      <vt:lpstr>2024年4月</vt:lpstr>
      <vt:lpstr>2024年5月</vt:lpstr>
      <vt:lpstr>2024年6月</vt:lpstr>
      <vt:lpstr>2024年7月</vt:lpstr>
      <vt:lpstr>2024年8月</vt:lpstr>
      <vt:lpstr>2024年9月</vt:lpstr>
      <vt:lpstr>2024年10月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岚岚</cp:lastModifiedBy>
  <dcterms:created xsi:type="dcterms:W3CDTF">2024-11-13T07:53:44Z</dcterms:created>
  <dcterms:modified xsi:type="dcterms:W3CDTF">2024-11-13T07:53:58Z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5DACD01CECC14D288A974C9B528DEF86_12</vt:lpwstr>
  </property>
  <property fmtid="{D5CDD505-2E9C-101B-9397-08002B2CF9AE}" pid="3" name="KSOProductBuildVer">
    <vt:lpwstr>2052-12.1.0.18608</vt:lpwstr>
  </property>
</Properties>
</file>